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DENES DE COMPRA 2018" sheetId="1" r:id="rId3"/>
    <sheet state="visible" name="FICHA RESUMEN PROVEEDOR" sheetId="2" r:id="rId4"/>
    <sheet state="hidden" name="CALIFICACION PROVEEDORES" sheetId="3" r:id="rId5"/>
    <sheet state="hidden" name="BD" sheetId="4" r:id="rId6"/>
    <sheet state="hidden" name="Calificacion" sheetId="5" r:id="rId7"/>
    <sheet state="hidden" name="CU" sheetId="6" r:id="rId8"/>
  </sheets>
  <definedNames/>
  <calcPr/>
  <extLst>
    <ext uri="GoogleSheetsCustomDataVersion1">
      <go:sheetsCustomData xmlns:go="http://customooxmlschemas.google.com/" r:id="rId9" roundtripDataSignature="AMtx7mhjozwqG7209EC/tOJAUqvh9nHk5w=="/>
    </ext>
  </extLst>
</workbook>
</file>

<file path=xl/sharedStrings.xml><?xml version="1.0" encoding="utf-8"?>
<sst xmlns="http://schemas.openxmlformats.org/spreadsheetml/2006/main" count="7670" uniqueCount="1356">
  <si>
    <t>NUMERO</t>
  </si>
  <si>
    <t>NOMBRE DEL PROVEEDOR</t>
  </si>
  <si>
    <t>CALIFICACIÓN DE PROVEEDORES</t>
  </si>
  <si>
    <t>GESTION FINANCIERA</t>
  </si>
  <si>
    <t>PRODUCTO</t>
  </si>
  <si>
    <t>FECHA DE EVALUACION</t>
  </si>
  <si>
    <t xml:space="preserve">TIENE CERTIFICACION ISO </t>
  </si>
  <si>
    <t xml:space="preserve">CALIFICACION </t>
  </si>
  <si>
    <t>ACTIVOS.-SERVICIOS-SUMINISTRO.</t>
  </si>
  <si>
    <t>Código:</t>
  </si>
  <si>
    <t>GF-FOR-025</t>
  </si>
  <si>
    <t>EVALUACION DE PROVEEDORES</t>
  </si>
  <si>
    <t>FECHA - SOLICITUD</t>
  </si>
  <si>
    <t>FECHA - COMPRA</t>
  </si>
  <si>
    <t>VALOR</t>
  </si>
  <si>
    <t>SOLICITADO POR</t>
  </si>
  <si>
    <t>CENTRO UTILIDAD</t>
  </si>
  <si>
    <t>Versión:</t>
  </si>
  <si>
    <t>DESCRIPCION</t>
  </si>
  <si>
    <t>OBSERVACIONES DE LA ORDEN DE COMPRA</t>
  </si>
  <si>
    <t>COMPETITIVIDAD EN LOS PRECIOS</t>
  </si>
  <si>
    <t xml:space="preserve">TIEMPO DE ENTREGA </t>
  </si>
  <si>
    <t>01</t>
  </si>
  <si>
    <t>CONDICIONES COMERCIALES</t>
  </si>
  <si>
    <t>CALIDAD DE PRODUCTO</t>
  </si>
  <si>
    <t xml:space="preserve">VALOR AGREGADO </t>
  </si>
  <si>
    <t>REPUTACION EN EL MERCADO /SST</t>
  </si>
  <si>
    <t xml:space="preserve">Fecha: </t>
  </si>
  <si>
    <t>OBSERVACIONES DE LA CALIFICACION</t>
  </si>
  <si>
    <t>REPUTACION EN EL MERCADO / SST</t>
  </si>
  <si>
    <t>PROVEEDOR:</t>
  </si>
  <si>
    <t>Peso</t>
  </si>
  <si>
    <t>Max = 5; Min = 0</t>
  </si>
  <si>
    <t>Cumple?</t>
  </si>
  <si>
    <t>Puntaje Total</t>
  </si>
  <si>
    <t>Puntaje Parcial</t>
  </si>
  <si>
    <t>Observaciones</t>
  </si>
  <si>
    <t>PRODUCTO:</t>
  </si>
  <si>
    <t/>
  </si>
  <si>
    <t>PERIODO O FECHA:</t>
  </si>
  <si>
    <t>si</t>
  </si>
  <si>
    <t>CRITERIOS</t>
  </si>
  <si>
    <t xml:space="preserve">PORCENTAJE OTORGADO </t>
  </si>
  <si>
    <t xml:space="preserve">CALIFICACION DE LA ORDEN DE COMPRA </t>
  </si>
  <si>
    <t>CUMPLE</t>
  </si>
  <si>
    <t xml:space="preserve">PROMEDIO </t>
  </si>
  <si>
    <t>OBSERVACIONES</t>
  </si>
  <si>
    <t>TIEMPO DE ENTREGA</t>
  </si>
  <si>
    <t>A&amp;M MAC SERVICE</t>
  </si>
  <si>
    <t>Computadores mac y software</t>
  </si>
  <si>
    <t>SI</t>
  </si>
  <si>
    <t>ANULADA</t>
  </si>
  <si>
    <t>CALIDAD DEL PRODUCTO</t>
  </si>
  <si>
    <t>VALOR AGREGADO</t>
  </si>
  <si>
    <t>TOTAL</t>
  </si>
  <si>
    <t>ACCESORIOS Y ACABADOS</t>
  </si>
  <si>
    <t>Muebles y oficina</t>
  </si>
  <si>
    <t>los tiempos de entrega son muy largos y solicita anticipo de 100%</t>
  </si>
  <si>
    <t>AGENCIA 100% AGRO</t>
  </si>
  <si>
    <t>Insumos agropecuarios</t>
  </si>
  <si>
    <t>AGH CONSULTORES</t>
  </si>
  <si>
    <t>Pruebas psicotecnicas</t>
  </si>
  <si>
    <t>No se le puede compra, es el director del programa de psicologia</t>
  </si>
  <si>
    <t xml:space="preserve">AGROGLOBAL </t>
  </si>
  <si>
    <t>AGROTIENDA</t>
  </si>
  <si>
    <t>ALFAGRES S.A.</t>
  </si>
  <si>
    <t>Ferreteria y pintura</t>
  </si>
  <si>
    <t>HA LA FECHA SOLO SE HA REALIZADO PRIMERA TRANSACCION COMERCIAL.</t>
  </si>
  <si>
    <t>ALMACEN PARIS</t>
  </si>
  <si>
    <t>Hierros, laminas y construccion</t>
  </si>
  <si>
    <t>Las condiciones comerciales es de contado, no otorga credito por firma de pagare por parte de la Universidad. No enviaron documentacion para actualizacion</t>
  </si>
  <si>
    <t>QUEDO MAL REDACTADA</t>
  </si>
  <si>
    <t>ALMACEN PINTACOLOR</t>
  </si>
  <si>
    <t>Pinturas</t>
  </si>
  <si>
    <t>ANALYTICA SAS</t>
  </si>
  <si>
    <t>Insumos para laboratorio</t>
  </si>
  <si>
    <t>Los insumos se demoran en llegar puesto que son muy especificos, se debe programar los pedidos con el investigador para evitar estos retrasos</t>
  </si>
  <si>
    <t>Fecha de elaboración: 01/10/2018</t>
  </si>
  <si>
    <t>ARC ANALISIS</t>
  </si>
  <si>
    <t>Fecha de revisión: 01/11/2018</t>
  </si>
  <si>
    <t>Como son insumos tan exclusivos el tiempo de entrega es demorado</t>
  </si>
  <si>
    <t>ARMETALES</t>
  </si>
  <si>
    <t>Hierros y laminas</t>
  </si>
  <si>
    <t>AVS ART OFFICE</t>
  </si>
  <si>
    <t xml:space="preserve">BIODIAGNOSTICA </t>
  </si>
  <si>
    <t>Equipos e insumos para laboratorio</t>
  </si>
  <si>
    <t>Fecha de Aprobación: 01/11/2018</t>
  </si>
  <si>
    <t xml:space="preserve">No realiza descuentos sin importar las cantidades </t>
  </si>
  <si>
    <t>BIOGENEC SAS</t>
  </si>
  <si>
    <t>Equipos y Elementos de laboratorio</t>
  </si>
  <si>
    <t xml:space="preserve">Elaboro: </t>
  </si>
  <si>
    <t>Diego Castro Perdomo</t>
  </si>
  <si>
    <t>Solicita anticipo, de lo contrario no procede a despacha insumos</t>
  </si>
  <si>
    <t>CALDAS MEDICAS</t>
  </si>
  <si>
    <t>CENTRO ELECTRICO</t>
  </si>
  <si>
    <t>Insumos Electricos</t>
  </si>
  <si>
    <t>Reviso:</t>
  </si>
  <si>
    <t>Yhon Pineda</t>
  </si>
  <si>
    <t xml:space="preserve">COMERCIAL DE ALUMINIOS </t>
  </si>
  <si>
    <t>Aluminios</t>
  </si>
  <si>
    <t xml:space="preserve">Aprobó: </t>
  </si>
  <si>
    <t>COMERCIAL ONIX SAS</t>
  </si>
  <si>
    <t>Baterias - ups</t>
  </si>
  <si>
    <t>Guillermo Arias Ostos</t>
  </si>
  <si>
    <t xml:space="preserve">Cargo: </t>
  </si>
  <si>
    <t>Entregan instalado el producto</t>
  </si>
  <si>
    <t xml:space="preserve">COMPUTEC SUMINISTROS </t>
  </si>
  <si>
    <t>Computadores y tecnologia</t>
  </si>
  <si>
    <t>Compras</t>
  </si>
  <si>
    <t xml:space="preserve">CONSUELO ALZATE </t>
  </si>
  <si>
    <t xml:space="preserve">Joyas </t>
  </si>
  <si>
    <t xml:space="preserve">Cargo:  </t>
  </si>
  <si>
    <t>CORPORACION HOGARES CREA</t>
  </si>
  <si>
    <t>ASEO</t>
  </si>
  <si>
    <t>CORTINAS Y TAPETES</t>
  </si>
  <si>
    <t>Comercio productos decoracion</t>
  </si>
  <si>
    <t>COTRINI</t>
  </si>
  <si>
    <t>Venta de chapas y reparaciones</t>
  </si>
  <si>
    <t>Contador</t>
  </si>
  <si>
    <t xml:space="preserve">CVG SEGURIDAD INDUSTRIAL </t>
  </si>
  <si>
    <t>Articulos seguridad laboral</t>
  </si>
  <si>
    <t>DATECSA</t>
  </si>
  <si>
    <t>Impresoras, videoproyectores e insumos</t>
  </si>
  <si>
    <t>DECORAMOS LIMITADA</t>
  </si>
  <si>
    <t xml:space="preserve">Cargo:    </t>
  </si>
  <si>
    <t>Aseguramiento de la Calidad</t>
  </si>
  <si>
    <t xml:space="preserve">DGORRA DOTACIONES </t>
  </si>
  <si>
    <t>Dotaciones</t>
  </si>
  <si>
    <t xml:space="preserve">DIMENSION DISEÑO Y DECORACION </t>
  </si>
  <si>
    <t>No se ha tenido relaciones comerciales y no enviaron la documentacion completa</t>
  </si>
  <si>
    <t xml:space="preserve">DISARCHIVO </t>
  </si>
  <si>
    <t>Papeleria oficina y aseo</t>
  </si>
  <si>
    <t>se han enviado cotizacines y no se tiene respuesta</t>
  </si>
  <si>
    <t>DISPAPELES</t>
  </si>
  <si>
    <t>Las condiciones comerciales es de 60 dias para pago</t>
  </si>
  <si>
    <t xml:space="preserve">DISTRIBUCIONES AMPARO VALENCIA </t>
  </si>
  <si>
    <t>Distribuidora aseo</t>
  </si>
  <si>
    <t>DISTRIBUCIONES HIPER ASEO</t>
  </si>
  <si>
    <t>CONDROGAS</t>
  </si>
  <si>
    <t>SER</t>
  </si>
  <si>
    <t>proveedor muy pasivo para realizar cotizacion (demora mucho)</t>
  </si>
  <si>
    <t>DISTRIBUCIONES PERSAL SAS</t>
  </si>
  <si>
    <t xml:space="preserve">plasticos </t>
  </si>
  <si>
    <t>DISTRIBUCIONES TRIPLE A</t>
  </si>
  <si>
    <t>SERVICIOS MEDICOS</t>
  </si>
  <si>
    <t>R0007X0100</t>
  </si>
  <si>
    <t>ANTICONCEPTIVOS</t>
  </si>
  <si>
    <t>DISTRIBUCIONES ZZ</t>
  </si>
  <si>
    <t>Ferreteria</t>
  </si>
  <si>
    <t>DISTRIMAS</t>
  </si>
  <si>
    <t>Papeleria de oficina e insumos de aseo</t>
  </si>
  <si>
    <t>EDUMEND EMS</t>
  </si>
  <si>
    <t>SUM</t>
  </si>
  <si>
    <t>DECANATURA CIENCIAS DE LA SALUD</t>
  </si>
  <si>
    <t>E0001X0100</t>
  </si>
  <si>
    <t>10 LIBROS DE FUNDAMENTOS DE CUIDADOS CRITICOS</t>
  </si>
  <si>
    <t>E GLOBAL SERVICE</t>
  </si>
  <si>
    <t>Bases de datos</t>
  </si>
  <si>
    <t>EL CORTINERO</t>
  </si>
  <si>
    <t>EL MUNDO DEL COLOR - FERRETERIA</t>
  </si>
  <si>
    <t>Insumos de pintura y ferreteria</t>
  </si>
  <si>
    <t>ELECTRO COLOMBIA</t>
  </si>
  <si>
    <t>METALES Y MADERAS</t>
  </si>
  <si>
    <t>La reputacion que presenta en el mercado es desfavorable, ya que envia mercancia con coteros o al mensajero sin carro..</t>
  </si>
  <si>
    <t>ELECTROARIAS</t>
  </si>
  <si>
    <t>DIVISION FINANCIERA</t>
  </si>
  <si>
    <t>S0001X0100</t>
  </si>
  <si>
    <t>9 LAMINAS DE AMARETO .53 X 2.44 Y 2 GALONES DE CARPINCOL</t>
  </si>
  <si>
    <t xml:space="preserve">PARA AULAS 3 PISO </t>
  </si>
  <si>
    <t>CHEMILAB LABORATORY</t>
  </si>
  <si>
    <t>PROYECTO DE INVESTIGACION</t>
  </si>
  <si>
    <t>Se les envia cotizaciones y no responden</t>
  </si>
  <si>
    <t>ANALISIS DE AGUAS RESIDUALES PROYECTO B0601X0218</t>
  </si>
  <si>
    <t>ELECTRONICA I+D LTDA</t>
  </si>
  <si>
    <t>Importacion y venta artilos de electronica</t>
  </si>
  <si>
    <t>CISCO WEBEX</t>
  </si>
  <si>
    <t>Los tiempos de entrega son muy demorados, puede llegar hasta un mes</t>
  </si>
  <si>
    <t>ENCISO</t>
  </si>
  <si>
    <t>US$1.372</t>
  </si>
  <si>
    <t>PLATAFORMA WEBWX PARA DIPLOMADOS VIRTUALES</t>
  </si>
  <si>
    <t>ENERTIA</t>
  </si>
  <si>
    <t>CANTO AMARETO CON ENCHAPE AULAS 3 PISO</t>
  </si>
  <si>
    <t>NO</t>
  </si>
  <si>
    <t>ERA ELECTRONICA</t>
  </si>
  <si>
    <t>Video, sonido y Electronica</t>
  </si>
  <si>
    <t>2 PIZARRAS 1.20 X 2.43</t>
  </si>
  <si>
    <t>SERVICIOS INFORMATICOS</t>
  </si>
  <si>
    <t xml:space="preserve">realizo cambio de precios de las cotizaciones muy notorio, queda en duda la el precio de los equipos </t>
  </si>
  <si>
    <t>EXTENSOR</t>
  </si>
  <si>
    <t>US 2.320</t>
  </si>
  <si>
    <t>Equipos deportivos y gym</t>
  </si>
  <si>
    <t>TECNOLOGIAS DE LA INFORMACION</t>
  </si>
  <si>
    <t>M0005X0100</t>
  </si>
  <si>
    <t>1000 TARJETAS SMART PARA CARNET</t>
  </si>
  <si>
    <t>EL ESPECTADOR</t>
  </si>
  <si>
    <t>CENTRO DE BIBLIOTECA E INFORMACION</t>
  </si>
  <si>
    <t>M0002X0100</t>
  </si>
  <si>
    <t>Presentan problemas al momento de realizar garantia en los equipos (se demoran mucho)</t>
  </si>
  <si>
    <t xml:space="preserve">RENOVACION DEL PERIODICO EL ESPECTADOR </t>
  </si>
  <si>
    <t>DEBEN SER EVALUADOS POR LA DEPENDENCIA</t>
  </si>
  <si>
    <t>FERRAR</t>
  </si>
  <si>
    <t>LA REPUBLICA</t>
  </si>
  <si>
    <t xml:space="preserve">FW INGENIERIA </t>
  </si>
  <si>
    <t>RENOVACION DEL PERIODICO LA REPUBLICA</t>
  </si>
  <si>
    <t>GENTECH BIO</t>
  </si>
  <si>
    <t>HEROKU</t>
  </si>
  <si>
    <t>BASE DE DATOS PROYECTO B0802X0139</t>
  </si>
  <si>
    <t>GTI - ALBERTO ALVAREZ LOPEZ</t>
  </si>
  <si>
    <t>MLAB</t>
  </si>
  <si>
    <t>HEROKU POSTGRES</t>
  </si>
  <si>
    <t>HDC FERRETERIA</t>
  </si>
  <si>
    <t>Ferreteria y seguridad industrial</t>
  </si>
  <si>
    <t>PAPELERIA MOLANO LONDOÑO E H.</t>
  </si>
  <si>
    <t>CONSULTORIO DE ATENCION PSICOLOGICA</t>
  </si>
  <si>
    <t>A0701X0101</t>
  </si>
  <si>
    <t>el proveedor envio nota de contabilidad despues de cancelar factura por parte de la universidad, no informo del saldo a favor hasta que fue llamado 5 meses despues y al solicitarle informacion de ese mayor valor , fue de mucho demora la respuesta.</t>
  </si>
  <si>
    <t>20 MALETIN PORTA CARPETAS PARA CEMEPCI</t>
  </si>
  <si>
    <t>HOSPIMEDICS S.A.</t>
  </si>
  <si>
    <t xml:space="preserve">SON DEMORADOS Y ENTREGAN CON REMISION  </t>
  </si>
  <si>
    <t>Incumplio la entrega y nadie respondio</t>
  </si>
  <si>
    <t>LA CASA DE LA UPS</t>
  </si>
  <si>
    <t>Las asesorias al Dr. Octavio Isaza son valor agregado.</t>
  </si>
  <si>
    <t>HUJIGA</t>
  </si>
  <si>
    <t>Comercio plasticos rimax</t>
  </si>
  <si>
    <t>5 BATERIAS PARA TESORERIA</t>
  </si>
  <si>
    <t>IDEAS CONSTRUCTIVAS</t>
  </si>
  <si>
    <t>SERVICIO DE INSTALACION DE LAS BATERIAS</t>
  </si>
  <si>
    <t>OFIPRINTING SOLUTIONS</t>
  </si>
  <si>
    <t>4 UNIDAD DE TONER FOTOCOPIADORA - KIT DE MANTENIMIENTO</t>
  </si>
  <si>
    <t xml:space="preserve">VALORACION </t>
  </si>
  <si>
    <t>Los tiempos de entrega son muy largos</t>
  </si>
  <si>
    <t>INDUSTRIA COLOMBIANA DE PURIFICADORES</t>
  </si>
  <si>
    <t>Equipos hidricos y purificadores</t>
  </si>
  <si>
    <t>100 RESMAS CARTA - 140 PAPEL HIGIENICO</t>
  </si>
  <si>
    <t>RANGO</t>
  </si>
  <si>
    <t>QUIMICOS GRAN CALDAS</t>
  </si>
  <si>
    <t>INSUMOS QUIMICOS PARA ANFITEATRO</t>
  </si>
  <si>
    <t>Solo se ha realizado una transaccion comercial</t>
  </si>
  <si>
    <t>INGENIERIA AUDIOVISUAL</t>
  </si>
  <si>
    <t>DESCRIPCION DE LA CALIFICACION</t>
  </si>
  <si>
    <t>REGISTRO Y CONTROL ACADEMICO</t>
  </si>
  <si>
    <t>M0004X0100</t>
  </si>
  <si>
    <t>KIT DE CILINDRO PARA IMPRESORA 3540</t>
  </si>
  <si>
    <t>Valoracion Mala</t>
  </si>
  <si>
    <t>INRESA</t>
  </si>
  <si>
    <t>ACT</t>
  </si>
  <si>
    <t>TORRE EMBLEMATICA</t>
  </si>
  <si>
    <t>X0008X0100</t>
  </si>
  <si>
    <t>SONIDO GENERAL PARA AUDITORIOS</t>
  </si>
  <si>
    <t xml:space="preserve">INVERSIONES COLAMERICA </t>
  </si>
  <si>
    <t>Insumos veterinarios</t>
  </si>
  <si>
    <t>SONIDO GENERAL PARA AUDITRORIOS</t>
  </si>
  <si>
    <t xml:space="preserve">mediante correo enviado el 01 de marzo de 2016 el proveedor solicito de manera extraña y mal intencionada informacion de un equipo que vendio otro proveedor. </t>
  </si>
  <si>
    <t>Valoracion Media</t>
  </si>
  <si>
    <t>IT CORPORATIVO</t>
  </si>
  <si>
    <t>PAPELERIA LINEAL</t>
  </si>
  <si>
    <t>VICERRECTORIA</t>
  </si>
  <si>
    <t>M0001X0100</t>
  </si>
  <si>
    <t>200 KIT ESCOLARES DONACION ALCALDIA</t>
  </si>
  <si>
    <t>LA BUENA OBRA</t>
  </si>
  <si>
    <t>EDICIONES P&amp;M LTDA</t>
  </si>
  <si>
    <t>LASER TINTAS</t>
  </si>
  <si>
    <t>Valoracion Buena</t>
  </si>
  <si>
    <t>Insumos de impresora</t>
  </si>
  <si>
    <t>RENOVACION REVISTA P&amp;M (PROGRAMAD E MERCADEO</t>
  </si>
  <si>
    <t>Valoracion Excelente</t>
  </si>
  <si>
    <t>LOS CEDROS</t>
  </si>
  <si>
    <t>GUANTES-TAPABOCAS…….. (ANFITEATRO)</t>
  </si>
  <si>
    <t>No informa que en el precio cotizado se le debe agregar el flete, distorciona el valor de la oc.</t>
  </si>
  <si>
    <t>DAGA S.A.</t>
  </si>
  <si>
    <t>MANIMUEBLES</t>
  </si>
  <si>
    <t>EMISORA U.M.</t>
  </si>
  <si>
    <t>A0803X0102</t>
  </si>
  <si>
    <t>1 CARRETE DE CABLE BELDEN REF. 8451</t>
  </si>
  <si>
    <t>MEDQUILABO</t>
  </si>
  <si>
    <t>E&amp;M INGENIERIA Y SERVICIOS</t>
  </si>
  <si>
    <t>DEPORTES</t>
  </si>
  <si>
    <t>R0006X0100</t>
  </si>
  <si>
    <t>MANTENIMIENTO PREVENTIVO Y CORRECTIVO GIMNASIO</t>
  </si>
  <si>
    <t>Solo despachan compras por valor superior a $250.000.</t>
  </si>
  <si>
    <t>MEMO ESTAMPA</t>
  </si>
  <si>
    <t>publicidad</t>
  </si>
  <si>
    <t xml:space="preserve">DISTRIBUCIONES MVM </t>
  </si>
  <si>
    <t xml:space="preserve">INSUMOS DE ASEO </t>
  </si>
  <si>
    <t>LAS ENTREGAS SON DEMORADAS PORQUE SON CADA MIERCOLES</t>
  </si>
  <si>
    <t xml:space="preserve">MICROTRON </t>
  </si>
  <si>
    <t>INSUMOS DE PAPELERIA PARA DIFERENTES PAPELERIAS</t>
  </si>
  <si>
    <t>MOP - MULTIOPCIONES PROMOCIONALES</t>
  </si>
  <si>
    <t xml:space="preserve">ELSEVIER </t>
  </si>
  <si>
    <t>US $98.863</t>
  </si>
  <si>
    <t>RENOVACION BASE DE DATOS ELSEVIER</t>
  </si>
  <si>
    <t>Impresoras e insumos</t>
  </si>
  <si>
    <t>DECANATURA CIENCIAS E INGENIERIA</t>
  </si>
  <si>
    <t>D0001X0100</t>
  </si>
  <si>
    <t>16 MESAS DE TRABAJO 1.60 X 0.60</t>
  </si>
  <si>
    <t>PRAXIS DEL EJE CAFETERO</t>
  </si>
  <si>
    <t>DESINFECTANTES QUATERNARIOS PARA LABORATORIOS</t>
  </si>
  <si>
    <t>OUTSOURCING COMERCIAL</t>
  </si>
  <si>
    <t>ARVO CONSULTORES Y TECNOLGIA SLU</t>
  </si>
  <si>
    <t xml:space="preserve">PAPELERIA LA NORMA </t>
  </si>
  <si>
    <t>Papeleria</t>
  </si>
  <si>
    <t>EU$190</t>
  </si>
  <si>
    <t xml:space="preserve">CAPACITACION CURSO DSPACE PARA FUNCIONARIO DAGOBERTO BOTERO </t>
  </si>
  <si>
    <t>COLEGIO OFICIAL PRINCIPADO ASTURIAS</t>
  </si>
  <si>
    <t>EU$187</t>
  </si>
  <si>
    <t>RENOVACION REVISTA PSICOTEMA PROG. PSICOLGIA</t>
  </si>
  <si>
    <t>PAPELES NACIONALES</t>
  </si>
  <si>
    <t>PG SISTEMAS</t>
  </si>
  <si>
    <t>44 GUAYAS XKIM CON CLAVE</t>
  </si>
  <si>
    <t>El tiempo de entrega es lento</t>
  </si>
  <si>
    <t xml:space="preserve">PCTEL COMPUTO </t>
  </si>
  <si>
    <t>ACOMPAÑAMIENTO</t>
  </si>
  <si>
    <t xml:space="preserve">CARLOS JULIO BARRERA - TECNI ASEO </t>
  </si>
  <si>
    <t>GARRAFAS - LIAPRYL-CRISTALIZADOR-DISCOS PAD</t>
  </si>
  <si>
    <t>R0003X0100</t>
  </si>
  <si>
    <t>ADMON CAMPUS 3 SANTAGUEDA</t>
  </si>
  <si>
    <t>X0003X0100</t>
  </si>
  <si>
    <t>ADMON CASA ESTUDIO MEDICINA</t>
  </si>
  <si>
    <t>X0007X0100</t>
  </si>
  <si>
    <t>APOYO ESTUDIANTIL</t>
  </si>
  <si>
    <t>R0002X0100</t>
  </si>
  <si>
    <t>AUDIOVISUALES</t>
  </si>
  <si>
    <t>W0005X0100</t>
  </si>
  <si>
    <t>CANASTA DE APOYO 2012 - GOBERN. CALDAS</t>
  </si>
  <si>
    <t>A0802X0106</t>
  </si>
  <si>
    <t>CENTRO DE EDUCACION A DISTANCIA - CEDUM</t>
  </si>
  <si>
    <t>M0003X0100</t>
  </si>
  <si>
    <t>CENTRO EDUCATIVO MAKARENKO</t>
  </si>
  <si>
    <t>A0702X0101</t>
  </si>
  <si>
    <t>SECRETARIA GENERAL Y ARCHIVO</t>
  </si>
  <si>
    <t>CIMAD</t>
  </si>
  <si>
    <t>B0601X0201</t>
  </si>
  <si>
    <t>L0004X0100</t>
  </si>
  <si>
    <t xml:space="preserve">2000 DIPLOMAS </t>
  </si>
  <si>
    <t>27 sep 2017, han presentado problemas en la logistica de entrega y garantia, pendiente para calificar 2017</t>
  </si>
  <si>
    <t>CODAS PREG. MEDICINA</t>
  </si>
  <si>
    <t>E0103P0102</t>
  </si>
  <si>
    <t>PSICOLIBROS</t>
  </si>
  <si>
    <t>COMUNICACIONES</t>
  </si>
  <si>
    <t>Venta de libros y pruebas psicotecnicas</t>
  </si>
  <si>
    <t>W0002X0100</t>
  </si>
  <si>
    <t>CONSULTORIO JURIDICO</t>
  </si>
  <si>
    <t>C0701X0101</t>
  </si>
  <si>
    <t>CONTRATACION Y NOMINA</t>
  </si>
  <si>
    <t>R0010X0100</t>
  </si>
  <si>
    <t>CONTROL INTERNO</t>
  </si>
  <si>
    <t>L0003X0100</t>
  </si>
  <si>
    <t>COORD.  MAE. MERCADEO VIRTUAL</t>
  </si>
  <si>
    <t>B0306V0200</t>
  </si>
  <si>
    <t>COORD. CENTRO EDUCATIVO MAKARENKO</t>
  </si>
  <si>
    <t>A0702X0100</t>
  </si>
  <si>
    <t>COORD. COMUNICACION ORGANIZACIONAL</t>
  </si>
  <si>
    <t>A0205P0400</t>
  </si>
  <si>
    <t>COORD. CONSULT.DE ATENC. PSICOLOGICA</t>
  </si>
  <si>
    <t>A0701X0100</t>
  </si>
  <si>
    <t>COORD. CONSULTORIO JURIDICO</t>
  </si>
  <si>
    <t>C0701X0100</t>
  </si>
  <si>
    <t>100 PILAS DOBLE A</t>
  </si>
  <si>
    <t>COORD. DEPARTAMENTO DE HUMANIDADES</t>
  </si>
  <si>
    <t>A0402X0100</t>
  </si>
  <si>
    <t>PUNTO ELECTRICO</t>
  </si>
  <si>
    <t>COORD. DEPARTAMENTO DE IDIOMAS</t>
  </si>
  <si>
    <t>A0401X0100</t>
  </si>
  <si>
    <t>COORD. DEPARTAMENTO DE MATEMATICAS</t>
  </si>
  <si>
    <t>D0401X0100</t>
  </si>
  <si>
    <t>COORD. DESARROLLO INFANTIL</t>
  </si>
  <si>
    <t>A0306P0100</t>
  </si>
  <si>
    <t>COORD. DOC. EN FORMACION Y DIVERSIDAD</t>
  </si>
  <si>
    <t>A0307P0200</t>
  </si>
  <si>
    <t>COORD. DOC. EN NIÑEZ Y JUVENTUD</t>
  </si>
  <si>
    <t>A0307P0100</t>
  </si>
  <si>
    <t>COORD. DOCTORADO ADMINISTRACION</t>
  </si>
  <si>
    <t>B0307P0100</t>
  </si>
  <si>
    <t>COORD. DOCTORADO MAE. DLLO. S.M.A</t>
  </si>
  <si>
    <t>B0307P0200</t>
  </si>
  <si>
    <t>COORD. EN EDUCACION DOCENCIA</t>
  </si>
  <si>
    <t>A0306P0300</t>
  </si>
  <si>
    <t>COORD. ESP. COMPOR. DEL CONSUMIDOR</t>
  </si>
  <si>
    <t>B0205P0600</t>
  </si>
  <si>
    <t>COORD. ESP. CONTABILIDAD PUBLICA</t>
  </si>
  <si>
    <t>B0205P0200</t>
  </si>
  <si>
    <t xml:space="preserve">TRAMO CANALETA – TUBO PVC DE ½  - CAJAS PARA TOMA DEXON </t>
  </si>
  <si>
    <t>COORD. ESP. COSTOS</t>
  </si>
  <si>
    <t>B0205P0500</t>
  </si>
  <si>
    <t xml:space="preserve">Se les solicito cambiar un insumo </t>
  </si>
  <si>
    <t>COORD. ESP. DERECHO ECONOMICO</t>
  </si>
  <si>
    <t xml:space="preserve">QUIJOTE </t>
  </si>
  <si>
    <t>B0205P0400</t>
  </si>
  <si>
    <t>COORD. ESP. DERECHO MEDICO</t>
  </si>
  <si>
    <t>C0205P0400</t>
  </si>
  <si>
    <t>COORD. ESP. DERECHO MINERO</t>
  </si>
  <si>
    <t>C0205P0500</t>
  </si>
  <si>
    <t>COORD. ESP. EN ADMON.GEREN.E INGENIERIA</t>
  </si>
  <si>
    <t>D0205P0500</t>
  </si>
  <si>
    <t>COORD. ESP. EN REVISORIA FISCAL</t>
  </si>
  <si>
    <t>B0205P0100</t>
  </si>
  <si>
    <t>COORD. ESP. EN SIS. INF. GEOGRAFICA</t>
  </si>
  <si>
    <t>D0205P0300</t>
  </si>
  <si>
    <t>COORD. ESP. EN TELECOMUNICACIONES</t>
  </si>
  <si>
    <t>D0205P0400</t>
  </si>
  <si>
    <t>COORD. ESP. EN TELECOMUNICACIONES-UNAB</t>
  </si>
  <si>
    <t>D0205P0200</t>
  </si>
  <si>
    <t>COORD. ESP. TECNOLOGICA EN REDES</t>
  </si>
  <si>
    <t>D0205P0100</t>
  </si>
  <si>
    <t>COORD. ESP.EN CONTRATACION ESTATAL</t>
  </si>
  <si>
    <t>C0205P0200</t>
  </si>
  <si>
    <t>COORD. ESP.EN SEGURIDAD SOCIAL</t>
  </si>
  <si>
    <t>C0205P0100</t>
  </si>
  <si>
    <t>COORD. ESP.GERENCIA MDEO Y VENTAS</t>
  </si>
  <si>
    <t>B0205P0300</t>
  </si>
  <si>
    <t>3 RENOVACIONES EL ESPECTADOR DIFERENTES DEPENDENCIAS</t>
  </si>
  <si>
    <t>COORD. ESP.NEUROPSICOPEDAGOGIA</t>
  </si>
  <si>
    <t>A0205P0200</t>
  </si>
  <si>
    <t>Realizo recomendaciones para la instalacion de letreros, diseños y estuvo pendiente de los cambios que se necesitaron realizar.</t>
  </si>
  <si>
    <t>COORD. ESP.PSICOTERAPIA SISTEMICA</t>
  </si>
  <si>
    <t>A0205P0300</t>
  </si>
  <si>
    <t>COORD. GERENCIA DEL TALENTO HUMANO</t>
  </si>
  <si>
    <t>A0205P0100</t>
  </si>
  <si>
    <t>COORD. INSTITUTO DINA</t>
  </si>
  <si>
    <t>A0502X0100</t>
  </si>
  <si>
    <t>COORD. INSTITUTO PEDAGOGICO</t>
  </si>
  <si>
    <t>A0501X0100</t>
  </si>
  <si>
    <t>COORD. MAE. EN DERECHO</t>
  </si>
  <si>
    <t>C0306P0100</t>
  </si>
  <si>
    <t>COORD. MAE.EN ESTUDIOS ORGANIZACIONALES</t>
  </si>
  <si>
    <t>B0306P0500</t>
  </si>
  <si>
    <t>COORD. MAE.GERENCIA  MDEO Y VENTAS</t>
  </si>
  <si>
    <t>B0306P0200</t>
  </si>
  <si>
    <t>COORD. MAE.TECNO. DE LA INFO. GEOGRAFICA</t>
  </si>
  <si>
    <t>D0306P0100</t>
  </si>
  <si>
    <t>COORD. MAES. MERCADEO VILLAVICENCIO</t>
  </si>
  <si>
    <t>B0306D0200</t>
  </si>
  <si>
    <t>COORD. MAES.TRIBUTACION</t>
  </si>
  <si>
    <t>B0306P0600</t>
  </si>
  <si>
    <t>COORD. MAESTRIA ECONOMIA VILLAVICENCIO</t>
  </si>
  <si>
    <t>B0306D0100</t>
  </si>
  <si>
    <t>COORD. MAESTRIA EN BIOETICA</t>
  </si>
  <si>
    <t>A0306P0900</t>
  </si>
  <si>
    <t>NAMECHEAP</t>
  </si>
  <si>
    <t>COORD. MAESTRIA EN COMUNICACIÓN</t>
  </si>
  <si>
    <t>A0306P0500</t>
  </si>
  <si>
    <t>COORD. MAESTRIA EN DIVERSIDAD DIST.</t>
  </si>
  <si>
    <t>REQUIM</t>
  </si>
  <si>
    <t>A0306D0100</t>
  </si>
  <si>
    <t>COORD. MAESTRIA EN DLLO S.M.A</t>
  </si>
  <si>
    <t>B0306P0300</t>
  </si>
  <si>
    <t>US$330</t>
  </si>
  <si>
    <t xml:space="preserve">PROYECTO DE ASESORIA </t>
  </si>
  <si>
    <t>B0306V0100</t>
  </si>
  <si>
    <t>HOSTING Y 5 CUENTAS GSUITE A0802X0182</t>
  </si>
  <si>
    <t>COORD. MAESTRIA EN DLLO.HUMANO MZLES</t>
  </si>
  <si>
    <t>A0306P0400</t>
  </si>
  <si>
    <t>COORD. MAESTRIA EN ECONOMIA</t>
  </si>
  <si>
    <t>B0306P0100</t>
  </si>
  <si>
    <t>COORD. MAESTRIA EN FINANZAS</t>
  </si>
  <si>
    <t>B0306P0400</t>
  </si>
  <si>
    <t>COORD. MAESTRIA EN GERENCIA T.H</t>
  </si>
  <si>
    <t>A0306P0200</t>
  </si>
  <si>
    <t>COORD. MAESTRIA EN PSICOLOGIA</t>
  </si>
  <si>
    <t>A0306P0600</t>
  </si>
  <si>
    <t>COORD. PROYECCION FACULTAD</t>
  </si>
  <si>
    <t>A0800X0100</t>
  </si>
  <si>
    <t>C0800X0100</t>
  </si>
  <si>
    <t>SEGAR</t>
  </si>
  <si>
    <t xml:space="preserve">Ferreteria   </t>
  </si>
  <si>
    <t>D0800X0100</t>
  </si>
  <si>
    <t>INSUMOS MEDICOS</t>
  </si>
  <si>
    <t>COORD. SEMINARIO DE GRADO</t>
  </si>
  <si>
    <t>A0104P0100</t>
  </si>
  <si>
    <t>B0104P0100</t>
  </si>
  <si>
    <t>B0104V0100</t>
  </si>
  <si>
    <t>D0104P0100</t>
  </si>
  <si>
    <t>COORD.ESP. EN CONTRATACION PUBLICA</t>
  </si>
  <si>
    <t>C0205P0600</t>
  </si>
  <si>
    <t>COORD.ESP. EN DERECHO INFORMATICO</t>
  </si>
  <si>
    <t>C0205P0300</t>
  </si>
  <si>
    <t>COORD.ESP. EN DERECHO LABORAL</t>
  </si>
  <si>
    <t>C0205P0700</t>
  </si>
  <si>
    <t>COORD.ESP. EN DERECHO PROCESAL PENAL</t>
  </si>
  <si>
    <t>C0205P0800</t>
  </si>
  <si>
    <t>COORD.ESP. EN SEGURIDAD INFORMATICA</t>
  </si>
  <si>
    <t>D0205P0600</t>
  </si>
  <si>
    <t>COORD.ESP.ESTAND.INFO.FINANCIERA</t>
  </si>
  <si>
    <t>B0205P0700</t>
  </si>
  <si>
    <t>No enviaron documentacion</t>
  </si>
  <si>
    <t>COORD.MAE.CIENCIAS FORENSES</t>
  </si>
  <si>
    <t>C0306P0200</t>
  </si>
  <si>
    <t>COORD.MAE.EN ELEARNING</t>
  </si>
  <si>
    <t>D0306P0200</t>
  </si>
  <si>
    <t>COORD.MAE.EN GESTION TECNOLOGICA</t>
  </si>
  <si>
    <t>D0306P0300</t>
  </si>
  <si>
    <t>COORD.MAE.EN PREV.EVALUA.E INTER.</t>
  </si>
  <si>
    <t>A0306P0700</t>
  </si>
  <si>
    <t>COORD.MAE.EN TELECOMUNICACIONES</t>
  </si>
  <si>
    <t>D0306P0400</t>
  </si>
  <si>
    <t>COORD.MAESTRIA EN CINE</t>
  </si>
  <si>
    <t>A0306P1000</t>
  </si>
  <si>
    <t>COORD.MAESTRIAS EN DLLO</t>
  </si>
  <si>
    <t>E0306P0100</t>
  </si>
  <si>
    <t>DECANATURA CIENCIAS CONT.ECONO. Y ADMIN</t>
  </si>
  <si>
    <t>B0001X0100</t>
  </si>
  <si>
    <t>DECANATURA CIENCIAS JURIDICAS</t>
  </si>
  <si>
    <t>C0001X0100</t>
  </si>
  <si>
    <t>DECANATURA CIENCIAS SOCIALES Y HUMANAS</t>
  </si>
  <si>
    <t>A0001X0100</t>
  </si>
  <si>
    <t>DEPARTAMENTO DE IDIOMAS</t>
  </si>
  <si>
    <t>A0401X0101</t>
  </si>
  <si>
    <t>DEPARTAMENTO DE MATEMATICAS</t>
  </si>
  <si>
    <t>D0401X0101</t>
  </si>
  <si>
    <t xml:space="preserve">SIGMA ENERTEL </t>
  </si>
  <si>
    <t>Venta de herramientas para equipos de red</t>
  </si>
  <si>
    <t>DIREC. COMUNICACION SOCIAL Y PERIODISMO</t>
  </si>
  <si>
    <t>A0103P0100</t>
  </si>
  <si>
    <t>DIREC. PREG. ADMINISTRACION DE EMPRESAS</t>
  </si>
  <si>
    <t>B0103P0200</t>
  </si>
  <si>
    <t>DIREC. PREG. CIENCIAS FORENSES</t>
  </si>
  <si>
    <t>C0103P0200</t>
  </si>
  <si>
    <t>DIREC. PREG. CONTADURIA PUBLICA</t>
  </si>
  <si>
    <t>B0103P0300</t>
  </si>
  <si>
    <t>DIREC. PREG. DERECHO</t>
  </si>
  <si>
    <t>C0103P0100</t>
  </si>
  <si>
    <t>DIREC. PREG. ECONOMIA</t>
  </si>
  <si>
    <t>B0103P0100</t>
  </si>
  <si>
    <t>DIREC. PREG. EN FINANZAS Y NEG. INTERNAL</t>
  </si>
  <si>
    <t>B0103P0500</t>
  </si>
  <si>
    <t>B0103V0500</t>
  </si>
  <si>
    <t>DIREC. PREG. EN PSICOLOGIA</t>
  </si>
  <si>
    <t>A0103P0200</t>
  </si>
  <si>
    <t>DIREC. PREG. INGENIERIA BIOTECNOLOGIA</t>
  </si>
  <si>
    <t>D0103P0300</t>
  </si>
  <si>
    <t>DIREC. PREG. INGENIERIA DE SISTEMAS</t>
  </si>
  <si>
    <t>D0103P0100</t>
  </si>
  <si>
    <t>DIREC. PREG. INGENIERIA MECATRONICA</t>
  </si>
  <si>
    <t>D0103P0200</t>
  </si>
  <si>
    <t>SMART INGENIERIA DE COLOMBIA SAS</t>
  </si>
  <si>
    <t>Equipos de red</t>
  </si>
  <si>
    <t>DIREC. PREG. MEDICINA GENERAL</t>
  </si>
  <si>
    <t>E0103P0100</t>
  </si>
  <si>
    <t>DIREC. PREG. MERCADEO</t>
  </si>
  <si>
    <t>B0103P0400</t>
  </si>
  <si>
    <t>DIREC.PREG.ADMON.EMPRESAS VIRTUAL</t>
  </si>
  <si>
    <t>B0103V0200</t>
  </si>
  <si>
    <t>DIREC.PREG.CONTADURIA PUBLICA VIRTUAL</t>
  </si>
  <si>
    <t>B0103V0300</t>
  </si>
  <si>
    <t>DIREC.PREG.ECONOMIA VIRTUAL</t>
  </si>
  <si>
    <t>B0103V0100</t>
  </si>
  <si>
    <t>DIREC.PREG.MERCADEO VIRTUAL</t>
  </si>
  <si>
    <t>B0103V0400</t>
  </si>
  <si>
    <t>DIRECCION DE COMUNICACIONES Y MERCADEO</t>
  </si>
  <si>
    <t>W0001X0100</t>
  </si>
  <si>
    <t>DIRECCION DE INVESTIGACIONES Y POSGRADOS</t>
  </si>
  <si>
    <t>U0001X0100</t>
  </si>
  <si>
    <t>DIRECCION DE PROYECCION SOCIAL</t>
  </si>
  <si>
    <t>V0001X0100</t>
  </si>
  <si>
    <t>SU FERRETERIA</t>
  </si>
  <si>
    <t>DIRECCION DESARROLLO HUMANO</t>
  </si>
  <si>
    <t>R0001X0100</t>
  </si>
  <si>
    <t>DIRECCION DOCENCIA</t>
  </si>
  <si>
    <t>T0001X0100</t>
  </si>
  <si>
    <t>EDICIONES Y PUBLICACIONES</t>
  </si>
  <si>
    <t>W0004X0100</t>
  </si>
  <si>
    <t>EXTENSION CULTURAL</t>
  </si>
  <si>
    <t>R0005X0100</t>
  </si>
  <si>
    <t>INTERNACIONALIZACION</t>
  </si>
  <si>
    <t>V0805X0101</t>
  </si>
  <si>
    <t>INSTITUTO DINA</t>
  </si>
  <si>
    <t>A0502X0101</t>
  </si>
  <si>
    <t>INSTITUTO PEDAGOGICO</t>
  </si>
  <si>
    <t>A0501X0101</t>
  </si>
  <si>
    <t>MERCADEO INSTITUCIONAL</t>
  </si>
  <si>
    <t>W0003X0100</t>
  </si>
  <si>
    <t>OBSERVATORIO DE EGRESADOS</t>
  </si>
  <si>
    <t>R0009X0100</t>
  </si>
  <si>
    <t>PARQUEADEROS</t>
  </si>
  <si>
    <t>S0005X0100</t>
  </si>
  <si>
    <t>PLANEACION</t>
  </si>
  <si>
    <t>L0002X0100</t>
  </si>
  <si>
    <t>SU PAPEL</t>
  </si>
  <si>
    <t>PRACTICAS SOCIALES ESTUDIANTILES</t>
  </si>
  <si>
    <t>A0803X0101</t>
  </si>
  <si>
    <t>B0803X0101</t>
  </si>
  <si>
    <t>EDITORIAL BLANECOLOR S.A.S.</t>
  </si>
  <si>
    <t>D0803X0101</t>
  </si>
  <si>
    <t>PREG.  EDUC. ESPECIAL</t>
  </si>
  <si>
    <t>A0103P0401</t>
  </si>
  <si>
    <t>PREG.  EDUC.PREESCOLAR MANIZALES</t>
  </si>
  <si>
    <t>A0103P0301</t>
  </si>
  <si>
    <t>2500 CARPETA&lt;S PORTA DIPLOMAS</t>
  </si>
  <si>
    <t>PREG.  LIC. EDUC. BASICA INGLES -D</t>
  </si>
  <si>
    <t>A0103D0101</t>
  </si>
  <si>
    <t>PREG. ADMINISTRACION DE EMPRESAS</t>
  </si>
  <si>
    <t>B0103P0201</t>
  </si>
  <si>
    <t>PREG. CIENCIAS FORENSES</t>
  </si>
  <si>
    <t>C0103P0201</t>
  </si>
  <si>
    <t>SUMATEC</t>
  </si>
  <si>
    <t>PREG. COMUNICACION SOCIAL Y PERIODISMO</t>
  </si>
  <si>
    <t>A0103P0101</t>
  </si>
  <si>
    <t>PREG. CONTADURIA PUBLICA</t>
  </si>
  <si>
    <t>B0103P0301</t>
  </si>
  <si>
    <t>PREG. DERECHO</t>
  </si>
  <si>
    <t>C0103P0101</t>
  </si>
  <si>
    <t>PREG. DERECHO - CONV.POLINAL-FISCALIA</t>
  </si>
  <si>
    <t>C0103P0102</t>
  </si>
  <si>
    <t>PREG. ECONOMIA</t>
  </si>
  <si>
    <t>B0103P0101</t>
  </si>
  <si>
    <t>PREG. EN FINANZAS Y NEG. INTERNAL</t>
  </si>
  <si>
    <t>B0103V0501</t>
  </si>
  <si>
    <t>PREG. EN INGENIERIA DE SISTEMAS</t>
  </si>
  <si>
    <t>D0103P0101</t>
  </si>
  <si>
    <t>PREG. EN PSICOLOGIA</t>
  </si>
  <si>
    <t>A0103P0201</t>
  </si>
  <si>
    <t>PREG. INGENIERIA MECATRONICA</t>
  </si>
  <si>
    <t>D0103P0201</t>
  </si>
  <si>
    <t>PREG. LIC. EDUC. BASICA INGLES</t>
  </si>
  <si>
    <t>A0103P0501</t>
  </si>
  <si>
    <t>PREG. MEDICINA GENERAL</t>
  </si>
  <si>
    <t>EXEDENTE A FACTURA 24253 POR EL CAMBIO DE 18 MONITORES DE 18" A 21"</t>
  </si>
  <si>
    <t>E0103P0101</t>
  </si>
  <si>
    <t>PREG. MERCADEO</t>
  </si>
  <si>
    <t>B0103P0401</t>
  </si>
  <si>
    <t>TE LO TRAGO</t>
  </si>
  <si>
    <t>comercio de euqipos audiovisuales</t>
  </si>
  <si>
    <t>PREG.ECONOMIA VIRTUAL</t>
  </si>
  <si>
    <t>B0103V0101</t>
  </si>
  <si>
    <t>PREG.MERCADEO VIRTUAL</t>
  </si>
  <si>
    <t>B0103V0401</t>
  </si>
  <si>
    <t>PREG.PUBLICIDAD Y COMUNICACION</t>
  </si>
  <si>
    <t>A0103P0601</t>
  </si>
  <si>
    <t>PREMEDICO</t>
  </si>
  <si>
    <t>E0101P0101</t>
  </si>
  <si>
    <t>PREMIOS CESARES</t>
  </si>
  <si>
    <t>A0801X0101</t>
  </si>
  <si>
    <t>RECTORIA</t>
  </si>
  <si>
    <t>L0001X0100</t>
  </si>
  <si>
    <t>SALUD OCUPACIONAL</t>
  </si>
  <si>
    <t>R0013X0100</t>
  </si>
  <si>
    <t>La fiabilidad que especifica en las cotizaciones no es muy clara, ya que totaliza la cotizacion y no especifica rubro por rubro</t>
  </si>
  <si>
    <t>TELEMUNDO</t>
  </si>
  <si>
    <t>Electronica y tecnologia</t>
  </si>
  <si>
    <t>ACT - SUM</t>
  </si>
  <si>
    <t>2 MEMORAS SD Y D.D 1 TRB EXTERNO</t>
  </si>
  <si>
    <t>TIENDA UM</t>
  </si>
  <si>
    <t>W0003X0101</t>
  </si>
  <si>
    <t>WM IMPRESORES SA</t>
  </si>
  <si>
    <t>MELEXA</t>
  </si>
  <si>
    <t>Publicidad</t>
  </si>
  <si>
    <t>US$357</t>
  </si>
  <si>
    <t xml:space="preserve">25 P/CORD DE 1 METRO </t>
  </si>
  <si>
    <t>YEAPDATA</t>
  </si>
  <si>
    <t>Servicios en telecomunicaciones</t>
  </si>
  <si>
    <t>El proveedor nos ayuda a cambiar equipos dañados por nuevos como valor agregado</t>
  </si>
  <si>
    <t xml:space="preserve">Insumos de aseo </t>
  </si>
  <si>
    <t xml:space="preserve">THINK MARKETING ESTRATEGICO </t>
  </si>
  <si>
    <t>MARKETING ORION SAS</t>
  </si>
  <si>
    <t>SON DEMORADOS Y ENTREGAN CON REMISION, NO SE PUEDE INGRSAR AL ALMACEN</t>
  </si>
  <si>
    <t>TRAMO CANALETA-ANGULOS-FACE PLATE</t>
  </si>
  <si>
    <t>GOOGLE</t>
  </si>
  <si>
    <t>Publicidad web</t>
  </si>
  <si>
    <t>100 PAQUETES DE BOLSA DE BASURA</t>
  </si>
  <si>
    <t>ZONA MEDICA DMP &amp; TECNOLOGIA</t>
  </si>
  <si>
    <t xml:space="preserve">Equipos e insumos medicos </t>
  </si>
  <si>
    <t>DISTRIFOTO</t>
  </si>
  <si>
    <t>100 RESMAS  - CARTA 20 OFICIO - TOALLA PARA MANOS - PAPEL HIGIENICO…………….</t>
  </si>
  <si>
    <t>PROGYNE</t>
  </si>
  <si>
    <t>Insumos de laboratorio</t>
  </si>
  <si>
    <t>DIDACLIBROS</t>
  </si>
  <si>
    <t>Equipos y simuladores de medicina</t>
  </si>
  <si>
    <t>20 PAQUETES DE AZUCAR EN SOBRES Y 20 MEZCLADORES</t>
  </si>
  <si>
    <t>LM INSTRUMENTS S.A.</t>
  </si>
  <si>
    <t>COINTERNET</t>
  </si>
  <si>
    <t>RENOVACION DOMINIO WWW.UMANIZALESVIRTUAL.EDU.CO</t>
  </si>
  <si>
    <t>SONOCARE S.A.S.</t>
  </si>
  <si>
    <t>16.50 METROS DE SOLAR SCREEN Y 5.80 METROS DE BLACKOUT</t>
  </si>
  <si>
    <t>XPRESS ESTUDIO GRAFICO Y DIGITAL</t>
  </si>
  <si>
    <t>publicidad y diseño</t>
  </si>
  <si>
    <t xml:space="preserve">VIDRIERIA NACIONAL </t>
  </si>
  <si>
    <t>RUBEN DARIO POSADA VELANDIA</t>
  </si>
  <si>
    <t>Peleteria</t>
  </si>
  <si>
    <t>INSIGHT ASSESSMENT</t>
  </si>
  <si>
    <t>sofware educativos</t>
  </si>
  <si>
    <t xml:space="preserve">TU LOGO </t>
  </si>
  <si>
    <t>SKYMOTION</t>
  </si>
  <si>
    <t>Tecnologia</t>
  </si>
  <si>
    <t>9 CUBREALFOMBRAS TIPO PRESIDENTE</t>
  </si>
  <si>
    <t>ANNAR</t>
  </si>
  <si>
    <t>VIDEO PROYECTOR-PANTALLAS DE PROYECCION  Y SERVICIO DE INSTALACION</t>
  </si>
  <si>
    <t>TURNITIN</t>
  </si>
  <si>
    <t>licencias</t>
  </si>
  <si>
    <t>3 MESAS PARA TRANSPORTE CODA AVIDANTI</t>
  </si>
  <si>
    <t>AJSERVICES ONLINE</t>
  </si>
  <si>
    <t xml:space="preserve">TUBO PROBLEMAS EN LA ENTREGA </t>
  </si>
  <si>
    <t>DISTRIBUCIONES HOUSE</t>
  </si>
  <si>
    <t>1 COMPUTADOR DELL OPTIPLX 3050SFF CODA AVIDANTI</t>
  </si>
  <si>
    <t>INSUMOS DE PAPELERIA A0802X0183</t>
  </si>
  <si>
    <t xml:space="preserve">LOS PINOS </t>
  </si>
  <si>
    <t>Equipos medicos</t>
  </si>
  <si>
    <t>ELOGIM S.A.S.</t>
  </si>
  <si>
    <t>SISTEMA DE GESTION DE LAS ESTADISTICAS Y RECURSOS ELECTRONICOS</t>
  </si>
  <si>
    <t>MCGRAW HILL</t>
  </si>
  <si>
    <t>libros y bases de datos</t>
  </si>
  <si>
    <t>INSUMOS DE LABORATORIO PROYECTO E0601X0204</t>
  </si>
  <si>
    <t>PROVEEDOR EXTRANJERO</t>
  </si>
  <si>
    <t>COMPUTACION COGNITIVA COLOMBIA SAS</t>
  </si>
  <si>
    <t xml:space="preserve">TECHMOL </t>
  </si>
  <si>
    <t>ESRI COLOMBIA</t>
  </si>
  <si>
    <t>INFORMESE</t>
  </si>
  <si>
    <t>50 LIBROS DE FUNDAMENTOS DE CUIDADOS CRITICOS</t>
  </si>
  <si>
    <t>DIGITAL CONTENT SAS</t>
  </si>
  <si>
    <t>SUCURI</t>
  </si>
  <si>
    <t>US$2.040</t>
  </si>
  <si>
    <t xml:space="preserve">RENOVACION DE SUCURI </t>
  </si>
  <si>
    <t>Servicios en analisis quimicos</t>
  </si>
  <si>
    <t>DAVINCI TECHNOLOGIES SAS</t>
  </si>
  <si>
    <t>GENEWIZ</t>
  </si>
  <si>
    <t>US$331</t>
  </si>
  <si>
    <t>INSUMOS DE LABORATORIO PROYECTO E0601X0309</t>
  </si>
  <si>
    <t>ARC QUIMICOS SAS</t>
  </si>
  <si>
    <t>Insumos quimicos</t>
  </si>
  <si>
    <t>MIL TELAS</t>
  </si>
  <si>
    <t>CHAQUETAS-CANGUROS-POLOS-GORRAS</t>
  </si>
  <si>
    <t xml:space="preserve">MUNDO MAGICO </t>
  </si>
  <si>
    <t>Jugueteria</t>
  </si>
  <si>
    <t xml:space="preserve">CONCENTRADOS DEL CENTRO </t>
  </si>
  <si>
    <t xml:space="preserve">Insumos vobinos </t>
  </si>
  <si>
    <t>DOT.LIB</t>
  </si>
  <si>
    <t>120 KIT DE CAMARA-TARJETA DE SONIDO - DIADEMA</t>
  </si>
  <si>
    <t>CONSORTIA</t>
  </si>
  <si>
    <t>COGNOSOLINE SOLUTIONS</t>
  </si>
  <si>
    <t>OUPE</t>
  </si>
  <si>
    <t>Licencias</t>
  </si>
  <si>
    <t>PROPUESTA EMPRESARIAL</t>
  </si>
  <si>
    <t>CROSSREF</t>
  </si>
  <si>
    <t>US$2.672</t>
  </si>
  <si>
    <t>16 LICENCIAS SEMESTRALES -28 LICENCIAS ANUALES (FALTANTE OC 3528)</t>
  </si>
  <si>
    <t>BOOK &amp; BOOKS</t>
  </si>
  <si>
    <t>Licencias y libros de ingles</t>
  </si>
  <si>
    <t>GRUPO EMA INGENIERIA</t>
  </si>
  <si>
    <t>EDICIONES HISPANOAMERICANAS</t>
  </si>
  <si>
    <t>Libros y Licencias</t>
  </si>
  <si>
    <t>TE&amp;L</t>
  </si>
  <si>
    <t xml:space="preserve">Mantenimiento </t>
  </si>
  <si>
    <t>Insumos hospitalarios</t>
  </si>
  <si>
    <t>Libros y Licencias de medicina</t>
  </si>
  <si>
    <t>2 AIRES ACONDICIONADOS MAS INSTALACION DE ACCESORIOS</t>
  </si>
  <si>
    <t>GODADDY</t>
  </si>
  <si>
    <t>CERTIFICADO SSL DE SEGURIDAD PARA EL DOMINIO UMANIZALESVIRTUAL.EDU.CO</t>
  </si>
  <si>
    <t>Periodicos y suscripciones</t>
  </si>
  <si>
    <t>no entrego el insumo se cambio a otro proveedor</t>
  </si>
  <si>
    <t>SIGNOS PUBLICITARIOS</t>
  </si>
  <si>
    <t>500 PORTA CARNET Y 500 CINTAS CON LOGO</t>
  </si>
  <si>
    <t>1 FUMIGADORA 20 LITROS</t>
  </si>
  <si>
    <t>Libros y revistas</t>
  </si>
  <si>
    <t>CABLE ENCAUCHETADO/CLAVIJAS-TOMA -TRONILLO (INSTALACION MESAS (C205)</t>
  </si>
  <si>
    <t>Mantenimiento de equipos</t>
  </si>
  <si>
    <t>Base de datos</t>
  </si>
  <si>
    <t>Aseo</t>
  </si>
  <si>
    <t>SEGAR FERRETERIA</t>
  </si>
  <si>
    <t>Software</t>
  </si>
  <si>
    <t>HERRAMIENTA PARA SIMULACION (DESTORNILLADORES-PINZA-PISTOLA DE SILICONA….)</t>
  </si>
  <si>
    <t xml:space="preserve">DONACION DE 300 CUADERNOS GRAPADOS A FUCEPAZ </t>
  </si>
  <si>
    <t>Insumos de redes</t>
  </si>
  <si>
    <t>JUEGO DE TONER A COLOR TK592</t>
  </si>
  <si>
    <t>Vidrios  marqueteria</t>
  </si>
  <si>
    <t>UNIDAD DE REVELADO NEGRO</t>
  </si>
  <si>
    <t>EL VALOR AGREGADO SIEMPRE LO COBRAN</t>
  </si>
  <si>
    <t>750 LIBROS "TORRE EMBLEMATICA MULTIFUNCIONAL"</t>
  </si>
  <si>
    <t>Aires acondicionados</t>
  </si>
  <si>
    <t>V0801X0108 CUERDA SEMIESTATICA DE 1MM POR 25 MT CERTIFICADA</t>
  </si>
  <si>
    <t>MEBICOL SAS</t>
  </si>
  <si>
    <t>2 MESAS DE MAYO-2 LAMPARAS CUELLO CISNE E0103P0101</t>
  </si>
  <si>
    <t>J-MEDICAS</t>
  </si>
  <si>
    <t>3 MESAS DE MAYO  - 1 CAMILLA RECUPERACION - MESA DE OBSTETRICIA E0103P0101</t>
  </si>
  <si>
    <t>Insumos y equipos medicos</t>
  </si>
  <si>
    <t>150 RESMAS DE CARTA - 152 PAPEL H. YUMBO</t>
  </si>
  <si>
    <t>POBOX INTERNATIONAL</t>
  </si>
  <si>
    <t>TARJETAS VIRTUALES DE LA CLINICA DE SIMULACION</t>
  </si>
  <si>
    <t>ALMACEN PLASTIHOGAR</t>
  </si>
  <si>
    <t>Insumos plasticos</t>
  </si>
  <si>
    <t>MAQUINAS DE GINNASIO</t>
  </si>
  <si>
    <t>BLANECOLOR</t>
  </si>
  <si>
    <t>SE TUVO INCONVENIENTES CON UNA MAQUINA PERO SE RESOLVIO.</t>
  </si>
  <si>
    <t>1 GARRAFA DE SELLADOR  PARA PISOS</t>
  </si>
  <si>
    <t>35 BASUREROS DE 10 LITROS</t>
  </si>
  <si>
    <t>AGRO REPUESTOS DEL CAFÉ</t>
  </si>
  <si>
    <t>Insumos y equipo agro</t>
  </si>
  <si>
    <t>UIDO- CAMBIO DE BOLSILLOS</t>
  </si>
  <si>
    <t>CLAUDIA LONDOÑO VILLA</t>
  </si>
  <si>
    <t>ABC PUBLICIDAD</t>
  </si>
  <si>
    <t>SEÑALETICA EN VIDRIO</t>
  </si>
  <si>
    <t>LEGIS</t>
  </si>
  <si>
    <t>Base de datos y libros</t>
  </si>
  <si>
    <t>PUBLICIDAD DE LOS DIFERENTES PROGRAMAS Y TEM</t>
  </si>
  <si>
    <t>DATA &amp; SERVICE</t>
  </si>
  <si>
    <t>Equipos de tecnologia y redes</t>
  </si>
  <si>
    <t>proveedor</t>
  </si>
  <si>
    <t>6 FUMIGADORAS PARA ANFITEATRO</t>
  </si>
  <si>
    <t>160 TARJETAS VIRTUALES DE LA CLINICA DE SIMULACION</t>
  </si>
  <si>
    <t>2500 LIBRETAS FOCUS PARA OBSERVATORIO DE GRADUADOS</t>
  </si>
  <si>
    <t>2000 SOBRES MANILA CARTA Y OFICIO - PEGANTE EN BARRA</t>
  </si>
  <si>
    <t xml:space="preserve">400 SET MEMO PARA DIRECCION DLLO HUMANO </t>
  </si>
  <si>
    <t>3 FORMICAS COSMOPOLITAN PARA MUBLES</t>
  </si>
  <si>
    <t>US$901</t>
  </si>
  <si>
    <t>64 PCORD MARCA SIEMON</t>
  </si>
  <si>
    <t>30 METROS DE CABLE VERDE CAL 8 Y 8 TRAMO CANALETA</t>
  </si>
  <si>
    <t>ADAPTADOR DE ENERGIA PARA IMPRESORA DEL PEAJE EPSON</t>
  </si>
  <si>
    <t>CARTILLAS IVA-RETEFUENTE-DECLARACION………………………</t>
  </si>
  <si>
    <t>GLICERINA-ALCOHOL ETILICO-BENZALCONIO PARA ANFITEATRO</t>
  </si>
  <si>
    <t>ACT-SER</t>
  </si>
  <si>
    <t>US$56.153</t>
  </si>
  <si>
    <t>COMPRA Y RENOVACION EQUIPOS FORNITE</t>
  </si>
  <si>
    <t>4 TONER KYOCERA TK 352</t>
  </si>
  <si>
    <t>TRIPODE-MEMORIA SD 32 GB - 2 SEÑALADORES</t>
  </si>
  <si>
    <t>DISCO DURO DE 3 TB EXTERNO</t>
  </si>
  <si>
    <t>54 CONJUNTO ANTIFLUIDO PROGRAMA SER PILO PAGA R0002X0100</t>
  </si>
  <si>
    <t>VASOS DE CARTON - MEZCLADORES-AZUCAR-P. HIGIENICO</t>
  </si>
  <si>
    <t xml:space="preserve">ENVIO 2 PRUCTOS DIFERENTES DE LOS COTIZADOS </t>
  </si>
  <si>
    <t>1 BATERIA PARA PORTATIL ASUS PORTATIL ARQUITECTO)</t>
  </si>
  <si>
    <t>TRAPEROS-CERAPINOSOL-LIMPIDO</t>
  </si>
  <si>
    <t>INSUMOS DE SEGURIDAD INDUSTRIAL</t>
  </si>
  <si>
    <t>3 SILLAS GIRATORIA REF. Q1</t>
  </si>
  <si>
    <t>MICROFONO INALAMBRICO ROXTONE</t>
  </si>
  <si>
    <t>US$332</t>
  </si>
  <si>
    <t>SERVICIO DE SINTESIS</t>
  </si>
  <si>
    <t>1 MESA Y 4 SILLAS</t>
  </si>
  <si>
    <t>CHALECOS-CANGUROS</t>
  </si>
  <si>
    <t xml:space="preserve">ANUNCIOS DE PROGRAMAS MES DE MARZO </t>
  </si>
  <si>
    <t>ARUS</t>
  </si>
  <si>
    <t>US$2689</t>
  </si>
  <si>
    <t>20 TELEFONO IP AVAYA REF 1603SW</t>
  </si>
  <si>
    <t>20 MOUSE USB GENIUS</t>
  </si>
  <si>
    <t xml:space="preserve">10 dd. De 500 gb / bateria para portatil - cargador hp </t>
  </si>
  <si>
    <t>CINTA ENMASCARAR-FOLDER HORIZONTALES Y VERTICALES………….</t>
  </si>
  <si>
    <t>QUEDO MAL ELABORADA</t>
  </si>
  <si>
    <t>12 FUENTES DELL-TARJETA INALAMBRICA-COMBO BOARD Y RAM CI3</t>
  </si>
  <si>
    <t>JABON EN ESPUMA Y ROLLOS DE PAPEL HP</t>
  </si>
  <si>
    <t>BATERIA MACBOOK AIR GABRIEL LOTERO</t>
  </si>
  <si>
    <t>Se debe ir a las instalaciones por el producto</t>
  </si>
  <si>
    <t>DETERGENTES QUATERNARIOS</t>
  </si>
  <si>
    <t>ESPIRAL  - CHAZO PUNTILLA- TORNILLO DRIWALL</t>
  </si>
  <si>
    <t>GUANTES NITRILO-ELECTRODOS-MICROPORE</t>
  </si>
  <si>
    <t xml:space="preserve">LA FLECHA TEXTIL </t>
  </si>
  <si>
    <t>2 MANTELES</t>
  </si>
  <si>
    <t>US$94.833</t>
  </si>
  <si>
    <t>18 SWITCH CISCO-COMITÉ DE COMPRAS #01-2018</t>
  </si>
  <si>
    <t>us$4.339</t>
  </si>
  <si>
    <t xml:space="preserve">RENOVACION CISCO </t>
  </si>
  <si>
    <t>US$8.715</t>
  </si>
  <si>
    <t>RENOVACION AUTOCAD -CREATIVE CLOUD - ADOBE AUDITION</t>
  </si>
  <si>
    <t>DEBE SER EVALUADO POR T.I.</t>
  </si>
  <si>
    <t xml:space="preserve">UNIDADES FUSORAS PARA IMPRESORA 2820 </t>
  </si>
  <si>
    <t>5000 BOLIGRAFOS RETRACTIL</t>
  </si>
  <si>
    <t>1000 botilito mini spring</t>
  </si>
  <si>
    <t>ARLA</t>
  </si>
  <si>
    <t>2 DEPOSITOS DE BASURA</t>
  </si>
  <si>
    <t>CAFETEROS AL LIMITE SAS</t>
  </si>
  <si>
    <t>2 CUERPOS DE LOCKER</t>
  </si>
  <si>
    <t>US$1.450</t>
  </si>
  <si>
    <t>10 LICENCIAS ADOBE ACROBAT</t>
  </si>
  <si>
    <t xml:space="preserve">116 BATERIAS PARA UPS </t>
  </si>
  <si>
    <t>10 ROLLOS DE STIKER PARA IMPRESORA GK420T</t>
  </si>
  <si>
    <t>DISEÑOS CASA REAL LTDA</t>
  </si>
  <si>
    <t>DOTACION PARA 41 SECRETARIAS DE LA U.M.</t>
  </si>
  <si>
    <t>LIBRERÍA LEO LIBROS</t>
  </si>
  <si>
    <t>2 LIBROS OIDO MIOPE - HISTORIA MINIMA DE COLOMBIA</t>
  </si>
  <si>
    <t>RENOVACION FE LEGISCOMEX.COM</t>
  </si>
  <si>
    <t>EBSCO INFORMATIONS SERVICES</t>
  </si>
  <si>
    <t>RENOVACION BASE DE DATOS EBSCO</t>
  </si>
  <si>
    <t>ASSBASALUD</t>
  </si>
  <si>
    <t>140 MUESTRAS PRFIL EPIDICO Y EKG</t>
  </si>
  <si>
    <t>US$4.500</t>
  </si>
  <si>
    <t xml:space="preserve">20 LICENCIAS ADOBE CONNECT Y CAPACITACION </t>
  </si>
  <si>
    <t>INSUMOS BOVINOS PROYECTO B0601X0204</t>
  </si>
  <si>
    <t>5 ROLLOS DE CINTA PARA IMPRESORA ZEBRA</t>
  </si>
  <si>
    <t>1 CONVERTIDOR USB A LAN 3.0</t>
  </si>
  <si>
    <t>US$23.783</t>
  </si>
  <si>
    <t xml:space="preserve">LICENCIA Y ACTUALIZACION ORACLE </t>
  </si>
  <si>
    <t>10 PARES DE BOTAS DE SEGURIDAD</t>
  </si>
  <si>
    <t>100 PILAS ALKALINAS DOBLE A</t>
  </si>
  <si>
    <t>PAPEL CARTA-OFICIO -HIGIENICO</t>
  </si>
  <si>
    <t>INSUMOS ELECTRICOS OFICINAS ANTIGUA RECTORIA</t>
  </si>
  <si>
    <t>4 PANEL DE INCRUSTAR LED</t>
  </si>
  <si>
    <t>US$275</t>
  </si>
  <si>
    <t>UNIDAD DE EMPRENDIMIENTO</t>
  </si>
  <si>
    <t>V0803X0101</t>
  </si>
  <si>
    <t>LICENCIA ADOBE CREATIVE</t>
  </si>
  <si>
    <t>INSUMOS VOBINOS B0601X0204</t>
  </si>
  <si>
    <t>US$368</t>
  </si>
  <si>
    <t>IMPRESORA DE ETIQUETAS</t>
  </si>
  <si>
    <t>ANUNCIOS EN GOOGLE MES DE ABRIL</t>
  </si>
  <si>
    <t>40 CAMISETAS POLO</t>
  </si>
  <si>
    <t>A0802X0182</t>
  </si>
  <si>
    <t>3 CARGADOR PARA PORTATIL</t>
  </si>
  <si>
    <t>PLUG DE AUDIO-CABLES VGA</t>
  </si>
  <si>
    <t>CASA EDITORIAL EL TIEMPO</t>
  </si>
  <si>
    <t>renovacion del tiempo+portafolio</t>
  </si>
  <si>
    <t>500 MARCADORES BORRABLES - 200 CAJAS DE ARCHIVO INACTIVO</t>
  </si>
  <si>
    <t>SERVICIOS DE LATONERIA - YEISON GALLEGO</t>
  </si>
  <si>
    <t>SER-SUM</t>
  </si>
  <si>
    <t>CANAL DE MOLDURA-CANAL MAESTRA Y MONTAJE</t>
  </si>
  <si>
    <t xml:space="preserve">4 SILLAS INTERLOCUTORA </t>
  </si>
  <si>
    <t>SCREEN PARA AULAS T603-T702</t>
  </si>
  <si>
    <t>US$3800</t>
  </si>
  <si>
    <t>SUSCRIPCION A LA REVISTA NEJM THE ENGLAN JOURAL OF MEDICINA</t>
  </si>
  <si>
    <t>4 CUÑETES DE PINTURA ALFA BLANCO</t>
  </si>
  <si>
    <t>INSUMOS DE OFICINA</t>
  </si>
  <si>
    <t>PRENSA CIENTIFICA</t>
  </si>
  <si>
    <t>US$2.220</t>
  </si>
  <si>
    <t xml:space="preserve">SUSCRIPCION A LA REVISTA INVESTIGACION Y CIENCIA </t>
  </si>
  <si>
    <t>ACT-SUM</t>
  </si>
  <si>
    <t>CARRO DE PARO  - FLUJOMETROS…………..</t>
  </si>
  <si>
    <t>EDICIONES DE INTERVENCION CULTURAL</t>
  </si>
  <si>
    <t>EU$105</t>
  </si>
  <si>
    <t xml:space="preserve">RENOVACION REVISTA QUIMERA </t>
  </si>
  <si>
    <t xml:space="preserve">MICROFONOS-DOMO-MONITORES DE AUDIO-RACK </t>
  </si>
  <si>
    <t>MICROFONOS-PIAÑAS-CABLES DE LINEA……………….</t>
  </si>
  <si>
    <t>FLYER DE PUBLICIDAD</t>
  </si>
  <si>
    <t>100 RESMAS DE PAPEL CARTA</t>
  </si>
  <si>
    <t>BLACKOUT PARA HOGAR SAN PEDRO. "DOTACION"</t>
  </si>
  <si>
    <t>3 CUÑETES DE JABON PARA MANOS</t>
  </si>
  <si>
    <t>2 PORTATILES PROYEC B00802X0139</t>
  </si>
  <si>
    <t>SE DEBE CONSIGNAR ANTICIPADO PARA EL ENVIO</t>
  </si>
  <si>
    <t>PENDONES Y PORTAPENDONES……………..</t>
  </si>
  <si>
    <t>10 UNIDADES DE CUPLU - 2 MSATER DEL DUPLO</t>
  </si>
  <si>
    <t>SANTORINI</t>
  </si>
  <si>
    <t>BLACOUT PARA LA CLINICA SIMULADA</t>
  </si>
  <si>
    <t>DOTACION PARA ADMINISTRATIVOS</t>
  </si>
  <si>
    <t>15 CINTAS PARA IMPRESORA ZEBRA</t>
  </si>
  <si>
    <t>1000 TARJETAS DE PVC PARA IMPRESORA ZEBRA</t>
  </si>
  <si>
    <t>30 SILLAS UNIVERSITARIAS C/B/ (DOTACION SAN VICENTE - SAN PEDRO CLAVER)</t>
  </si>
  <si>
    <t>CAMARAS Y DOMO IP</t>
  </si>
  <si>
    <t>INSUMOS DE PAPELERIA</t>
  </si>
  <si>
    <t>ALUMINIOS Y ACEROS</t>
  </si>
  <si>
    <t>2 VENTANAS PARA EL PISO 12</t>
  </si>
  <si>
    <t>INDUSTRIAS H&amp;H</t>
  </si>
  <si>
    <t>KIT DE LIMPIEZA DE FUENTE</t>
  </si>
  <si>
    <t>COTEXCAL</t>
  </si>
  <si>
    <t>GORRAS-SOMBRILLAS-CAMISETAS</t>
  </si>
  <si>
    <t>B0802X0139 1 PORTATIL HACER E5-575G-562T MAS 8 GB RAM</t>
  </si>
  <si>
    <t>MARIO ANTONIO FRANCO</t>
  </si>
  <si>
    <t>CAMARA HERMETICA Y DESTILADOR PROYECTO B0601X0209</t>
  </si>
  <si>
    <t>152 ROLLOS DE PAPEL HIGIENICO JUMBO</t>
  </si>
  <si>
    <t>TONER REFERENCIA TK592</t>
  </si>
  <si>
    <t>DOTACION ADMINISTRATIVOS</t>
  </si>
  <si>
    <t>3 ANTIFLUIDOS  - 18 BANDERAS</t>
  </si>
  <si>
    <t xml:space="preserve">LIMPIDO-MULTIUSOS-DETERGENTE - PAÑOS ABSORBENTES </t>
  </si>
  <si>
    <t>GUANGTES-SABANAS-TAPABOCAS</t>
  </si>
  <si>
    <t>US$12.852</t>
  </si>
  <si>
    <t>900 LICENCIAS KASPERKY</t>
  </si>
  <si>
    <t>INSUMOS DE PAPELERIA-DIFERENTES DEPENDENCIAS</t>
  </si>
  <si>
    <t>BIOGENEG</t>
  </si>
  <si>
    <t xml:space="preserve">EQUIPOS MEDICO-CIENTIFICO </t>
  </si>
  <si>
    <t>INDUSTRAILMEDIA IM</t>
  </si>
  <si>
    <t>HOSTING CONTACTOMANIZALES.COM A0802X0179</t>
  </si>
  <si>
    <t>ANUNCIOS ADDWOR MES DE MAYO</t>
  </si>
  <si>
    <t>FACEBOOK</t>
  </si>
  <si>
    <t>5 VIDEOS DE LA UNIVERSIDAD</t>
  </si>
  <si>
    <t>90 BULTOS DE CAUCHO GRANULADO</t>
  </si>
  <si>
    <t>BOTONES-VALLAS-LONAS BACK</t>
  </si>
  <si>
    <t>FUSION COMUNICACIÓN GRAFICA</t>
  </si>
  <si>
    <t>100 BOLETINES PAUSA ACTIVA</t>
  </si>
  <si>
    <t>SIAMA INGENIERIA</t>
  </si>
  <si>
    <t>MANTENIMIENTO GINNASIO</t>
  </si>
  <si>
    <t>DESMONTE DE VIDRIOS E INSTALACION DE PERFILERIA</t>
  </si>
  <si>
    <t xml:space="preserve">NAGA </t>
  </si>
  <si>
    <t>IMPRESORA MULTIFUNCIONAL PARA REVISORIA FISCAL</t>
  </si>
  <si>
    <t>MIXER BEHRINGER  Y LUZ DE VIDEO</t>
  </si>
  <si>
    <t>CAMARA ENCODER-CONVERTIDOR MINI HDMI-VGA / TRIPODE………………</t>
  </si>
  <si>
    <t>EQUIPAMOS</t>
  </si>
  <si>
    <t xml:space="preserve">50 ESTANTES METALICOS </t>
  </si>
  <si>
    <t>CANCELACION DE FACTURA ANTES DE 30 DIAS</t>
  </si>
  <si>
    <t>1000 ESFERO PLASTICO</t>
  </si>
  <si>
    <t>5 TONER FOTOCOPIADORA KM5050</t>
  </si>
  <si>
    <t>ALFALISTO-ALFACOLOR-GUARDAESCOBA…………………..</t>
  </si>
  <si>
    <t>100 SET DE MEMOS PARA OBSERVATORIO DE GRADUADOS</t>
  </si>
  <si>
    <t>05 DIADEMAS - MOUSE OPTICO</t>
  </si>
  <si>
    <t>US$155</t>
  </si>
  <si>
    <t>5 DIADEMAS H390</t>
  </si>
  <si>
    <t>2 TARJETAS DE RJ45 USB</t>
  </si>
  <si>
    <t>CJS CANECAS &amp; CIA LTDA</t>
  </si>
  <si>
    <t>12 PUNTOS ECOLOGICOS</t>
  </si>
  <si>
    <t>REVISTAS TECNICAS SAS</t>
  </si>
  <si>
    <t>REVISTAS CIENTIFICAS</t>
  </si>
  <si>
    <t>APLETON</t>
  </si>
  <si>
    <t>DOTACION DEPORTIVA</t>
  </si>
  <si>
    <t xml:space="preserve">PEARSON </t>
  </si>
  <si>
    <t>200 MASTERING A%P STANFIELD PRINCIPLES FO HUMAN PHYSICOLOGY</t>
  </si>
  <si>
    <t>4 CUÑETES DE PINTURA BLANCA</t>
  </si>
  <si>
    <t>26 MALETINES DE VIAJERO</t>
  </si>
  <si>
    <t>CABLES HDMI-VGA-CABLE UTP-CONECTORES RJ45</t>
  </si>
  <si>
    <t>ANUNCIOS ADDWORDS MES DE JUNIO 2018</t>
  </si>
  <si>
    <t>LABTRONICS SAS</t>
  </si>
  <si>
    <t>TARJETA BOARD PARA EQUIPOD E LABORATORIO</t>
  </si>
  <si>
    <t>UNIDAD DE DVD EXTERNA</t>
  </si>
  <si>
    <t>AUDIOTEC</t>
  </si>
  <si>
    <t>CONSOLA BEHRINGER-BALACAS-MICROFONOS………………………</t>
  </si>
  <si>
    <t>SOFWARE SHOP</t>
  </si>
  <si>
    <t>US$1.000</t>
  </si>
  <si>
    <t>LICENCIA NVIVO PROYECTO A601X0508</t>
  </si>
  <si>
    <t>SCREN ENROLLABLES</t>
  </si>
  <si>
    <t>SCREN ENROLLABLES PARA ANFITEATRO</t>
  </si>
  <si>
    <t>3 AIRES ACONDICIONADOS</t>
  </si>
  <si>
    <t>PISO PARA LA AITGUA RECTORIA</t>
  </si>
  <si>
    <t>25 BUSO GILDAN - 10 CHAQUETA GILDAN</t>
  </si>
  <si>
    <t>SUPERCORD Y PVCANTO PARA AULAS 308 310</t>
  </si>
  <si>
    <t>COMPUTADOR TODO EN UNO HP</t>
  </si>
  <si>
    <t>ELEMNTOS DE LABORATORIO E0601X0208</t>
  </si>
  <si>
    <t>IPS SALUD MENTAL</t>
  </si>
  <si>
    <t>V0701X0100</t>
  </si>
  <si>
    <t>MOBILIARIO</t>
  </si>
  <si>
    <t xml:space="preserve">ADITORIAL MAGISTERIO </t>
  </si>
  <si>
    <t>BIBLIOTECA DIGITAL MAGISTERIO</t>
  </si>
  <si>
    <t>BASE ATRIL PARA MICROFONOS-CAMARA LOGITEC -COPORTES PARA PARLANTES</t>
  </si>
  <si>
    <t>ANDITECNICA</t>
  </si>
  <si>
    <t>SUMINISTRO Y REEMPLAZO CONEXIONES DE VIDEO ANATOMAGE</t>
  </si>
  <si>
    <t>COMPONENTES ELECTRONICAS LTDA</t>
  </si>
  <si>
    <t>US$6.627.829</t>
  </si>
  <si>
    <t>RENOVACION LICENCIA MATLAB 41 USUARIOS</t>
  </si>
  <si>
    <t>90 CANDADOS DE 25 MM</t>
  </si>
  <si>
    <t>EQUIPOS DE AUDIO PARA SALA DE AUDIENCIAS</t>
  </si>
  <si>
    <t>EQUIPOS DE AUDIO Y VIDEO PARA CLINICA DE SIMULACION</t>
  </si>
  <si>
    <t>KIT DE TONER A COLOR</t>
  </si>
  <si>
    <t>LOS TONER LLEGARON MALOS Y SE LE DEVOLVIERON PARA CAMBIO</t>
  </si>
  <si>
    <t>US$33.057</t>
  </si>
  <si>
    <t>RENOVACION CAMPUS AGREEMENTS</t>
  </si>
  <si>
    <t>EDITORIAL MEDICA PANAMERICANA</t>
  </si>
  <si>
    <t>LIBRO DE MEDICINA "CASOS CLINICOS"</t>
  </si>
  <si>
    <t>BERNALIBROS</t>
  </si>
  <si>
    <t xml:space="preserve">36 LIBROS </t>
  </si>
  <si>
    <t>42 LIBROS</t>
  </si>
  <si>
    <t>LIBRERÍA TEMIS SA</t>
  </si>
  <si>
    <t>6 LIBROS</t>
  </si>
  <si>
    <t>LIBRERÍA MEDICA CELSUS</t>
  </si>
  <si>
    <t>3 LIBROS</t>
  </si>
  <si>
    <t>YA NO SE VA A COMPRAR POR CAMBIOD E PRECIO</t>
  </si>
  <si>
    <t>SCREN PARA LOS HALL PISO 8</t>
  </si>
  <si>
    <t>WILLIAM ANDRES DIAZ GONZALEZ</t>
  </si>
  <si>
    <t>MANTENIMIENTO POZO SEPTICO SEDE SANTAGUEDA</t>
  </si>
  <si>
    <t>DEBE SER EVALUADO POR EL ARQUITECTO</t>
  </si>
  <si>
    <t>HONORIS</t>
  </si>
  <si>
    <t>25 ESCUDOS DE ORO 18K / 18 DE 24K Y 1000 DE SOLAPA</t>
  </si>
  <si>
    <t>N.A.</t>
  </si>
  <si>
    <t>INSUMOS DE ASEO</t>
  </si>
  <si>
    <t>ENVIO 2 PRUCTOS DIFERENTES DE LOS COTIZADOS  SE LES NFORMO QUE NO SE VUELVEN A LICITAR</t>
  </si>
  <si>
    <t>ESRI</t>
  </si>
  <si>
    <t>RENOVACION LICENCIA ENVI</t>
  </si>
  <si>
    <t>MICROTRON</t>
  </si>
  <si>
    <t>US$133</t>
  </si>
  <si>
    <t>RENOVACION AUTOCAD 2019</t>
  </si>
  <si>
    <t>MARIO JOSE RAMIREZ VELASQUEZ</t>
  </si>
  <si>
    <t>PISO LAMINADO ANTIGUA RECTORIA-GUARDA ESCOBAS………………</t>
  </si>
  <si>
    <t>TECALDO Y MOUSE INALAMBRICO</t>
  </si>
  <si>
    <t>DEEP LAB</t>
  </si>
  <si>
    <t>DESARROLLO DE INTRO/CIERRE AMBIENTE GRAFICO 2D/3D</t>
  </si>
  <si>
    <t>7 PUESTOS DE TRABAJO Y 14 SILLAS S/B</t>
  </si>
  <si>
    <t>MOBILIARIO PISO 8 Y ESTUDIO DE RADIO</t>
  </si>
  <si>
    <t>4.78 MT2 DE PISO PARA TERMINAR ANTIGUA RECTORIA</t>
  </si>
  <si>
    <t>DECORAR Y MAS</t>
  </si>
  <si>
    <t>3 TABLEROS CON MARCO DE ALUMINIO AULAS 308-310-312</t>
  </si>
  <si>
    <t>WORLD SERVICE</t>
  </si>
  <si>
    <t>MANTENIMIENTO POR UN AÑO PLANTA AVAYA</t>
  </si>
  <si>
    <t>US$3984.12</t>
  </si>
  <si>
    <t>3 COMPUTADORES PORTATILES 400G4</t>
  </si>
  <si>
    <t>2 MONITORES SAMSUNG DE 43"</t>
  </si>
  <si>
    <t>1 DISCO DURO 1 TRB SEAGATE A0802X0184</t>
  </si>
  <si>
    <t xml:space="preserve">ANTICONCEPTIVOS </t>
  </si>
  <si>
    <t>PENDON - RECONOCIMIENTO CIMAD</t>
  </si>
  <si>
    <t>CAMISETAS-CHALECO-CONJUNTO ANTIFLUIDO……………..</t>
  </si>
  <si>
    <t>THINK MARKETING ESTRATEGICO</t>
  </si>
  <si>
    <t>CAMISETA POLO-CHAQUETA GILDAN-BUSO GILDAN</t>
  </si>
  <si>
    <t>US$1.251</t>
  </si>
  <si>
    <t>1 PORTATIL 1 TABLET</t>
  </si>
  <si>
    <t>13 MAC BOOK Y 1 PORTATIL ASUS</t>
  </si>
  <si>
    <t>ALUMINOS Y ACEROS DEL OCCIDENTE</t>
  </si>
  <si>
    <t>SUMINISTROS DE VENTANAS EN EL CENTRO DE MEDIOS</t>
  </si>
  <si>
    <t>APLICACIONES SAS</t>
  </si>
  <si>
    <t>MANTENIMIENTO TANQUE DE AGUA POTABLE TEM</t>
  </si>
  <si>
    <t>2 DISCOS DUROS DE 2 TERAS EXTERNOS</t>
  </si>
  <si>
    <t>20 ESTANTES METALICOS</t>
  </si>
  <si>
    <t xml:space="preserve">VIDEO PROYECTOR NEC </t>
  </si>
  <si>
    <t>SE CAMBIO POR LA OC 3881</t>
  </si>
  <si>
    <t>MESA PARA RAF</t>
  </si>
  <si>
    <t>INSTALACION DE GUARDA CAMILLAS-RESTAURACION DE MESAS Y GURADA ESCOBAS………………………………</t>
  </si>
  <si>
    <t>CASE PARAD.D. ESTADO SOLICDO</t>
  </si>
  <si>
    <t>CERO K</t>
  </si>
  <si>
    <t>SOPORTE AL SISTEMA SAIA 2018</t>
  </si>
  <si>
    <t>INFOBIC</t>
  </si>
  <si>
    <t>SERVICIO MASIVO DE MENSAJES ELECTRONICOS</t>
  </si>
  <si>
    <t>MANTENIMIENTO DE LAS PERSIANAS EDIFICIO PPAL.</t>
  </si>
  <si>
    <t>VIDRIERIA NACIONAL</t>
  </si>
  <si>
    <t>SUMINISTRO DE 88 VIDRIOS PARA BAÑOS 3 PISO</t>
  </si>
  <si>
    <t>UNIDAD FUSORA PARA IMPRESORA</t>
  </si>
  <si>
    <t>PAPEL HIGIENICO  - REMAS DE PAPEL -JABON</t>
  </si>
  <si>
    <t>SECUR SYSTEM</t>
  </si>
  <si>
    <t>KIT DE ALARMA Y 10 FUENTES DE PODER</t>
  </si>
  <si>
    <t>1500 TARJETAS PVC PAA CARNET Y 15 CINTAS PARA IMPRESORA ZEBRA</t>
  </si>
  <si>
    <t>DECORAMOS Y MAS</t>
  </si>
  <si>
    <t xml:space="preserve">MANTENIMIENTO Y PINTURA DE 13 LOCKER </t>
  </si>
  <si>
    <t>INNOVACIONES SOFTWARE Y SERVICIOS</t>
  </si>
  <si>
    <t>CABLE PARA EQUIPO FEDBACK</t>
  </si>
  <si>
    <t>RESTAURACION DE PUESTOS DE TRABAJO</t>
  </si>
  <si>
    <t xml:space="preserve">A&amp;M MAC SERVICE </t>
  </si>
  <si>
    <t xml:space="preserve"> THUNDERBOL Y MINIDISPLAY PORT PARA MAC</t>
  </si>
  <si>
    <t>INSUMOS DE PAPELERIA PARA DIFERENTES DEPENDENCIA</t>
  </si>
  <si>
    <t>RENOVACION DE LICENCIAS PSICOTECNICA OPERATIVA Y EVA</t>
  </si>
  <si>
    <t>WISDOW SAS</t>
  </si>
  <si>
    <t>2000 LICENCIAS OXFORD ONLINE</t>
  </si>
  <si>
    <t xml:space="preserve">GUANTES DE NITRILO -TAPABOCAS-GORROS </t>
  </si>
  <si>
    <t>EDUCAPLAY</t>
  </si>
  <si>
    <t>RENOVACION LICENCIA EDUCAPLAY</t>
  </si>
  <si>
    <t>PLEGABLES PARA PREGRADO, POSGRADOS…………</t>
  </si>
  <si>
    <t>DETERGENTES CUATERNARIOS</t>
  </si>
  <si>
    <t>4000 KIT DE RELATOS DE PAZ</t>
  </si>
  <si>
    <t>48 UNIFORMES ANTIFLUIDOS</t>
  </si>
  <si>
    <t>SE ANULO PORQUE EL PRESUPUESTO ES MENOR PARA EL EQUIPO COTIZADO EN ESTA OC</t>
  </si>
  <si>
    <t>PENDIENTE POR CAMBIO DE REFERENCIA DEL PORTATIL POR PARTE DEL PROFESOR</t>
  </si>
  <si>
    <t>IMPERIO INDUSTRIA</t>
  </si>
  <si>
    <t>ESTRUCTURA PARA EL CENTRO DE MONITOREO</t>
  </si>
  <si>
    <t>AVECES FACTURAN A NOMBRE DE OTRA RAZON SOCIAL</t>
  </si>
  <si>
    <t xml:space="preserve">PAPELERIA LINEAL </t>
  </si>
  <si>
    <t>CARTULINAS-MARCADORES EXPO BORRABLES</t>
  </si>
  <si>
    <t>40 DIADEMAS GENIUS HS-400A</t>
  </si>
  <si>
    <t>SE LES DEVOLVIERON LAS DIADEMAS, LAS ENTREGARON 30 DIAS DESPUES DE LA FECHA PACTADA LA ORDEN DE COMPRA SE ANULO</t>
  </si>
  <si>
    <t>INNOVA PUBLICIDAD VISUAL SAS</t>
  </si>
  <si>
    <t>20 BANDERAS PARA LA BIENAL</t>
  </si>
  <si>
    <t>ARTE EN BOLSOS - RAMIRO VALENCIA</t>
  </si>
  <si>
    <t>REPARACION Y FABRICACION DE BOLSOS PARA EQUIPOS AUDIOVISUALES</t>
  </si>
  <si>
    <t>LEO LIBROS</t>
  </si>
  <si>
    <t>2 LIBROS "CAUSA NACIONAL HISTORIA DEL ROCK EN COLOMBIA"</t>
  </si>
  <si>
    <t>UNIVERSIDAD DEL ROSARIO</t>
  </si>
  <si>
    <t>2 LIBROS DE DESRCHO CIVIL FAMILIA</t>
  </si>
  <si>
    <t>MANAR TECHNOLOGIES SAS</t>
  </si>
  <si>
    <t>US$3840</t>
  </si>
  <si>
    <t>LICENCIA QLIKSENSE POR UN AÑO PROYECTO B0802X0129</t>
  </si>
  <si>
    <t>DISTRBUIDOR DE AUDIFONOS - MEZCLADOR DE MICROFONOS</t>
  </si>
  <si>
    <t>SE CAMBIO DE PROVEEDOR</t>
  </si>
  <si>
    <t>SUMINISTRO DE PANELES, PUERTAS CENEFAS……………………</t>
  </si>
  <si>
    <t>DISTRIBUCIONES MVM</t>
  </si>
  <si>
    <t xml:space="preserve">ENLACE DIGITAL </t>
  </si>
  <si>
    <t>REAPACION DE CAMARA CANOS Y LETE 18-135</t>
  </si>
  <si>
    <t>DEMORA EN LA ENTREGA DE LA CAMARA, Y EL PAGO DEBE SER ANTICIPADO PARA EL ARREGLO</t>
  </si>
  <si>
    <t>PLEGABLES Y VOLANTES INSTITUCIONALES</t>
  </si>
  <si>
    <t>5000  BOLIGRAFOS DIFERENTES COLORES</t>
  </si>
  <si>
    <t>SUMINISTRO DE PANELES</t>
  </si>
  <si>
    <t>ACUATEST SAS</t>
  </si>
  <si>
    <t>ANALISIS DE AGUA TANQUE TEM</t>
  </si>
  <si>
    <t>Entregaron la muestra a tiempo</t>
  </si>
  <si>
    <t xml:space="preserve">3 COMBO TECLADO INALAMBRICO GENIUS </t>
  </si>
  <si>
    <t xml:space="preserve">7 TV 43" SMART TV LG </t>
  </si>
  <si>
    <t>13.1 METROS DE PERSIANA ENRROLLABEL AULA PROYECTO B0802X0139</t>
  </si>
  <si>
    <t>3 JUEGO DE TONER A COLO TK592 PARA 3 DEPENDENCIAS</t>
  </si>
  <si>
    <t>INSUMOS DE PAPELERIA PARA DIFERENTES DEPENDENCIAS</t>
  </si>
  <si>
    <t>MICROFONO-JOYSTICK - CAMARAS PTZ - DVR……………..</t>
  </si>
  <si>
    <t>MAL ELABORADA</t>
  </si>
  <si>
    <t>REXTORE - XCIAL SOLUTIONS</t>
  </si>
  <si>
    <t>RENOVACION REXTORE DE 350 USUARIOS  - Y SOPORTE PREFERENCIAL</t>
  </si>
  <si>
    <t>CURSO QLIK SENSE POR UN AÑO PROYECTO B0802X0129</t>
  </si>
  <si>
    <t>A LASER</t>
  </si>
  <si>
    <t>200 CAJAS DE LAPICEROS</t>
  </si>
  <si>
    <t>MULTIOPCIONES PROMOCIONALES</t>
  </si>
  <si>
    <t>2000 bolas antiestres neon</t>
  </si>
  <si>
    <t>1 ARCHIVO RODANTE</t>
  </si>
  <si>
    <t>PRESTO SERVICIOS DE NIVELACION DE OTRO ARCHIVADOR SIN COSTO ALGUNO</t>
  </si>
  <si>
    <t>UNIFORMES-BLUSAS</t>
  </si>
  <si>
    <t>25 ANUNCION EN FACCEBOOK CON ALCANCE DE 80.000 PERSONAS</t>
  </si>
  <si>
    <t>PRUBLICIADAD MES DE AGOSTO 2018</t>
  </si>
  <si>
    <t>5 TECLADOS MAC</t>
  </si>
  <si>
    <t>2 PORTATILES LENOVO PROYECTO B0802X0139</t>
  </si>
  <si>
    <t>150 PILAS DOBLE A ENERGIZER</t>
  </si>
  <si>
    <t>1 BATERIA HP PROBBOK 4320SS</t>
  </si>
  <si>
    <t>2 ADAPTADORES INALAMBRICOS USB</t>
  </si>
  <si>
    <t>VINALAB</t>
  </si>
  <si>
    <t>INSUMOS QUIMICOS PARA LABORATORIO</t>
  </si>
  <si>
    <t>2 COMPUTADORES PORTATILES PROYECTO A0802X0186</t>
  </si>
  <si>
    <t>RENOVACION DE 41 LICENCIAS MATLAB</t>
  </si>
  <si>
    <t>RESMAS DE PAPEL - HIGIENICO-BACTIZAN</t>
  </si>
  <si>
    <t>INSUMOS DE LABORATORIO</t>
  </si>
  <si>
    <t xml:space="preserve">10 CHALECOS </t>
  </si>
  <si>
    <t xml:space="preserve">SE CAMBIO POR OTRA REFERENCIA </t>
  </si>
  <si>
    <t>EUSSE</t>
  </si>
  <si>
    <t>10 PRETALES PROYECTO TRABAJO EN ALTURAS V0801X0108</t>
  </si>
  <si>
    <t>1 CAMARA CANON T6 REBELÑ</t>
  </si>
  <si>
    <t>5000 CARPETAS INSTITUCIONALES</t>
  </si>
  <si>
    <t>UNIDAD DE REVELADO CYAN FS2026</t>
  </si>
  <si>
    <t>TECMEDICA</t>
  </si>
  <si>
    <t>MANTENIMIENTO DE EQUIPOS EMDICO CIENTIFICOS</t>
  </si>
  <si>
    <t>23 COBIJAS INSTITUCIONALES</t>
  </si>
  <si>
    <t>POWER MUSIC</t>
  </si>
  <si>
    <t>2 TECLADOS YAMAHA CON BASES Y FORRO</t>
  </si>
  <si>
    <t>IMPORTACIONES Y REPRESENTACIONES</t>
  </si>
  <si>
    <t>1 TELESCOPIO CELESTRON Y ADITAMENTOS</t>
  </si>
  <si>
    <t>POLOS-CHALECOS-MUG……..UMRADIO</t>
  </si>
  <si>
    <t>PENDONES Y PORTAPENDONES ……………….</t>
  </si>
  <si>
    <t>10 RADIO TELEFONOS TALABOUT SERIE T200</t>
  </si>
  <si>
    <t>US$668</t>
  </si>
  <si>
    <t>5 BALACAS PLANTRONICS Y 3 MEMORIAS USB</t>
  </si>
  <si>
    <t>US$1130</t>
  </si>
  <si>
    <t>1 COMPUTADOR PORTATIL HP PROBOOK 440 G5…………</t>
  </si>
  <si>
    <t>SARAGO- LUIS CARLOS NARIÑO TAPIA</t>
  </si>
  <si>
    <t>INSUMOS VOVINOS ,,,,,,,,,,,,,,,,,</t>
  </si>
  <si>
    <t>ADAPTADOR C HUB MULTIPUERTOS</t>
  </si>
  <si>
    <t>US$1085</t>
  </si>
  <si>
    <t xml:space="preserve">SERVICIO EXTENCION HPE NIVEL FUNCIONAL </t>
  </si>
  <si>
    <t>MACGRAW HILL GLOBAL EDUCATION HOLDINGS</t>
  </si>
  <si>
    <t xml:space="preserve">SUSCRIPCION BASE DE DATOS ACCES MEDICINE </t>
  </si>
  <si>
    <t>DISCLINICOS</t>
  </si>
  <si>
    <t>LAMPARAS-BOMBAS DE INFUSION-LARINGOSCOPIO</t>
  </si>
  <si>
    <t>DOTACION DE UNIFORMES E IMPLEMENTOS DEPORTIVOS PARA LAS DIFERENTES DISCIPLINAS DEPORTIVAS DE LA UNIVERSIDAD DE MANIZALES SEGÚN COTIZACION ADJUNTA</t>
  </si>
  <si>
    <t xml:space="preserve">OUTSOURCING COMERCIAL </t>
  </si>
  <si>
    <t>100 UND PLATO CULTIVOS CON TAPA</t>
  </si>
  <si>
    <t>COGNOSONLINE</t>
  </si>
  <si>
    <t>US$26980</t>
  </si>
  <si>
    <t>710 LICENCIAS ROSETTA STONE</t>
  </si>
  <si>
    <t>152 ROLLOS DE PAPEL HIGIENICO - 24 JABON EN ESPUMA</t>
  </si>
  <si>
    <t>US$1320</t>
  </si>
  <si>
    <t>15 LICENCIAS CORELDRAWN GRAPHICS</t>
  </si>
  <si>
    <t>UNIDAD FUSORA - CILINDRO Y CUCHILLA (DLLO HUMANO - P. SOCIAL)</t>
  </si>
  <si>
    <t>INSUMOS DE PAPELERIA PARA DEPENDENCIAS</t>
  </si>
  <si>
    <t>CM MARKETING PROMOCIONAL CRISTINA MEJIA</t>
  </si>
  <si>
    <t xml:space="preserve">5000 MANILLAS </t>
  </si>
  <si>
    <t>CENTRO MEDICO SANTA ELENA</t>
  </si>
  <si>
    <t>106 EXAMENES DE AUDIOMETRIA TAMIZ</t>
  </si>
  <si>
    <t>CALBE HADMI-ADAPTADORES PARA PORTATIL………………..</t>
  </si>
  <si>
    <t>Demora en la entrega</t>
  </si>
  <si>
    <t>4 FUENTES DE PODER PARA DELL OPTIPLEX</t>
  </si>
  <si>
    <t xml:space="preserve">trajeron la referencia que no es </t>
  </si>
  <si>
    <t>10 SILLAS ERGONOMICAS C/B Y 11 S/B</t>
  </si>
  <si>
    <t>EDITORIAL UOC</t>
  </si>
  <si>
    <t>EU$14</t>
  </si>
  <si>
    <t>LIBRO GAMIFICACION EN BIBLIOTECAS</t>
  </si>
  <si>
    <t>SI SOLUCIONES SAS</t>
  </si>
  <si>
    <t>BOTAS DE CAUCHO-TIJERAS CORTATODO-EXTINTOR SOLKAFLAN</t>
  </si>
  <si>
    <t xml:space="preserve">INGENIERIA AUDIOVISUAL </t>
  </si>
  <si>
    <t>CABLES Y PARLANTES PHONIC PARA LOS AUDITOROS TEM</t>
  </si>
  <si>
    <t>ARREGLOD E TRIPODE-CAMARA………………..</t>
  </si>
  <si>
    <t>3 JUEGOS DE MESAS CON 4 SLLAS CADA UNA</t>
  </si>
  <si>
    <t>US$70.734</t>
  </si>
  <si>
    <t>80 COMPUTADORES DE ESCRITORIO HP</t>
  </si>
  <si>
    <t>PRAGMA MARKETING Y EVENTOS</t>
  </si>
  <si>
    <t>REALIZACION DE STAN PARA LA FERIA DE UNIVERSIDADES</t>
  </si>
  <si>
    <t>MEMORIAS - BOLIGRAFOS - MEMOS ………….</t>
  </si>
  <si>
    <t>INSUMOS DE ASEO PARA MANTENIMIENTO</t>
  </si>
  <si>
    <t>NATIVE FOOD SAS</t>
  </si>
  <si>
    <t>500 UNIDADES DE AGUA X 1000 ML</t>
  </si>
  <si>
    <t>5 CANECAS DE PEDAL DE 42 LT</t>
  </si>
  <si>
    <t>OSKADA</t>
  </si>
  <si>
    <t>1 SILLA NOTTE AZUL PARA ALFREDO SOTO</t>
  </si>
  <si>
    <t>VARIEDADES EDDY</t>
  </si>
  <si>
    <t>12 trajes tipicos para extencion cultural</t>
  </si>
  <si>
    <t xml:space="preserve">GOOGLE </t>
  </si>
  <si>
    <t>ANUNCIOS ADDWORD MES DE SEPTIEMBRE 2018</t>
  </si>
  <si>
    <t>NO SE VA A REALIZAR LA COMPRA</t>
  </si>
  <si>
    <t xml:space="preserve">UNIFORMES ANTIFLUIDO </t>
  </si>
  <si>
    <t>JUEGO DE TONER A COLOR</t>
  </si>
  <si>
    <t xml:space="preserve">TECNIGEN </t>
  </si>
  <si>
    <t>2 UNIDADES DE GEL RED NUCLEIC PROYECTO E0601X0310</t>
  </si>
  <si>
    <t>ENTREGO EN EL TIEMPO ESTABLECIDO RECIBE PROF, FREDY BETANCUR CONFORME CON EL INSUMO</t>
  </si>
  <si>
    <t>BIODIAGNOSTICA</t>
  </si>
  <si>
    <t>SERVICIO DE SECUENCIACION PROYECTO E0601X0204</t>
  </si>
  <si>
    <t>53 LIBROS DE DIFERENTES PROGRAMAS</t>
  </si>
  <si>
    <t>COMERCIALIZADORA EL BIBLIOTECOLOGO SAS</t>
  </si>
  <si>
    <t>59 LIBROS DE DIFERENTES PROGRAMAS</t>
  </si>
  <si>
    <t>LEGIS EDITORES</t>
  </si>
  <si>
    <t>SUSCRIPCION BASE DE DATOS MULTILEGIS</t>
  </si>
  <si>
    <t>45 LIBROS FACULTAD DE MEDICINA</t>
  </si>
  <si>
    <t>14 LIBROS FACULTAD DE MEDICINA</t>
  </si>
  <si>
    <t>AMOLCA</t>
  </si>
  <si>
    <t>10 LIBROS FACULTAD DE MEDICINA</t>
  </si>
  <si>
    <t>DULIN DISTRIBUIDORES</t>
  </si>
  <si>
    <t xml:space="preserve">7 LIBROS FACULTAD DE MEDICINA </t>
  </si>
  <si>
    <t>PSICOLIBROS SAS</t>
  </si>
  <si>
    <t>5 LIBROS FACULTAD DE MEDICINA</t>
  </si>
  <si>
    <t>ASOMED &amp; ING</t>
  </si>
  <si>
    <t>DESFRIBILADOR HP</t>
  </si>
  <si>
    <t>25 ANUNCIOS DE LA UNIVERSIDAD DE MANIZALES</t>
  </si>
  <si>
    <t>LOB</t>
  </si>
  <si>
    <t>2 DESFRIBILADORES AUTOMATICOS CON 2 GABINETES</t>
  </si>
  <si>
    <t>2 MEMORIAS DE 16 GB PARA PORTATILES</t>
  </si>
  <si>
    <t>US$23869</t>
  </si>
  <si>
    <t>5092 LICENCIAS TURNITIN</t>
  </si>
  <si>
    <t>BUSOS GILDAN</t>
  </si>
  <si>
    <t xml:space="preserve">SCREEN HJ LONDOÑO </t>
  </si>
  <si>
    <t>50 VASOS DE CRISTAL TALLADO LASER</t>
  </si>
  <si>
    <t>PROPUESTA EMPRESARIAL MYM LTDA</t>
  </si>
  <si>
    <t>5000 BOLIGRAFOS MALTA</t>
  </si>
  <si>
    <t>ANIMARKER</t>
  </si>
  <si>
    <t>US$468</t>
  </si>
  <si>
    <t>RENOVACION ANIMARKER PARA VIDEOS</t>
  </si>
  <si>
    <t>COMPRA POR T.C.</t>
  </si>
  <si>
    <t xml:space="preserve">3 MEMORIAS DDR4 DE 8 GB </t>
  </si>
  <si>
    <t>50 KILOS DE GLICERINA - 30 LITROS DE ALCOHOL</t>
  </si>
  <si>
    <t>SERVIO DE REPARACION DE 10 VIDEO PROYECTORES</t>
  </si>
  <si>
    <t>US$8.88</t>
  </si>
  <si>
    <t>CERTIFICADO DE SEGURIDAD POR 1 AÑO PROYECTO CHEC A0802X0182</t>
  </si>
  <si>
    <t xml:space="preserve">ARC QUIMICOS </t>
  </si>
  <si>
    <t xml:space="preserve">PRAXIS EJE CAFETERO </t>
  </si>
  <si>
    <t>DESINFECTANTES QUATERNARIOS</t>
  </si>
  <si>
    <t>MARKETING ORION</t>
  </si>
  <si>
    <t>100 COBIJAS DE OVEJERAS</t>
  </si>
  <si>
    <t>MAXCLOSETS - CARLOS FERNANDO LOPEZ</t>
  </si>
  <si>
    <t xml:space="preserve">CLOSET PARA EXTENCION CULTURAL </t>
  </si>
  <si>
    <t>RESMAS DE PAPEL - JABON - TOALLA</t>
  </si>
  <si>
    <t xml:space="preserve">MIL TELAS </t>
  </si>
  <si>
    <t xml:space="preserve">10 COBIJAS PARA DONACION </t>
  </si>
  <si>
    <t xml:space="preserve">PSICOLIBROS </t>
  </si>
  <si>
    <t xml:space="preserve">2 PAQ PROTOCOLOS DE REGISTRO WISX IV </t>
  </si>
  <si>
    <t>PSEA CONSULTORES</t>
  </si>
  <si>
    <t xml:space="preserve">PRUEBAS IPP-R Y PRUEBAS 16PF </t>
  </si>
  <si>
    <t>4 TABLEROS PIZARRON</t>
  </si>
  <si>
    <t xml:space="preserve">LA NOMENCLATURA QUEDO MAL </t>
  </si>
  <si>
    <t>SI SOLUCIONES</t>
  </si>
  <si>
    <t>CAMILLAS-SILLA DE RUEDAS-PITOS-CASCO PARA LA TEM</t>
  </si>
  <si>
    <t>GODDAY</t>
  </si>
  <si>
    <t>DOMINIO ".COM" PROYECTO A0802X0191</t>
  </si>
  <si>
    <t>AMERICANDOMINIOS</t>
  </si>
  <si>
    <t>US$29</t>
  </si>
  <si>
    <t>HOSTING POR UN AÑO  PROYECTO A0802X0191</t>
  </si>
  <si>
    <t>152 ROLLOS DE PAPEL JUMBO</t>
  </si>
  <si>
    <t>MULTIMEDICAS</t>
  </si>
  <si>
    <t>INSUMOS HOSPITALARIOS</t>
  </si>
  <si>
    <t>JULIAN SALINAS</t>
  </si>
  <si>
    <t xml:space="preserve">BROCHURE DIGITAL </t>
  </si>
  <si>
    <t>PUBLICIDAD APRA DIFERENTES DEPENDENCIAS</t>
  </si>
  <si>
    <t xml:space="preserve">1100 STIKER PARA LABORATORIOS </t>
  </si>
  <si>
    <t xml:space="preserve">8 DISCOS DUROAS DE 8 TB </t>
  </si>
  <si>
    <t>COINTERNET SAS</t>
  </si>
  <si>
    <t>RENOVACION DOMINIO "UMANIZALES.EDU.CO" POR 4 AÑOS</t>
  </si>
  <si>
    <t xml:space="preserve">SERVICIOS INFORMATICOS </t>
  </si>
  <si>
    <t>INSUMOS Y REPUESTOS PARA CAMARAS DEL ESTUDIO DE TV</t>
  </si>
  <si>
    <t>ENTREGO ANTES DE LO PACTADO</t>
  </si>
  <si>
    <t>MOUSE INALAMBRICO</t>
  </si>
  <si>
    <t xml:space="preserve">UNIDAD FUSORA Y CUCHILLA Y COMBO PARA P. SOCIAL </t>
  </si>
  <si>
    <t>DATA Y SERVICE</t>
  </si>
  <si>
    <t>US$16.585</t>
  </si>
  <si>
    <t>2 SWICHT CISCO Y ACCESORIOS PARA PROYECTO BIBLIOTECA</t>
  </si>
  <si>
    <t>2 IMPRESORAS MULTIFUNCIONALES (JURIDICAS - FCSH)</t>
  </si>
  <si>
    <t>47 UNIFORMES DE PRESENTACION JUEGON UNIV. NACIONALES</t>
  </si>
  <si>
    <t>EGLOBAL SERVICE</t>
  </si>
  <si>
    <t xml:space="preserve">SUSCRIPCION BASE DE DATOS </t>
  </si>
  <si>
    <t>ARAWAZA</t>
  </si>
  <si>
    <t>UNIFORME DE KARATE</t>
  </si>
  <si>
    <t>PRIME</t>
  </si>
  <si>
    <t>US$99</t>
  </si>
  <si>
    <t>HERRAMIENTA PRIMEFACESS PARA GRAFICOS SIGUM</t>
  </si>
  <si>
    <t>QUEDO REPETIDA CON LA OC  3994 LA DIR. DE INVESTIGACIONES LA ENVIO 2 VECES</t>
  </si>
  <si>
    <t>DISTRIBUIDORES MVM</t>
  </si>
  <si>
    <t>PAPEL HIGIENICO SCOTT-SERVILLETAS</t>
  </si>
  <si>
    <t>TARJETAS PVC Y CINTAS PARA IMPRESORA ZEBRA</t>
  </si>
  <si>
    <t>19 UNIFORMES ANTIFLUIDO SER PILO PAGA</t>
  </si>
  <si>
    <t>DEBEN SE EVALUADOS POR LA DEPENDENCIA</t>
  </si>
  <si>
    <t>SE DAÑO EL PAPEL EN LA IMPRESORA</t>
  </si>
  <si>
    <t xml:space="preserve">IMPRESORA KYOCERA 3550DN </t>
  </si>
  <si>
    <t>100 PILAS DOBLE AA Y 50 TRIPLE AAA</t>
  </si>
  <si>
    <t>1 COMPUTADOR PORTATIL DELL PROYECTO B0601X0403</t>
  </si>
  <si>
    <t>2 TONER PARA IMPRESORA KYOCERA M3550D</t>
  </si>
  <si>
    <t>ERA  ELECTRONICA</t>
  </si>
  <si>
    <t>ACTIVOS PARA EL ESTUDIO DE 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</si>
</sst>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_(* #,##0.00_);_(* \(#,##0.00\);_(* &quot;-&quot;??_);_(@_)"/>
    <numFmt numFmtId="166" formatCode="_ * #,##0.00_ ;_ * \-#,##0.00_ ;_ * &quot;-&quot;??_ ;_ @_ "/>
    <numFmt numFmtId="167" formatCode="0.0"/>
    <numFmt numFmtId="168" formatCode="_-* #,##0.0_-;\-* #,##0.0_-;_-* &quot;-&quot;_-;_-@"/>
    <numFmt numFmtId="169" formatCode="_-* #,##0.0_-;\-* #,##0.0_-;_-* &quot;-&quot;?_-;_-@"/>
  </numFmts>
  <fonts count="29">
    <font>
      <sz val="11.0"/>
      <color rgb="FF000000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b/>
      <sz val="12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sz val="10.0"/>
      <color rgb="FF000000"/>
      <name val="Arial"/>
    </font>
    <font>
      <sz val="11.0"/>
      <color rgb="FFFF0000"/>
      <name val="Calibri"/>
    </font>
    <font>
      <b/>
      <sz val="12.0"/>
      <color rgb="FF000000"/>
      <name val="Arial"/>
    </font>
    <font>
      <sz val="10.0"/>
      <color rgb="FFFF0000"/>
      <name val="Calibri"/>
    </font>
    <font>
      <b/>
      <sz val="12.0"/>
      <color rgb="FFFF0000"/>
      <name val="Calibri"/>
    </font>
    <font>
      <b/>
      <sz val="11.0"/>
      <color rgb="FFFF0000"/>
      <name val="Calibri"/>
    </font>
    <font>
      <b/>
      <sz val="11.0"/>
      <color rgb="FF000000"/>
      <name val="Arial"/>
    </font>
    <font>
      <b/>
      <sz val="16.0"/>
      <color rgb="FF000000"/>
      <name val="Arial"/>
    </font>
    <font>
      <b/>
      <sz val="7.0"/>
      <color rgb="FF000000"/>
      <name val="Arial"/>
    </font>
    <font>
      <sz val="10.0"/>
      <color rgb="FF000000"/>
      <name val="Arial"/>
    </font>
    <font>
      <b/>
      <sz val="14.0"/>
      <color rgb="FF000000"/>
      <name val="Arial"/>
    </font>
    <font>
      <sz val="14.0"/>
      <color rgb="FF00000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  <font>
      <sz val="11.0"/>
      <color rgb="FF000000"/>
      <name val="Verdana"/>
    </font>
    <font>
      <sz val="11.0"/>
      <name val="Calibri"/>
    </font>
    <font>
      <sz val="11.0"/>
      <color rgb="FF0C0C0C"/>
      <name val="Calibri"/>
    </font>
    <font>
      <b/>
      <sz val="10.0"/>
      <color rgb="FFFF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A5A5A5"/>
        <bgColor rgb="FFA5A5A5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D9D9D9"/>
        <bgColor rgb="FFD9D9D9"/>
      </patternFill>
    </fill>
  </fills>
  <borders count="85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0" numFmtId="0" xfId="0" applyFont="1"/>
    <xf borderId="2" fillId="2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shrinkToFit="0" vertical="top" wrapText="1"/>
    </xf>
    <xf borderId="4" fillId="3" fontId="2" numFmtId="0" xfId="0" applyAlignment="1" applyBorder="1" applyFill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3" fontId="2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4" fontId="2" numFmtId="0" xfId="0" applyAlignment="1" applyBorder="1" applyFill="1" applyFont="1">
      <alignment horizontal="center" vertical="center"/>
    </xf>
    <xf borderId="11" fillId="4" fontId="5" numFmtId="0" xfId="0" applyAlignment="1" applyBorder="1" applyFont="1">
      <alignment horizontal="center" shrinkToFit="0" vertical="center" wrapText="1"/>
    </xf>
    <xf borderId="2" fillId="5" fontId="3" numFmtId="0" xfId="0" applyAlignment="1" applyBorder="1" applyFill="1" applyFont="1">
      <alignment vertical="center"/>
    </xf>
    <xf borderId="12" fillId="2" fontId="3" numFmtId="0" xfId="0" applyAlignment="1" applyBorder="1" applyFont="1">
      <alignment shrinkToFit="0" vertical="center" wrapText="1"/>
    </xf>
    <xf borderId="13" fillId="4" fontId="3" numFmtId="0" xfId="0" applyAlignment="1" applyBorder="1" applyFont="1">
      <alignment shrinkToFit="0" vertical="center" wrapText="1"/>
    </xf>
    <xf borderId="14" fillId="2" fontId="6" numFmtId="0" xfId="0" applyAlignment="1" applyBorder="1" applyFont="1">
      <alignment horizontal="left" readingOrder="0" shrinkToFit="0" vertical="center" wrapText="1"/>
    </xf>
    <xf borderId="15" fillId="0" fontId="4" numFmtId="0" xfId="0" applyBorder="1" applyFont="1"/>
    <xf borderId="16" fillId="2" fontId="7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8" fillId="2" fontId="2" numFmtId="164" xfId="0" applyAlignment="1" applyBorder="1" applyFont="1" applyNumberFormat="1">
      <alignment horizontal="center" vertical="center"/>
    </xf>
    <xf borderId="18" fillId="6" fontId="2" numFmtId="165" xfId="0" applyAlignment="1" applyBorder="1" applyFill="1" applyFont="1" applyNumberFormat="1">
      <alignment horizontal="center" vertical="center"/>
    </xf>
    <xf borderId="10" fillId="4" fontId="5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2" fontId="3" numFmtId="0" xfId="0" applyAlignment="1" applyBorder="1" applyFont="1">
      <alignment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22" fillId="4" fontId="5" numFmtId="0" xfId="0" applyAlignment="1" applyBorder="1" applyFont="1">
      <alignment horizontal="center" shrinkToFit="0" vertical="center" wrapText="1"/>
    </xf>
    <xf borderId="11" fillId="7" fontId="5" numFmtId="0" xfId="0" applyAlignment="1" applyBorder="1" applyFill="1" applyFont="1">
      <alignment horizontal="center" shrinkToFit="0" vertical="center" wrapText="1"/>
    </xf>
    <xf borderId="10" fillId="7" fontId="5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2" fillId="7" fontId="5" numFmtId="0" xfId="0" applyAlignment="1" applyBorder="1" applyFont="1">
      <alignment horizontal="center" shrinkToFit="0" vertical="center" wrapText="1"/>
    </xf>
    <xf borderId="24" fillId="4" fontId="3" numFmtId="0" xfId="0" applyAlignment="1" applyBorder="1" applyFont="1">
      <alignment shrinkToFit="0" vertical="center" wrapText="1"/>
    </xf>
    <xf borderId="25" fillId="2" fontId="6" numFmtId="49" xfId="0" applyAlignment="1" applyBorder="1" applyFont="1" applyNumberFormat="1">
      <alignment horizontal="left" shrinkToFit="0" vertical="center" wrapText="1"/>
    </xf>
    <xf borderId="26" fillId="0" fontId="4" numFmtId="0" xfId="0" applyBorder="1" applyFont="1"/>
    <xf borderId="27" fillId="2" fontId="8" numFmtId="0" xfId="0" applyAlignment="1" applyBorder="1" applyFont="1">
      <alignment horizontal="center" shrinkToFit="0" vertical="center" wrapText="1"/>
    </xf>
    <xf borderId="28" fillId="0" fontId="4" numFmtId="0" xfId="0" applyBorder="1" applyFont="1"/>
    <xf borderId="29" fillId="0" fontId="4" numFmtId="0" xfId="0" applyBorder="1" applyFont="1"/>
    <xf borderId="4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18" fillId="9" fontId="2" numFmtId="0" xfId="0" applyAlignment="1" applyBorder="1" applyFill="1" applyFont="1">
      <alignment horizontal="center" shrinkToFit="0" vertical="center" wrapText="1"/>
    </xf>
    <xf borderId="30" fillId="8" fontId="5" numFmtId="0" xfId="0" applyAlignment="1" applyBorder="1" applyFont="1">
      <alignment horizontal="center" shrinkToFit="0" vertical="center" wrapText="1"/>
    </xf>
    <xf borderId="18" fillId="10" fontId="2" numFmtId="0" xfId="0" applyAlignment="1" applyBorder="1" applyFill="1" applyFont="1">
      <alignment horizontal="center" shrinkToFit="0" vertical="center" wrapText="1"/>
    </xf>
    <xf borderId="4" fillId="10" fontId="5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6" fillId="10" fontId="5" numFmtId="0" xfId="0" applyAlignment="1" applyBorder="1" applyFont="1">
      <alignment horizontal="center" shrinkToFit="0" vertical="center" wrapText="1"/>
    </xf>
    <xf borderId="18" fillId="11" fontId="2" numFmtId="0" xfId="0" applyAlignment="1" applyBorder="1" applyFill="1" applyFont="1">
      <alignment horizontal="center" shrinkToFit="0" vertical="center" wrapText="1"/>
    </xf>
    <xf borderId="31" fillId="2" fontId="3" numFmtId="0" xfId="0" applyAlignment="1" applyBorder="1" applyFont="1">
      <alignment shrinkToFit="0" vertical="center" wrapText="1"/>
    </xf>
    <xf borderId="18" fillId="12" fontId="2" numFmtId="0" xfId="0" applyAlignment="1" applyBorder="1" applyFill="1" applyFont="1">
      <alignment horizontal="center" shrinkToFit="0" vertical="center" wrapText="1"/>
    </xf>
    <xf borderId="30" fillId="10" fontId="5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32" fillId="4" fontId="3" numFmtId="0" xfId="0" applyAlignment="1" applyBorder="1" applyFont="1">
      <alignment shrinkToFit="0" vertical="center" wrapText="1"/>
    </xf>
    <xf borderId="33" fillId="2" fontId="2" numFmtId="0" xfId="0" applyAlignment="1" applyBorder="1" applyFont="1">
      <alignment horizontal="center" vertical="center"/>
    </xf>
    <xf borderId="4" fillId="13" fontId="5" numFmtId="0" xfId="0" applyAlignment="1" applyBorder="1" applyFill="1" applyFont="1">
      <alignment horizontal="center" shrinkToFit="0" vertical="center" wrapText="1"/>
    </xf>
    <xf borderId="34" fillId="4" fontId="2" numFmtId="0" xfId="0" applyAlignment="1" applyBorder="1" applyFont="1">
      <alignment horizontal="center" vertical="center"/>
    </xf>
    <xf borderId="35" fillId="2" fontId="6" numFmtId="14" xfId="0" applyAlignment="1" applyBorder="1" applyFont="1" applyNumberFormat="1">
      <alignment horizontal="left" shrinkToFit="0" vertical="center" wrapText="1"/>
    </xf>
    <xf borderId="36" fillId="5" fontId="3" numFmtId="0" xfId="0" applyAlignment="1" applyBorder="1" applyFont="1">
      <alignment vertical="center"/>
    </xf>
    <xf borderId="6" fillId="13" fontId="5" numFmtId="0" xfId="0" applyAlignment="1" applyBorder="1" applyFont="1">
      <alignment horizontal="center" shrinkToFit="0" vertical="center" wrapText="1"/>
    </xf>
    <xf borderId="37" fillId="9" fontId="5" numFmtId="0" xfId="0" applyAlignment="1" applyBorder="1" applyFont="1">
      <alignment horizontal="center" shrinkToFit="0" vertical="center" wrapText="1"/>
    </xf>
    <xf borderId="11" fillId="10" fontId="9" numFmtId="0" xfId="0" applyAlignment="1" applyBorder="1" applyFont="1">
      <alignment horizontal="left"/>
    </xf>
    <xf borderId="18" fillId="9" fontId="5" numFmtId="1" xfId="0" applyAlignment="1" applyBorder="1" applyFont="1" applyNumberFormat="1">
      <alignment horizontal="center" shrinkToFit="0" vertical="center" wrapText="1"/>
    </xf>
    <xf borderId="30" fillId="13" fontId="5" numFmtId="0" xfId="0" applyAlignment="1" applyBorder="1" applyFont="1">
      <alignment horizontal="center" shrinkToFit="0" vertical="center" wrapText="1"/>
    </xf>
    <xf borderId="18" fillId="9" fontId="5" numFmtId="0" xfId="0" applyAlignment="1" applyBorder="1" applyFont="1">
      <alignment horizontal="center" shrinkToFit="0" vertical="center" wrapText="1"/>
    </xf>
    <xf borderId="22" fillId="10" fontId="9" numFmtId="0" xfId="0" applyAlignment="1" applyBorder="1" applyFont="1">
      <alignment horizontal="left"/>
    </xf>
    <xf borderId="23" fillId="9" fontId="5" numFmtId="0" xfId="0" applyAlignment="1" applyBorder="1" applyFont="1">
      <alignment horizontal="center" shrinkToFit="0" vertical="center" wrapText="1"/>
    </xf>
    <xf borderId="38" fillId="14" fontId="5" numFmtId="0" xfId="0" applyAlignment="1" applyBorder="1" applyFill="1" applyFont="1">
      <alignment horizontal="center" shrinkToFit="0" wrapText="1"/>
    </xf>
    <xf borderId="39" fillId="0" fontId="5" numFmtId="0" xfId="0" applyAlignment="1" applyBorder="1" applyFont="1">
      <alignment horizontal="center" shrinkToFit="0" vertical="center" wrapText="1"/>
    </xf>
    <xf borderId="37" fillId="3" fontId="2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40" fillId="3" fontId="2" numFmtId="0" xfId="0" applyAlignment="1" applyBorder="1" applyFont="1">
      <alignment horizontal="center" shrinkToFit="0" vertical="center" wrapText="1"/>
    </xf>
    <xf borderId="37" fillId="10" fontId="5" numFmtId="0" xfId="0" applyAlignment="1" applyBorder="1" applyFont="1">
      <alignment horizontal="center" shrinkToFit="0" vertical="center" wrapText="1"/>
    </xf>
    <xf borderId="18" fillId="10" fontId="5" numFmtId="1" xfId="0" applyAlignment="1" applyBorder="1" applyFont="1" applyNumberFormat="1">
      <alignment horizontal="center" shrinkToFit="0" vertical="center" wrapText="1"/>
    </xf>
    <xf borderId="18" fillId="10" fontId="5" numFmtId="0" xfId="0" applyAlignment="1" applyBorder="1" applyFont="1">
      <alignment horizontal="center" shrinkToFit="0" vertical="center" wrapText="1"/>
    </xf>
    <xf borderId="23" fillId="10" fontId="5" numFmtId="0" xfId="0" applyAlignment="1" applyBorder="1" applyFont="1">
      <alignment horizontal="center" shrinkToFit="0" vertical="center" wrapText="1"/>
    </xf>
    <xf borderId="37" fillId="0" fontId="5" numFmtId="0" xfId="0" applyAlignment="1" applyBorder="1" applyFont="1">
      <alignment horizontal="center" shrinkToFit="0" vertical="center" wrapText="1"/>
    </xf>
    <xf borderId="18" fillId="0" fontId="5" numFmtId="1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41" fillId="0" fontId="5" numFmtId="0" xfId="0" applyAlignment="1" applyBorder="1" applyFont="1">
      <alignment horizontal="center" shrinkToFit="0" vertical="center" wrapText="1"/>
    </xf>
    <xf borderId="37" fillId="11" fontId="5" numFmtId="0" xfId="0" applyAlignment="1" applyBorder="1" applyFont="1">
      <alignment horizontal="center" shrinkToFit="0" vertical="center" wrapText="1"/>
    </xf>
    <xf borderId="18" fillId="11" fontId="5" numFmtId="1" xfId="0" applyAlignment="1" applyBorder="1" applyFont="1" applyNumberFormat="1">
      <alignment horizontal="center" shrinkToFit="0" vertical="center" wrapText="1"/>
    </xf>
    <xf borderId="18" fillId="11" fontId="5" numFmtId="0" xfId="0" applyAlignment="1" applyBorder="1" applyFont="1">
      <alignment horizontal="center" shrinkToFit="0" vertical="center" wrapText="1"/>
    </xf>
    <xf borderId="23" fillId="11" fontId="5" numFmtId="0" xfId="0" applyAlignment="1" applyBorder="1" applyFont="1">
      <alignment horizontal="center" shrinkToFit="0" vertical="center" wrapText="1"/>
    </xf>
    <xf borderId="37" fillId="12" fontId="5" numFmtId="0" xfId="0" applyAlignment="1" applyBorder="1" applyFont="1">
      <alignment horizontal="center" shrinkToFit="0" vertical="center" wrapText="1"/>
    </xf>
    <xf borderId="18" fillId="12" fontId="5" numFmtId="1" xfId="0" applyAlignment="1" applyBorder="1" applyFont="1" applyNumberFormat="1">
      <alignment horizontal="center" shrinkToFit="0" vertical="center" wrapText="1"/>
    </xf>
    <xf borderId="18" fillId="12" fontId="5" numFmtId="0" xfId="0" applyAlignment="1" applyBorder="1" applyFont="1">
      <alignment horizontal="center" shrinkToFit="0" vertical="center" wrapText="1"/>
    </xf>
    <xf borderId="23" fillId="12" fontId="5" numFmtId="0" xfId="0" applyAlignment="1" applyBorder="1" applyFont="1">
      <alignment horizontal="center" shrinkToFit="0" vertical="center" wrapText="1"/>
    </xf>
    <xf borderId="36" fillId="2" fontId="0" numFmtId="0" xfId="0" applyAlignment="1" applyBorder="1" applyFont="1">
      <alignment horizontal="center" vertical="center"/>
    </xf>
    <xf borderId="36" fillId="2" fontId="10" numFmtId="0" xfId="0" applyAlignment="1" applyBorder="1" applyFont="1">
      <alignment horizontal="center" vertical="center"/>
    </xf>
    <xf borderId="42" fillId="10" fontId="11" numFmtId="9" xfId="0" applyAlignment="1" applyBorder="1" applyFont="1" applyNumberFormat="1">
      <alignment horizontal="left"/>
    </xf>
    <xf borderId="34" fillId="4" fontId="10" numFmtId="0" xfId="0" applyBorder="1" applyFont="1"/>
    <xf borderId="43" fillId="4" fontId="5" numFmtId="0" xfId="0" applyAlignment="1" applyBorder="1" applyFont="1">
      <alignment horizontal="center" shrinkToFit="0" vertical="center" wrapText="1"/>
    </xf>
    <xf borderId="44" fillId="10" fontId="11" numFmtId="9" xfId="0" applyAlignment="1" applyBorder="1" applyFont="1" applyNumberFormat="1">
      <alignment horizontal="left"/>
    </xf>
    <xf borderId="36" fillId="5" fontId="10" numFmtId="165" xfId="0" applyAlignment="1" applyBorder="1" applyFont="1" applyNumberFormat="1">
      <alignment vertical="center"/>
    </xf>
    <xf borderId="16" fillId="11" fontId="12" numFmtId="0" xfId="0" applyAlignment="1" applyBorder="1" applyFont="1">
      <alignment horizontal="center" shrinkToFit="0" vertical="center" wrapText="1"/>
    </xf>
    <xf borderId="45" fillId="4" fontId="5" numFmtId="1" xfId="0" applyAlignment="1" applyBorder="1" applyFont="1" applyNumberFormat="1">
      <alignment horizontal="center" shrinkToFit="0" vertical="center" wrapText="1"/>
    </xf>
    <xf borderId="18" fillId="11" fontId="12" numFmtId="0" xfId="0" applyAlignment="1" applyBorder="1" applyFont="1">
      <alignment horizontal="center" shrinkToFit="0" vertical="center" wrapText="1"/>
    </xf>
    <xf borderId="46" fillId="10" fontId="11" numFmtId="9" xfId="0" applyAlignment="1" applyBorder="1" applyFont="1" applyNumberFormat="1">
      <alignment horizontal="left"/>
    </xf>
    <xf borderId="18" fillId="11" fontId="12" numFmtId="165" xfId="0" applyAlignment="1" applyBorder="1" applyFont="1" applyNumberFormat="1">
      <alignment horizontal="center" shrinkToFit="0" vertical="center" wrapText="1"/>
    </xf>
    <xf borderId="45" fillId="4" fontId="5" numFmtId="0" xfId="0" applyAlignment="1" applyBorder="1" applyFont="1">
      <alignment horizontal="center" shrinkToFit="0" vertical="center" wrapText="1"/>
    </xf>
    <xf borderId="18" fillId="2" fontId="10" numFmtId="0" xfId="0" applyAlignment="1" applyBorder="1" applyFont="1">
      <alignment horizontal="center" vertical="center"/>
    </xf>
    <xf borderId="47" fillId="10" fontId="9" numFmtId="0" xfId="0" applyAlignment="1" applyBorder="1" applyFont="1">
      <alignment horizontal="left"/>
    </xf>
    <xf borderId="48" fillId="10" fontId="9" numFmtId="0" xfId="0" applyAlignment="1" applyBorder="1" applyFont="1">
      <alignment horizontal="left"/>
    </xf>
    <xf borderId="23" fillId="11" fontId="12" numFmtId="0" xfId="0" applyAlignment="1" applyBorder="1" applyFont="1">
      <alignment horizontal="center" shrinkToFit="0" vertical="center" wrapText="1"/>
    </xf>
    <xf borderId="49" fillId="4" fontId="5" numFmtId="0" xfId="0" applyAlignment="1" applyBorder="1" applyFont="1">
      <alignment horizontal="center" shrinkToFit="0" vertical="center" wrapText="1"/>
    </xf>
    <xf borderId="37" fillId="9" fontId="13" numFmtId="9" xfId="0" applyAlignment="1" applyBorder="1" applyFont="1" applyNumberFormat="1">
      <alignment horizontal="center" shrinkToFit="0" vertical="center" wrapText="1"/>
    </xf>
    <xf borderId="44" fillId="10" fontId="11" numFmtId="0" xfId="0" applyAlignment="1" applyBorder="1" applyFont="1">
      <alignment horizontal="left"/>
    </xf>
    <xf borderId="46" fillId="10" fontId="11" numFmtId="0" xfId="0" applyAlignment="1" applyBorder="1" applyFont="1">
      <alignment horizontal="left"/>
    </xf>
    <xf borderId="18" fillId="9" fontId="14" numFmtId="0" xfId="0" applyAlignment="1" applyBorder="1" applyFont="1">
      <alignment horizontal="center"/>
    </xf>
    <xf borderId="43" fillId="7" fontId="5" numFmtId="0" xfId="0" applyAlignment="1" applyBorder="1" applyFont="1">
      <alignment horizontal="center" shrinkToFit="0" vertical="center" wrapText="1"/>
    </xf>
    <xf borderId="45" fillId="7" fontId="5" numFmtId="1" xfId="0" applyAlignment="1" applyBorder="1" applyFont="1" applyNumberFormat="1">
      <alignment horizontal="center" shrinkToFit="0" vertical="center" wrapText="1"/>
    </xf>
    <xf borderId="18" fillId="9" fontId="13" numFmtId="0" xfId="0" applyAlignment="1" applyBorder="1" applyFont="1">
      <alignment horizontal="center" vertical="center"/>
    </xf>
    <xf borderId="50" fillId="10" fontId="9" numFmtId="0" xfId="0" applyBorder="1" applyFont="1"/>
    <xf borderId="35" fillId="10" fontId="9" numFmtId="0" xfId="0" applyBorder="1" applyFont="1"/>
    <xf borderId="51" fillId="10" fontId="9" numFmtId="164" xfId="0" applyAlignment="1" applyBorder="1" applyFont="1" applyNumberFormat="1">
      <alignment horizontal="left"/>
    </xf>
    <xf borderId="52" fillId="0" fontId="4" numFmtId="0" xfId="0" applyBorder="1" applyFont="1"/>
    <xf borderId="53" fillId="0" fontId="4" numFmtId="0" xfId="0" applyBorder="1" applyFont="1"/>
    <xf borderId="45" fillId="7" fontId="5" numFmtId="0" xfId="0" applyAlignment="1" applyBorder="1" applyFont="1">
      <alignment horizontal="center" shrinkToFit="0" vertical="center" wrapText="1"/>
    </xf>
    <xf borderId="42" fillId="11" fontId="15" numFmtId="0" xfId="0" applyAlignment="1" applyBorder="1" applyFont="1">
      <alignment horizontal="center"/>
    </xf>
    <xf borderId="23" fillId="9" fontId="13" numFmtId="166" xfId="0" applyAlignment="1" applyBorder="1" applyFont="1" applyNumberFormat="1">
      <alignment horizontal="center" shrinkToFit="0" vertical="center" wrapText="1"/>
    </xf>
    <xf borderId="44" fillId="11" fontId="16" numFmtId="0" xfId="0" applyAlignment="1" applyBorder="1" applyFont="1">
      <alignment horizontal="center"/>
    </xf>
    <xf borderId="49" fillId="7" fontId="5" numFmtId="0" xfId="0" applyAlignment="1" applyBorder="1" applyFont="1">
      <alignment horizontal="center" shrinkToFit="0" vertical="center" wrapText="1"/>
    </xf>
    <xf borderId="43" fillId="8" fontId="5" numFmtId="0" xfId="0" applyAlignment="1" applyBorder="1" applyFont="1">
      <alignment horizontal="center" shrinkToFit="0" vertical="center" wrapText="1"/>
    </xf>
    <xf borderId="35" fillId="11" fontId="16" numFmtId="0" xfId="0" applyAlignment="1" applyBorder="1" applyFont="1">
      <alignment horizontal="center"/>
    </xf>
    <xf borderId="37" fillId="10" fontId="13" numFmtId="9" xfId="0" applyAlignment="1" applyBorder="1" applyFont="1" applyNumberFormat="1">
      <alignment horizontal="center" shrinkToFit="0" vertical="center" wrapText="1"/>
    </xf>
    <xf borderId="54" fillId="11" fontId="17" numFmtId="0" xfId="0" applyAlignment="1" applyBorder="1" applyFont="1">
      <alignment horizontal="center" shrinkToFit="0" vertical="center" wrapText="1"/>
    </xf>
    <xf borderId="45" fillId="8" fontId="5" numFmtId="1" xfId="0" applyAlignment="1" applyBorder="1" applyFont="1" applyNumberFormat="1">
      <alignment horizontal="center" shrinkToFit="0" vertical="center" wrapText="1"/>
    </xf>
    <xf borderId="55" fillId="11" fontId="17" numFmtId="1" xfId="0" applyAlignment="1" applyBorder="1" applyFont="1" applyNumberFormat="1">
      <alignment horizontal="center" shrinkToFit="0" vertical="center" wrapText="1"/>
    </xf>
    <xf borderId="18" fillId="10" fontId="14" numFmtId="0" xfId="0" applyAlignment="1" applyBorder="1" applyFont="1">
      <alignment horizontal="center"/>
    </xf>
    <xf borderId="56" fillId="11" fontId="17" numFmtId="0" xfId="0" applyAlignment="1" applyBorder="1" applyFont="1">
      <alignment horizontal="center" shrinkToFit="0" vertical="center" wrapText="1"/>
    </xf>
    <xf borderId="45" fillId="8" fontId="5" numFmtId="0" xfId="0" applyAlignment="1" applyBorder="1" applyFont="1">
      <alignment horizontal="center" shrinkToFit="0" vertical="center" wrapText="1"/>
    </xf>
    <xf borderId="57" fillId="11" fontId="17" numFmtId="0" xfId="0" applyAlignment="1" applyBorder="1" applyFont="1">
      <alignment horizontal="center" vertical="center"/>
    </xf>
    <xf borderId="18" fillId="10" fontId="13" numFmtId="0" xfId="0" applyAlignment="1" applyBorder="1" applyFont="1">
      <alignment horizontal="center" vertical="center"/>
    </xf>
    <xf borderId="51" fillId="11" fontId="15" numFmtId="0" xfId="0" applyAlignment="1" applyBorder="1" applyFont="1">
      <alignment horizontal="center"/>
    </xf>
    <xf borderId="49" fillId="8" fontId="5" numFmtId="0" xfId="0" applyAlignment="1" applyBorder="1" applyFont="1">
      <alignment horizontal="center" shrinkToFit="0" vertical="center" wrapText="1"/>
    </xf>
    <xf borderId="4" fillId="3" fontId="11" numFmtId="0" xfId="0" applyBorder="1" applyFont="1"/>
    <xf borderId="43" fillId="10" fontId="5" numFmtId="0" xfId="0" applyAlignment="1" applyBorder="1" applyFont="1">
      <alignment horizontal="center" shrinkToFit="0" vertical="center" wrapText="1"/>
    </xf>
    <xf borderId="23" fillId="10" fontId="13" numFmtId="166" xfId="0" applyAlignment="1" applyBorder="1" applyFont="1" applyNumberFormat="1">
      <alignment horizontal="center" shrinkToFit="0" vertical="center" wrapText="1"/>
    </xf>
    <xf borderId="45" fillId="10" fontId="5" numFmtId="1" xfId="0" applyAlignment="1" applyBorder="1" applyFont="1" applyNumberFormat="1">
      <alignment horizontal="center" shrinkToFit="0" vertical="center" wrapText="1"/>
    </xf>
    <xf borderId="58" fillId="3" fontId="15" numFmtId="0" xfId="0" applyAlignment="1" applyBorder="1" applyFont="1">
      <alignment horizontal="left"/>
    </xf>
    <xf borderId="45" fillId="10" fontId="5" numFmtId="0" xfId="0" applyAlignment="1" applyBorder="1" applyFont="1">
      <alignment horizontal="center" shrinkToFit="0" vertical="center" wrapText="1"/>
    </xf>
    <xf borderId="37" fillId="4" fontId="13" numFmtId="9" xfId="0" applyAlignment="1" applyBorder="1" applyFont="1" applyNumberFormat="1">
      <alignment horizontal="center" shrinkToFit="0" vertical="center" wrapText="1"/>
    </xf>
    <xf borderId="18" fillId="4" fontId="14" numFmtId="0" xfId="0" applyAlignment="1" applyBorder="1" applyFont="1">
      <alignment horizontal="center"/>
    </xf>
    <xf borderId="49" fillId="10" fontId="5" numFmtId="0" xfId="0" applyAlignment="1" applyBorder="1" applyFont="1">
      <alignment horizontal="center" shrinkToFit="0" vertical="center" wrapText="1"/>
    </xf>
    <xf borderId="59" fillId="3" fontId="15" numFmtId="0" xfId="0" applyAlignment="1" applyBorder="1" applyFont="1">
      <alignment horizontal="left"/>
    </xf>
    <xf borderId="43" fillId="13" fontId="5" numFmtId="0" xfId="0" applyAlignment="1" applyBorder="1" applyFont="1">
      <alignment horizontal="center" shrinkToFit="0" vertical="center" wrapText="1"/>
    </xf>
    <xf borderId="18" fillId="4" fontId="13" numFmtId="0" xfId="0" applyAlignment="1" applyBorder="1" applyFont="1">
      <alignment horizontal="center" vertical="center"/>
    </xf>
    <xf borderId="45" fillId="13" fontId="5" numFmtId="1" xfId="0" applyAlignment="1" applyBorder="1" applyFont="1" applyNumberFormat="1">
      <alignment horizontal="center" shrinkToFit="0" vertical="center" wrapText="1"/>
    </xf>
    <xf borderId="58" fillId="13" fontId="11" numFmtId="9" xfId="0" applyAlignment="1" applyBorder="1" applyFont="1" applyNumberFormat="1">
      <alignment horizontal="center"/>
    </xf>
    <xf borderId="23" fillId="4" fontId="13" numFmtId="166" xfId="0" applyAlignment="1" applyBorder="1" applyFont="1" applyNumberFormat="1">
      <alignment horizontal="center" shrinkToFit="0" vertical="center" wrapText="1"/>
    </xf>
    <xf borderId="45" fillId="13" fontId="5" numFmtId="0" xfId="0" applyAlignment="1" applyBorder="1" applyFont="1">
      <alignment horizontal="center" shrinkToFit="0" vertical="center" wrapText="1"/>
    </xf>
    <xf borderId="37" fillId="11" fontId="13" numFmtId="9" xfId="0" applyAlignment="1" applyBorder="1" applyFont="1" applyNumberFormat="1">
      <alignment horizontal="center" shrinkToFit="0" vertical="center" wrapText="1"/>
    </xf>
    <xf borderId="2" fillId="5" fontId="11" numFmtId="1" xfId="0" applyAlignment="1" applyBorder="1" applyFont="1" applyNumberFormat="1">
      <alignment horizontal="center"/>
    </xf>
    <xf borderId="18" fillId="11" fontId="14" numFmtId="0" xfId="0" applyAlignment="1" applyBorder="1" applyFont="1">
      <alignment horizontal="center"/>
    </xf>
    <xf borderId="49" fillId="13" fontId="5" numFmtId="0" xfId="0" applyAlignment="1" applyBorder="1" applyFont="1">
      <alignment horizontal="center" shrinkToFit="0" vertical="center" wrapText="1"/>
    </xf>
    <xf borderId="54" fillId="14" fontId="5" numFmtId="0" xfId="0" applyAlignment="1" applyBorder="1" applyFont="1">
      <alignment horizontal="center" shrinkToFit="0" wrapText="1"/>
    </xf>
    <xf borderId="60" fillId="0" fontId="5" numFmtId="0" xfId="0" applyAlignment="1" applyBorder="1" applyFont="1">
      <alignment horizontal="center" shrinkToFit="0" vertical="center" wrapText="1"/>
    </xf>
    <xf borderId="18" fillId="11" fontId="13" numFmtId="0" xfId="0" applyAlignment="1" applyBorder="1" applyFont="1">
      <alignment horizontal="center" vertical="center"/>
    </xf>
    <xf borderId="61" fillId="15" fontId="11" numFmtId="0" xfId="0" applyAlignment="1" applyBorder="1" applyFill="1" applyFont="1">
      <alignment horizontal="center"/>
    </xf>
    <xf borderId="37" fillId="0" fontId="1" numFmtId="0" xfId="0" applyAlignment="1" applyBorder="1" applyFont="1">
      <alignment horizontal="left" vertical="center"/>
    </xf>
    <xf borderId="10" fillId="16" fontId="11" numFmtId="167" xfId="0" applyAlignment="1" applyBorder="1" applyFill="1" applyFont="1" applyNumberFormat="1">
      <alignment horizontal="center"/>
    </xf>
    <xf borderId="23" fillId="11" fontId="13" numFmtId="166" xfId="0" applyAlignment="1" applyBorder="1" applyFont="1" applyNumberFormat="1">
      <alignment horizontal="center" shrinkToFit="0" vertical="center" wrapText="1"/>
    </xf>
    <xf borderId="51" fillId="0" fontId="18" numFmtId="0" xfId="0" applyAlignment="1" applyBorder="1" applyFont="1">
      <alignment horizontal="center"/>
    </xf>
    <xf borderId="18" fillId="0" fontId="1" numFmtId="0" xfId="0" applyAlignment="1" applyBorder="1" applyFont="1">
      <alignment horizontal="left" vertical="center"/>
    </xf>
    <xf borderId="53" fillId="0" fontId="18" numFmtId="0" xfId="0" applyAlignment="1" applyBorder="1" applyFont="1">
      <alignment horizontal="center"/>
    </xf>
    <xf borderId="37" fillId="12" fontId="13" numFmtId="9" xfId="0" applyAlignment="1" applyBorder="1" applyFont="1" applyNumberFormat="1">
      <alignment horizontal="center" shrinkToFit="0" vertical="center" wrapText="1"/>
    </xf>
    <xf borderId="37" fillId="3" fontId="11" numFmtId="0" xfId="0" applyBorder="1" applyFont="1"/>
    <xf borderId="62" fillId="0" fontId="1" numFmtId="14" xfId="0" applyAlignment="1" applyBorder="1" applyFont="1" applyNumberFormat="1">
      <alignment horizontal="left" vertical="center"/>
    </xf>
    <xf borderId="23" fillId="3" fontId="15" numFmtId="0" xfId="0" applyAlignment="1" applyBorder="1" applyFont="1">
      <alignment horizontal="left"/>
    </xf>
    <xf borderId="18" fillId="12" fontId="14" numFmtId="0" xfId="0" applyAlignment="1" applyBorder="1" applyFont="1">
      <alignment horizontal="center"/>
    </xf>
    <xf borderId="37" fillId="4" fontId="1" numFmtId="9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6" fillId="3" fontId="15" numFmtId="0" xfId="0" applyAlignment="1" applyBorder="1" applyFont="1">
      <alignment horizontal="left"/>
    </xf>
    <xf borderId="62" fillId="0" fontId="1" numFmtId="168" xfId="0" applyAlignment="1" applyBorder="1" applyFont="1" applyNumberFormat="1">
      <alignment horizontal="center" vertical="center"/>
    </xf>
    <xf borderId="18" fillId="12" fontId="13" numFmtId="0" xfId="0" applyAlignment="1" applyBorder="1" applyFont="1">
      <alignment horizontal="center" vertical="center"/>
    </xf>
    <xf borderId="37" fillId="0" fontId="1" numFmtId="9" xfId="0" applyAlignment="1" applyBorder="1" applyFont="1" applyNumberFormat="1">
      <alignment horizontal="center" vertical="center"/>
    </xf>
    <xf borderId="18" fillId="3" fontId="1" numFmtId="0" xfId="0" applyAlignment="1" applyBorder="1" applyFont="1">
      <alignment horizontal="center" vertical="center"/>
    </xf>
    <xf borderId="23" fillId="13" fontId="11" numFmtId="9" xfId="0" applyAlignment="1" applyBorder="1" applyFont="1" applyNumberFormat="1">
      <alignment horizontal="center"/>
    </xf>
    <xf borderId="23" fillId="12" fontId="13" numFmtId="166" xfId="0" applyAlignment="1" applyBorder="1" applyFont="1" applyNumberFormat="1">
      <alignment horizontal="center" shrinkToFit="0" vertical="center" wrapText="1"/>
    </xf>
    <xf borderId="36" fillId="5" fontId="11" numFmtId="1" xfId="0" applyAlignment="1" applyBorder="1" applyFont="1" applyNumberFormat="1">
      <alignment horizontal="center"/>
    </xf>
    <xf borderId="34" fillId="4" fontId="0" numFmtId="0" xfId="0" applyBorder="1" applyFont="1"/>
    <xf borderId="15" fillId="0" fontId="18" numFmtId="0" xfId="0" applyAlignment="1" applyBorder="1" applyFont="1">
      <alignment horizontal="center"/>
    </xf>
    <xf borderId="63" fillId="0" fontId="18" numFmtId="0" xfId="0" applyAlignment="1" applyBorder="1" applyFont="1">
      <alignment horizontal="center"/>
    </xf>
    <xf borderId="36" fillId="0" fontId="2" numFmtId="169" xfId="0" applyAlignment="1" applyBorder="1" applyFont="1" applyNumberFormat="1">
      <alignment horizontal="center" vertical="center"/>
    </xf>
    <xf borderId="36" fillId="5" fontId="0" numFmtId="165" xfId="0" applyAlignment="1" applyBorder="1" applyFont="1" applyNumberFormat="1">
      <alignment vertical="center"/>
    </xf>
    <xf borderId="51" fillId="11" fontId="19" numFmtId="0" xfId="0" applyAlignment="1" applyBorder="1" applyFont="1">
      <alignment horizontal="left"/>
    </xf>
    <xf borderId="36" fillId="0" fontId="1" numFmtId="0" xfId="0" applyBorder="1" applyFont="1"/>
    <xf borderId="16" fillId="11" fontId="6" numFmtId="0" xfId="0" applyAlignment="1" applyBorder="1" applyFont="1">
      <alignment horizontal="center" shrinkToFit="0" vertical="center" wrapText="1"/>
    </xf>
    <xf borderId="55" fillId="11" fontId="19" numFmtId="9" xfId="0" applyAlignment="1" applyBorder="1" applyFont="1" applyNumberFormat="1">
      <alignment horizontal="center"/>
    </xf>
    <xf borderId="18" fillId="11" fontId="6" numFmtId="0" xfId="0" applyAlignment="1" applyBorder="1" applyFont="1">
      <alignment horizontal="center" shrinkToFit="0" vertical="center" wrapText="1"/>
    </xf>
    <xf borderId="44" fillId="11" fontId="19" numFmtId="9" xfId="0" applyBorder="1" applyFont="1" applyNumberFormat="1"/>
    <xf borderId="18" fillId="11" fontId="6" numFmtId="165" xfId="0" applyAlignment="1" applyBorder="1" applyFont="1" applyNumberFormat="1">
      <alignment horizontal="center" shrinkToFit="0" vertical="center" wrapText="1"/>
    </xf>
    <xf borderId="44" fillId="11" fontId="20" numFmtId="0" xfId="0" applyAlignment="1" applyBorder="1" applyFont="1">
      <alignment horizontal="center"/>
    </xf>
    <xf borderId="18" fillId="2" fontId="0" numFmtId="0" xfId="0" applyAlignment="1" applyBorder="1" applyFont="1">
      <alignment horizontal="center" vertical="center"/>
    </xf>
    <xf borderId="55" fillId="11" fontId="19" numFmtId="167" xfId="0" applyAlignment="1" applyBorder="1" applyFont="1" applyNumberFormat="1">
      <alignment horizontal="center"/>
    </xf>
    <xf borderId="37" fillId="9" fontId="5" numFmtId="9" xfId="0" applyAlignment="1" applyBorder="1" applyFont="1" applyNumberFormat="1">
      <alignment horizontal="center" shrinkToFit="0" vertical="center" wrapText="1"/>
    </xf>
    <xf borderId="18" fillId="9" fontId="7" numFmtId="0" xfId="0" applyAlignment="1" applyBorder="1" applyFont="1">
      <alignment horizontal="center"/>
    </xf>
    <xf borderId="37" fillId="0" fontId="13" numFmtId="0" xfId="0" applyAlignment="1" applyBorder="1" applyFont="1">
      <alignment horizontal="left" vertical="center"/>
    </xf>
    <xf borderId="18" fillId="9" fontId="5" numFmtId="0" xfId="0" applyAlignment="1" applyBorder="1" applyFont="1">
      <alignment horizontal="center" vertical="center"/>
    </xf>
    <xf borderId="51" fillId="0" fontId="20" numFmtId="0" xfId="0" applyAlignment="1" applyBorder="1" applyFont="1">
      <alignment horizontal="left" shrinkToFit="0" vertical="top" wrapText="1"/>
    </xf>
    <xf borderId="18" fillId="0" fontId="13" numFmtId="0" xfId="0" applyAlignment="1" applyBorder="1" applyFont="1">
      <alignment horizontal="left" vertical="center"/>
    </xf>
    <xf borderId="53" fillId="0" fontId="20" numFmtId="0" xfId="0" applyAlignment="1" applyBorder="1" applyFont="1">
      <alignment horizontal="left" shrinkToFit="0" vertical="top" wrapText="1"/>
    </xf>
    <xf borderId="23" fillId="9" fontId="5" numFmtId="166" xfId="0" applyAlignment="1" applyBorder="1" applyFont="1" applyNumberFormat="1">
      <alignment horizontal="center" shrinkToFit="0" vertical="center" wrapText="1"/>
    </xf>
    <xf borderId="64" fillId="0" fontId="1" numFmtId="0" xfId="0" applyAlignment="1" applyBorder="1" applyFont="1">
      <alignment horizontal="left" vertical="center"/>
    </xf>
    <xf borderId="51" fillId="0" fontId="21" numFmtId="0" xfId="0" applyAlignment="1" applyBorder="1" applyFont="1">
      <alignment horizontal="left" vertical="center"/>
    </xf>
    <xf borderId="37" fillId="10" fontId="5" numFmtId="9" xfId="0" applyAlignment="1" applyBorder="1" applyFont="1" applyNumberFormat="1">
      <alignment horizontal="center" shrinkToFit="0" vertical="center" wrapText="1"/>
    </xf>
    <xf borderId="52" fillId="0" fontId="21" numFmtId="0" xfId="0" applyAlignment="1" applyBorder="1" applyFont="1">
      <alignment horizontal="left" shrinkToFit="0" vertical="center" wrapText="1"/>
    </xf>
    <xf borderId="65" fillId="0" fontId="4" numFmtId="0" xfId="0" applyBorder="1" applyFont="1"/>
    <xf borderId="66" fillId="0" fontId="21" numFmtId="0" xfId="0" applyAlignment="1" applyBorder="1" applyFont="1">
      <alignment horizontal="left" shrinkToFit="0" vertical="center" wrapText="1"/>
    </xf>
    <xf borderId="67" fillId="0" fontId="4" numFmtId="0" xfId="0" applyBorder="1" applyFont="1"/>
    <xf borderId="68" fillId="0" fontId="4" numFmtId="0" xfId="0" applyBorder="1" applyFont="1"/>
    <xf borderId="55" fillId="17" fontId="22" numFmtId="0" xfId="0" applyAlignment="1" applyBorder="1" applyFill="1" applyFont="1">
      <alignment horizontal="left" shrinkToFit="0" vertical="center" wrapText="1"/>
    </xf>
    <xf borderId="69" fillId="0" fontId="23" numFmtId="0" xfId="0" applyAlignment="1" applyBorder="1" applyFont="1">
      <alignment horizontal="left" shrinkToFit="0" vertical="center" wrapText="1"/>
    </xf>
    <xf borderId="70" fillId="0" fontId="4" numFmtId="0" xfId="0" applyBorder="1" applyFont="1"/>
    <xf borderId="51" fillId="0" fontId="23" numFmtId="0" xfId="0" applyAlignment="1" applyBorder="1" applyFont="1">
      <alignment horizontal="left" shrinkToFit="0" vertical="center" wrapText="1"/>
    </xf>
    <xf borderId="2" fillId="17" fontId="24" numFmtId="0" xfId="0" applyAlignment="1" applyBorder="1" applyFont="1">
      <alignment shrinkToFit="0" vertical="center" wrapText="1"/>
    </xf>
    <xf borderId="56" fillId="17" fontId="22" numFmtId="0" xfId="0" applyAlignment="1" applyBorder="1" applyFont="1">
      <alignment horizontal="left" shrinkToFit="0" vertical="center" wrapText="1"/>
    </xf>
    <xf borderId="71" fillId="0" fontId="23" numFmtId="0" xfId="0" applyAlignment="1" applyBorder="1" applyFont="1">
      <alignment horizontal="left" shrinkToFit="0" vertical="center" wrapText="1"/>
    </xf>
    <xf borderId="72" fillId="0" fontId="4" numFmtId="0" xfId="0" applyBorder="1" applyFont="1"/>
    <xf borderId="18" fillId="10" fontId="7" numFmtId="0" xfId="0" applyAlignment="1" applyBorder="1" applyFont="1">
      <alignment horizontal="center"/>
    </xf>
    <xf borderId="18" fillId="10" fontId="5" numFmtId="0" xfId="0" applyAlignment="1" applyBorder="1" applyFont="1">
      <alignment horizontal="center" vertical="center"/>
    </xf>
    <xf borderId="56" fillId="17" fontId="24" numFmtId="0" xfId="0" applyAlignment="1" applyBorder="1" applyFont="1">
      <alignment shrinkToFit="0" vertical="center" wrapText="1"/>
    </xf>
    <xf borderId="23" fillId="10" fontId="5" numFmtId="166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horizontal="left" shrinkToFit="0" vertical="center" wrapText="1"/>
    </xf>
    <xf borderId="37" fillId="4" fontId="5" numFmtId="9" xfId="0" applyAlignment="1" applyBorder="1" applyFont="1" applyNumberFormat="1">
      <alignment horizontal="center" shrinkToFit="0" vertical="center" wrapText="1"/>
    </xf>
    <xf borderId="73" fillId="0" fontId="4" numFmtId="0" xfId="0" applyBorder="1" applyFont="1"/>
    <xf borderId="18" fillId="4" fontId="7" numFmtId="0" xfId="0" applyAlignment="1" applyBorder="1" applyFont="1">
      <alignment horizontal="center"/>
    </xf>
    <xf borderId="18" fillId="4" fontId="5" numFmtId="0" xfId="0" applyAlignment="1" applyBorder="1" applyFont="1">
      <alignment horizontal="center" vertical="center"/>
    </xf>
    <xf borderId="23" fillId="4" fontId="5" numFmtId="166" xfId="0" applyAlignment="1" applyBorder="1" applyFont="1" applyNumberFormat="1">
      <alignment horizontal="center" shrinkToFit="0" vertical="center" wrapText="1"/>
    </xf>
    <xf borderId="37" fillId="11" fontId="5" numFmtId="9" xfId="0" applyAlignment="1" applyBorder="1" applyFont="1" applyNumberFormat="1">
      <alignment horizontal="center" shrinkToFit="0" vertical="center" wrapText="1"/>
    </xf>
    <xf borderId="18" fillId="11" fontId="7" numFmtId="0" xfId="0" applyAlignment="1" applyBorder="1" applyFont="1">
      <alignment horizontal="center"/>
    </xf>
    <xf borderId="18" fillId="11" fontId="5" numFmtId="0" xfId="0" applyAlignment="1" applyBorder="1" applyFont="1">
      <alignment horizontal="center" vertical="center"/>
    </xf>
    <xf borderId="23" fillId="11" fontId="5" numFmtId="166" xfId="0" applyAlignment="1" applyBorder="1" applyFont="1" applyNumberFormat="1">
      <alignment horizontal="center" shrinkToFit="0" vertical="center" wrapText="1"/>
    </xf>
    <xf borderId="37" fillId="12" fontId="5" numFmtId="9" xfId="0" applyAlignment="1" applyBorder="1" applyFont="1" applyNumberFormat="1">
      <alignment horizontal="center" shrinkToFit="0" vertical="center" wrapText="1"/>
    </xf>
    <xf borderId="18" fillId="12" fontId="7" numFmtId="0" xfId="0" applyAlignment="1" applyBorder="1" applyFont="1">
      <alignment horizontal="center"/>
    </xf>
    <xf borderId="18" fillId="12" fontId="5" numFmtId="0" xfId="0" applyAlignment="1" applyBorder="1" applyFont="1">
      <alignment horizontal="center" vertical="center"/>
    </xf>
    <xf borderId="23" fillId="12" fontId="5" numFmtId="166" xfId="0" applyAlignment="1" applyBorder="1" applyFont="1" applyNumberFormat="1">
      <alignment horizontal="center" shrinkToFit="0" vertical="center" wrapText="1"/>
    </xf>
    <xf borderId="16" fillId="2" fontId="0" numFmtId="0" xfId="0" applyAlignment="1" applyBorder="1" applyFont="1">
      <alignment horizontal="center" vertical="center"/>
    </xf>
    <xf borderId="18" fillId="2" fontId="0" numFmtId="164" xfId="0" applyAlignment="1" applyBorder="1" applyFont="1" applyNumberFormat="1">
      <alignment horizontal="center" vertical="center"/>
    </xf>
    <xf borderId="18" fillId="6" fontId="0" numFmtId="165" xfId="0" applyAlignment="1" applyBorder="1" applyFont="1" applyNumberFormat="1">
      <alignment horizontal="center" vertical="center"/>
    </xf>
    <xf borderId="36" fillId="0" fontId="10" numFmtId="0" xfId="0" applyBorder="1" applyFont="1"/>
    <xf borderId="74" fillId="0" fontId="1" numFmtId="0" xfId="0" applyAlignment="1" applyBorder="1" applyFont="1">
      <alignment horizontal="left" vertical="center"/>
    </xf>
    <xf borderId="36" fillId="0" fontId="0" numFmtId="0" xfId="0" applyBorder="1" applyFont="1"/>
    <xf borderId="42" fillId="7" fontId="7" numFmtId="0" xfId="0" applyAlignment="1" applyBorder="1" applyFont="1">
      <alignment horizontal="center"/>
    </xf>
    <xf borderId="42" fillId="7" fontId="7" numFmtId="167" xfId="0" applyAlignment="1" applyBorder="1" applyFont="1" applyNumberFormat="1">
      <alignment horizontal="center"/>
    </xf>
    <xf borderId="46" fillId="7" fontId="7" numFmtId="167" xfId="0" applyAlignment="1" applyBorder="1" applyFont="1" applyNumberFormat="1">
      <alignment horizontal="center"/>
    </xf>
    <xf borderId="46" fillId="7" fontId="7" numFmtId="0" xfId="0" applyAlignment="1" applyBorder="1" applyFont="1">
      <alignment horizontal="center"/>
    </xf>
    <xf borderId="4" fillId="0" fontId="0" numFmtId="0" xfId="0" applyAlignment="1" applyBorder="1" applyFont="1">
      <alignment horizontal="center" vertical="center"/>
    </xf>
    <xf borderId="6" fillId="0" fontId="0" numFmtId="167" xfId="0" applyAlignment="1" applyBorder="1" applyFont="1" applyNumberFormat="1">
      <alignment horizontal="center" vertical="center"/>
    </xf>
    <xf borderId="30" fillId="0" fontId="25" numFmtId="0" xfId="0" applyAlignment="1" applyBorder="1" applyFont="1">
      <alignment horizontal="left" shrinkToFit="0" wrapText="1"/>
    </xf>
    <xf borderId="37" fillId="0" fontId="0" numFmtId="0" xfId="0" applyAlignment="1" applyBorder="1" applyFont="1">
      <alignment horizontal="center" vertical="center"/>
    </xf>
    <xf borderId="18" fillId="0" fontId="0" numFmtId="167" xfId="0" applyAlignment="1" applyBorder="1" applyFont="1" applyNumberFormat="1">
      <alignment horizontal="center" vertical="center"/>
    </xf>
    <xf borderId="62" fillId="0" fontId="25" numFmtId="0" xfId="0" applyAlignment="1" applyBorder="1" applyFont="1">
      <alignment horizontal="left" shrinkToFit="0" wrapText="1"/>
    </xf>
    <xf borderId="75" fillId="0" fontId="0" numFmtId="167" xfId="0" applyAlignment="1" applyBorder="1" applyFont="1" applyNumberFormat="1">
      <alignment horizontal="center" vertical="center"/>
    </xf>
    <xf borderId="76" fillId="0" fontId="25" numFmtId="0" xfId="0" applyAlignment="1" applyBorder="1" applyFont="1">
      <alignment horizontal="left" shrinkToFit="0" wrapText="1"/>
    </xf>
    <xf borderId="77" fillId="0" fontId="0" numFmtId="0" xfId="0" applyAlignment="1" applyBorder="1" applyFont="1">
      <alignment horizontal="center" vertical="center"/>
    </xf>
    <xf borderId="78" fillId="0" fontId="0" numFmtId="167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/>
    </xf>
    <xf borderId="36" fillId="0" fontId="10" numFmtId="0" xfId="0" applyAlignment="1" applyBorder="1" applyFont="1">
      <alignment horizontal="center" vertical="center"/>
    </xf>
    <xf borderId="79" fillId="0" fontId="12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18" fillId="0" fontId="12" numFmtId="165" xfId="0" applyAlignment="1" applyBorder="1" applyFont="1" applyNumberFormat="1">
      <alignment horizontal="center" shrinkToFit="0" vertical="center" wrapText="1"/>
    </xf>
    <xf borderId="18" fillId="0" fontId="10" numFmtId="0" xfId="0" applyAlignment="1" applyBorder="1" applyFont="1">
      <alignment horizontal="center" vertical="center"/>
    </xf>
    <xf borderId="16" fillId="2" fontId="10" numFmtId="0" xfId="0" applyAlignment="1" applyBorder="1" applyFont="1">
      <alignment horizontal="center" vertical="center"/>
    </xf>
    <xf borderId="18" fillId="6" fontId="10" numFmtId="165" xfId="0" applyAlignment="1" applyBorder="1" applyFont="1" applyNumberFormat="1">
      <alignment horizontal="center" vertical="center"/>
    </xf>
    <xf borderId="36" fillId="2" fontId="26" numFmtId="0" xfId="0" applyAlignment="1" applyBorder="1" applyFont="1">
      <alignment horizontal="center" vertical="center"/>
    </xf>
    <xf borderId="16" fillId="2" fontId="26" numFmtId="0" xfId="0" applyAlignment="1" applyBorder="1" applyFont="1">
      <alignment horizontal="center" vertical="center"/>
    </xf>
    <xf borderId="18" fillId="2" fontId="26" numFmtId="164" xfId="0" applyAlignment="1" applyBorder="1" applyFont="1" applyNumberFormat="1">
      <alignment horizontal="center" vertical="center"/>
    </xf>
    <xf borderId="18" fillId="6" fontId="26" numFmtId="165" xfId="0" applyAlignment="1" applyBorder="1" applyFont="1" applyNumberFormat="1">
      <alignment horizontal="center" vertical="center"/>
    </xf>
    <xf borderId="18" fillId="2" fontId="26" numFmtId="0" xfId="0" applyAlignment="1" applyBorder="1" applyFont="1">
      <alignment horizontal="center" vertical="center"/>
    </xf>
    <xf borderId="36" fillId="2" fontId="27" numFmtId="0" xfId="0" applyAlignment="1" applyBorder="1" applyFont="1">
      <alignment horizontal="center" vertical="center"/>
    </xf>
    <xf borderId="0" fillId="0" fontId="1" numFmtId="0" xfId="0" applyFont="1"/>
    <xf borderId="16" fillId="2" fontId="27" numFmtId="0" xfId="0" applyAlignment="1" applyBorder="1" applyFont="1">
      <alignment horizontal="center" vertical="center"/>
    </xf>
    <xf borderId="18" fillId="2" fontId="27" numFmtId="164" xfId="0" applyAlignment="1" applyBorder="1" applyFont="1" applyNumberFormat="1">
      <alignment horizontal="center" vertical="center"/>
    </xf>
    <xf borderId="18" fillId="6" fontId="27" numFmtId="165" xfId="0" applyAlignment="1" applyBorder="1" applyFont="1" applyNumberFormat="1">
      <alignment horizontal="center" vertical="center"/>
    </xf>
    <xf borderId="18" fillId="2" fontId="27" numFmtId="0" xfId="0" applyAlignment="1" applyBorder="1" applyFont="1">
      <alignment horizontal="center" vertical="center"/>
    </xf>
    <xf borderId="34" fillId="4" fontId="14" numFmtId="0" xfId="0" applyBorder="1" applyFont="1"/>
    <xf borderId="16" fillId="11" fontId="28" numFmtId="0" xfId="0" applyAlignment="1" applyBorder="1" applyFont="1">
      <alignment horizontal="center" shrinkToFit="0" vertical="center" wrapText="1"/>
    </xf>
    <xf borderId="18" fillId="11" fontId="28" numFmtId="0" xfId="0" applyAlignment="1" applyBorder="1" applyFont="1">
      <alignment horizontal="center" shrinkToFit="0" vertical="center" wrapText="1"/>
    </xf>
    <xf borderId="18" fillId="11" fontId="28" numFmtId="165" xfId="0" applyAlignment="1" applyBorder="1" applyFont="1" applyNumberFormat="1">
      <alignment horizontal="center" shrinkToFit="0" vertical="center" wrapText="1"/>
    </xf>
    <xf borderId="36" fillId="2" fontId="14" numFmtId="0" xfId="0" applyAlignment="1" applyBorder="1" applyFont="1">
      <alignment horizontal="center" vertical="center"/>
    </xf>
    <xf borderId="18" fillId="2" fontId="14" numFmtId="0" xfId="0" applyAlignment="1" applyBorder="1" applyFont="1">
      <alignment horizontal="center" vertical="center"/>
    </xf>
    <xf borderId="36" fillId="0" fontId="14" numFmtId="0" xfId="0" applyBorder="1" applyFont="1"/>
    <xf borderId="62" fillId="0" fontId="1" numFmtId="0" xfId="0" applyAlignment="1" applyBorder="1" applyFont="1">
      <alignment horizontal="left" vertical="center"/>
    </xf>
    <xf borderId="16" fillId="9" fontId="5" numFmtId="9" xfId="0" applyAlignment="1" applyBorder="1" applyFont="1" applyNumberFormat="1">
      <alignment horizontal="center" shrinkToFit="0" vertical="center" wrapText="1"/>
    </xf>
    <xf borderId="36" fillId="0" fontId="0" numFmtId="0" xfId="0" applyAlignment="1" applyBorder="1" applyFont="1">
      <alignment horizontal="center"/>
    </xf>
    <xf borderId="79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36" fillId="0" fontId="10" numFmtId="0" xfId="0" applyAlignment="1" applyBorder="1" applyFont="1">
      <alignment horizontal="center"/>
    </xf>
    <xf borderId="79" fillId="0" fontId="10" numFmtId="0" xfId="0" applyAlignment="1" applyBorder="1" applyFont="1">
      <alignment horizontal="center"/>
    </xf>
    <xf borderId="18" fillId="0" fontId="10" numFmtId="0" xfId="0" applyAlignment="1" applyBorder="1" applyFont="1">
      <alignment horizontal="center"/>
    </xf>
    <xf borderId="18" fillId="0" fontId="10" numFmtId="165" xfId="0" applyAlignment="1" applyBorder="1" applyFont="1" applyNumberFormat="1">
      <alignment horizontal="center"/>
    </xf>
    <xf borderId="0" fillId="0" fontId="10" numFmtId="0" xfId="0" applyFont="1"/>
    <xf borderId="34" fillId="4" fontId="1" numFmtId="0" xfId="0" applyAlignment="1" applyBorder="1" applyFont="1">
      <alignment horizontal="left" vertical="center"/>
    </xf>
    <xf borderId="80" fillId="2" fontId="0" numFmtId="0" xfId="0" applyAlignment="1" applyBorder="1" applyFont="1">
      <alignment horizontal="center" vertical="center"/>
    </xf>
    <xf borderId="36" fillId="5" fontId="0" numFmtId="166" xfId="0" applyAlignment="1" applyBorder="1" applyFont="1" applyNumberFormat="1">
      <alignment vertical="center"/>
    </xf>
    <xf borderId="79" fillId="0" fontId="10" numFmtId="0" xfId="0" applyBorder="1" applyFont="1"/>
    <xf borderId="18" fillId="0" fontId="10" numFmtId="0" xfId="0" applyBorder="1" applyFont="1"/>
    <xf borderId="18" fillId="0" fontId="10" numFmtId="165" xfId="0" applyBorder="1" applyFont="1" applyNumberFormat="1"/>
    <xf borderId="74" fillId="0" fontId="10" numFmtId="0" xfId="0" applyBorder="1" applyFont="1"/>
    <xf borderId="18" fillId="0" fontId="0" numFmtId="0" xfId="0" applyBorder="1" applyFont="1"/>
    <xf borderId="18" fillId="2" fontId="10" numFmtId="164" xfId="0" applyAlignment="1" applyBorder="1" applyFont="1" applyNumberFormat="1">
      <alignment horizontal="center" vertical="center"/>
    </xf>
    <xf borderId="81" fillId="0" fontId="0" numFmtId="0" xfId="0" applyAlignment="1" applyBorder="1" applyFont="1">
      <alignment horizontal="center"/>
    </xf>
    <xf borderId="82" fillId="4" fontId="0" numFmtId="0" xfId="0" applyBorder="1" applyFont="1"/>
    <xf borderId="83" fillId="5" fontId="0" numFmtId="165" xfId="0" applyAlignment="1" applyBorder="1" applyFont="1" applyNumberFormat="1">
      <alignment vertical="center"/>
    </xf>
    <xf borderId="84" fillId="0" fontId="0" numFmtId="0" xfId="0" applyAlignment="1" applyBorder="1" applyFont="1">
      <alignment horizontal="center"/>
    </xf>
    <xf borderId="45" fillId="2" fontId="27" numFmtId="164" xfId="0" applyAlignment="1" applyBorder="1" applyFont="1" applyNumberFormat="1">
      <alignment horizontal="center" vertical="center"/>
    </xf>
    <xf borderId="45" fillId="6" fontId="27" numFmtId="165" xfId="0" applyAlignment="1" applyBorder="1" applyFont="1" applyNumberFormat="1">
      <alignment horizontal="center" vertical="center"/>
    </xf>
    <xf borderId="45" fillId="2" fontId="27" numFmtId="0" xfId="0" applyAlignment="1" applyBorder="1" applyFont="1">
      <alignment horizontal="center" vertical="center"/>
    </xf>
    <xf borderId="75" fillId="0" fontId="0" numFmtId="0" xfId="0" applyAlignment="1" applyBorder="1" applyFont="1">
      <alignment horizontal="center"/>
    </xf>
    <xf borderId="18" fillId="0" fontId="0" numFmtId="165" xfId="0" applyBorder="1" applyFont="1" applyNumberFormat="1"/>
    <xf borderId="18" fillId="6" fontId="0" numFmtId="165" xfId="0" applyBorder="1" applyFont="1" applyNumberFormat="1"/>
    <xf borderId="16" fillId="9" fontId="7" numFmtId="0" xfId="0" applyBorder="1" applyFont="1"/>
    <xf borderId="18" fillId="10" fontId="0" numFmtId="0" xfId="0" applyAlignment="1" applyBorder="1" applyFont="1">
      <alignment horizontal="center"/>
    </xf>
    <xf borderId="18" fillId="11" fontId="0" numFmtId="0" xfId="0" applyAlignment="1" applyBorder="1" applyFont="1">
      <alignment horizontal="center"/>
    </xf>
    <xf borderId="18" fillId="12" fontId="0" numFmtId="0" xfId="0" applyAlignment="1" applyBorder="1" applyFont="1">
      <alignment horizontal="center"/>
    </xf>
    <xf borderId="36" fillId="5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76200</xdr:rowOff>
    </xdr:from>
    <xdr:ext cx="5334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66675</xdr:rowOff>
    </xdr:from>
    <xdr:ext cx="771525" cy="600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10.71"/>
  </cols>
  <sheetData>
    <row r="1" ht="14.25" customHeight="1">
      <c r="A1" s="3" t="s">
        <v>0</v>
      </c>
      <c r="B1" s="11" t="s">
        <v>1</v>
      </c>
      <c r="C1" s="13" t="s">
        <v>7</v>
      </c>
      <c r="D1" s="18" t="s">
        <v>8</v>
      </c>
      <c r="E1" s="20" t="s">
        <v>12</v>
      </c>
      <c r="F1" s="20" t="s">
        <v>13</v>
      </c>
      <c r="G1" s="21" t="s">
        <v>14</v>
      </c>
      <c r="H1" s="23" t="s">
        <v>15</v>
      </c>
      <c r="I1" s="27" t="s">
        <v>16</v>
      </c>
      <c r="J1" s="23" t="s">
        <v>18</v>
      </c>
      <c r="K1" s="31" t="s">
        <v>19</v>
      </c>
      <c r="L1" s="41" t="s">
        <v>21</v>
      </c>
      <c r="M1" s="41"/>
      <c r="N1" s="41"/>
      <c r="O1" s="41"/>
      <c r="P1" s="43" t="s">
        <v>23</v>
      </c>
      <c r="Q1" s="43"/>
      <c r="R1" s="43"/>
      <c r="S1" s="43"/>
      <c r="T1" s="45" t="s">
        <v>24</v>
      </c>
      <c r="U1" s="45"/>
      <c r="V1" s="45"/>
      <c r="W1" s="45"/>
      <c r="X1" s="47" t="s">
        <v>25</v>
      </c>
      <c r="Y1" s="47"/>
      <c r="Z1" s="47"/>
      <c r="AA1" s="47"/>
      <c r="AB1" s="49" t="s">
        <v>26</v>
      </c>
      <c r="AC1" s="49"/>
      <c r="AD1" s="49"/>
      <c r="AE1" s="49"/>
      <c r="AF1" s="51" t="s">
        <v>28</v>
      </c>
    </row>
    <row r="2" ht="14.25" customHeight="1">
      <c r="A2" s="53"/>
      <c r="B2" s="55"/>
      <c r="C2" s="57"/>
      <c r="D2" s="18"/>
      <c r="E2" s="20"/>
      <c r="F2" s="20"/>
      <c r="G2" s="21"/>
      <c r="H2" s="23"/>
      <c r="I2" s="27"/>
      <c r="J2" s="23"/>
      <c r="K2" s="31"/>
      <c r="L2" s="59" t="s">
        <v>31</v>
      </c>
      <c r="M2" s="61" t="s">
        <v>32</v>
      </c>
      <c r="N2" s="63" t="s">
        <v>33</v>
      </c>
      <c r="O2" s="65" t="s">
        <v>35</v>
      </c>
      <c r="P2" s="71" t="s">
        <v>31</v>
      </c>
      <c r="Q2" s="72" t="s">
        <v>32</v>
      </c>
      <c r="R2" s="73" t="s">
        <v>33</v>
      </c>
      <c r="S2" s="74" t="s">
        <v>35</v>
      </c>
      <c r="T2" s="75" t="s">
        <v>31</v>
      </c>
      <c r="U2" s="76" t="s">
        <v>32</v>
      </c>
      <c r="V2" s="77" t="s">
        <v>33</v>
      </c>
      <c r="W2" s="78" t="s">
        <v>35</v>
      </c>
      <c r="X2" s="79" t="s">
        <v>31</v>
      </c>
      <c r="Y2" s="80" t="s">
        <v>32</v>
      </c>
      <c r="Z2" s="81" t="s">
        <v>33</v>
      </c>
      <c r="AA2" s="82" t="s">
        <v>35</v>
      </c>
      <c r="AB2" s="83" t="s">
        <v>31</v>
      </c>
      <c r="AC2" s="84" t="s">
        <v>32</v>
      </c>
      <c r="AD2" s="85" t="s">
        <v>33</v>
      </c>
      <c r="AE2" s="86" t="s">
        <v>35</v>
      </c>
      <c r="AF2" s="87"/>
    </row>
    <row r="3" ht="14.25" customHeight="1">
      <c r="A3" s="88"/>
      <c r="B3" s="90"/>
      <c r="C3" s="93">
        <f t="shared" ref="C3:C444" si="1">AE3+AA3+W3+S3+O3</f>
        <v>0</v>
      </c>
      <c r="D3" s="94"/>
      <c r="E3" s="96"/>
      <c r="F3" s="96"/>
      <c r="G3" s="98"/>
      <c r="H3" s="100"/>
      <c r="I3" s="100" t="s">
        <v>38</v>
      </c>
      <c r="J3" s="96"/>
      <c r="K3" s="103"/>
      <c r="L3" s="105">
        <v>0.2</v>
      </c>
      <c r="M3" s="108"/>
      <c r="N3" s="111" t="s">
        <v>40</v>
      </c>
      <c r="O3" s="119">
        <f t="shared" ref="O3:O486" si="2">IF(N3="si",L3*M3,0)</f>
        <v>0</v>
      </c>
      <c r="P3" s="124">
        <v>0.2</v>
      </c>
      <c r="Q3" s="128"/>
      <c r="R3" s="132" t="s">
        <v>40</v>
      </c>
      <c r="S3" s="137">
        <f t="shared" ref="S3:S486" si="3">IF(R3="si",P3*Q3,0)</f>
        <v>0</v>
      </c>
      <c r="T3" s="141">
        <v>0.2</v>
      </c>
      <c r="U3" s="142"/>
      <c r="V3" s="146" t="s">
        <v>40</v>
      </c>
      <c r="W3" s="149">
        <f t="shared" ref="W3:W486" si="4">IF(V3="si",T3*U3,0)</f>
        <v>0</v>
      </c>
      <c r="X3" s="151">
        <v>0.2</v>
      </c>
      <c r="Y3" s="153"/>
      <c r="Z3" s="157" t="s">
        <v>40</v>
      </c>
      <c r="AA3" s="161">
        <f t="shared" ref="AA3:AA486" si="5">IF(Z3="si",X3*Y3,0)</f>
        <v>0</v>
      </c>
      <c r="AB3" s="165">
        <v>0.2</v>
      </c>
      <c r="AC3" s="169"/>
      <c r="AD3" s="174" t="s">
        <v>40</v>
      </c>
      <c r="AE3" s="178">
        <f t="shared" ref="AE3:AE486" si="6">IF(AD3="si",AB3*AC3,0)</f>
        <v>0</v>
      </c>
      <c r="AF3" s="88"/>
    </row>
    <row r="4" ht="14.25" customHeight="1">
      <c r="A4" s="87">
        <v>3545.0</v>
      </c>
      <c r="B4" s="180" t="s">
        <v>51</v>
      </c>
      <c r="C4" s="184">
        <f t="shared" si="1"/>
        <v>0</v>
      </c>
      <c r="D4" s="187" t="s">
        <v>51</v>
      </c>
      <c r="E4" s="189" t="s">
        <v>51</v>
      </c>
      <c r="F4" s="189" t="s">
        <v>51</v>
      </c>
      <c r="G4" s="191" t="s">
        <v>51</v>
      </c>
      <c r="H4" s="193" t="s">
        <v>51</v>
      </c>
      <c r="I4" s="193" t="e">
        <v>#N/A</v>
      </c>
      <c r="J4" s="189" t="s">
        <v>51</v>
      </c>
      <c r="K4" s="189" t="s">
        <v>71</v>
      </c>
      <c r="L4" s="195">
        <v>0.2</v>
      </c>
      <c r="M4" s="196">
        <v>0.0</v>
      </c>
      <c r="N4" s="198" t="s">
        <v>40</v>
      </c>
      <c r="O4" s="202">
        <f t="shared" si="2"/>
        <v>0</v>
      </c>
      <c r="P4" s="205">
        <v>0.2</v>
      </c>
      <c r="Q4" s="219">
        <v>0.0</v>
      </c>
      <c r="R4" s="220" t="s">
        <v>40</v>
      </c>
      <c r="S4" s="222">
        <f t="shared" si="3"/>
        <v>0</v>
      </c>
      <c r="T4" s="224">
        <v>0.2</v>
      </c>
      <c r="U4" s="226">
        <v>0.0</v>
      </c>
      <c r="V4" s="227" t="s">
        <v>40</v>
      </c>
      <c r="W4" s="228">
        <f t="shared" si="4"/>
        <v>0</v>
      </c>
      <c r="X4" s="229">
        <v>0.2</v>
      </c>
      <c r="Y4" s="230">
        <v>0.0</v>
      </c>
      <c r="Z4" s="231" t="s">
        <v>40</v>
      </c>
      <c r="AA4" s="232">
        <f t="shared" si="5"/>
        <v>0</v>
      </c>
      <c r="AB4" s="233">
        <v>0.2</v>
      </c>
      <c r="AC4" s="234">
        <v>0.0</v>
      </c>
      <c r="AD4" s="235" t="s">
        <v>40</v>
      </c>
      <c r="AE4" s="236">
        <f t="shared" si="6"/>
        <v>0</v>
      </c>
    </row>
    <row r="5" ht="14.25" customHeight="1">
      <c r="A5" s="87">
        <v>3546.0</v>
      </c>
      <c r="B5" s="180" t="s">
        <v>138</v>
      </c>
      <c r="C5" s="184">
        <f t="shared" si="1"/>
        <v>4</v>
      </c>
      <c r="D5" s="237" t="s">
        <v>139</v>
      </c>
      <c r="E5" s="238">
        <v>43116.0</v>
      </c>
      <c r="F5" s="238">
        <v>43116.0</v>
      </c>
      <c r="G5" s="239">
        <v>5444000.0</v>
      </c>
      <c r="H5" s="193" t="s">
        <v>144</v>
      </c>
      <c r="I5" s="193" t="s">
        <v>145</v>
      </c>
      <c r="J5" s="193" t="s">
        <v>146</v>
      </c>
      <c r="K5" s="193"/>
      <c r="L5" s="195">
        <v>0.2</v>
      </c>
      <c r="M5" s="196">
        <v>4.0</v>
      </c>
      <c r="N5" s="198" t="s">
        <v>40</v>
      </c>
      <c r="O5" s="202">
        <f t="shared" si="2"/>
        <v>0.8</v>
      </c>
      <c r="P5" s="205">
        <v>0.2</v>
      </c>
      <c r="Q5" s="219">
        <v>4.0</v>
      </c>
      <c r="R5" s="220" t="s">
        <v>40</v>
      </c>
      <c r="S5" s="222">
        <f t="shared" si="3"/>
        <v>0.8</v>
      </c>
      <c r="T5" s="224">
        <v>0.2</v>
      </c>
      <c r="U5" s="226">
        <v>4.0</v>
      </c>
      <c r="V5" s="227" t="s">
        <v>40</v>
      </c>
      <c r="W5" s="228">
        <f t="shared" si="4"/>
        <v>0.8</v>
      </c>
      <c r="X5" s="229">
        <v>0.2</v>
      </c>
      <c r="Y5" s="230">
        <v>4.0</v>
      </c>
      <c r="Z5" s="231" t="s">
        <v>40</v>
      </c>
      <c r="AA5" s="232">
        <f t="shared" si="5"/>
        <v>0.8</v>
      </c>
      <c r="AB5" s="233">
        <v>0.2</v>
      </c>
      <c r="AC5" s="234">
        <v>4.0</v>
      </c>
      <c r="AD5" s="235" t="s">
        <v>40</v>
      </c>
      <c r="AE5" s="236">
        <f t="shared" si="6"/>
        <v>0.8</v>
      </c>
    </row>
    <row r="6" ht="14.25" customHeight="1">
      <c r="A6" s="87">
        <v>3547.0</v>
      </c>
      <c r="B6" s="180" t="s">
        <v>151</v>
      </c>
      <c r="C6" s="93">
        <f t="shared" si="1"/>
        <v>0</v>
      </c>
      <c r="D6" s="237" t="s">
        <v>152</v>
      </c>
      <c r="E6" s="238">
        <v>43088.0</v>
      </c>
      <c r="F6" s="238">
        <v>43116.0</v>
      </c>
      <c r="G6" s="239">
        <v>2000000.0</v>
      </c>
      <c r="H6" s="193" t="s">
        <v>153</v>
      </c>
      <c r="I6" s="193" t="s">
        <v>154</v>
      </c>
      <c r="J6" s="193" t="s">
        <v>155</v>
      </c>
      <c r="K6" s="193"/>
      <c r="L6" s="105">
        <v>0.2</v>
      </c>
      <c r="M6" s="108"/>
      <c r="N6" s="111" t="s">
        <v>40</v>
      </c>
      <c r="O6" s="119">
        <f t="shared" si="2"/>
        <v>0</v>
      </c>
      <c r="P6" s="124">
        <v>0.2</v>
      </c>
      <c r="Q6" s="128"/>
      <c r="R6" s="132" t="s">
        <v>40</v>
      </c>
      <c r="S6" s="137">
        <f t="shared" si="3"/>
        <v>0</v>
      </c>
      <c r="T6" s="141">
        <v>0.2</v>
      </c>
      <c r="U6" s="142"/>
      <c r="V6" s="146" t="s">
        <v>40</v>
      </c>
      <c r="W6" s="149">
        <f t="shared" si="4"/>
        <v>0</v>
      </c>
      <c r="X6" s="151">
        <v>0.2</v>
      </c>
      <c r="Y6" s="153"/>
      <c r="Z6" s="157" t="s">
        <v>40</v>
      </c>
      <c r="AA6" s="161">
        <f t="shared" si="5"/>
        <v>0</v>
      </c>
      <c r="AB6" s="165">
        <v>0.2</v>
      </c>
      <c r="AC6" s="169"/>
      <c r="AD6" s="174" t="s">
        <v>40</v>
      </c>
      <c r="AE6" s="178">
        <f t="shared" si="6"/>
        <v>0</v>
      </c>
      <c r="AF6" s="240"/>
    </row>
    <row r="7" ht="14.25" customHeight="1">
      <c r="A7" s="87">
        <v>3548.0</v>
      </c>
      <c r="B7" s="180" t="s">
        <v>51</v>
      </c>
      <c r="C7" s="184">
        <f t="shared" si="1"/>
        <v>4</v>
      </c>
      <c r="D7" s="187" t="s">
        <v>51</v>
      </c>
      <c r="E7" s="189" t="s">
        <v>51</v>
      </c>
      <c r="F7" s="189" t="s">
        <v>51</v>
      </c>
      <c r="G7" s="191" t="s">
        <v>51</v>
      </c>
      <c r="H7" s="193"/>
      <c r="I7" s="193" t="s">
        <v>38</v>
      </c>
      <c r="J7" s="189" t="s">
        <v>51</v>
      </c>
      <c r="K7" s="189" t="s">
        <v>71</v>
      </c>
      <c r="L7" s="195">
        <v>0.2</v>
      </c>
      <c r="M7" s="196">
        <v>3.0</v>
      </c>
      <c r="N7" s="198" t="s">
        <v>40</v>
      </c>
      <c r="O7" s="202">
        <f t="shared" si="2"/>
        <v>0.6</v>
      </c>
      <c r="P7" s="205">
        <v>0.2</v>
      </c>
      <c r="Q7" s="219">
        <v>4.0</v>
      </c>
      <c r="R7" s="220" t="s">
        <v>40</v>
      </c>
      <c r="S7" s="222">
        <f t="shared" si="3"/>
        <v>0.8</v>
      </c>
      <c r="T7" s="224">
        <v>0.2</v>
      </c>
      <c r="U7" s="226">
        <v>4.0</v>
      </c>
      <c r="V7" s="227" t="s">
        <v>40</v>
      </c>
      <c r="W7" s="228">
        <f t="shared" si="4"/>
        <v>0.8</v>
      </c>
      <c r="X7" s="229">
        <v>0.2</v>
      </c>
      <c r="Y7" s="230">
        <v>4.0</v>
      </c>
      <c r="Z7" s="231" t="s">
        <v>40</v>
      </c>
      <c r="AA7" s="232">
        <f t="shared" si="5"/>
        <v>0.8</v>
      </c>
      <c r="AB7" s="233">
        <v>0.2</v>
      </c>
      <c r="AC7" s="234">
        <v>5.0</v>
      </c>
      <c r="AD7" s="235" t="s">
        <v>40</v>
      </c>
      <c r="AE7" s="236">
        <f t="shared" si="6"/>
        <v>1</v>
      </c>
    </row>
    <row r="8" ht="14.25" customHeight="1">
      <c r="A8" s="87">
        <v>3549.0</v>
      </c>
      <c r="B8" s="180" t="s">
        <v>162</v>
      </c>
      <c r="C8" s="184">
        <f t="shared" si="1"/>
        <v>3.7</v>
      </c>
      <c r="D8" s="237" t="s">
        <v>152</v>
      </c>
      <c r="E8" s="238">
        <v>43115.0</v>
      </c>
      <c r="F8" s="238">
        <v>43116.0</v>
      </c>
      <c r="G8" s="239">
        <v>1189000.0</v>
      </c>
      <c r="H8" s="193" t="s">
        <v>165</v>
      </c>
      <c r="I8" s="193" t="s">
        <v>166</v>
      </c>
      <c r="J8" s="193" t="s">
        <v>167</v>
      </c>
      <c r="K8" s="189" t="s">
        <v>168</v>
      </c>
      <c r="L8" s="195">
        <v>0.2</v>
      </c>
      <c r="M8" s="196">
        <v>3.5</v>
      </c>
      <c r="N8" s="198" t="s">
        <v>40</v>
      </c>
      <c r="O8" s="202">
        <f t="shared" si="2"/>
        <v>0.7</v>
      </c>
      <c r="P8" s="205">
        <v>0.2</v>
      </c>
      <c r="Q8" s="219">
        <v>4.0</v>
      </c>
      <c r="R8" s="220" t="s">
        <v>40</v>
      </c>
      <c r="S8" s="222">
        <f t="shared" si="3"/>
        <v>0.8</v>
      </c>
      <c r="T8" s="224">
        <v>0.2</v>
      </c>
      <c r="U8" s="226">
        <v>4.0</v>
      </c>
      <c r="V8" s="227" t="s">
        <v>40</v>
      </c>
      <c r="W8" s="228">
        <f t="shared" si="4"/>
        <v>0.8</v>
      </c>
      <c r="X8" s="229">
        <v>0.2</v>
      </c>
      <c r="Y8" s="230">
        <v>3.0</v>
      </c>
      <c r="Z8" s="231" t="s">
        <v>40</v>
      </c>
      <c r="AA8" s="232">
        <f t="shared" si="5"/>
        <v>0.6</v>
      </c>
      <c r="AB8" s="233">
        <v>0.2</v>
      </c>
      <c r="AC8" s="234">
        <v>4.0</v>
      </c>
      <c r="AD8" s="235" t="s">
        <v>40</v>
      </c>
      <c r="AE8" s="236">
        <f t="shared" si="6"/>
        <v>0.8</v>
      </c>
    </row>
    <row r="9" ht="14.25" customHeight="1">
      <c r="A9" s="87">
        <v>3550.0</v>
      </c>
      <c r="B9" s="180" t="s">
        <v>169</v>
      </c>
      <c r="C9" s="184">
        <f t="shared" si="1"/>
        <v>0</v>
      </c>
      <c r="D9" s="237" t="s">
        <v>152</v>
      </c>
      <c r="E9" s="238">
        <v>43116.0</v>
      </c>
      <c r="F9" s="238">
        <v>43116.0</v>
      </c>
      <c r="G9" s="239">
        <v>520506.0</v>
      </c>
      <c r="H9" s="193" t="s">
        <v>170</v>
      </c>
      <c r="I9" s="193">
        <v>0.0</v>
      </c>
      <c r="J9" s="193" t="s">
        <v>172</v>
      </c>
      <c r="K9" s="193"/>
      <c r="L9" s="195">
        <v>0.2</v>
      </c>
      <c r="N9" s="198" t="s">
        <v>40</v>
      </c>
      <c r="O9" s="202">
        <f t="shared" si="2"/>
        <v>0</v>
      </c>
      <c r="P9" s="205">
        <v>0.2</v>
      </c>
      <c r="Q9" s="219"/>
      <c r="R9" s="220" t="s">
        <v>40</v>
      </c>
      <c r="S9" s="222">
        <f t="shared" si="3"/>
        <v>0</v>
      </c>
      <c r="T9" s="224">
        <v>0.2</v>
      </c>
      <c r="U9" s="226"/>
      <c r="V9" s="227" t="s">
        <v>40</v>
      </c>
      <c r="W9" s="228">
        <f t="shared" si="4"/>
        <v>0</v>
      </c>
      <c r="X9" s="229">
        <v>0.2</v>
      </c>
      <c r="Y9" s="230"/>
      <c r="Z9" s="231" t="s">
        <v>40</v>
      </c>
      <c r="AA9" s="232">
        <f t="shared" si="5"/>
        <v>0</v>
      </c>
      <c r="AB9" s="233">
        <v>0.2</v>
      </c>
      <c r="AC9" s="234"/>
      <c r="AD9" s="235" t="s">
        <v>40</v>
      </c>
      <c r="AE9" s="236">
        <f t="shared" si="6"/>
        <v>0</v>
      </c>
    </row>
    <row r="10" ht="14.25" customHeight="1">
      <c r="A10" s="87">
        <v>3551.0</v>
      </c>
      <c r="B10" s="180" t="s">
        <v>175</v>
      </c>
      <c r="C10" s="184">
        <f t="shared" si="1"/>
        <v>4.2</v>
      </c>
      <c r="D10" s="237" t="s">
        <v>152</v>
      </c>
      <c r="E10" s="238">
        <v>43118.0</v>
      </c>
      <c r="F10" s="238">
        <v>43118.0</v>
      </c>
      <c r="G10" s="239" t="s">
        <v>178</v>
      </c>
      <c r="H10" s="193" t="s">
        <v>153</v>
      </c>
      <c r="I10" s="193" t="s">
        <v>154</v>
      </c>
      <c r="J10" s="193" t="s">
        <v>179</v>
      </c>
      <c r="K10" s="193"/>
      <c r="L10" s="195">
        <v>0.2</v>
      </c>
      <c r="M10" s="196">
        <v>4.0</v>
      </c>
      <c r="N10" s="198" t="s">
        <v>40</v>
      </c>
      <c r="O10" s="202">
        <f t="shared" si="2"/>
        <v>0.8</v>
      </c>
      <c r="P10" s="205">
        <v>0.2</v>
      </c>
      <c r="Q10" s="219">
        <v>4.0</v>
      </c>
      <c r="R10" s="220" t="s">
        <v>40</v>
      </c>
      <c r="S10" s="222">
        <f t="shared" si="3"/>
        <v>0.8</v>
      </c>
      <c r="T10" s="224">
        <v>0.2</v>
      </c>
      <c r="U10" s="226">
        <v>4.0</v>
      </c>
      <c r="V10" s="227" t="s">
        <v>40</v>
      </c>
      <c r="W10" s="228">
        <f t="shared" si="4"/>
        <v>0.8</v>
      </c>
      <c r="X10" s="229">
        <v>0.2</v>
      </c>
      <c r="Y10" s="230">
        <v>4.0</v>
      </c>
      <c r="Z10" s="231" t="s">
        <v>40</v>
      </c>
      <c r="AA10" s="232">
        <f t="shared" si="5"/>
        <v>0.8</v>
      </c>
      <c r="AB10" s="233">
        <v>0.2</v>
      </c>
      <c r="AC10" s="234">
        <v>5.0</v>
      </c>
      <c r="AD10" s="235" t="s">
        <v>40</v>
      </c>
      <c r="AE10" s="236">
        <f t="shared" si="6"/>
        <v>1</v>
      </c>
    </row>
    <row r="11" ht="14.25" customHeight="1">
      <c r="A11" s="87">
        <v>3552.0</v>
      </c>
      <c r="B11" s="180" t="s">
        <v>162</v>
      </c>
      <c r="C11" s="184">
        <f t="shared" si="1"/>
        <v>3.7</v>
      </c>
      <c r="D11" s="237" t="s">
        <v>152</v>
      </c>
      <c r="E11" s="238">
        <v>43118.0</v>
      </c>
      <c r="F11" s="238">
        <v>43118.0</v>
      </c>
      <c r="G11" s="239">
        <v>503000.0</v>
      </c>
      <c r="H11" s="193" t="s">
        <v>165</v>
      </c>
      <c r="I11" s="193" t="s">
        <v>166</v>
      </c>
      <c r="J11" s="193" t="s">
        <v>181</v>
      </c>
      <c r="K11" s="193"/>
      <c r="L11" s="195">
        <v>0.2</v>
      </c>
      <c r="M11" s="196">
        <v>3.5</v>
      </c>
      <c r="N11" s="198" t="s">
        <v>40</v>
      </c>
      <c r="O11" s="202">
        <f t="shared" si="2"/>
        <v>0.7</v>
      </c>
      <c r="P11" s="205">
        <v>0.2</v>
      </c>
      <c r="Q11" s="219">
        <v>4.0</v>
      </c>
      <c r="R11" s="220" t="s">
        <v>40</v>
      </c>
      <c r="S11" s="222">
        <f t="shared" si="3"/>
        <v>0.8</v>
      </c>
      <c r="T11" s="224">
        <v>0.2</v>
      </c>
      <c r="U11" s="226">
        <v>4.0</v>
      </c>
      <c r="V11" s="227" t="s">
        <v>40</v>
      </c>
      <c r="W11" s="228">
        <f t="shared" si="4"/>
        <v>0.8</v>
      </c>
      <c r="X11" s="229">
        <v>0.2</v>
      </c>
      <c r="Y11" s="230">
        <v>3.0</v>
      </c>
      <c r="Z11" s="231" t="s">
        <v>40</v>
      </c>
      <c r="AA11" s="232">
        <f t="shared" si="5"/>
        <v>0.6</v>
      </c>
      <c r="AB11" s="233">
        <v>0.2</v>
      </c>
      <c r="AC11" s="234">
        <v>4.0</v>
      </c>
      <c r="AD11" s="235" t="s">
        <v>40</v>
      </c>
      <c r="AE11" s="236">
        <f t="shared" si="6"/>
        <v>0.8</v>
      </c>
    </row>
    <row r="12" ht="14.25" customHeight="1">
      <c r="A12" s="87">
        <v>3553.0</v>
      </c>
      <c r="B12" s="180" t="s">
        <v>162</v>
      </c>
      <c r="C12" s="184">
        <f t="shared" si="1"/>
        <v>3.7</v>
      </c>
      <c r="D12" s="237" t="s">
        <v>152</v>
      </c>
      <c r="E12" s="238">
        <v>42753.0</v>
      </c>
      <c r="F12" s="238">
        <v>42753.0</v>
      </c>
      <c r="G12" s="239">
        <v>271000.0</v>
      </c>
      <c r="H12" s="193" t="s">
        <v>165</v>
      </c>
      <c r="I12" s="193" t="s">
        <v>166</v>
      </c>
      <c r="J12" s="193" t="s">
        <v>185</v>
      </c>
      <c r="K12" s="100"/>
      <c r="L12" s="195">
        <v>0.2</v>
      </c>
      <c r="M12" s="196">
        <v>3.5</v>
      </c>
      <c r="N12" s="198" t="s">
        <v>40</v>
      </c>
      <c r="O12" s="202">
        <f t="shared" si="2"/>
        <v>0.7</v>
      </c>
      <c r="P12" s="205">
        <v>0.2</v>
      </c>
      <c r="Q12" s="219">
        <v>4.0</v>
      </c>
      <c r="R12" s="220" t="s">
        <v>40</v>
      </c>
      <c r="S12" s="222">
        <f t="shared" si="3"/>
        <v>0.8</v>
      </c>
      <c r="T12" s="224">
        <v>0.2</v>
      </c>
      <c r="U12" s="226">
        <v>4.0</v>
      </c>
      <c r="V12" s="227" t="s">
        <v>40</v>
      </c>
      <c r="W12" s="228">
        <f t="shared" si="4"/>
        <v>0.8</v>
      </c>
      <c r="X12" s="229">
        <v>0.2</v>
      </c>
      <c r="Y12" s="230">
        <v>3.0</v>
      </c>
      <c r="Z12" s="231" t="s">
        <v>40</v>
      </c>
      <c r="AA12" s="232">
        <f t="shared" si="5"/>
        <v>0.6</v>
      </c>
      <c r="AB12" s="233">
        <v>0.2</v>
      </c>
      <c r="AC12" s="234">
        <v>4.0</v>
      </c>
      <c r="AD12" s="235" t="s">
        <v>40</v>
      </c>
      <c r="AE12" s="236">
        <f t="shared" si="6"/>
        <v>0.8</v>
      </c>
    </row>
    <row r="13" ht="14.25" customHeight="1">
      <c r="A13" s="87">
        <v>3554.0</v>
      </c>
      <c r="B13" s="180" t="s">
        <v>186</v>
      </c>
      <c r="C13" s="184">
        <f t="shared" si="1"/>
        <v>4</v>
      </c>
      <c r="D13" s="237" t="s">
        <v>152</v>
      </c>
      <c r="E13" s="238">
        <v>43118.0</v>
      </c>
      <c r="F13" s="238">
        <v>43119.0</v>
      </c>
      <c r="G13" s="239" t="s">
        <v>189</v>
      </c>
      <c r="H13" s="193" t="s">
        <v>191</v>
      </c>
      <c r="I13" s="193" t="s">
        <v>192</v>
      </c>
      <c r="J13" s="193" t="s">
        <v>193</v>
      </c>
      <c r="K13" s="193"/>
      <c r="L13" s="195">
        <v>0.2</v>
      </c>
      <c r="M13" s="196">
        <v>4.0</v>
      </c>
      <c r="N13" s="198" t="s">
        <v>40</v>
      </c>
      <c r="O13" s="202">
        <f t="shared" si="2"/>
        <v>0.8</v>
      </c>
      <c r="P13" s="205">
        <v>0.2</v>
      </c>
      <c r="Q13" s="219">
        <v>4.0</v>
      </c>
      <c r="R13" s="220" t="s">
        <v>40</v>
      </c>
      <c r="S13" s="222">
        <f t="shared" si="3"/>
        <v>0.8</v>
      </c>
      <c r="T13" s="224">
        <v>0.2</v>
      </c>
      <c r="U13" s="226">
        <v>4.0</v>
      </c>
      <c r="V13" s="227" t="s">
        <v>40</v>
      </c>
      <c r="W13" s="228">
        <f t="shared" si="4"/>
        <v>0.8</v>
      </c>
      <c r="X13" s="229">
        <v>0.2</v>
      </c>
      <c r="Y13" s="230">
        <v>4.0</v>
      </c>
      <c r="Z13" s="231" t="s">
        <v>40</v>
      </c>
      <c r="AA13" s="232">
        <f t="shared" si="5"/>
        <v>0.8</v>
      </c>
      <c r="AB13" s="233">
        <v>0.2</v>
      </c>
      <c r="AC13" s="234">
        <v>4.0</v>
      </c>
      <c r="AD13" s="235" t="s">
        <v>40</v>
      </c>
      <c r="AE13" s="236">
        <f t="shared" si="6"/>
        <v>0.8</v>
      </c>
    </row>
    <row r="14" ht="14.25" customHeight="1">
      <c r="A14" s="87">
        <v>3555.0</v>
      </c>
      <c r="B14" s="180" t="s">
        <v>194</v>
      </c>
      <c r="C14" s="184">
        <f t="shared" si="1"/>
        <v>0</v>
      </c>
      <c r="D14" s="237" t="s">
        <v>139</v>
      </c>
      <c r="E14" s="238">
        <v>43119.0</v>
      </c>
      <c r="F14" s="238">
        <v>43119.0</v>
      </c>
      <c r="G14" s="239">
        <v>395000.0</v>
      </c>
      <c r="H14" s="193" t="s">
        <v>195</v>
      </c>
      <c r="I14" s="193" t="s">
        <v>196</v>
      </c>
      <c r="J14" s="193" t="s">
        <v>198</v>
      </c>
      <c r="K14" s="193" t="s">
        <v>199</v>
      </c>
      <c r="L14" s="195">
        <v>0.2</v>
      </c>
      <c r="N14" s="198" t="s">
        <v>40</v>
      </c>
      <c r="O14" s="202">
        <f t="shared" si="2"/>
        <v>0</v>
      </c>
      <c r="P14" s="205">
        <v>0.2</v>
      </c>
      <c r="Q14" s="219"/>
      <c r="R14" s="220" t="s">
        <v>40</v>
      </c>
      <c r="S14" s="222">
        <f t="shared" si="3"/>
        <v>0</v>
      </c>
      <c r="T14" s="224">
        <v>0.2</v>
      </c>
      <c r="U14" s="226"/>
      <c r="V14" s="227" t="s">
        <v>40</v>
      </c>
      <c r="W14" s="228">
        <f t="shared" si="4"/>
        <v>0</v>
      </c>
      <c r="X14" s="229">
        <v>0.2</v>
      </c>
      <c r="Y14" s="230"/>
      <c r="Z14" s="231" t="s">
        <v>40</v>
      </c>
      <c r="AA14" s="232">
        <f t="shared" si="5"/>
        <v>0</v>
      </c>
      <c r="AB14" s="233">
        <v>0.2</v>
      </c>
      <c r="AC14" s="234"/>
      <c r="AD14" s="235" t="s">
        <v>40</v>
      </c>
      <c r="AE14" s="236">
        <f t="shared" si="6"/>
        <v>0</v>
      </c>
    </row>
    <row r="15" ht="14.25" customHeight="1">
      <c r="A15" s="87">
        <v>3556.0</v>
      </c>
      <c r="B15" s="180" t="s">
        <v>201</v>
      </c>
      <c r="C15" s="184">
        <f t="shared" si="1"/>
        <v>0</v>
      </c>
      <c r="D15" s="237" t="s">
        <v>139</v>
      </c>
      <c r="E15" s="238">
        <v>43119.0</v>
      </c>
      <c r="F15" s="238">
        <v>43119.0</v>
      </c>
      <c r="G15" s="239">
        <v>280000.0</v>
      </c>
      <c r="H15" s="193" t="s">
        <v>195</v>
      </c>
      <c r="I15" s="193" t="s">
        <v>196</v>
      </c>
      <c r="J15" s="193" t="s">
        <v>203</v>
      </c>
      <c r="K15" s="193" t="s">
        <v>199</v>
      </c>
      <c r="L15" s="195">
        <v>0.2</v>
      </c>
      <c r="N15" s="198" t="s">
        <v>40</v>
      </c>
      <c r="O15" s="202">
        <f t="shared" si="2"/>
        <v>0</v>
      </c>
      <c r="P15" s="205">
        <v>0.2</v>
      </c>
      <c r="Q15" s="219"/>
      <c r="R15" s="220" t="s">
        <v>40</v>
      </c>
      <c r="S15" s="222">
        <f t="shared" si="3"/>
        <v>0</v>
      </c>
      <c r="T15" s="224">
        <v>0.2</v>
      </c>
      <c r="U15" s="226"/>
      <c r="V15" s="227" t="s">
        <v>40</v>
      </c>
      <c r="W15" s="228">
        <f t="shared" si="4"/>
        <v>0</v>
      </c>
      <c r="X15" s="229">
        <v>0.2</v>
      </c>
      <c r="Y15" s="230"/>
      <c r="Z15" s="231" t="s">
        <v>40</v>
      </c>
      <c r="AA15" s="232">
        <f t="shared" si="5"/>
        <v>0</v>
      </c>
      <c r="AB15" s="233">
        <v>0.2</v>
      </c>
      <c r="AC15" s="234"/>
      <c r="AD15" s="235" t="s">
        <v>40</v>
      </c>
      <c r="AE15" s="236">
        <f t="shared" si="6"/>
        <v>0</v>
      </c>
    </row>
    <row r="16" ht="14.25" customHeight="1">
      <c r="A16" s="87">
        <v>3557.0</v>
      </c>
      <c r="B16" s="180" t="s">
        <v>205</v>
      </c>
      <c r="C16" s="184">
        <f t="shared" si="1"/>
        <v>0</v>
      </c>
      <c r="D16" s="237" t="s">
        <v>139</v>
      </c>
      <c r="E16" s="238">
        <v>43119.0</v>
      </c>
      <c r="F16" s="238">
        <v>43119.0</v>
      </c>
      <c r="G16" s="239">
        <v>719677.0</v>
      </c>
      <c r="H16" s="193" t="s">
        <v>170</v>
      </c>
      <c r="I16" s="193">
        <v>0.0</v>
      </c>
      <c r="J16" s="193" t="s">
        <v>206</v>
      </c>
      <c r="K16" s="193"/>
      <c r="L16" s="195">
        <v>0.2</v>
      </c>
      <c r="N16" s="198" t="s">
        <v>40</v>
      </c>
      <c r="O16" s="202">
        <f t="shared" si="2"/>
        <v>0</v>
      </c>
      <c r="P16" s="205">
        <v>0.2</v>
      </c>
      <c r="Q16" s="219"/>
      <c r="R16" s="220" t="s">
        <v>40</v>
      </c>
      <c r="S16" s="222">
        <f t="shared" si="3"/>
        <v>0</v>
      </c>
      <c r="T16" s="224">
        <v>0.2</v>
      </c>
      <c r="U16" s="226"/>
      <c r="V16" s="227" t="s">
        <v>40</v>
      </c>
      <c r="W16" s="228">
        <f t="shared" si="4"/>
        <v>0</v>
      </c>
      <c r="X16" s="229">
        <v>0.2</v>
      </c>
      <c r="Y16" s="230"/>
      <c r="Z16" s="231" t="s">
        <v>40</v>
      </c>
      <c r="AA16" s="232">
        <f t="shared" si="5"/>
        <v>0</v>
      </c>
      <c r="AB16" s="233">
        <v>0.2</v>
      </c>
      <c r="AC16" s="234"/>
      <c r="AD16" s="235" t="s">
        <v>40</v>
      </c>
      <c r="AE16" s="236">
        <f t="shared" si="6"/>
        <v>0</v>
      </c>
    </row>
    <row r="17" ht="14.25" customHeight="1">
      <c r="A17" s="87">
        <v>3558.0</v>
      </c>
      <c r="B17" s="180" t="s">
        <v>208</v>
      </c>
      <c r="C17" s="184">
        <f t="shared" si="1"/>
        <v>0</v>
      </c>
      <c r="D17" s="237" t="s">
        <v>139</v>
      </c>
      <c r="E17" s="238">
        <v>43119.0</v>
      </c>
      <c r="F17" s="238">
        <v>43119.0</v>
      </c>
      <c r="G17" s="239">
        <v>616866.0</v>
      </c>
      <c r="H17" s="193" t="s">
        <v>170</v>
      </c>
      <c r="I17" s="193">
        <v>0.0</v>
      </c>
      <c r="J17" s="193" t="s">
        <v>206</v>
      </c>
      <c r="K17" s="193"/>
      <c r="L17" s="195">
        <v>0.2</v>
      </c>
      <c r="N17" s="198" t="s">
        <v>40</v>
      </c>
      <c r="O17" s="202">
        <f t="shared" si="2"/>
        <v>0</v>
      </c>
      <c r="P17" s="205">
        <v>0.2</v>
      </c>
      <c r="Q17" s="219"/>
      <c r="R17" s="220" t="s">
        <v>40</v>
      </c>
      <c r="S17" s="222">
        <f t="shared" si="3"/>
        <v>0</v>
      </c>
      <c r="T17" s="224">
        <v>0.2</v>
      </c>
      <c r="U17" s="226"/>
      <c r="V17" s="227" t="s">
        <v>40</v>
      </c>
      <c r="W17" s="228">
        <f t="shared" si="4"/>
        <v>0</v>
      </c>
      <c r="X17" s="229">
        <v>0.2</v>
      </c>
      <c r="Y17" s="230"/>
      <c r="Z17" s="231" t="s">
        <v>40</v>
      </c>
      <c r="AA17" s="232">
        <f t="shared" si="5"/>
        <v>0</v>
      </c>
      <c r="AB17" s="233">
        <v>0.2</v>
      </c>
      <c r="AC17" s="234"/>
      <c r="AD17" s="235" t="s">
        <v>40</v>
      </c>
      <c r="AE17" s="236">
        <f t="shared" si="6"/>
        <v>0</v>
      </c>
    </row>
    <row r="18" ht="14.25" customHeight="1">
      <c r="A18" s="87">
        <v>3559.0</v>
      </c>
      <c r="B18" s="180" t="s">
        <v>209</v>
      </c>
      <c r="C18" s="184">
        <f t="shared" si="1"/>
        <v>4.2</v>
      </c>
      <c r="D18" s="237" t="s">
        <v>139</v>
      </c>
      <c r="E18" s="238">
        <v>43119.0</v>
      </c>
      <c r="F18" s="238">
        <v>43119.0</v>
      </c>
      <c r="G18" s="239">
        <v>308433.0</v>
      </c>
      <c r="H18" s="193" t="s">
        <v>170</v>
      </c>
      <c r="I18" s="193">
        <v>0.0</v>
      </c>
      <c r="J18" s="193" t="s">
        <v>206</v>
      </c>
      <c r="K18" s="193"/>
      <c r="L18" s="195">
        <v>0.2</v>
      </c>
      <c r="M18" s="196">
        <v>2.0</v>
      </c>
      <c r="N18" s="198" t="s">
        <v>40</v>
      </c>
      <c r="O18" s="202">
        <f t="shared" si="2"/>
        <v>0.4</v>
      </c>
      <c r="P18" s="205">
        <v>0.2</v>
      </c>
      <c r="Q18" s="219">
        <v>5.0</v>
      </c>
      <c r="R18" s="220" t="s">
        <v>40</v>
      </c>
      <c r="S18" s="222">
        <f t="shared" si="3"/>
        <v>1</v>
      </c>
      <c r="T18" s="224">
        <v>0.2</v>
      </c>
      <c r="U18" s="226">
        <v>5.0</v>
      </c>
      <c r="V18" s="227" t="s">
        <v>40</v>
      </c>
      <c r="W18" s="228">
        <f t="shared" si="4"/>
        <v>1</v>
      </c>
      <c r="X18" s="229">
        <v>0.2</v>
      </c>
      <c r="Y18" s="230">
        <v>4.0</v>
      </c>
      <c r="Z18" s="231" t="s">
        <v>40</v>
      </c>
      <c r="AA18" s="232">
        <f t="shared" si="5"/>
        <v>0.8</v>
      </c>
      <c r="AB18" s="233">
        <v>0.2</v>
      </c>
      <c r="AC18" s="234">
        <v>5.0</v>
      </c>
      <c r="AD18" s="235" t="s">
        <v>40</v>
      </c>
      <c r="AE18" s="236">
        <f t="shared" si="6"/>
        <v>1</v>
      </c>
    </row>
    <row r="19" ht="14.25" customHeight="1">
      <c r="A19" s="87">
        <v>3560.0</v>
      </c>
      <c r="B19" s="180" t="s">
        <v>212</v>
      </c>
      <c r="C19" s="184">
        <f t="shared" si="1"/>
        <v>3.7</v>
      </c>
      <c r="D19" s="237" t="s">
        <v>152</v>
      </c>
      <c r="E19" s="238">
        <v>43119.0</v>
      </c>
      <c r="F19" s="238">
        <v>43119.0</v>
      </c>
      <c r="G19" s="239">
        <v>225000.0</v>
      </c>
      <c r="H19" s="193" t="s">
        <v>213</v>
      </c>
      <c r="I19" s="193" t="s">
        <v>214</v>
      </c>
      <c r="J19" s="193" t="s">
        <v>216</v>
      </c>
      <c r="K19" s="193"/>
      <c r="L19" s="195">
        <v>0.2</v>
      </c>
      <c r="M19" s="196">
        <v>2.5</v>
      </c>
      <c r="N19" s="198" t="s">
        <v>40</v>
      </c>
      <c r="O19" s="202">
        <f t="shared" si="2"/>
        <v>0.5</v>
      </c>
      <c r="P19" s="205">
        <v>0.2</v>
      </c>
      <c r="Q19" s="219">
        <v>4.0</v>
      </c>
      <c r="R19" s="220" t="s">
        <v>40</v>
      </c>
      <c r="S19" s="222">
        <f t="shared" si="3"/>
        <v>0.8</v>
      </c>
      <c r="T19" s="224">
        <v>0.2</v>
      </c>
      <c r="U19" s="226">
        <v>4.0</v>
      </c>
      <c r="V19" s="227" t="s">
        <v>40</v>
      </c>
      <c r="W19" s="228">
        <f t="shared" si="4"/>
        <v>0.8</v>
      </c>
      <c r="X19" s="229">
        <v>0.2</v>
      </c>
      <c r="Y19" s="230">
        <v>4.0</v>
      </c>
      <c r="Z19" s="231" t="s">
        <v>40</v>
      </c>
      <c r="AA19" s="232">
        <f t="shared" si="5"/>
        <v>0.8</v>
      </c>
      <c r="AB19" s="233">
        <v>0.2</v>
      </c>
      <c r="AC19" s="234">
        <v>4.0</v>
      </c>
      <c r="AD19" s="235" t="s">
        <v>40</v>
      </c>
      <c r="AE19" s="236">
        <f t="shared" si="6"/>
        <v>0.8</v>
      </c>
      <c r="AF19" s="242" t="s">
        <v>218</v>
      </c>
    </row>
    <row r="20" ht="14.25" customHeight="1">
      <c r="A20" s="87">
        <v>3561.0</v>
      </c>
      <c r="B20" s="180" t="s">
        <v>220</v>
      </c>
      <c r="C20" s="184">
        <f t="shared" si="1"/>
        <v>4.1</v>
      </c>
      <c r="D20" s="237" t="s">
        <v>152</v>
      </c>
      <c r="E20" s="238">
        <v>43119.0</v>
      </c>
      <c r="F20" s="238">
        <v>43119.0</v>
      </c>
      <c r="G20" s="239">
        <v>314218.0</v>
      </c>
      <c r="H20" s="193" t="s">
        <v>191</v>
      </c>
      <c r="I20" s="193" t="s">
        <v>192</v>
      </c>
      <c r="J20" s="193" t="s">
        <v>224</v>
      </c>
      <c r="K20" s="193"/>
      <c r="L20" s="195">
        <v>0.2</v>
      </c>
      <c r="M20" s="196">
        <v>4.0</v>
      </c>
      <c r="N20" s="198" t="s">
        <v>40</v>
      </c>
      <c r="O20" s="202">
        <f t="shared" si="2"/>
        <v>0.8</v>
      </c>
      <c r="P20" s="205">
        <v>0.2</v>
      </c>
      <c r="Q20" s="219">
        <v>4.0</v>
      </c>
      <c r="R20" s="220" t="s">
        <v>40</v>
      </c>
      <c r="S20" s="222">
        <f t="shared" si="3"/>
        <v>0.8</v>
      </c>
      <c r="T20" s="224">
        <v>0.2</v>
      </c>
      <c r="U20" s="226">
        <v>4.0</v>
      </c>
      <c r="V20" s="227" t="s">
        <v>40</v>
      </c>
      <c r="W20" s="228">
        <f t="shared" si="4"/>
        <v>0.8</v>
      </c>
      <c r="X20" s="229">
        <v>0.2</v>
      </c>
      <c r="Y20" s="230">
        <v>4.5</v>
      </c>
      <c r="Z20" s="231" t="s">
        <v>40</v>
      </c>
      <c r="AA20" s="232">
        <f t="shared" si="5"/>
        <v>0.9</v>
      </c>
      <c r="AB20" s="233">
        <v>0.2</v>
      </c>
      <c r="AC20" s="234">
        <v>4.0</v>
      </c>
      <c r="AD20" s="235" t="s">
        <v>40</v>
      </c>
      <c r="AE20" s="236">
        <f t="shared" si="6"/>
        <v>0.8</v>
      </c>
      <c r="AF20" s="242" t="s">
        <v>226</v>
      </c>
    </row>
    <row r="21" ht="14.25" customHeight="1">
      <c r="A21" s="87">
        <v>3562.0</v>
      </c>
      <c r="B21" s="180" t="s">
        <v>227</v>
      </c>
      <c r="C21" s="184">
        <f t="shared" si="1"/>
        <v>3.9</v>
      </c>
      <c r="D21" s="237" t="s">
        <v>152</v>
      </c>
      <c r="E21" s="238">
        <v>43122.0</v>
      </c>
      <c r="F21" s="238">
        <v>43122.0</v>
      </c>
      <c r="G21" s="239">
        <v>2879800.0</v>
      </c>
      <c r="H21" s="193" t="s">
        <v>191</v>
      </c>
      <c r="I21" s="193"/>
      <c r="J21" s="193" t="s">
        <v>228</v>
      </c>
      <c r="K21" s="193"/>
      <c r="L21" s="195">
        <v>0.2</v>
      </c>
      <c r="M21" s="196">
        <v>3.5</v>
      </c>
      <c r="N21" s="198" t="s">
        <v>40</v>
      </c>
      <c r="O21" s="202">
        <f t="shared" si="2"/>
        <v>0.7</v>
      </c>
      <c r="P21" s="205">
        <v>0.2</v>
      </c>
      <c r="Q21" s="219">
        <v>4.0</v>
      </c>
      <c r="R21" s="220" t="s">
        <v>40</v>
      </c>
      <c r="S21" s="222">
        <f t="shared" si="3"/>
        <v>0.8</v>
      </c>
      <c r="T21" s="224">
        <v>0.2</v>
      </c>
      <c r="U21" s="226">
        <v>4.0</v>
      </c>
      <c r="V21" s="227" t="s">
        <v>40</v>
      </c>
      <c r="W21" s="228">
        <f t="shared" si="4"/>
        <v>0.8</v>
      </c>
      <c r="X21" s="229">
        <v>0.2</v>
      </c>
      <c r="Y21" s="230">
        <v>4.0</v>
      </c>
      <c r="Z21" s="231" t="s">
        <v>40</v>
      </c>
      <c r="AA21" s="232">
        <f t="shared" si="5"/>
        <v>0.8</v>
      </c>
      <c r="AB21" s="233">
        <v>0.2</v>
      </c>
      <c r="AC21" s="234">
        <v>4.0</v>
      </c>
      <c r="AD21" s="235" t="s">
        <v>40</v>
      </c>
      <c r="AE21" s="236">
        <f t="shared" si="6"/>
        <v>0.8</v>
      </c>
    </row>
    <row r="22" ht="14.25" customHeight="1">
      <c r="A22" s="87">
        <v>3563.0</v>
      </c>
      <c r="B22" s="180" t="s">
        <v>133</v>
      </c>
      <c r="C22" s="184">
        <f t="shared" si="1"/>
        <v>4.1</v>
      </c>
      <c r="D22" s="237" t="s">
        <v>152</v>
      </c>
      <c r="E22" s="238">
        <v>43122.0</v>
      </c>
      <c r="F22" s="238">
        <v>43122.0</v>
      </c>
      <c r="G22" s="239">
        <v>2438266.0</v>
      </c>
      <c r="H22" s="193" t="s">
        <v>165</v>
      </c>
      <c r="I22" s="193" t="s">
        <v>166</v>
      </c>
      <c r="J22" s="193" t="s">
        <v>233</v>
      </c>
      <c r="K22" s="193"/>
      <c r="L22" s="195">
        <v>0.2</v>
      </c>
      <c r="M22" s="196">
        <v>4.0</v>
      </c>
      <c r="N22" s="198" t="s">
        <v>40</v>
      </c>
      <c r="O22" s="202">
        <f t="shared" si="2"/>
        <v>0.8</v>
      </c>
      <c r="P22" s="205">
        <v>0.2</v>
      </c>
      <c r="Q22" s="219">
        <v>4.5</v>
      </c>
      <c r="R22" s="220" t="s">
        <v>40</v>
      </c>
      <c r="S22" s="222">
        <f t="shared" si="3"/>
        <v>0.9</v>
      </c>
      <c r="T22" s="224">
        <v>0.2</v>
      </c>
      <c r="U22" s="226">
        <v>4.0</v>
      </c>
      <c r="V22" s="227" t="s">
        <v>40</v>
      </c>
      <c r="W22" s="228">
        <f t="shared" si="4"/>
        <v>0.8</v>
      </c>
      <c r="X22" s="229">
        <v>0.2</v>
      </c>
      <c r="Y22" s="230">
        <v>4.0</v>
      </c>
      <c r="Z22" s="231" t="s">
        <v>40</v>
      </c>
      <c r="AA22" s="232">
        <f t="shared" si="5"/>
        <v>0.8</v>
      </c>
      <c r="AB22" s="233">
        <v>0.2</v>
      </c>
      <c r="AC22" s="234">
        <v>4.0</v>
      </c>
      <c r="AD22" s="235" t="s">
        <v>40</v>
      </c>
      <c r="AE22" s="236">
        <f t="shared" si="6"/>
        <v>0.8</v>
      </c>
    </row>
    <row r="23" ht="14.25" customHeight="1">
      <c r="A23" s="87">
        <v>3564.0</v>
      </c>
      <c r="B23" s="180" t="s">
        <v>235</v>
      </c>
      <c r="C23" s="184">
        <f t="shared" si="1"/>
        <v>4</v>
      </c>
      <c r="D23" s="237" t="s">
        <v>152</v>
      </c>
      <c r="E23" s="238">
        <v>43118.0</v>
      </c>
      <c r="F23" s="238">
        <v>43123.0</v>
      </c>
      <c r="G23" s="239">
        <v>823555.0</v>
      </c>
      <c r="H23" s="193" t="s">
        <v>153</v>
      </c>
      <c r="I23" s="193" t="s">
        <v>154</v>
      </c>
      <c r="J23" s="193" t="s">
        <v>236</v>
      </c>
      <c r="K23" s="193"/>
      <c r="L23" s="195">
        <v>0.2</v>
      </c>
      <c r="M23" s="196">
        <v>4.0</v>
      </c>
      <c r="N23" s="198" t="s">
        <v>40</v>
      </c>
      <c r="O23" s="202">
        <f t="shared" si="2"/>
        <v>0.8</v>
      </c>
      <c r="P23" s="205">
        <v>0.2</v>
      </c>
      <c r="Q23" s="219">
        <v>4.0</v>
      </c>
      <c r="R23" s="220" t="s">
        <v>40</v>
      </c>
      <c r="S23" s="222">
        <f t="shared" si="3"/>
        <v>0.8</v>
      </c>
      <c r="T23" s="224">
        <v>0.2</v>
      </c>
      <c r="U23" s="226">
        <v>4.0</v>
      </c>
      <c r="V23" s="227" t="s">
        <v>40</v>
      </c>
      <c r="W23" s="228">
        <f t="shared" si="4"/>
        <v>0.8</v>
      </c>
      <c r="X23" s="229">
        <v>0.2</v>
      </c>
      <c r="Y23" s="230">
        <v>4.0</v>
      </c>
      <c r="Z23" s="231" t="s">
        <v>40</v>
      </c>
      <c r="AA23" s="232">
        <f t="shared" si="5"/>
        <v>0.8</v>
      </c>
      <c r="AB23" s="233">
        <v>0.2</v>
      </c>
      <c r="AC23" s="234">
        <v>4.0</v>
      </c>
      <c r="AD23" s="235" t="s">
        <v>40</v>
      </c>
      <c r="AE23" s="236">
        <f t="shared" si="6"/>
        <v>0.8</v>
      </c>
    </row>
    <row r="24" ht="14.25" customHeight="1">
      <c r="A24" s="87">
        <v>3565.0</v>
      </c>
      <c r="B24" s="180" t="s">
        <v>227</v>
      </c>
      <c r="C24" s="184">
        <f t="shared" si="1"/>
        <v>3.9</v>
      </c>
      <c r="D24" s="237" t="s">
        <v>152</v>
      </c>
      <c r="E24" s="238">
        <v>43118.0</v>
      </c>
      <c r="F24" s="238">
        <v>43124.0</v>
      </c>
      <c r="G24" s="239">
        <v>476000.0</v>
      </c>
      <c r="H24" s="193" t="s">
        <v>240</v>
      </c>
      <c r="I24" s="193" t="s">
        <v>241</v>
      </c>
      <c r="J24" s="193" t="s">
        <v>242</v>
      </c>
      <c r="K24" s="193"/>
      <c r="L24" s="195">
        <v>0.2</v>
      </c>
      <c r="M24" s="196">
        <v>3.5</v>
      </c>
      <c r="N24" s="198" t="s">
        <v>40</v>
      </c>
      <c r="O24" s="202">
        <f t="shared" si="2"/>
        <v>0.7</v>
      </c>
      <c r="P24" s="205">
        <v>0.2</v>
      </c>
      <c r="Q24" s="219">
        <v>4.0</v>
      </c>
      <c r="R24" s="220" t="s">
        <v>40</v>
      </c>
      <c r="S24" s="222">
        <f t="shared" si="3"/>
        <v>0.8</v>
      </c>
      <c r="T24" s="224">
        <v>0.2</v>
      </c>
      <c r="U24" s="226">
        <v>4.0</v>
      </c>
      <c r="V24" s="227" t="s">
        <v>40</v>
      </c>
      <c r="W24" s="228">
        <f t="shared" si="4"/>
        <v>0.8</v>
      </c>
      <c r="X24" s="229">
        <v>0.2</v>
      </c>
      <c r="Y24" s="230">
        <v>4.0</v>
      </c>
      <c r="Z24" s="231" t="s">
        <v>40</v>
      </c>
      <c r="AA24" s="232">
        <f t="shared" si="5"/>
        <v>0.8</v>
      </c>
      <c r="AB24" s="233">
        <v>0.2</v>
      </c>
      <c r="AC24" s="234">
        <v>4.0</v>
      </c>
      <c r="AD24" s="235" t="s">
        <v>40</v>
      </c>
      <c r="AE24" s="236">
        <f t="shared" si="6"/>
        <v>0.8</v>
      </c>
    </row>
    <row r="25" ht="14.25" customHeight="1">
      <c r="A25" s="87">
        <v>3566.0</v>
      </c>
      <c r="B25" s="180" t="s">
        <v>238</v>
      </c>
      <c r="C25" s="184">
        <f t="shared" si="1"/>
        <v>4.1</v>
      </c>
      <c r="D25" s="237" t="s">
        <v>245</v>
      </c>
      <c r="E25" s="238">
        <v>43118.0</v>
      </c>
      <c r="F25" s="238">
        <v>43125.0</v>
      </c>
      <c r="G25" s="239">
        <v>1.1011665E8</v>
      </c>
      <c r="H25" s="193" t="s">
        <v>246</v>
      </c>
      <c r="I25" s="193" t="s">
        <v>247</v>
      </c>
      <c r="J25" s="193" t="s">
        <v>248</v>
      </c>
      <c r="K25" s="193"/>
      <c r="L25" s="195">
        <v>0.2</v>
      </c>
      <c r="M25" s="196">
        <v>4.0</v>
      </c>
      <c r="N25" s="198" t="s">
        <v>40</v>
      </c>
      <c r="O25" s="202">
        <f t="shared" si="2"/>
        <v>0.8</v>
      </c>
      <c r="P25" s="205">
        <v>0.2</v>
      </c>
      <c r="Q25" s="219">
        <v>4.0</v>
      </c>
      <c r="R25" s="220" t="s">
        <v>40</v>
      </c>
      <c r="S25" s="222">
        <f t="shared" si="3"/>
        <v>0.8</v>
      </c>
      <c r="T25" s="224">
        <v>0.2</v>
      </c>
      <c r="U25" s="226">
        <v>4.0</v>
      </c>
      <c r="V25" s="227" t="s">
        <v>40</v>
      </c>
      <c r="W25" s="228">
        <f t="shared" si="4"/>
        <v>0.8</v>
      </c>
      <c r="X25" s="229">
        <v>0.2</v>
      </c>
      <c r="Y25" s="230">
        <v>4.5</v>
      </c>
      <c r="Z25" s="231" t="s">
        <v>40</v>
      </c>
      <c r="AA25" s="232">
        <f t="shared" si="5"/>
        <v>0.9</v>
      </c>
      <c r="AB25" s="233">
        <v>0.2</v>
      </c>
      <c r="AC25" s="234">
        <v>4.0</v>
      </c>
      <c r="AD25" s="235" t="s">
        <v>40</v>
      </c>
      <c r="AE25" s="236">
        <f t="shared" si="6"/>
        <v>0.8</v>
      </c>
    </row>
    <row r="26" ht="14.25" customHeight="1">
      <c r="A26" s="87">
        <v>3567.0</v>
      </c>
      <c r="B26" s="180" t="s">
        <v>238</v>
      </c>
      <c r="C26" s="184">
        <f t="shared" si="1"/>
        <v>4.1</v>
      </c>
      <c r="D26" s="237" t="s">
        <v>245</v>
      </c>
      <c r="E26" s="238">
        <v>43118.0</v>
      </c>
      <c r="F26" s="238">
        <v>43125.0</v>
      </c>
      <c r="G26" s="239">
        <v>3.71736E7</v>
      </c>
      <c r="H26" s="193" t="s">
        <v>246</v>
      </c>
      <c r="I26" s="193" t="s">
        <v>247</v>
      </c>
      <c r="J26" s="193" t="s">
        <v>251</v>
      </c>
      <c r="K26" s="193"/>
      <c r="L26" s="195">
        <v>0.2</v>
      </c>
      <c r="M26" s="196">
        <v>4.0</v>
      </c>
      <c r="N26" s="198" t="s">
        <v>40</v>
      </c>
      <c r="O26" s="202">
        <f t="shared" si="2"/>
        <v>0.8</v>
      </c>
      <c r="P26" s="205">
        <v>0.2</v>
      </c>
      <c r="Q26" s="219">
        <v>4.0</v>
      </c>
      <c r="R26" s="220" t="s">
        <v>40</v>
      </c>
      <c r="S26" s="222">
        <f t="shared" si="3"/>
        <v>0.8</v>
      </c>
      <c r="T26" s="224">
        <v>0.2</v>
      </c>
      <c r="U26" s="226">
        <v>4.0</v>
      </c>
      <c r="V26" s="227" t="s">
        <v>40</v>
      </c>
      <c r="W26" s="228">
        <f t="shared" si="4"/>
        <v>0.8</v>
      </c>
      <c r="X26" s="229">
        <v>0.2</v>
      </c>
      <c r="Y26" s="230">
        <v>4.5</v>
      </c>
      <c r="Z26" s="231" t="s">
        <v>40</v>
      </c>
      <c r="AA26" s="232">
        <f t="shared" si="5"/>
        <v>0.9</v>
      </c>
      <c r="AB26" s="233">
        <v>0.2</v>
      </c>
      <c r="AC26" s="234">
        <v>4.0</v>
      </c>
      <c r="AD26" s="235" t="s">
        <v>40</v>
      </c>
      <c r="AE26" s="236">
        <f t="shared" si="6"/>
        <v>0.8</v>
      </c>
    </row>
    <row r="27" ht="14.25" customHeight="1">
      <c r="A27" s="87">
        <v>3568.0</v>
      </c>
      <c r="B27" s="180" t="s">
        <v>255</v>
      </c>
      <c r="C27" s="184">
        <f t="shared" si="1"/>
        <v>4</v>
      </c>
      <c r="D27" s="237" t="s">
        <v>152</v>
      </c>
      <c r="E27" s="238">
        <v>43115.0</v>
      </c>
      <c r="F27" s="238">
        <v>43125.0</v>
      </c>
      <c r="G27" s="239">
        <v>1772200.0</v>
      </c>
      <c r="H27" s="193" t="s">
        <v>256</v>
      </c>
      <c r="I27" s="193" t="s">
        <v>257</v>
      </c>
      <c r="J27" s="193" t="s">
        <v>258</v>
      </c>
      <c r="K27" s="193"/>
      <c r="L27" s="195">
        <v>0.2</v>
      </c>
      <c r="M27" s="196">
        <v>4.0</v>
      </c>
      <c r="N27" s="198" t="s">
        <v>40</v>
      </c>
      <c r="O27" s="202">
        <f t="shared" si="2"/>
        <v>0.8</v>
      </c>
      <c r="P27" s="205">
        <v>0.2</v>
      </c>
      <c r="Q27" s="219">
        <v>4.0</v>
      </c>
      <c r="R27" s="220" t="s">
        <v>40</v>
      </c>
      <c r="S27" s="222">
        <f t="shared" si="3"/>
        <v>0.8</v>
      </c>
      <c r="T27" s="224">
        <v>0.2</v>
      </c>
      <c r="U27" s="226">
        <v>4.0</v>
      </c>
      <c r="V27" s="227" t="s">
        <v>40</v>
      </c>
      <c r="W27" s="228">
        <f t="shared" si="4"/>
        <v>0.8</v>
      </c>
      <c r="X27" s="229">
        <v>0.2</v>
      </c>
      <c r="Y27" s="230">
        <v>4.0</v>
      </c>
      <c r="Z27" s="231" t="s">
        <v>40</v>
      </c>
      <c r="AA27" s="232">
        <f t="shared" si="5"/>
        <v>0.8</v>
      </c>
      <c r="AB27" s="233">
        <v>0.2</v>
      </c>
      <c r="AC27" s="234">
        <v>4.0</v>
      </c>
      <c r="AD27" s="235" t="s">
        <v>40</v>
      </c>
      <c r="AE27" s="236">
        <f t="shared" si="6"/>
        <v>0.8</v>
      </c>
    </row>
    <row r="28" ht="14.25" customHeight="1">
      <c r="A28" s="87">
        <v>3569.0</v>
      </c>
      <c r="B28" s="180" t="s">
        <v>260</v>
      </c>
      <c r="C28" s="184">
        <f t="shared" si="1"/>
        <v>0</v>
      </c>
      <c r="D28" s="237" t="s">
        <v>139</v>
      </c>
      <c r="E28" s="238">
        <v>43125.0</v>
      </c>
      <c r="F28" s="238">
        <v>43125.0</v>
      </c>
      <c r="G28" s="239">
        <v>155000.0</v>
      </c>
      <c r="H28" s="193" t="s">
        <v>195</v>
      </c>
      <c r="I28" s="193" t="s">
        <v>196</v>
      </c>
      <c r="J28" s="193" t="s">
        <v>264</v>
      </c>
      <c r="K28" s="193" t="s">
        <v>199</v>
      </c>
      <c r="L28" s="195">
        <v>0.2</v>
      </c>
      <c r="N28" s="198" t="s">
        <v>40</v>
      </c>
      <c r="O28" s="202">
        <f t="shared" si="2"/>
        <v>0</v>
      </c>
      <c r="P28" s="205">
        <v>0.2</v>
      </c>
      <c r="Q28" s="219"/>
      <c r="R28" s="220" t="s">
        <v>40</v>
      </c>
      <c r="S28" s="222">
        <f t="shared" si="3"/>
        <v>0</v>
      </c>
      <c r="T28" s="224">
        <v>0.2</v>
      </c>
      <c r="U28" s="226"/>
      <c r="V28" s="227" t="s">
        <v>40</v>
      </c>
      <c r="W28" s="228">
        <f t="shared" si="4"/>
        <v>0</v>
      </c>
      <c r="X28" s="229">
        <v>0.2</v>
      </c>
      <c r="Y28" s="230"/>
      <c r="Z28" s="231" t="s">
        <v>40</v>
      </c>
      <c r="AA28" s="232">
        <f t="shared" si="5"/>
        <v>0</v>
      </c>
      <c r="AB28" s="233">
        <v>0.2</v>
      </c>
      <c r="AC28" s="234"/>
      <c r="AD28" s="235" t="s">
        <v>40</v>
      </c>
      <c r="AE28" s="236">
        <f t="shared" si="6"/>
        <v>0</v>
      </c>
    </row>
    <row r="29" ht="14.25" customHeight="1">
      <c r="A29" s="87">
        <v>3570.0</v>
      </c>
      <c r="B29" s="180" t="s">
        <v>93</v>
      </c>
      <c r="C29" s="184">
        <f t="shared" si="1"/>
        <v>3.8</v>
      </c>
      <c r="D29" s="237" t="s">
        <v>152</v>
      </c>
      <c r="E29" s="238">
        <v>43125.0</v>
      </c>
      <c r="F29" s="238">
        <v>43125.0</v>
      </c>
      <c r="G29" s="239">
        <v>425425.0</v>
      </c>
      <c r="H29" s="193" t="s">
        <v>153</v>
      </c>
      <c r="I29" s="193" t="s">
        <v>154</v>
      </c>
      <c r="J29" s="193" t="s">
        <v>267</v>
      </c>
      <c r="K29" s="193"/>
      <c r="L29" s="195">
        <v>0.2</v>
      </c>
      <c r="M29" s="196">
        <v>3.0</v>
      </c>
      <c r="N29" s="198" t="s">
        <v>40</v>
      </c>
      <c r="O29" s="202">
        <f t="shared" si="2"/>
        <v>0.6</v>
      </c>
      <c r="P29" s="205">
        <v>0.2</v>
      </c>
      <c r="Q29" s="219">
        <v>4.0</v>
      </c>
      <c r="R29" s="220" t="s">
        <v>40</v>
      </c>
      <c r="S29" s="222">
        <f t="shared" si="3"/>
        <v>0.8</v>
      </c>
      <c r="T29" s="224">
        <v>0.2</v>
      </c>
      <c r="U29" s="226">
        <v>4.0</v>
      </c>
      <c r="V29" s="227" t="s">
        <v>40</v>
      </c>
      <c r="W29" s="228">
        <f t="shared" si="4"/>
        <v>0.8</v>
      </c>
      <c r="X29" s="229">
        <v>0.2</v>
      </c>
      <c r="Y29" s="230">
        <v>3.0</v>
      </c>
      <c r="Z29" s="231" t="s">
        <v>40</v>
      </c>
      <c r="AA29" s="232">
        <f t="shared" si="5"/>
        <v>0.6</v>
      </c>
      <c r="AB29" s="233">
        <v>0.2</v>
      </c>
      <c r="AC29" s="234">
        <v>5.0</v>
      </c>
      <c r="AD29" s="235" t="s">
        <v>40</v>
      </c>
      <c r="AE29" s="236">
        <f t="shared" si="6"/>
        <v>1</v>
      </c>
    </row>
    <row r="30" ht="14.25" customHeight="1">
      <c r="A30" s="87">
        <v>3571.0</v>
      </c>
      <c r="B30" s="180" t="s">
        <v>269</v>
      </c>
      <c r="C30" s="184">
        <f t="shared" si="1"/>
        <v>0</v>
      </c>
      <c r="D30" s="237" t="s">
        <v>152</v>
      </c>
      <c r="E30" s="238">
        <v>43118.0</v>
      </c>
      <c r="F30" s="238">
        <v>43129.0</v>
      </c>
      <c r="G30" s="239">
        <v>673492.0</v>
      </c>
      <c r="H30" s="193" t="s">
        <v>271</v>
      </c>
      <c r="I30" s="193" t="s">
        <v>272</v>
      </c>
      <c r="J30" s="193" t="s">
        <v>273</v>
      </c>
      <c r="K30" s="193"/>
      <c r="L30" s="195">
        <v>0.2</v>
      </c>
      <c r="N30" s="198" t="s">
        <v>40</v>
      </c>
      <c r="O30" s="202">
        <f t="shared" si="2"/>
        <v>0</v>
      </c>
      <c r="P30" s="205">
        <v>0.2</v>
      </c>
      <c r="Q30" s="219"/>
      <c r="R30" s="220" t="s">
        <v>40</v>
      </c>
      <c r="S30" s="222">
        <f t="shared" si="3"/>
        <v>0</v>
      </c>
      <c r="T30" s="224">
        <v>0.2</v>
      </c>
      <c r="U30" s="226"/>
      <c r="V30" s="227" t="s">
        <v>40</v>
      </c>
      <c r="W30" s="228">
        <f t="shared" si="4"/>
        <v>0</v>
      </c>
      <c r="X30" s="229">
        <v>0.2</v>
      </c>
      <c r="Y30" s="230"/>
      <c r="Z30" s="231" t="s">
        <v>40</v>
      </c>
      <c r="AA30" s="232">
        <f t="shared" si="5"/>
        <v>0</v>
      </c>
      <c r="AB30" s="233">
        <v>0.2</v>
      </c>
      <c r="AC30" s="234"/>
      <c r="AD30" s="235" t="s">
        <v>40</v>
      </c>
      <c r="AE30" s="236">
        <f t="shared" si="6"/>
        <v>0</v>
      </c>
    </row>
    <row r="31" ht="14.25" customHeight="1">
      <c r="A31" s="87">
        <v>3572.0</v>
      </c>
      <c r="B31" s="180" t="s">
        <v>275</v>
      </c>
      <c r="C31" s="184">
        <f t="shared" si="1"/>
        <v>4.2</v>
      </c>
      <c r="D31" s="237" t="s">
        <v>139</v>
      </c>
      <c r="E31" s="238">
        <v>43115.0</v>
      </c>
      <c r="F31" s="238">
        <v>43129.0</v>
      </c>
      <c r="G31" s="239">
        <v>3486700.0</v>
      </c>
      <c r="H31" s="193" t="s">
        <v>276</v>
      </c>
      <c r="I31" s="193" t="s">
        <v>277</v>
      </c>
      <c r="J31" s="193" t="s">
        <v>278</v>
      </c>
      <c r="K31" s="193"/>
      <c r="L31" s="195">
        <v>0.2</v>
      </c>
      <c r="M31" s="196">
        <v>4.0</v>
      </c>
      <c r="N31" s="198" t="s">
        <v>40</v>
      </c>
      <c r="O31" s="202">
        <f t="shared" si="2"/>
        <v>0.8</v>
      </c>
      <c r="P31" s="205">
        <v>0.2</v>
      </c>
      <c r="Q31" s="219">
        <v>4.0</v>
      </c>
      <c r="R31" s="220" t="s">
        <v>40</v>
      </c>
      <c r="S31" s="222">
        <f t="shared" si="3"/>
        <v>0.8</v>
      </c>
      <c r="T31" s="224">
        <v>0.2</v>
      </c>
      <c r="U31" s="226">
        <v>4.0</v>
      </c>
      <c r="V31" s="227" t="s">
        <v>40</v>
      </c>
      <c r="W31" s="228">
        <f t="shared" si="4"/>
        <v>0.8</v>
      </c>
      <c r="X31" s="229">
        <v>0.2</v>
      </c>
      <c r="Y31" s="230">
        <v>4.0</v>
      </c>
      <c r="Z31" s="231" t="s">
        <v>40</v>
      </c>
      <c r="AA31" s="232">
        <f t="shared" si="5"/>
        <v>0.8</v>
      </c>
      <c r="AB31" s="233">
        <v>0.2</v>
      </c>
      <c r="AC31" s="234">
        <v>5.0</v>
      </c>
      <c r="AD31" s="235" t="s">
        <v>40</v>
      </c>
      <c r="AE31" s="236">
        <f t="shared" si="6"/>
        <v>1</v>
      </c>
    </row>
    <row r="32" ht="14.25" customHeight="1">
      <c r="A32" s="87">
        <v>3573.0</v>
      </c>
      <c r="B32" s="180" t="s">
        <v>282</v>
      </c>
      <c r="C32" s="184">
        <f t="shared" si="1"/>
        <v>3.5</v>
      </c>
      <c r="D32" s="237" t="s">
        <v>152</v>
      </c>
      <c r="E32" s="238">
        <v>43125.0</v>
      </c>
      <c r="F32" s="238">
        <v>43129.0</v>
      </c>
      <c r="G32" s="239">
        <v>395262.0</v>
      </c>
      <c r="H32" s="193" t="s">
        <v>165</v>
      </c>
      <c r="I32" s="193" t="s">
        <v>166</v>
      </c>
      <c r="J32" s="193" t="s">
        <v>283</v>
      </c>
      <c r="K32" s="193"/>
      <c r="L32" s="195">
        <v>0.2</v>
      </c>
      <c r="M32" s="196">
        <v>2.0</v>
      </c>
      <c r="N32" s="198" t="s">
        <v>40</v>
      </c>
      <c r="O32" s="202">
        <f t="shared" si="2"/>
        <v>0.4</v>
      </c>
      <c r="P32" s="205">
        <v>0.2</v>
      </c>
      <c r="Q32" s="219">
        <v>4.0</v>
      </c>
      <c r="R32" s="220" t="s">
        <v>40</v>
      </c>
      <c r="S32" s="222">
        <f t="shared" si="3"/>
        <v>0.8</v>
      </c>
      <c r="T32" s="224">
        <v>0.2</v>
      </c>
      <c r="U32" s="226">
        <v>4.0</v>
      </c>
      <c r="V32" s="227" t="s">
        <v>40</v>
      </c>
      <c r="W32" s="228">
        <f t="shared" si="4"/>
        <v>0.8</v>
      </c>
      <c r="X32" s="229">
        <v>0.2</v>
      </c>
      <c r="Y32" s="230">
        <v>3.5</v>
      </c>
      <c r="Z32" s="231" t="s">
        <v>40</v>
      </c>
      <c r="AA32" s="232">
        <f t="shared" si="5"/>
        <v>0.7</v>
      </c>
      <c r="AB32" s="233">
        <v>0.2</v>
      </c>
      <c r="AC32" s="234">
        <v>4.0</v>
      </c>
      <c r="AD32" s="235" t="s">
        <v>40</v>
      </c>
      <c r="AE32" s="236">
        <f t="shared" si="6"/>
        <v>0.8</v>
      </c>
      <c r="AF32" s="242" t="s">
        <v>284</v>
      </c>
    </row>
    <row r="33" ht="14.25" customHeight="1">
      <c r="A33" s="87">
        <v>3574.0</v>
      </c>
      <c r="B33" s="180" t="s">
        <v>255</v>
      </c>
      <c r="C33" s="184">
        <f t="shared" si="1"/>
        <v>4</v>
      </c>
      <c r="D33" s="237" t="s">
        <v>152</v>
      </c>
      <c r="E33" s="238">
        <v>43125.0</v>
      </c>
      <c r="F33" s="238">
        <v>43129.0</v>
      </c>
      <c r="G33" s="239">
        <v>1160387.0</v>
      </c>
      <c r="H33" s="193" t="s">
        <v>165</v>
      </c>
      <c r="I33" s="193" t="s">
        <v>166</v>
      </c>
      <c r="J33" s="193" t="s">
        <v>286</v>
      </c>
      <c r="K33" s="193"/>
      <c r="L33" s="195">
        <v>0.2</v>
      </c>
      <c r="M33" s="196">
        <v>4.0</v>
      </c>
      <c r="N33" s="198" t="s">
        <v>40</v>
      </c>
      <c r="O33" s="202">
        <f t="shared" si="2"/>
        <v>0.8</v>
      </c>
      <c r="P33" s="205">
        <v>0.2</v>
      </c>
      <c r="Q33" s="219">
        <v>4.0</v>
      </c>
      <c r="R33" s="220" t="s">
        <v>40</v>
      </c>
      <c r="S33" s="222">
        <f t="shared" si="3"/>
        <v>0.8</v>
      </c>
      <c r="T33" s="224">
        <v>0.2</v>
      </c>
      <c r="U33" s="226">
        <v>4.0</v>
      </c>
      <c r="V33" s="227" t="s">
        <v>40</v>
      </c>
      <c r="W33" s="228">
        <f t="shared" si="4"/>
        <v>0.8</v>
      </c>
      <c r="X33" s="229">
        <v>0.2</v>
      </c>
      <c r="Y33" s="230">
        <v>4.0</v>
      </c>
      <c r="Z33" s="231" t="s">
        <v>40</v>
      </c>
      <c r="AA33" s="232">
        <f t="shared" si="5"/>
        <v>0.8</v>
      </c>
      <c r="AB33" s="233">
        <v>0.2</v>
      </c>
      <c r="AC33" s="234">
        <v>4.0</v>
      </c>
      <c r="AD33" s="235" t="s">
        <v>40</v>
      </c>
      <c r="AE33" s="236">
        <f t="shared" si="6"/>
        <v>0.8</v>
      </c>
    </row>
    <row r="34" ht="14.25" customHeight="1">
      <c r="A34" s="87">
        <v>3575.0</v>
      </c>
      <c r="B34" s="180" t="s">
        <v>288</v>
      </c>
      <c r="C34" s="184">
        <f t="shared" si="1"/>
        <v>4.2</v>
      </c>
      <c r="D34" s="237" t="s">
        <v>139</v>
      </c>
      <c r="E34" s="238">
        <v>43129.0</v>
      </c>
      <c r="F34" s="238">
        <v>43129.0</v>
      </c>
      <c r="G34" s="239" t="s">
        <v>289</v>
      </c>
      <c r="H34" s="193" t="s">
        <v>195</v>
      </c>
      <c r="I34" s="193" t="s">
        <v>196</v>
      </c>
      <c r="J34" s="193" t="s">
        <v>290</v>
      </c>
      <c r="K34" s="193"/>
      <c r="L34" s="195">
        <v>0.2</v>
      </c>
      <c r="M34" s="196">
        <v>3.0</v>
      </c>
      <c r="N34" s="198" t="s">
        <v>40</v>
      </c>
      <c r="O34" s="202">
        <f t="shared" si="2"/>
        <v>0.6</v>
      </c>
      <c r="P34" s="205">
        <v>0.2</v>
      </c>
      <c r="Q34" s="219">
        <v>5.0</v>
      </c>
      <c r="R34" s="220" t="s">
        <v>40</v>
      </c>
      <c r="S34" s="222">
        <f t="shared" si="3"/>
        <v>1</v>
      </c>
      <c r="T34" s="224">
        <v>0.2</v>
      </c>
      <c r="U34" s="226">
        <v>5.0</v>
      </c>
      <c r="V34" s="227" t="s">
        <v>40</v>
      </c>
      <c r="W34" s="228">
        <f t="shared" si="4"/>
        <v>1</v>
      </c>
      <c r="X34" s="229">
        <v>0.2</v>
      </c>
      <c r="Y34" s="230">
        <v>3.0</v>
      </c>
      <c r="Z34" s="231" t="s">
        <v>40</v>
      </c>
      <c r="AA34" s="232">
        <f t="shared" si="5"/>
        <v>0.6</v>
      </c>
      <c r="AB34" s="233">
        <v>0.2</v>
      </c>
      <c r="AC34" s="234">
        <v>5.0</v>
      </c>
      <c r="AD34" s="235" t="s">
        <v>40</v>
      </c>
      <c r="AE34" s="236">
        <f t="shared" si="6"/>
        <v>1</v>
      </c>
    </row>
    <row r="35" ht="14.25" customHeight="1">
      <c r="A35" s="87">
        <v>3576.0</v>
      </c>
      <c r="B35" s="180" t="s">
        <v>83</v>
      </c>
      <c r="C35" s="184">
        <f t="shared" si="1"/>
        <v>4</v>
      </c>
      <c r="D35" s="237" t="s">
        <v>245</v>
      </c>
      <c r="E35" s="238">
        <v>43129.0</v>
      </c>
      <c r="F35" s="238">
        <v>43130.0</v>
      </c>
      <c r="G35" s="239">
        <v>1.1238436E7</v>
      </c>
      <c r="H35" s="193" t="s">
        <v>292</v>
      </c>
      <c r="I35" s="193" t="s">
        <v>293</v>
      </c>
      <c r="J35" s="193" t="s">
        <v>294</v>
      </c>
      <c r="K35" s="193"/>
      <c r="L35" s="195">
        <v>0.2</v>
      </c>
      <c r="M35" s="196">
        <v>4.0</v>
      </c>
      <c r="N35" s="198" t="s">
        <v>40</v>
      </c>
      <c r="O35" s="202">
        <f t="shared" si="2"/>
        <v>0.8</v>
      </c>
      <c r="P35" s="205">
        <v>0.2</v>
      </c>
      <c r="Q35" s="219">
        <v>4.0</v>
      </c>
      <c r="R35" s="220" t="s">
        <v>40</v>
      </c>
      <c r="S35" s="222">
        <f t="shared" si="3"/>
        <v>0.8</v>
      </c>
      <c r="T35" s="224">
        <v>0.2</v>
      </c>
      <c r="U35" s="226">
        <v>4.0</v>
      </c>
      <c r="V35" s="227" t="s">
        <v>40</v>
      </c>
      <c r="W35" s="228">
        <f t="shared" si="4"/>
        <v>0.8</v>
      </c>
      <c r="X35" s="229">
        <v>0.2</v>
      </c>
      <c r="Y35" s="230">
        <v>4.0</v>
      </c>
      <c r="Z35" s="231" t="s">
        <v>40</v>
      </c>
      <c r="AA35" s="232">
        <f t="shared" si="5"/>
        <v>0.8</v>
      </c>
      <c r="AB35" s="233">
        <v>0.2</v>
      </c>
      <c r="AC35" s="234">
        <v>4.0</v>
      </c>
      <c r="AD35" s="235" t="s">
        <v>40</v>
      </c>
      <c r="AE35" s="236">
        <f t="shared" si="6"/>
        <v>0.8</v>
      </c>
    </row>
    <row r="36" ht="14.25" customHeight="1">
      <c r="A36" s="87">
        <v>3577.0</v>
      </c>
      <c r="B36" s="180" t="s">
        <v>295</v>
      </c>
      <c r="C36" s="184">
        <f t="shared" si="1"/>
        <v>4.1</v>
      </c>
      <c r="D36" s="237" t="s">
        <v>152</v>
      </c>
      <c r="E36" s="238">
        <v>43129.0</v>
      </c>
      <c r="F36" s="238">
        <v>43130.0</v>
      </c>
      <c r="G36" s="239">
        <v>1313500.0</v>
      </c>
      <c r="H36" s="193" t="s">
        <v>153</v>
      </c>
      <c r="I36" s="193" t="s">
        <v>154</v>
      </c>
      <c r="J36" s="193" t="s">
        <v>296</v>
      </c>
      <c r="K36" s="193"/>
      <c r="L36" s="195">
        <v>0.2</v>
      </c>
      <c r="M36" s="196">
        <v>4.0</v>
      </c>
      <c r="N36" s="198" t="s">
        <v>40</v>
      </c>
      <c r="O36" s="202">
        <f t="shared" si="2"/>
        <v>0.8</v>
      </c>
      <c r="P36" s="205">
        <v>0.2</v>
      </c>
      <c r="Q36" s="219">
        <v>4.0</v>
      </c>
      <c r="R36" s="220" t="s">
        <v>40</v>
      </c>
      <c r="S36" s="222">
        <f t="shared" si="3"/>
        <v>0.8</v>
      </c>
      <c r="T36" s="224">
        <v>0.2</v>
      </c>
      <c r="U36" s="226">
        <v>4.5</v>
      </c>
      <c r="V36" s="227" t="s">
        <v>40</v>
      </c>
      <c r="W36" s="228">
        <f t="shared" si="4"/>
        <v>0.9</v>
      </c>
      <c r="X36" s="229">
        <v>0.2</v>
      </c>
      <c r="Y36" s="230">
        <v>4.0</v>
      </c>
      <c r="Z36" s="231" t="s">
        <v>40</v>
      </c>
      <c r="AA36" s="232">
        <f t="shared" si="5"/>
        <v>0.8</v>
      </c>
      <c r="AB36" s="233">
        <v>0.2</v>
      </c>
      <c r="AC36" s="234">
        <v>4.0</v>
      </c>
      <c r="AD36" s="235" t="s">
        <v>40</v>
      </c>
      <c r="AE36" s="236">
        <f t="shared" si="6"/>
        <v>0.8</v>
      </c>
    </row>
    <row r="37" ht="14.25" customHeight="1">
      <c r="A37" s="87">
        <v>3578.0</v>
      </c>
      <c r="B37" s="180" t="s">
        <v>298</v>
      </c>
      <c r="C37" s="184">
        <f t="shared" si="1"/>
        <v>0</v>
      </c>
      <c r="D37" s="237" t="s">
        <v>139</v>
      </c>
      <c r="E37" s="238">
        <v>43131.0</v>
      </c>
      <c r="F37" s="238">
        <v>43131.0</v>
      </c>
      <c r="G37" s="239" t="s">
        <v>301</v>
      </c>
      <c r="H37" s="193" t="s">
        <v>195</v>
      </c>
      <c r="I37" s="193" t="s">
        <v>196</v>
      </c>
      <c r="J37" s="193" t="s">
        <v>302</v>
      </c>
      <c r="K37" s="193" t="s">
        <v>199</v>
      </c>
      <c r="L37" s="195">
        <v>0.2</v>
      </c>
      <c r="N37" s="198" t="s">
        <v>40</v>
      </c>
      <c r="O37" s="202">
        <f t="shared" si="2"/>
        <v>0</v>
      </c>
      <c r="P37" s="205">
        <v>0.2</v>
      </c>
      <c r="Q37" s="219"/>
      <c r="R37" s="220" t="s">
        <v>40</v>
      </c>
      <c r="S37" s="222">
        <f t="shared" si="3"/>
        <v>0</v>
      </c>
      <c r="T37" s="224">
        <v>0.2</v>
      </c>
      <c r="U37" s="226"/>
      <c r="V37" s="227" t="s">
        <v>40</v>
      </c>
      <c r="W37" s="228">
        <f t="shared" si="4"/>
        <v>0</v>
      </c>
      <c r="X37" s="229">
        <v>0.2</v>
      </c>
      <c r="Y37" s="230"/>
      <c r="Z37" s="231" t="s">
        <v>40</v>
      </c>
      <c r="AA37" s="232">
        <f t="shared" si="5"/>
        <v>0</v>
      </c>
      <c r="AB37" s="233">
        <v>0.2</v>
      </c>
      <c r="AC37" s="234"/>
      <c r="AD37" s="235" t="s">
        <v>40</v>
      </c>
      <c r="AE37" s="236">
        <f t="shared" si="6"/>
        <v>0</v>
      </c>
    </row>
    <row r="38" ht="14.25" customHeight="1">
      <c r="A38" s="87">
        <v>3579.0</v>
      </c>
      <c r="B38" s="180" t="s">
        <v>303</v>
      </c>
      <c r="C38" s="184">
        <f t="shared" si="1"/>
        <v>4.5</v>
      </c>
      <c r="D38" s="237" t="s">
        <v>139</v>
      </c>
      <c r="E38" s="238">
        <v>43131.0</v>
      </c>
      <c r="F38" s="238">
        <v>43131.0</v>
      </c>
      <c r="G38" s="239" t="s">
        <v>304</v>
      </c>
      <c r="H38" s="193" t="s">
        <v>195</v>
      </c>
      <c r="I38" s="193" t="s">
        <v>196</v>
      </c>
      <c r="J38" s="193" t="s">
        <v>305</v>
      </c>
      <c r="K38" s="193"/>
      <c r="L38" s="195">
        <v>0.2</v>
      </c>
      <c r="M38" s="196">
        <v>3.5</v>
      </c>
      <c r="N38" s="198" t="s">
        <v>40</v>
      </c>
      <c r="O38" s="202">
        <f t="shared" si="2"/>
        <v>0.7</v>
      </c>
      <c r="P38" s="205">
        <v>0.2</v>
      </c>
      <c r="Q38" s="219">
        <v>5.0</v>
      </c>
      <c r="R38" s="220" t="s">
        <v>40</v>
      </c>
      <c r="S38" s="222">
        <f t="shared" si="3"/>
        <v>1</v>
      </c>
      <c r="T38" s="224">
        <v>0.2</v>
      </c>
      <c r="U38" s="226">
        <v>5.0</v>
      </c>
      <c r="V38" s="227" t="s">
        <v>40</v>
      </c>
      <c r="W38" s="228">
        <f t="shared" si="4"/>
        <v>1</v>
      </c>
      <c r="X38" s="229">
        <v>0.2</v>
      </c>
      <c r="Y38" s="230">
        <v>4.0</v>
      </c>
      <c r="Z38" s="231" t="s">
        <v>40</v>
      </c>
      <c r="AA38" s="232">
        <f t="shared" si="5"/>
        <v>0.8</v>
      </c>
      <c r="AB38" s="233">
        <v>0.2</v>
      </c>
      <c r="AC38" s="234">
        <v>5.0</v>
      </c>
      <c r="AD38" s="235" t="s">
        <v>40</v>
      </c>
      <c r="AE38" s="236">
        <f t="shared" si="6"/>
        <v>1</v>
      </c>
    </row>
    <row r="39" ht="14.25" customHeight="1">
      <c r="A39" s="87">
        <v>3580.0</v>
      </c>
      <c r="B39" s="180" t="s">
        <v>307</v>
      </c>
      <c r="C39" s="184">
        <f t="shared" si="1"/>
        <v>4</v>
      </c>
      <c r="D39" s="237" t="s">
        <v>152</v>
      </c>
      <c r="E39" s="238">
        <v>43131.0</v>
      </c>
      <c r="F39" s="238">
        <v>43131.0</v>
      </c>
      <c r="G39" s="239">
        <v>486948.0</v>
      </c>
      <c r="H39" s="193" t="s">
        <v>191</v>
      </c>
      <c r="I39" s="193" t="s">
        <v>192</v>
      </c>
      <c r="J39" s="193" t="s">
        <v>308</v>
      </c>
      <c r="K39" s="193"/>
      <c r="L39" s="195">
        <v>0.2</v>
      </c>
      <c r="M39" s="196">
        <v>4.0</v>
      </c>
      <c r="N39" s="198" t="s">
        <v>40</v>
      </c>
      <c r="O39" s="202">
        <f t="shared" si="2"/>
        <v>0.8</v>
      </c>
      <c r="P39" s="205">
        <v>0.2</v>
      </c>
      <c r="Q39" s="219">
        <v>4.0</v>
      </c>
      <c r="R39" s="220" t="s">
        <v>40</v>
      </c>
      <c r="S39" s="222">
        <f t="shared" si="3"/>
        <v>0.8</v>
      </c>
      <c r="T39" s="224">
        <v>0.2</v>
      </c>
      <c r="U39" s="226">
        <v>4.0</v>
      </c>
      <c r="V39" s="227" t="s">
        <v>40</v>
      </c>
      <c r="W39" s="228">
        <f t="shared" si="4"/>
        <v>0.8</v>
      </c>
      <c r="X39" s="229">
        <v>0.2</v>
      </c>
      <c r="Y39" s="230">
        <v>4.0</v>
      </c>
      <c r="Z39" s="231" t="s">
        <v>40</v>
      </c>
      <c r="AA39" s="232">
        <f t="shared" si="5"/>
        <v>0.8</v>
      </c>
      <c r="AB39" s="233">
        <v>0.2</v>
      </c>
      <c r="AC39" s="234">
        <v>4.0</v>
      </c>
      <c r="AD39" s="235" t="s">
        <v>40</v>
      </c>
      <c r="AE39" s="236">
        <f t="shared" si="6"/>
        <v>0.8</v>
      </c>
    </row>
    <row r="40" ht="14.25" customHeight="1">
      <c r="A40" s="87">
        <v>3581.0</v>
      </c>
      <c r="B40" s="180" t="s">
        <v>312</v>
      </c>
      <c r="C40" s="184">
        <f t="shared" si="1"/>
        <v>4.6</v>
      </c>
      <c r="D40" s="237" t="s">
        <v>152</v>
      </c>
      <c r="E40" s="238">
        <v>43131.0</v>
      </c>
      <c r="F40" s="238">
        <v>43131.0</v>
      </c>
      <c r="G40" s="239">
        <v>1155200.0</v>
      </c>
      <c r="H40" s="193" t="s">
        <v>165</v>
      </c>
      <c r="I40" s="193" t="s">
        <v>166</v>
      </c>
      <c r="J40" s="193" t="s">
        <v>313</v>
      </c>
      <c r="K40" s="193"/>
      <c r="L40" s="195">
        <v>0.2</v>
      </c>
      <c r="M40" s="196">
        <v>4.0</v>
      </c>
      <c r="N40" s="198" t="s">
        <v>40</v>
      </c>
      <c r="O40" s="202">
        <f t="shared" si="2"/>
        <v>0.8</v>
      </c>
      <c r="P40" s="205">
        <v>0.2</v>
      </c>
      <c r="Q40" s="219">
        <v>5.0</v>
      </c>
      <c r="R40" s="220" t="s">
        <v>40</v>
      </c>
      <c r="S40" s="222">
        <f t="shared" si="3"/>
        <v>1</v>
      </c>
      <c r="T40" s="224">
        <v>0.2</v>
      </c>
      <c r="U40" s="226">
        <v>5.0</v>
      </c>
      <c r="V40" s="227" t="s">
        <v>40</v>
      </c>
      <c r="W40" s="228">
        <f t="shared" si="4"/>
        <v>1</v>
      </c>
      <c r="X40" s="229">
        <v>0.2</v>
      </c>
      <c r="Y40" s="230">
        <v>4.0</v>
      </c>
      <c r="Z40" s="231" t="s">
        <v>40</v>
      </c>
      <c r="AA40" s="232">
        <f t="shared" si="5"/>
        <v>0.8</v>
      </c>
      <c r="AB40" s="233">
        <v>0.2</v>
      </c>
      <c r="AC40" s="234">
        <v>5.0</v>
      </c>
      <c r="AD40" s="235" t="s">
        <v>40</v>
      </c>
      <c r="AE40" s="236">
        <f t="shared" si="6"/>
        <v>1</v>
      </c>
    </row>
    <row r="41" ht="14.25" customHeight="1">
      <c r="A41" s="87">
        <v>3582.0</v>
      </c>
      <c r="B41" s="180" t="s">
        <v>212</v>
      </c>
      <c r="C41" s="184">
        <f t="shared" si="1"/>
        <v>3.7</v>
      </c>
      <c r="D41" s="237" t="s">
        <v>152</v>
      </c>
      <c r="E41" s="238">
        <v>43131.0</v>
      </c>
      <c r="F41" s="238">
        <v>43131.0</v>
      </c>
      <c r="G41" s="239">
        <v>2255050.0</v>
      </c>
      <c r="H41" s="193" t="s">
        <v>329</v>
      </c>
      <c r="I41" s="193" t="s">
        <v>332</v>
      </c>
      <c r="J41" s="193" t="s">
        <v>333</v>
      </c>
      <c r="K41" s="193"/>
      <c r="L41" s="195">
        <v>0.2</v>
      </c>
      <c r="M41" s="196">
        <v>2.5</v>
      </c>
      <c r="N41" s="198" t="s">
        <v>40</v>
      </c>
      <c r="O41" s="202">
        <f t="shared" si="2"/>
        <v>0.5</v>
      </c>
      <c r="P41" s="205">
        <v>0.2</v>
      </c>
      <c r="Q41" s="219">
        <v>4.0</v>
      </c>
      <c r="R41" s="220" t="s">
        <v>40</v>
      </c>
      <c r="S41" s="222">
        <f t="shared" si="3"/>
        <v>0.8</v>
      </c>
      <c r="T41" s="224">
        <v>0.2</v>
      </c>
      <c r="U41" s="226">
        <v>4.0</v>
      </c>
      <c r="V41" s="227" t="s">
        <v>40</v>
      </c>
      <c r="W41" s="228">
        <f t="shared" si="4"/>
        <v>0.8</v>
      </c>
      <c r="X41" s="229">
        <v>0.2</v>
      </c>
      <c r="Y41" s="230">
        <v>4.0</v>
      </c>
      <c r="Z41" s="231" t="s">
        <v>40</v>
      </c>
      <c r="AA41" s="232">
        <f t="shared" si="5"/>
        <v>0.8</v>
      </c>
      <c r="AB41" s="233">
        <v>0.2</v>
      </c>
      <c r="AC41" s="234">
        <v>4.0</v>
      </c>
      <c r="AD41" s="235" t="s">
        <v>40</v>
      </c>
      <c r="AE41" s="236">
        <f t="shared" si="6"/>
        <v>0.8</v>
      </c>
      <c r="AF41" s="242" t="s">
        <v>218</v>
      </c>
    </row>
    <row r="42" ht="14.25" customHeight="1">
      <c r="A42" s="87">
        <v>3583.0</v>
      </c>
      <c r="B42" s="180" t="s">
        <v>143</v>
      </c>
      <c r="C42" s="184">
        <f t="shared" si="1"/>
        <v>3.9</v>
      </c>
      <c r="D42" s="237" t="s">
        <v>152</v>
      </c>
      <c r="E42" s="238">
        <v>43132.0</v>
      </c>
      <c r="F42" s="238">
        <v>43132.0</v>
      </c>
      <c r="G42" s="239">
        <v>190000.0</v>
      </c>
      <c r="H42" s="193" t="s">
        <v>165</v>
      </c>
      <c r="I42" s="193" t="s">
        <v>166</v>
      </c>
      <c r="J42" s="193" t="s">
        <v>357</v>
      </c>
      <c r="K42" s="193"/>
      <c r="L42" s="195">
        <v>0.2</v>
      </c>
      <c r="M42" s="196">
        <v>4.0</v>
      </c>
      <c r="N42" s="198" t="s">
        <v>40</v>
      </c>
      <c r="O42" s="202">
        <f t="shared" si="2"/>
        <v>0.8</v>
      </c>
      <c r="P42" s="205">
        <v>0.2</v>
      </c>
      <c r="Q42" s="219">
        <v>4.0</v>
      </c>
      <c r="R42" s="220" t="s">
        <v>40</v>
      </c>
      <c r="S42" s="222">
        <f t="shared" si="3"/>
        <v>0.8</v>
      </c>
      <c r="T42" s="224">
        <v>0.2</v>
      </c>
      <c r="U42" s="226">
        <v>4.0</v>
      </c>
      <c r="V42" s="227" t="s">
        <v>40</v>
      </c>
      <c r="W42" s="228">
        <f t="shared" si="4"/>
        <v>0.8</v>
      </c>
      <c r="X42" s="229">
        <v>0.2</v>
      </c>
      <c r="Y42" s="230">
        <v>3.5</v>
      </c>
      <c r="Z42" s="231" t="s">
        <v>40</v>
      </c>
      <c r="AA42" s="232">
        <f t="shared" si="5"/>
        <v>0.7</v>
      </c>
      <c r="AB42" s="233">
        <v>0.2</v>
      </c>
      <c r="AC42" s="234">
        <v>4.0</v>
      </c>
      <c r="AD42" s="235" t="s">
        <v>40</v>
      </c>
      <c r="AE42" s="236">
        <f t="shared" si="6"/>
        <v>0.8</v>
      </c>
    </row>
    <row r="43" ht="14.25" customHeight="1">
      <c r="A43" s="87">
        <v>3584.0</v>
      </c>
      <c r="B43" s="180" t="s">
        <v>94</v>
      </c>
      <c r="C43" s="184">
        <f t="shared" si="1"/>
        <v>3.9</v>
      </c>
      <c r="D43" s="237" t="s">
        <v>152</v>
      </c>
      <c r="E43" s="238">
        <v>43133.0</v>
      </c>
      <c r="F43" s="238">
        <v>43133.0</v>
      </c>
      <c r="G43" s="239">
        <v>154504.0</v>
      </c>
      <c r="H43" s="193" t="s">
        <v>165</v>
      </c>
      <c r="I43" s="193" t="s">
        <v>166</v>
      </c>
      <c r="J43" s="193" t="s">
        <v>381</v>
      </c>
      <c r="K43" s="193"/>
      <c r="L43" s="195">
        <v>0.2</v>
      </c>
      <c r="M43" s="196">
        <v>4.0</v>
      </c>
      <c r="N43" s="198" t="s">
        <v>40</v>
      </c>
      <c r="O43" s="202">
        <f t="shared" si="2"/>
        <v>0.8</v>
      </c>
      <c r="P43" s="205">
        <v>0.2</v>
      </c>
      <c r="Q43" s="219">
        <v>4.0</v>
      </c>
      <c r="R43" s="220" t="s">
        <v>40</v>
      </c>
      <c r="S43" s="222">
        <f t="shared" si="3"/>
        <v>0.8</v>
      </c>
      <c r="T43" s="224">
        <v>0.2</v>
      </c>
      <c r="U43" s="226">
        <v>4.0</v>
      </c>
      <c r="V43" s="227" t="s">
        <v>40</v>
      </c>
      <c r="W43" s="228">
        <f t="shared" si="4"/>
        <v>0.8</v>
      </c>
      <c r="X43" s="229">
        <v>0.2</v>
      </c>
      <c r="Y43" s="230">
        <v>3.5</v>
      </c>
      <c r="Z43" s="231" t="s">
        <v>40</v>
      </c>
      <c r="AA43" s="232">
        <f t="shared" si="5"/>
        <v>0.7</v>
      </c>
      <c r="AB43" s="233">
        <v>0.2</v>
      </c>
      <c r="AC43" s="234">
        <v>4.0</v>
      </c>
      <c r="AD43" s="235" t="s">
        <v>40</v>
      </c>
      <c r="AE43" s="236">
        <f t="shared" si="6"/>
        <v>0.8</v>
      </c>
    </row>
    <row r="44" ht="14.25" customHeight="1">
      <c r="A44" s="87">
        <v>3585.0</v>
      </c>
      <c r="B44" s="180" t="s">
        <v>194</v>
      </c>
      <c r="C44" s="184">
        <f t="shared" si="1"/>
        <v>0</v>
      </c>
      <c r="D44" s="237" t="s">
        <v>139</v>
      </c>
      <c r="E44" s="238">
        <v>43133.0</v>
      </c>
      <c r="F44" s="238">
        <v>43133.0</v>
      </c>
      <c r="G44" s="239">
        <v>1185000.0</v>
      </c>
      <c r="H44" s="193" t="s">
        <v>195</v>
      </c>
      <c r="I44" s="193" t="s">
        <v>196</v>
      </c>
      <c r="J44" s="193" t="s">
        <v>410</v>
      </c>
      <c r="K44" s="193" t="s">
        <v>199</v>
      </c>
      <c r="L44" s="195">
        <v>0.2</v>
      </c>
      <c r="N44" s="198" t="s">
        <v>40</v>
      </c>
      <c r="O44" s="202">
        <f t="shared" si="2"/>
        <v>0</v>
      </c>
      <c r="P44" s="205">
        <v>0.2</v>
      </c>
      <c r="Q44" s="219"/>
      <c r="R44" s="220" t="s">
        <v>40</v>
      </c>
      <c r="S44" s="222">
        <f t="shared" si="3"/>
        <v>0</v>
      </c>
      <c r="T44" s="224">
        <v>0.2</v>
      </c>
      <c r="U44" s="226"/>
      <c r="V44" s="227" t="s">
        <v>40</v>
      </c>
      <c r="W44" s="228">
        <f t="shared" si="4"/>
        <v>0</v>
      </c>
      <c r="X44" s="229">
        <v>0.2</v>
      </c>
      <c r="Y44" s="230"/>
      <c r="Z44" s="231" t="s">
        <v>40</v>
      </c>
      <c r="AA44" s="232">
        <f t="shared" si="5"/>
        <v>0</v>
      </c>
      <c r="AB44" s="233">
        <v>0.2</v>
      </c>
      <c r="AC44" s="234"/>
      <c r="AD44" s="235" t="s">
        <v>40</v>
      </c>
      <c r="AE44" s="236">
        <f t="shared" si="6"/>
        <v>0</v>
      </c>
    </row>
    <row r="45" ht="14.25" customHeight="1">
      <c r="A45" s="87">
        <v>3586.0</v>
      </c>
      <c r="B45" s="180" t="s">
        <v>438</v>
      </c>
      <c r="C45" s="184">
        <f t="shared" si="1"/>
        <v>0</v>
      </c>
      <c r="D45" s="237" t="s">
        <v>139</v>
      </c>
      <c r="E45" s="238">
        <v>43133.0</v>
      </c>
      <c r="F45" s="238">
        <v>43133.0</v>
      </c>
      <c r="G45" s="239" t="s">
        <v>446</v>
      </c>
      <c r="H45" s="193" t="s">
        <v>447</v>
      </c>
      <c r="I45" s="193">
        <v>0.0</v>
      </c>
      <c r="J45" s="193" t="s">
        <v>449</v>
      </c>
      <c r="K45" s="193"/>
      <c r="L45" s="195">
        <v>0.2</v>
      </c>
      <c r="N45" s="198" t="s">
        <v>40</v>
      </c>
      <c r="O45" s="202">
        <f t="shared" si="2"/>
        <v>0</v>
      </c>
      <c r="P45" s="205">
        <v>0.2</v>
      </c>
      <c r="Q45" s="219"/>
      <c r="R45" s="220" t="s">
        <v>40</v>
      </c>
      <c r="S45" s="222">
        <f t="shared" si="3"/>
        <v>0</v>
      </c>
      <c r="T45" s="224">
        <v>0.2</v>
      </c>
      <c r="U45" s="226"/>
      <c r="V45" s="227" t="s">
        <v>40</v>
      </c>
      <c r="W45" s="228">
        <f t="shared" si="4"/>
        <v>0</v>
      </c>
      <c r="X45" s="229">
        <v>0.2</v>
      </c>
      <c r="Y45" s="230"/>
      <c r="Z45" s="231" t="s">
        <v>40</v>
      </c>
      <c r="AA45" s="232">
        <f t="shared" si="5"/>
        <v>0</v>
      </c>
      <c r="AB45" s="233">
        <v>0.2</v>
      </c>
      <c r="AC45" s="234"/>
      <c r="AD45" s="235" t="s">
        <v>40</v>
      </c>
      <c r="AE45" s="236">
        <f t="shared" si="6"/>
        <v>0</v>
      </c>
    </row>
    <row r="46" ht="14.25" customHeight="1">
      <c r="A46" s="87">
        <v>3587.0</v>
      </c>
      <c r="B46" s="180" t="s">
        <v>93</v>
      </c>
      <c r="C46" s="184">
        <f t="shared" si="1"/>
        <v>3.8</v>
      </c>
      <c r="D46" s="237" t="s">
        <v>152</v>
      </c>
      <c r="E46" s="238">
        <v>43133.0</v>
      </c>
      <c r="F46" s="238">
        <v>43133.0</v>
      </c>
      <c r="G46" s="239">
        <v>597222.0</v>
      </c>
      <c r="H46" s="193" t="s">
        <v>144</v>
      </c>
      <c r="I46" s="193" t="s">
        <v>145</v>
      </c>
      <c r="J46" s="193" t="s">
        <v>466</v>
      </c>
      <c r="K46" s="193"/>
      <c r="L46" s="195">
        <v>0.2</v>
      </c>
      <c r="M46" s="196">
        <v>3.0</v>
      </c>
      <c r="N46" s="198" t="s">
        <v>40</v>
      </c>
      <c r="O46" s="202">
        <f t="shared" si="2"/>
        <v>0.6</v>
      </c>
      <c r="P46" s="205">
        <v>0.2</v>
      </c>
      <c r="Q46" s="219">
        <v>4.0</v>
      </c>
      <c r="R46" s="220" t="s">
        <v>40</v>
      </c>
      <c r="S46" s="222">
        <f t="shared" si="3"/>
        <v>0.8</v>
      </c>
      <c r="T46" s="224">
        <v>0.2</v>
      </c>
      <c r="U46" s="226">
        <v>4.0</v>
      </c>
      <c r="V46" s="227" t="s">
        <v>40</v>
      </c>
      <c r="W46" s="228">
        <f t="shared" si="4"/>
        <v>0.8</v>
      </c>
      <c r="X46" s="229">
        <v>0.2</v>
      </c>
      <c r="Y46" s="230">
        <v>3.0</v>
      </c>
      <c r="Z46" s="231" t="s">
        <v>40</v>
      </c>
      <c r="AA46" s="232">
        <f t="shared" si="5"/>
        <v>0.6</v>
      </c>
      <c r="AB46" s="233">
        <v>0.2</v>
      </c>
      <c r="AC46" s="234">
        <v>5.0</v>
      </c>
      <c r="AD46" s="235" t="s">
        <v>40</v>
      </c>
      <c r="AE46" s="236">
        <f t="shared" si="6"/>
        <v>1</v>
      </c>
    </row>
    <row r="47" ht="14.25" customHeight="1">
      <c r="A47" s="258">
        <v>3588.0</v>
      </c>
      <c r="B47" s="90" t="s">
        <v>51</v>
      </c>
      <c r="C47" s="184">
        <f t="shared" si="1"/>
        <v>0</v>
      </c>
      <c r="D47" s="259" t="s">
        <v>51</v>
      </c>
      <c r="E47" s="260" t="s">
        <v>51</v>
      </c>
      <c r="F47" s="260" t="s">
        <v>51</v>
      </c>
      <c r="G47" s="261" t="s">
        <v>51</v>
      </c>
      <c r="H47" s="262"/>
      <c r="I47" s="262" t="s">
        <v>38</v>
      </c>
      <c r="J47" s="260" t="s">
        <v>51</v>
      </c>
      <c r="K47" s="262"/>
      <c r="L47" s="195">
        <v>0.2</v>
      </c>
      <c r="M47" s="196"/>
      <c r="N47" s="198" t="s">
        <v>40</v>
      </c>
      <c r="O47" s="202">
        <f t="shared" si="2"/>
        <v>0</v>
      </c>
      <c r="P47" s="205">
        <v>0.2</v>
      </c>
      <c r="Q47" s="219"/>
      <c r="R47" s="220" t="s">
        <v>40</v>
      </c>
      <c r="S47" s="222">
        <f t="shared" si="3"/>
        <v>0</v>
      </c>
      <c r="T47" s="224">
        <v>0.2</v>
      </c>
      <c r="U47" s="226"/>
      <c r="V47" s="227" t="s">
        <v>40</v>
      </c>
      <c r="W47" s="228">
        <f t="shared" si="4"/>
        <v>0</v>
      </c>
      <c r="X47" s="229">
        <v>0.2</v>
      </c>
      <c r="Y47" s="230"/>
      <c r="Z47" s="231" t="s">
        <v>40</v>
      </c>
      <c r="AA47" s="232">
        <f t="shared" si="5"/>
        <v>0</v>
      </c>
      <c r="AB47" s="233">
        <v>0.2</v>
      </c>
      <c r="AC47" s="234"/>
      <c r="AD47" s="235" t="s">
        <v>40</v>
      </c>
      <c r="AE47" s="236">
        <f t="shared" si="6"/>
        <v>0</v>
      </c>
      <c r="AF47" s="240"/>
    </row>
    <row r="48" ht="14.25" customHeight="1">
      <c r="A48" s="87">
        <v>3589.0</v>
      </c>
      <c r="B48" s="180" t="s">
        <v>581</v>
      </c>
      <c r="C48" s="184">
        <f t="shared" si="1"/>
        <v>0</v>
      </c>
      <c r="D48" s="237" t="s">
        <v>152</v>
      </c>
      <c r="E48" s="238">
        <v>43133.0</v>
      </c>
      <c r="F48" s="238">
        <v>43133.0</v>
      </c>
      <c r="G48" s="239">
        <v>1.3801025E7</v>
      </c>
      <c r="H48" s="193" t="s">
        <v>329</v>
      </c>
      <c r="I48" s="193" t="s">
        <v>332</v>
      </c>
      <c r="J48" s="193" t="s">
        <v>587</v>
      </c>
      <c r="K48" s="193"/>
      <c r="L48" s="195">
        <v>0.2</v>
      </c>
      <c r="N48" s="198" t="s">
        <v>40</v>
      </c>
      <c r="O48" s="202">
        <f t="shared" si="2"/>
        <v>0</v>
      </c>
      <c r="P48" s="205">
        <v>0.2</v>
      </c>
      <c r="Q48" s="219"/>
      <c r="R48" s="220" t="s">
        <v>40</v>
      </c>
      <c r="S48" s="222">
        <f t="shared" si="3"/>
        <v>0</v>
      </c>
      <c r="T48" s="224">
        <v>0.2</v>
      </c>
      <c r="U48" s="226"/>
      <c r="V48" s="227" t="s">
        <v>40</v>
      </c>
      <c r="W48" s="228">
        <f t="shared" si="4"/>
        <v>0</v>
      </c>
      <c r="X48" s="229">
        <v>0.2</v>
      </c>
      <c r="Y48" s="230"/>
      <c r="Z48" s="231" t="s">
        <v>40</v>
      </c>
      <c r="AA48" s="232">
        <f t="shared" si="5"/>
        <v>0</v>
      </c>
      <c r="AB48" s="233">
        <v>0.2</v>
      </c>
      <c r="AC48" s="234"/>
      <c r="AD48" s="235" t="s">
        <v>40</v>
      </c>
      <c r="AE48" s="236">
        <f t="shared" si="6"/>
        <v>0</v>
      </c>
    </row>
    <row r="49" ht="14.25" customHeight="1">
      <c r="A49" s="87">
        <v>3590.0</v>
      </c>
      <c r="B49" s="180" t="s">
        <v>207</v>
      </c>
      <c r="C49" s="184">
        <f t="shared" si="1"/>
        <v>4</v>
      </c>
      <c r="D49" s="237" t="s">
        <v>152</v>
      </c>
      <c r="E49" s="238">
        <v>43136.0</v>
      </c>
      <c r="F49" s="238">
        <v>43136.0</v>
      </c>
      <c r="G49" s="239">
        <v>1789684.0</v>
      </c>
      <c r="H49" s="193" t="s">
        <v>191</v>
      </c>
      <c r="I49" s="193" t="s">
        <v>192</v>
      </c>
      <c r="J49" s="193" t="s">
        <v>616</v>
      </c>
      <c r="K49" s="193"/>
      <c r="L49" s="195">
        <v>0.2</v>
      </c>
      <c r="M49" s="196">
        <v>4.0</v>
      </c>
      <c r="N49" s="198" t="s">
        <v>40</v>
      </c>
      <c r="O49" s="202">
        <f t="shared" si="2"/>
        <v>0.8</v>
      </c>
      <c r="P49" s="205">
        <v>0.2</v>
      </c>
      <c r="Q49" s="219">
        <v>4.0</v>
      </c>
      <c r="R49" s="220" t="s">
        <v>40</v>
      </c>
      <c r="S49" s="222">
        <f t="shared" si="3"/>
        <v>0.8</v>
      </c>
      <c r="T49" s="224">
        <v>0.2</v>
      </c>
      <c r="U49" s="226">
        <v>4.0</v>
      </c>
      <c r="V49" s="227" t="s">
        <v>40</v>
      </c>
      <c r="W49" s="228">
        <f t="shared" si="4"/>
        <v>0.8</v>
      </c>
      <c r="X49" s="229">
        <v>0.2</v>
      </c>
      <c r="Y49" s="230">
        <v>4.0</v>
      </c>
      <c r="Z49" s="231" t="s">
        <v>40</v>
      </c>
      <c r="AA49" s="232">
        <f t="shared" si="5"/>
        <v>0.8</v>
      </c>
      <c r="AB49" s="233">
        <v>0.2</v>
      </c>
      <c r="AC49" s="234">
        <v>4.0</v>
      </c>
      <c r="AD49" s="235" t="s">
        <v>40</v>
      </c>
      <c r="AE49" s="236">
        <f t="shared" si="6"/>
        <v>0.8</v>
      </c>
    </row>
    <row r="50" ht="14.25" customHeight="1">
      <c r="A50" s="87">
        <v>3591.0</v>
      </c>
      <c r="B50" s="180" t="s">
        <v>307</v>
      </c>
      <c r="C50" s="184">
        <f t="shared" si="1"/>
        <v>4</v>
      </c>
      <c r="D50" s="237" t="s">
        <v>639</v>
      </c>
      <c r="E50" s="238">
        <v>43136.0</v>
      </c>
      <c r="F50" s="238">
        <v>43137.0</v>
      </c>
      <c r="G50" s="239">
        <v>337960.0</v>
      </c>
      <c r="H50" s="193" t="s">
        <v>571</v>
      </c>
      <c r="I50" s="193" t="s">
        <v>572</v>
      </c>
      <c r="J50" s="193" t="s">
        <v>640</v>
      </c>
      <c r="K50" s="193"/>
      <c r="L50" s="195">
        <v>0.2</v>
      </c>
      <c r="M50" s="196">
        <v>4.0</v>
      </c>
      <c r="N50" s="198" t="s">
        <v>40</v>
      </c>
      <c r="O50" s="202">
        <f t="shared" si="2"/>
        <v>0.8</v>
      </c>
      <c r="P50" s="205">
        <v>0.2</v>
      </c>
      <c r="Q50" s="219">
        <v>4.0</v>
      </c>
      <c r="R50" s="220" t="s">
        <v>40</v>
      </c>
      <c r="S50" s="222">
        <f t="shared" si="3"/>
        <v>0.8</v>
      </c>
      <c r="T50" s="224">
        <v>0.2</v>
      </c>
      <c r="U50" s="226">
        <v>4.0</v>
      </c>
      <c r="V50" s="227" t="s">
        <v>40</v>
      </c>
      <c r="W50" s="228">
        <f t="shared" si="4"/>
        <v>0.8</v>
      </c>
      <c r="X50" s="229">
        <v>0.2</v>
      </c>
      <c r="Y50" s="230">
        <v>4.0</v>
      </c>
      <c r="Z50" s="231" t="s">
        <v>40</v>
      </c>
      <c r="AA50" s="232">
        <f t="shared" si="5"/>
        <v>0.8</v>
      </c>
      <c r="AB50" s="233">
        <v>0.2</v>
      </c>
      <c r="AC50" s="234">
        <v>4.0</v>
      </c>
      <c r="AD50" s="235" t="s">
        <v>40</v>
      </c>
      <c r="AE50" s="236">
        <f t="shared" si="6"/>
        <v>0.8</v>
      </c>
    </row>
    <row r="51" ht="14.25" customHeight="1">
      <c r="A51" s="87">
        <v>3592.0</v>
      </c>
      <c r="B51" s="180" t="s">
        <v>644</v>
      </c>
      <c r="C51" s="184">
        <f t="shared" si="1"/>
        <v>4.4</v>
      </c>
      <c r="D51" s="237" t="s">
        <v>152</v>
      </c>
      <c r="E51" s="238">
        <v>43129.0</v>
      </c>
      <c r="F51" s="238">
        <v>43138.0</v>
      </c>
      <c r="G51" s="239" t="s">
        <v>646</v>
      </c>
      <c r="H51" s="193" t="s">
        <v>191</v>
      </c>
      <c r="I51" s="193" t="s">
        <v>192</v>
      </c>
      <c r="J51" s="193" t="s">
        <v>647</v>
      </c>
      <c r="K51" s="193"/>
      <c r="L51" s="195">
        <v>0.2</v>
      </c>
      <c r="M51" s="196">
        <v>3.0</v>
      </c>
      <c r="N51" s="198" t="s">
        <v>40</v>
      </c>
      <c r="O51" s="202">
        <f t="shared" si="2"/>
        <v>0.6</v>
      </c>
      <c r="P51" s="205">
        <v>0.2</v>
      </c>
      <c r="Q51" s="219">
        <v>5.0</v>
      </c>
      <c r="R51" s="220" t="s">
        <v>40</v>
      </c>
      <c r="S51" s="222">
        <f t="shared" si="3"/>
        <v>1</v>
      </c>
      <c r="T51" s="224">
        <v>0.2</v>
      </c>
      <c r="U51" s="226">
        <v>5.0</v>
      </c>
      <c r="V51" s="227" t="s">
        <v>40</v>
      </c>
      <c r="W51" s="228">
        <f t="shared" si="4"/>
        <v>1</v>
      </c>
      <c r="X51" s="229">
        <v>0.2</v>
      </c>
      <c r="Y51" s="230">
        <v>4.0</v>
      </c>
      <c r="Z51" s="231" t="s">
        <v>40</v>
      </c>
      <c r="AA51" s="232">
        <f t="shared" si="5"/>
        <v>0.8</v>
      </c>
      <c r="AB51" s="233">
        <v>0.2</v>
      </c>
      <c r="AC51" s="234">
        <v>5.0</v>
      </c>
      <c r="AD51" s="235" t="s">
        <v>40</v>
      </c>
      <c r="AE51" s="236">
        <f t="shared" si="6"/>
        <v>1</v>
      </c>
    </row>
    <row r="52" ht="14.25" customHeight="1">
      <c r="A52" s="87">
        <v>3593.0</v>
      </c>
      <c r="B52" s="180" t="s">
        <v>212</v>
      </c>
      <c r="C52" s="184">
        <f t="shared" si="1"/>
        <v>3.7</v>
      </c>
      <c r="D52" s="263" t="s">
        <v>152</v>
      </c>
      <c r="E52" s="238">
        <v>43138.0</v>
      </c>
      <c r="F52" s="238">
        <v>43138.0</v>
      </c>
      <c r="G52" s="264">
        <v>763856.0</v>
      </c>
      <c r="H52" s="193" t="s">
        <v>165</v>
      </c>
      <c r="I52" s="193" t="s">
        <v>166</v>
      </c>
      <c r="J52" s="193" t="s">
        <v>286</v>
      </c>
      <c r="K52" s="100"/>
      <c r="L52" s="195">
        <v>0.2</v>
      </c>
      <c r="M52" s="196">
        <v>2.5</v>
      </c>
      <c r="N52" s="198" t="s">
        <v>40</v>
      </c>
      <c r="O52" s="202">
        <f t="shared" si="2"/>
        <v>0.5</v>
      </c>
      <c r="P52" s="205">
        <v>0.2</v>
      </c>
      <c r="Q52" s="219">
        <v>4.0</v>
      </c>
      <c r="R52" s="220" t="s">
        <v>40</v>
      </c>
      <c r="S52" s="222">
        <f t="shared" si="3"/>
        <v>0.8</v>
      </c>
      <c r="T52" s="224">
        <v>0.2</v>
      </c>
      <c r="U52" s="226">
        <v>4.0</v>
      </c>
      <c r="V52" s="227" t="s">
        <v>40</v>
      </c>
      <c r="W52" s="228">
        <f t="shared" si="4"/>
        <v>0.8</v>
      </c>
      <c r="X52" s="229">
        <v>0.2</v>
      </c>
      <c r="Y52" s="230">
        <v>4.0</v>
      </c>
      <c r="Z52" s="231" t="s">
        <v>40</v>
      </c>
      <c r="AA52" s="232">
        <f t="shared" si="5"/>
        <v>0.8</v>
      </c>
      <c r="AB52" s="233">
        <v>0.2</v>
      </c>
      <c r="AC52" s="234">
        <v>4.0</v>
      </c>
      <c r="AD52" s="235" t="s">
        <v>40</v>
      </c>
      <c r="AE52" s="236">
        <f t="shared" si="6"/>
        <v>0.8</v>
      </c>
      <c r="AF52" s="242" t="s">
        <v>654</v>
      </c>
    </row>
    <row r="53" ht="14.25" customHeight="1">
      <c r="A53" s="87">
        <v>3594.0</v>
      </c>
      <c r="B53" s="180" t="s">
        <v>94</v>
      </c>
      <c r="C53" s="184">
        <f t="shared" si="1"/>
        <v>3.9</v>
      </c>
      <c r="D53" s="237" t="s">
        <v>152</v>
      </c>
      <c r="E53" s="238">
        <v>43138.0</v>
      </c>
      <c r="F53" s="238">
        <v>43140.0</v>
      </c>
      <c r="G53" s="239">
        <v>931883.0</v>
      </c>
      <c r="H53" s="193" t="s">
        <v>191</v>
      </c>
      <c r="I53" s="193" t="s">
        <v>192</v>
      </c>
      <c r="J53" s="193" t="s">
        <v>655</v>
      </c>
      <c r="K53" s="193"/>
      <c r="L53" s="195">
        <v>0.2</v>
      </c>
      <c r="M53" s="196">
        <v>4.0</v>
      </c>
      <c r="N53" s="198" t="s">
        <v>40</v>
      </c>
      <c r="O53" s="202">
        <f t="shared" si="2"/>
        <v>0.8</v>
      </c>
      <c r="P53" s="205">
        <v>0.2</v>
      </c>
      <c r="Q53" s="219">
        <v>4.0</v>
      </c>
      <c r="R53" s="220" t="s">
        <v>40</v>
      </c>
      <c r="S53" s="222">
        <f t="shared" si="3"/>
        <v>0.8</v>
      </c>
      <c r="T53" s="224">
        <v>0.2</v>
      </c>
      <c r="U53" s="226">
        <v>4.0</v>
      </c>
      <c r="V53" s="227" t="s">
        <v>40</v>
      </c>
      <c r="W53" s="228">
        <f t="shared" si="4"/>
        <v>0.8</v>
      </c>
      <c r="X53" s="229">
        <v>0.2</v>
      </c>
      <c r="Y53" s="230">
        <v>3.5</v>
      </c>
      <c r="Z53" s="231" t="s">
        <v>40</v>
      </c>
      <c r="AA53" s="232">
        <f t="shared" si="5"/>
        <v>0.7</v>
      </c>
      <c r="AB53" s="233">
        <v>0.2</v>
      </c>
      <c r="AC53" s="234">
        <v>4.0</v>
      </c>
      <c r="AD53" s="235" t="s">
        <v>40</v>
      </c>
      <c r="AE53" s="236">
        <f t="shared" si="6"/>
        <v>0.8</v>
      </c>
    </row>
    <row r="54" ht="14.25" customHeight="1">
      <c r="A54" s="87">
        <v>3595.0</v>
      </c>
      <c r="B54" s="180" t="s">
        <v>112</v>
      </c>
      <c r="C54" s="184">
        <f t="shared" si="1"/>
        <v>4</v>
      </c>
      <c r="D54" s="237" t="s">
        <v>152</v>
      </c>
      <c r="E54" s="238">
        <v>43140.0</v>
      </c>
      <c r="F54" s="238">
        <v>43140.0</v>
      </c>
      <c r="G54" s="239">
        <v>300000.0</v>
      </c>
      <c r="H54" s="193" t="s">
        <v>165</v>
      </c>
      <c r="I54" s="193" t="s">
        <v>166</v>
      </c>
      <c r="J54" s="193" t="s">
        <v>658</v>
      </c>
      <c r="K54" s="193"/>
      <c r="L54" s="195">
        <v>0.2</v>
      </c>
      <c r="M54" s="196">
        <v>4.0</v>
      </c>
      <c r="N54" s="198" t="s">
        <v>40</v>
      </c>
      <c r="O54" s="202">
        <f t="shared" si="2"/>
        <v>0.8</v>
      </c>
      <c r="P54" s="205">
        <v>0.2</v>
      </c>
      <c r="Q54" s="219">
        <v>4.0</v>
      </c>
      <c r="R54" s="220" t="s">
        <v>40</v>
      </c>
      <c r="S54" s="222">
        <f t="shared" si="3"/>
        <v>0.8</v>
      </c>
      <c r="T54" s="224">
        <v>0.2</v>
      </c>
      <c r="U54" s="226">
        <v>4.0</v>
      </c>
      <c r="V54" s="227" t="s">
        <v>40</v>
      </c>
      <c r="W54" s="228">
        <f t="shared" si="4"/>
        <v>0.8</v>
      </c>
      <c r="X54" s="229">
        <v>0.2</v>
      </c>
      <c r="Y54" s="230">
        <v>4.0</v>
      </c>
      <c r="Z54" s="231" t="s">
        <v>40</v>
      </c>
      <c r="AA54" s="232">
        <f t="shared" si="5"/>
        <v>0.8</v>
      </c>
      <c r="AB54" s="233">
        <v>0.2</v>
      </c>
      <c r="AC54" s="234">
        <v>4.0</v>
      </c>
      <c r="AD54" s="235" t="s">
        <v>40</v>
      </c>
      <c r="AE54" s="236">
        <f t="shared" si="6"/>
        <v>0.8</v>
      </c>
    </row>
    <row r="55" ht="14.25" customHeight="1">
      <c r="A55" s="87">
        <v>3596.0</v>
      </c>
      <c r="B55" s="180" t="s">
        <v>133</v>
      </c>
      <c r="C55" s="184">
        <f t="shared" si="1"/>
        <v>4.1</v>
      </c>
      <c r="D55" s="237" t="s">
        <v>152</v>
      </c>
      <c r="E55" s="238">
        <v>43140.0</v>
      </c>
      <c r="F55" s="238">
        <v>43140.0</v>
      </c>
      <c r="G55" s="239">
        <v>3217132.0</v>
      </c>
      <c r="H55" s="193" t="s">
        <v>165</v>
      </c>
      <c r="I55" s="193" t="s">
        <v>166</v>
      </c>
      <c r="J55" s="193" t="s">
        <v>662</v>
      </c>
      <c r="K55" s="193"/>
      <c r="L55" s="195">
        <v>0.2</v>
      </c>
      <c r="M55" s="196">
        <v>4.0</v>
      </c>
      <c r="N55" s="198" t="s">
        <v>40</v>
      </c>
      <c r="O55" s="202">
        <f t="shared" si="2"/>
        <v>0.8</v>
      </c>
      <c r="P55" s="205">
        <v>0.2</v>
      </c>
      <c r="Q55" s="219">
        <v>4.5</v>
      </c>
      <c r="R55" s="220" t="s">
        <v>40</v>
      </c>
      <c r="S55" s="222">
        <f t="shared" si="3"/>
        <v>0.9</v>
      </c>
      <c r="T55" s="224">
        <v>0.2</v>
      </c>
      <c r="U55" s="226">
        <v>4.0</v>
      </c>
      <c r="V55" s="227" t="s">
        <v>40</v>
      </c>
      <c r="W55" s="228">
        <f t="shared" si="4"/>
        <v>0.8</v>
      </c>
      <c r="X55" s="229">
        <v>0.2</v>
      </c>
      <c r="Y55" s="230">
        <v>4.0</v>
      </c>
      <c r="Z55" s="231" t="s">
        <v>40</v>
      </c>
      <c r="AA55" s="232">
        <f t="shared" si="5"/>
        <v>0.8</v>
      </c>
      <c r="AB55" s="233">
        <v>0.2</v>
      </c>
      <c r="AC55" s="234">
        <v>4.0</v>
      </c>
      <c r="AD55" s="235" t="s">
        <v>40</v>
      </c>
      <c r="AE55" s="236">
        <f t="shared" si="6"/>
        <v>0.8</v>
      </c>
    </row>
    <row r="56" ht="14.25" customHeight="1">
      <c r="A56" s="87">
        <v>3597.0</v>
      </c>
      <c r="B56" s="180" t="s">
        <v>282</v>
      </c>
      <c r="C56" s="184">
        <f t="shared" si="1"/>
        <v>3.5</v>
      </c>
      <c r="D56" s="237" t="s">
        <v>152</v>
      </c>
      <c r="E56" s="238">
        <v>43140.0</v>
      </c>
      <c r="F56" s="238">
        <v>43140.0</v>
      </c>
      <c r="G56" s="239">
        <v>81991.0</v>
      </c>
      <c r="H56" s="193" t="s">
        <v>165</v>
      </c>
      <c r="I56" s="193" t="s">
        <v>166</v>
      </c>
      <c r="J56" s="193" t="s">
        <v>667</v>
      </c>
      <c r="K56" s="193"/>
      <c r="L56" s="195">
        <v>0.2</v>
      </c>
      <c r="M56" s="196">
        <v>2.0</v>
      </c>
      <c r="N56" s="198" t="s">
        <v>40</v>
      </c>
      <c r="O56" s="202">
        <f t="shared" si="2"/>
        <v>0.4</v>
      </c>
      <c r="P56" s="205">
        <v>0.2</v>
      </c>
      <c r="Q56" s="219">
        <v>4.0</v>
      </c>
      <c r="R56" s="220" t="s">
        <v>40</v>
      </c>
      <c r="S56" s="222">
        <f t="shared" si="3"/>
        <v>0.8</v>
      </c>
      <c r="T56" s="224">
        <v>0.2</v>
      </c>
      <c r="U56" s="226">
        <v>4.0</v>
      </c>
      <c r="V56" s="227" t="s">
        <v>40</v>
      </c>
      <c r="W56" s="228">
        <f t="shared" si="4"/>
        <v>0.8</v>
      </c>
      <c r="X56" s="229">
        <v>0.2</v>
      </c>
      <c r="Y56" s="230">
        <v>3.5</v>
      </c>
      <c r="Z56" s="231" t="s">
        <v>40</v>
      </c>
      <c r="AA56" s="232">
        <f t="shared" si="5"/>
        <v>0.7</v>
      </c>
      <c r="AB56" s="233">
        <v>0.2</v>
      </c>
      <c r="AC56" s="234">
        <v>4.0</v>
      </c>
      <c r="AD56" s="235" t="s">
        <v>40</v>
      </c>
      <c r="AE56" s="236">
        <f t="shared" si="6"/>
        <v>0.8</v>
      </c>
      <c r="AF56" s="242" t="s">
        <v>284</v>
      </c>
    </row>
    <row r="57" ht="14.25" customHeight="1">
      <c r="A57" s="87">
        <v>3598.0</v>
      </c>
      <c r="B57" s="180" t="s">
        <v>669</v>
      </c>
      <c r="C57" s="184">
        <f t="shared" si="1"/>
        <v>0</v>
      </c>
      <c r="D57" s="237" t="s">
        <v>139</v>
      </c>
      <c r="E57" s="238">
        <v>43140.0</v>
      </c>
      <c r="F57" s="238">
        <v>43140.0</v>
      </c>
      <c r="G57" s="239">
        <v>71400.0</v>
      </c>
      <c r="H57" s="193" t="s">
        <v>191</v>
      </c>
      <c r="I57" s="193" t="s">
        <v>192</v>
      </c>
      <c r="J57" s="193" t="s">
        <v>670</v>
      </c>
      <c r="K57" s="193"/>
      <c r="L57" s="195">
        <v>0.2</v>
      </c>
      <c r="N57" s="198" t="s">
        <v>40</v>
      </c>
      <c r="O57" s="202">
        <f t="shared" si="2"/>
        <v>0</v>
      </c>
      <c r="P57" s="205">
        <v>0.2</v>
      </c>
      <c r="Q57" s="219"/>
      <c r="R57" s="220" t="s">
        <v>40</v>
      </c>
      <c r="S57" s="222">
        <f t="shared" si="3"/>
        <v>0</v>
      </c>
      <c r="T57" s="224">
        <v>0.2</v>
      </c>
      <c r="U57" s="226"/>
      <c r="V57" s="227" t="s">
        <v>40</v>
      </c>
      <c r="W57" s="228">
        <f t="shared" si="4"/>
        <v>0</v>
      </c>
      <c r="X57" s="229">
        <v>0.2</v>
      </c>
      <c r="Y57" s="230"/>
      <c r="Z57" s="231" t="s">
        <v>40</v>
      </c>
      <c r="AA57" s="232">
        <f t="shared" si="5"/>
        <v>0</v>
      </c>
      <c r="AB57" s="233">
        <v>0.2</v>
      </c>
      <c r="AC57" s="234"/>
      <c r="AD57" s="235" t="s">
        <v>40</v>
      </c>
      <c r="AE57" s="236">
        <f t="shared" si="6"/>
        <v>0</v>
      </c>
    </row>
    <row r="58" ht="14.25" customHeight="1">
      <c r="A58" s="87">
        <v>3599.0</v>
      </c>
      <c r="B58" s="180" t="s">
        <v>114</v>
      </c>
      <c r="C58" s="184">
        <f t="shared" si="1"/>
        <v>4</v>
      </c>
      <c r="D58" s="237" t="s">
        <v>152</v>
      </c>
      <c r="E58" s="238">
        <v>43140.0</v>
      </c>
      <c r="F58" s="238">
        <v>43140.0</v>
      </c>
      <c r="G58" s="239">
        <v>1389850.0</v>
      </c>
      <c r="H58" s="193" t="s">
        <v>632</v>
      </c>
      <c r="I58" s="193" t="s">
        <v>633</v>
      </c>
      <c r="J58" s="193" t="s">
        <v>672</v>
      </c>
      <c r="K58" s="193"/>
      <c r="L58" s="195">
        <v>0.2</v>
      </c>
      <c r="M58" s="196">
        <v>4.0</v>
      </c>
      <c r="N58" s="198" t="s">
        <v>40</v>
      </c>
      <c r="O58" s="202">
        <f t="shared" si="2"/>
        <v>0.8</v>
      </c>
      <c r="P58" s="205">
        <v>0.2</v>
      </c>
      <c r="Q58" s="219">
        <v>4.0</v>
      </c>
      <c r="R58" s="220" t="s">
        <v>40</v>
      </c>
      <c r="S58" s="222">
        <f t="shared" si="3"/>
        <v>0.8</v>
      </c>
      <c r="T58" s="224">
        <v>0.2</v>
      </c>
      <c r="U58" s="226">
        <v>4.0</v>
      </c>
      <c r="V58" s="227" t="s">
        <v>40</v>
      </c>
      <c r="W58" s="228">
        <f t="shared" si="4"/>
        <v>0.8</v>
      </c>
      <c r="X58" s="229">
        <v>0.2</v>
      </c>
      <c r="Y58" s="230">
        <v>4.0</v>
      </c>
      <c r="Z58" s="231" t="s">
        <v>40</v>
      </c>
      <c r="AA58" s="232">
        <f t="shared" si="5"/>
        <v>0.8</v>
      </c>
      <c r="AB58" s="233">
        <v>0.2</v>
      </c>
      <c r="AC58" s="234">
        <v>4.0</v>
      </c>
      <c r="AD58" s="235" t="s">
        <v>40</v>
      </c>
      <c r="AE58" s="236">
        <f t="shared" si="6"/>
        <v>0.8</v>
      </c>
    </row>
    <row r="59" ht="14.25" customHeight="1">
      <c r="A59" s="265">
        <v>3560.0</v>
      </c>
      <c r="B59" s="180" t="s">
        <v>675</v>
      </c>
      <c r="C59" s="184">
        <f t="shared" si="1"/>
        <v>0</v>
      </c>
      <c r="D59" s="266" t="s">
        <v>152</v>
      </c>
      <c r="E59" s="267">
        <v>43143.0</v>
      </c>
      <c r="F59" s="267">
        <v>43143.0</v>
      </c>
      <c r="G59" s="268">
        <v>1260000.0</v>
      </c>
      <c r="H59" s="269" t="s">
        <v>632</v>
      </c>
      <c r="I59" s="269" t="s">
        <v>633</v>
      </c>
      <c r="J59" s="269" t="s">
        <v>683</v>
      </c>
      <c r="K59" s="269"/>
      <c r="L59" s="195">
        <v>0.2</v>
      </c>
      <c r="N59" s="198" t="s">
        <v>40</v>
      </c>
      <c r="O59" s="202">
        <f t="shared" si="2"/>
        <v>0</v>
      </c>
      <c r="P59" s="205">
        <v>0.2</v>
      </c>
      <c r="Q59" s="219"/>
      <c r="R59" s="220" t="s">
        <v>40</v>
      </c>
      <c r="S59" s="222">
        <f t="shared" si="3"/>
        <v>0</v>
      </c>
      <c r="T59" s="224">
        <v>0.2</v>
      </c>
      <c r="U59" s="226"/>
      <c r="V59" s="227" t="s">
        <v>40</v>
      </c>
      <c r="W59" s="228">
        <f t="shared" si="4"/>
        <v>0</v>
      </c>
      <c r="X59" s="229">
        <v>0.2</v>
      </c>
      <c r="Y59" s="230"/>
      <c r="Z59" s="231" t="s">
        <v>40</v>
      </c>
      <c r="AA59" s="232">
        <f t="shared" si="5"/>
        <v>0</v>
      </c>
      <c r="AB59" s="233">
        <v>0.2</v>
      </c>
      <c r="AC59" s="234"/>
      <c r="AD59" s="235" t="s">
        <v>40</v>
      </c>
      <c r="AE59" s="236">
        <f t="shared" si="6"/>
        <v>0</v>
      </c>
    </row>
    <row r="60" ht="14.25" customHeight="1">
      <c r="A60" s="87">
        <v>3601.0</v>
      </c>
      <c r="B60" s="180" t="s">
        <v>238</v>
      </c>
      <c r="C60" s="184">
        <f t="shared" si="1"/>
        <v>4.1</v>
      </c>
      <c r="D60" s="237" t="s">
        <v>245</v>
      </c>
      <c r="E60" s="267">
        <v>43143.0</v>
      </c>
      <c r="F60" s="267">
        <v>43143.0</v>
      </c>
      <c r="G60" s="239">
        <v>5.5E7</v>
      </c>
      <c r="H60" s="193" t="s">
        <v>246</v>
      </c>
      <c r="I60" s="193" t="s">
        <v>247</v>
      </c>
      <c r="J60" s="193" t="s">
        <v>685</v>
      </c>
      <c r="K60" s="193"/>
      <c r="L60" s="195">
        <v>0.2</v>
      </c>
      <c r="M60" s="196">
        <v>4.0</v>
      </c>
      <c r="N60" s="198" t="s">
        <v>40</v>
      </c>
      <c r="O60" s="202">
        <f t="shared" si="2"/>
        <v>0.8</v>
      </c>
      <c r="P60" s="205">
        <v>0.2</v>
      </c>
      <c r="Q60" s="219">
        <v>4.0</v>
      </c>
      <c r="R60" s="220" t="s">
        <v>40</v>
      </c>
      <c r="S60" s="222">
        <f t="shared" si="3"/>
        <v>0.8</v>
      </c>
      <c r="T60" s="224">
        <v>0.2</v>
      </c>
      <c r="U60" s="226">
        <v>4.0</v>
      </c>
      <c r="V60" s="227" t="s">
        <v>40</v>
      </c>
      <c r="W60" s="228">
        <f t="shared" si="4"/>
        <v>0.8</v>
      </c>
      <c r="X60" s="229">
        <v>0.2</v>
      </c>
      <c r="Y60" s="230">
        <v>4.5</v>
      </c>
      <c r="Z60" s="231" t="s">
        <v>40</v>
      </c>
      <c r="AA60" s="232">
        <f t="shared" si="5"/>
        <v>0.9</v>
      </c>
      <c r="AB60" s="233">
        <v>0.2</v>
      </c>
      <c r="AC60" s="234">
        <v>4.0</v>
      </c>
      <c r="AD60" s="235" t="s">
        <v>40</v>
      </c>
      <c r="AE60" s="236">
        <f t="shared" si="6"/>
        <v>0.8</v>
      </c>
    </row>
    <row r="61" ht="14.25" customHeight="1">
      <c r="A61" s="87">
        <v>3602.0</v>
      </c>
      <c r="B61" s="180" t="s">
        <v>93</v>
      </c>
      <c r="C61" s="184">
        <f t="shared" si="1"/>
        <v>3.4</v>
      </c>
      <c r="D61" s="237" t="s">
        <v>152</v>
      </c>
      <c r="E61" s="238">
        <v>43139.0</v>
      </c>
      <c r="F61" s="238">
        <v>43144.0</v>
      </c>
      <c r="G61" s="239">
        <v>2588250.0</v>
      </c>
      <c r="H61" s="193" t="s">
        <v>335</v>
      </c>
      <c r="I61" s="193" t="s">
        <v>336</v>
      </c>
      <c r="J61" s="193" t="s">
        <v>688</v>
      </c>
      <c r="K61" s="193"/>
      <c r="L61" s="195">
        <v>0.2</v>
      </c>
      <c r="M61" s="196">
        <v>1.0</v>
      </c>
      <c r="N61" s="198" t="s">
        <v>40</v>
      </c>
      <c r="O61" s="202">
        <f t="shared" si="2"/>
        <v>0.2</v>
      </c>
      <c r="P61" s="205">
        <v>0.2</v>
      </c>
      <c r="Q61" s="219">
        <v>4.0</v>
      </c>
      <c r="R61" s="220" t="s">
        <v>40</v>
      </c>
      <c r="S61" s="222">
        <f t="shared" si="3"/>
        <v>0.8</v>
      </c>
      <c r="T61" s="224">
        <v>0.2</v>
      </c>
      <c r="U61" s="226">
        <v>4.0</v>
      </c>
      <c r="V61" s="227" t="s">
        <v>40</v>
      </c>
      <c r="W61" s="228">
        <f t="shared" si="4"/>
        <v>0.8</v>
      </c>
      <c r="X61" s="229">
        <v>0.2</v>
      </c>
      <c r="Y61" s="230">
        <v>3.0</v>
      </c>
      <c r="Z61" s="231" t="s">
        <v>40</v>
      </c>
      <c r="AA61" s="232">
        <f t="shared" si="5"/>
        <v>0.6</v>
      </c>
      <c r="AB61" s="233">
        <v>0.2</v>
      </c>
      <c r="AC61" s="234">
        <v>5.0</v>
      </c>
      <c r="AD61" s="235" t="s">
        <v>40</v>
      </c>
      <c r="AE61" s="236">
        <f t="shared" si="6"/>
        <v>1</v>
      </c>
      <c r="AF61" s="242" t="s">
        <v>690</v>
      </c>
    </row>
    <row r="62" ht="14.25" customHeight="1">
      <c r="A62" s="87">
        <v>3603.0</v>
      </c>
      <c r="B62" s="180" t="s">
        <v>307</v>
      </c>
      <c r="C62" s="184">
        <f t="shared" si="1"/>
        <v>3.9</v>
      </c>
      <c r="D62" s="237" t="s">
        <v>152</v>
      </c>
      <c r="E62" s="238">
        <v>43139.0</v>
      </c>
      <c r="F62" s="238">
        <v>43144.0</v>
      </c>
      <c r="G62" s="239">
        <v>2170000.0</v>
      </c>
      <c r="H62" s="193" t="s">
        <v>335</v>
      </c>
      <c r="I62" s="193" t="s">
        <v>336</v>
      </c>
      <c r="J62" s="193" t="s">
        <v>692</v>
      </c>
      <c r="K62" s="193"/>
      <c r="L62" s="195">
        <v>0.2</v>
      </c>
      <c r="M62" s="196">
        <v>3.5</v>
      </c>
      <c r="N62" s="198" t="s">
        <v>40</v>
      </c>
      <c r="O62" s="202">
        <f t="shared" si="2"/>
        <v>0.7</v>
      </c>
      <c r="P62" s="205">
        <v>0.2</v>
      </c>
      <c r="Q62" s="219">
        <v>4.0</v>
      </c>
      <c r="R62" s="220" t="s">
        <v>40</v>
      </c>
      <c r="S62" s="222">
        <f t="shared" si="3"/>
        <v>0.8</v>
      </c>
      <c r="T62" s="224">
        <v>0.2</v>
      </c>
      <c r="U62" s="226">
        <v>4.0</v>
      </c>
      <c r="V62" s="227" t="s">
        <v>40</v>
      </c>
      <c r="W62" s="228">
        <f t="shared" si="4"/>
        <v>0.8</v>
      </c>
      <c r="X62" s="229">
        <v>0.2</v>
      </c>
      <c r="Y62" s="230">
        <v>4.0</v>
      </c>
      <c r="Z62" s="231" t="s">
        <v>40</v>
      </c>
      <c r="AA62" s="232">
        <f t="shared" si="5"/>
        <v>0.8</v>
      </c>
      <c r="AB62" s="233">
        <v>0.2</v>
      </c>
      <c r="AC62" s="234">
        <v>4.0</v>
      </c>
      <c r="AD62" s="235" t="s">
        <v>40</v>
      </c>
      <c r="AE62" s="236">
        <f t="shared" si="6"/>
        <v>0.8</v>
      </c>
    </row>
    <row r="63" ht="14.25" customHeight="1">
      <c r="A63" s="87">
        <v>3604.0</v>
      </c>
      <c r="B63" s="180" t="s">
        <v>255</v>
      </c>
      <c r="C63" s="184">
        <f t="shared" si="1"/>
        <v>4</v>
      </c>
      <c r="D63" s="237" t="s">
        <v>152</v>
      </c>
      <c r="E63" s="238">
        <v>43144.0</v>
      </c>
      <c r="F63" s="238">
        <v>43144.0</v>
      </c>
      <c r="G63" s="239">
        <v>3150773.0</v>
      </c>
      <c r="H63" s="193" t="s">
        <v>170</v>
      </c>
      <c r="I63" s="193">
        <v>0.0</v>
      </c>
      <c r="J63" s="193" t="s">
        <v>693</v>
      </c>
      <c r="K63" s="193"/>
      <c r="L63" s="195">
        <v>0.2</v>
      </c>
      <c r="M63" s="196">
        <v>4.0</v>
      </c>
      <c r="N63" s="198" t="s">
        <v>40</v>
      </c>
      <c r="O63" s="202">
        <f t="shared" si="2"/>
        <v>0.8</v>
      </c>
      <c r="P63" s="205">
        <v>0.2</v>
      </c>
      <c r="Q63" s="219">
        <v>4.0</v>
      </c>
      <c r="R63" s="220" t="s">
        <v>40</v>
      </c>
      <c r="S63" s="222">
        <f t="shared" si="3"/>
        <v>0.8</v>
      </c>
      <c r="T63" s="224">
        <v>0.2</v>
      </c>
      <c r="U63" s="226">
        <v>4.0</v>
      </c>
      <c r="V63" s="227" t="s">
        <v>40</v>
      </c>
      <c r="W63" s="228">
        <f t="shared" si="4"/>
        <v>0.8</v>
      </c>
      <c r="X63" s="229">
        <v>0.2</v>
      </c>
      <c r="Y63" s="230">
        <v>4.0</v>
      </c>
      <c r="Z63" s="231" t="s">
        <v>40</v>
      </c>
      <c r="AA63" s="232">
        <f t="shared" si="5"/>
        <v>0.8</v>
      </c>
      <c r="AB63" s="233">
        <v>0.2</v>
      </c>
      <c r="AC63" s="234">
        <v>4.0</v>
      </c>
      <c r="AD63" s="235" t="s">
        <v>40</v>
      </c>
      <c r="AE63" s="236">
        <f t="shared" si="6"/>
        <v>0.8</v>
      </c>
    </row>
    <row r="64" ht="14.25" customHeight="1">
      <c r="A64" s="87">
        <v>3605.0</v>
      </c>
      <c r="B64" s="180" t="s">
        <v>696</v>
      </c>
      <c r="C64" s="184">
        <f t="shared" si="1"/>
        <v>0</v>
      </c>
      <c r="D64" s="237" t="s">
        <v>139</v>
      </c>
      <c r="E64" s="238">
        <v>43144.0</v>
      </c>
      <c r="F64" s="238">
        <v>43144.0</v>
      </c>
      <c r="G64" s="239">
        <v>1.7325E7</v>
      </c>
      <c r="H64" s="193" t="s">
        <v>195</v>
      </c>
      <c r="I64" s="193" t="s">
        <v>196</v>
      </c>
      <c r="J64" s="193" t="s">
        <v>697</v>
      </c>
      <c r="K64" s="193" t="s">
        <v>199</v>
      </c>
      <c r="L64" s="195">
        <v>0.2</v>
      </c>
      <c r="N64" s="198" t="s">
        <v>40</v>
      </c>
      <c r="O64" s="202">
        <f t="shared" si="2"/>
        <v>0</v>
      </c>
      <c r="P64" s="205">
        <v>0.2</v>
      </c>
      <c r="Q64" s="219"/>
      <c r="R64" s="220" t="s">
        <v>40</v>
      </c>
      <c r="S64" s="222">
        <f t="shared" si="3"/>
        <v>0</v>
      </c>
      <c r="T64" s="224">
        <v>0.2</v>
      </c>
      <c r="U64" s="226"/>
      <c r="V64" s="227" t="s">
        <v>40</v>
      </c>
      <c r="W64" s="228">
        <f t="shared" si="4"/>
        <v>0</v>
      </c>
      <c r="X64" s="229">
        <v>0.2</v>
      </c>
      <c r="Y64" s="230"/>
      <c r="Z64" s="231" t="s">
        <v>40</v>
      </c>
      <c r="AA64" s="232">
        <f t="shared" si="5"/>
        <v>0</v>
      </c>
      <c r="AB64" s="233">
        <v>0.2</v>
      </c>
      <c r="AC64" s="234"/>
      <c r="AD64" s="235" t="s">
        <v>40</v>
      </c>
      <c r="AE64" s="236">
        <f t="shared" si="6"/>
        <v>0</v>
      </c>
    </row>
    <row r="65" ht="14.25" customHeight="1">
      <c r="A65" s="87">
        <v>3606.0</v>
      </c>
      <c r="B65" s="180" t="s">
        <v>84</v>
      </c>
      <c r="C65" s="184">
        <f t="shared" si="1"/>
        <v>4</v>
      </c>
      <c r="D65" s="237" t="s">
        <v>152</v>
      </c>
      <c r="E65" s="238">
        <v>43144.0</v>
      </c>
      <c r="F65" s="238">
        <v>43144.0</v>
      </c>
      <c r="G65" s="239">
        <v>948795.0</v>
      </c>
      <c r="H65" s="193" t="s">
        <v>170</v>
      </c>
      <c r="I65" s="193">
        <v>0.0</v>
      </c>
      <c r="J65" s="193" t="s">
        <v>700</v>
      </c>
      <c r="K65" s="193"/>
      <c r="L65" s="195">
        <v>0.2</v>
      </c>
      <c r="M65" s="196">
        <v>4.0</v>
      </c>
      <c r="N65" s="198" t="s">
        <v>40</v>
      </c>
      <c r="O65" s="202">
        <f t="shared" si="2"/>
        <v>0.8</v>
      </c>
      <c r="P65" s="205">
        <v>0.2</v>
      </c>
      <c r="Q65" s="219">
        <v>4.0</v>
      </c>
      <c r="R65" s="220" t="s">
        <v>40</v>
      </c>
      <c r="S65" s="222">
        <f t="shared" si="3"/>
        <v>0.8</v>
      </c>
      <c r="T65" s="224">
        <v>0.2</v>
      </c>
      <c r="U65" s="226">
        <v>4.0</v>
      </c>
      <c r="V65" s="227" t="s">
        <v>40</v>
      </c>
      <c r="W65" s="228">
        <f t="shared" si="4"/>
        <v>0.8</v>
      </c>
      <c r="X65" s="229">
        <v>0.2</v>
      </c>
      <c r="Y65" s="230">
        <v>4.0</v>
      </c>
      <c r="Z65" s="231" t="s">
        <v>40</v>
      </c>
      <c r="AA65" s="232">
        <f t="shared" si="5"/>
        <v>0.8</v>
      </c>
      <c r="AB65" s="233">
        <v>0.2</v>
      </c>
      <c r="AC65" s="234">
        <v>4.0</v>
      </c>
      <c r="AD65" s="235" t="s">
        <v>40</v>
      </c>
      <c r="AE65" s="236">
        <f t="shared" si="6"/>
        <v>0.8</v>
      </c>
    </row>
    <row r="66" ht="14.25" customHeight="1">
      <c r="A66" s="87">
        <v>3607.0</v>
      </c>
      <c r="B66" s="180" t="s">
        <v>703</v>
      </c>
      <c r="C66" s="184">
        <f t="shared" si="1"/>
        <v>4</v>
      </c>
      <c r="D66" s="237" t="s">
        <v>152</v>
      </c>
      <c r="E66" s="238">
        <v>43144.0</v>
      </c>
      <c r="F66" s="238">
        <v>43144.0</v>
      </c>
      <c r="G66" s="239">
        <v>1380400.0</v>
      </c>
      <c r="H66" s="193" t="s">
        <v>170</v>
      </c>
      <c r="I66" s="193">
        <v>0.0</v>
      </c>
      <c r="J66" s="193" t="s">
        <v>700</v>
      </c>
      <c r="K66" s="193"/>
      <c r="L66" s="195">
        <v>0.2</v>
      </c>
      <c r="M66" s="196">
        <v>4.0</v>
      </c>
      <c r="N66" s="198" t="s">
        <v>40</v>
      </c>
      <c r="O66" s="202">
        <f t="shared" si="2"/>
        <v>0.8</v>
      </c>
      <c r="P66" s="205">
        <v>0.2</v>
      </c>
      <c r="Q66" s="219">
        <v>4.0</v>
      </c>
      <c r="R66" s="220" t="s">
        <v>40</v>
      </c>
      <c r="S66" s="222">
        <f t="shared" si="3"/>
        <v>0.8</v>
      </c>
      <c r="T66" s="224">
        <v>0.2</v>
      </c>
      <c r="U66" s="226">
        <v>4.0</v>
      </c>
      <c r="V66" s="227" t="s">
        <v>40</v>
      </c>
      <c r="W66" s="228">
        <f t="shared" si="4"/>
        <v>0.8</v>
      </c>
      <c r="X66" s="229">
        <v>0.2</v>
      </c>
      <c r="Y66" s="230">
        <v>4.0</v>
      </c>
      <c r="Z66" s="231" t="s">
        <v>40</v>
      </c>
      <c r="AA66" s="232">
        <f t="shared" si="5"/>
        <v>0.8</v>
      </c>
      <c r="AB66" s="233">
        <v>0.2</v>
      </c>
      <c r="AC66" s="234">
        <v>4.0</v>
      </c>
      <c r="AD66" s="235" t="s">
        <v>40</v>
      </c>
      <c r="AE66" s="236">
        <f t="shared" si="6"/>
        <v>0.8</v>
      </c>
    </row>
    <row r="67" ht="14.25" customHeight="1">
      <c r="A67" s="87">
        <v>3608.0</v>
      </c>
      <c r="B67" s="180" t="s">
        <v>151</v>
      </c>
      <c r="C67" s="184">
        <f t="shared" si="1"/>
        <v>0</v>
      </c>
      <c r="D67" s="237" t="s">
        <v>152</v>
      </c>
      <c r="E67" s="238">
        <v>43144.0</v>
      </c>
      <c r="F67" s="238">
        <v>43145.0</v>
      </c>
      <c r="G67" s="239">
        <v>1.0E7</v>
      </c>
      <c r="H67" s="193" t="s">
        <v>153</v>
      </c>
      <c r="I67" s="193" t="s">
        <v>154</v>
      </c>
      <c r="J67" s="193" t="s">
        <v>706</v>
      </c>
      <c r="K67" s="193"/>
      <c r="L67" s="195">
        <v>0.2</v>
      </c>
      <c r="N67" s="198" t="s">
        <v>40</v>
      </c>
      <c r="O67" s="202">
        <f t="shared" si="2"/>
        <v>0</v>
      </c>
      <c r="P67" s="205">
        <v>0.2</v>
      </c>
      <c r="Q67" s="219"/>
      <c r="R67" s="220" t="s">
        <v>40</v>
      </c>
      <c r="S67" s="222">
        <f t="shared" si="3"/>
        <v>0</v>
      </c>
      <c r="T67" s="224">
        <v>0.2</v>
      </c>
      <c r="U67" s="226"/>
      <c r="V67" s="227" t="s">
        <v>40</v>
      </c>
      <c r="W67" s="228">
        <f t="shared" si="4"/>
        <v>0</v>
      </c>
      <c r="X67" s="229">
        <v>0.2</v>
      </c>
      <c r="Y67" s="230"/>
      <c r="Z67" s="231" t="s">
        <v>40</v>
      </c>
      <c r="AA67" s="232">
        <f t="shared" si="5"/>
        <v>0</v>
      </c>
      <c r="AB67" s="233">
        <v>0.2</v>
      </c>
      <c r="AC67" s="234"/>
      <c r="AD67" s="235" t="s">
        <v>40</v>
      </c>
      <c r="AE67" s="236">
        <f t="shared" si="6"/>
        <v>0</v>
      </c>
    </row>
    <row r="68" ht="14.25" customHeight="1">
      <c r="A68" s="87">
        <v>3609.0</v>
      </c>
      <c r="B68" s="180" t="s">
        <v>708</v>
      </c>
      <c r="C68" s="184">
        <f t="shared" si="1"/>
        <v>0</v>
      </c>
      <c r="D68" s="237" t="s">
        <v>139</v>
      </c>
      <c r="E68" s="238">
        <v>43145.0</v>
      </c>
      <c r="F68" s="238">
        <v>43145.0</v>
      </c>
      <c r="G68" s="239" t="s">
        <v>709</v>
      </c>
      <c r="H68" s="193" t="s">
        <v>548</v>
      </c>
      <c r="I68" s="193" t="s">
        <v>549</v>
      </c>
      <c r="J68" s="193" t="s">
        <v>710</v>
      </c>
      <c r="K68" s="193" t="s">
        <v>199</v>
      </c>
      <c r="L68" s="195">
        <v>0.2</v>
      </c>
      <c r="N68" s="198" t="s">
        <v>40</v>
      </c>
      <c r="O68" s="202">
        <f t="shared" si="2"/>
        <v>0</v>
      </c>
      <c r="P68" s="205">
        <v>0.2</v>
      </c>
      <c r="Q68" s="219"/>
      <c r="R68" s="220" t="s">
        <v>40</v>
      </c>
      <c r="S68" s="222">
        <f t="shared" si="3"/>
        <v>0</v>
      </c>
      <c r="T68" s="224">
        <v>0.2</v>
      </c>
      <c r="U68" s="226"/>
      <c r="V68" s="227" t="s">
        <v>40</v>
      </c>
      <c r="W68" s="228">
        <f t="shared" si="4"/>
        <v>0</v>
      </c>
      <c r="X68" s="229">
        <v>0.2</v>
      </c>
      <c r="Y68" s="230"/>
      <c r="Z68" s="231" t="s">
        <v>40</v>
      </c>
      <c r="AA68" s="232">
        <f t="shared" si="5"/>
        <v>0</v>
      </c>
      <c r="AB68" s="233">
        <v>0.2</v>
      </c>
      <c r="AC68" s="234"/>
      <c r="AD68" s="235" t="s">
        <v>40</v>
      </c>
      <c r="AE68" s="236">
        <f t="shared" si="6"/>
        <v>0</v>
      </c>
    </row>
    <row r="69" ht="14.25" customHeight="1">
      <c r="A69" s="87">
        <v>3610.0</v>
      </c>
      <c r="B69" s="180" t="s">
        <v>713</v>
      </c>
      <c r="C69" s="184">
        <f t="shared" si="1"/>
        <v>0</v>
      </c>
      <c r="D69" s="237" t="s">
        <v>139</v>
      </c>
      <c r="E69" s="238">
        <v>43145.0</v>
      </c>
      <c r="F69" s="238">
        <v>43145.0</v>
      </c>
      <c r="G69" s="239" t="s">
        <v>714</v>
      </c>
      <c r="H69" s="193" t="s">
        <v>170</v>
      </c>
      <c r="I69" s="193">
        <v>0.0</v>
      </c>
      <c r="J69" s="193" t="s">
        <v>715</v>
      </c>
      <c r="K69" s="193"/>
      <c r="L69" s="195">
        <v>0.2</v>
      </c>
      <c r="N69" s="198" t="s">
        <v>40</v>
      </c>
      <c r="O69" s="202">
        <f t="shared" si="2"/>
        <v>0</v>
      </c>
      <c r="P69" s="205">
        <v>0.2</v>
      </c>
      <c r="Q69" s="219"/>
      <c r="R69" s="220" t="s">
        <v>40</v>
      </c>
      <c r="S69" s="222">
        <f t="shared" si="3"/>
        <v>0</v>
      </c>
      <c r="T69" s="224">
        <v>0.2</v>
      </c>
      <c r="U69" s="226"/>
      <c r="V69" s="227" t="s">
        <v>40</v>
      </c>
      <c r="W69" s="228">
        <f t="shared" si="4"/>
        <v>0</v>
      </c>
      <c r="X69" s="229">
        <v>0.2</v>
      </c>
      <c r="Y69" s="230"/>
      <c r="Z69" s="231" t="s">
        <v>40</v>
      </c>
      <c r="AA69" s="232">
        <f t="shared" si="5"/>
        <v>0</v>
      </c>
      <c r="AB69" s="233">
        <v>0.2</v>
      </c>
      <c r="AC69" s="234"/>
      <c r="AD69" s="235" t="s">
        <v>40</v>
      </c>
      <c r="AE69" s="236">
        <f t="shared" si="6"/>
        <v>0</v>
      </c>
    </row>
    <row r="70" ht="14.25" customHeight="1">
      <c r="A70" s="87">
        <v>3611.0</v>
      </c>
      <c r="B70" s="180" t="s">
        <v>718</v>
      </c>
      <c r="C70" s="184">
        <f t="shared" si="1"/>
        <v>0</v>
      </c>
      <c r="D70" s="237" t="s">
        <v>152</v>
      </c>
      <c r="E70" s="238">
        <v>43145.0</v>
      </c>
      <c r="F70" s="238">
        <v>43145.0</v>
      </c>
      <c r="G70" s="239">
        <v>1570000.0</v>
      </c>
      <c r="H70" s="193" t="s">
        <v>548</v>
      </c>
      <c r="I70" s="193" t="s">
        <v>549</v>
      </c>
      <c r="J70" s="193" t="s">
        <v>719</v>
      </c>
      <c r="K70" s="193" t="s">
        <v>199</v>
      </c>
      <c r="L70" s="195">
        <v>0.2</v>
      </c>
      <c r="N70" s="198" t="s">
        <v>40</v>
      </c>
      <c r="O70" s="202">
        <f t="shared" si="2"/>
        <v>0</v>
      </c>
      <c r="P70" s="205">
        <v>0.2</v>
      </c>
      <c r="Q70" s="219"/>
      <c r="R70" s="220" t="s">
        <v>40</v>
      </c>
      <c r="S70" s="222">
        <f t="shared" si="3"/>
        <v>0</v>
      </c>
      <c r="T70" s="224">
        <v>0.2</v>
      </c>
      <c r="U70" s="226"/>
      <c r="V70" s="227" t="s">
        <v>40</v>
      </c>
      <c r="W70" s="228">
        <f t="shared" si="4"/>
        <v>0</v>
      </c>
      <c r="X70" s="229">
        <v>0.2</v>
      </c>
      <c r="Y70" s="230"/>
      <c r="Z70" s="231" t="s">
        <v>40</v>
      </c>
      <c r="AA70" s="232">
        <f t="shared" si="5"/>
        <v>0</v>
      </c>
      <c r="AB70" s="233">
        <v>0.2</v>
      </c>
      <c r="AC70" s="234"/>
      <c r="AD70" s="235" t="s">
        <v>40</v>
      </c>
      <c r="AE70" s="236">
        <f t="shared" si="6"/>
        <v>0</v>
      </c>
    </row>
    <row r="71" ht="14.25" customHeight="1">
      <c r="A71" s="87">
        <v>3612.0</v>
      </c>
      <c r="B71" s="180" t="s">
        <v>186</v>
      </c>
      <c r="C71" s="184">
        <f t="shared" si="1"/>
        <v>4</v>
      </c>
      <c r="D71" s="237" t="s">
        <v>152</v>
      </c>
      <c r="E71" s="238">
        <v>43146.0</v>
      </c>
      <c r="F71" s="238">
        <v>43146.0</v>
      </c>
      <c r="G71" s="239">
        <v>7739189.0</v>
      </c>
      <c r="H71" s="193" t="s">
        <v>325</v>
      </c>
      <c r="I71" s="193" t="s">
        <v>326</v>
      </c>
      <c r="J71" s="193" t="s">
        <v>725</v>
      </c>
      <c r="K71" s="193"/>
      <c r="L71" s="105">
        <v>0.2</v>
      </c>
      <c r="M71" s="196">
        <v>4.0</v>
      </c>
      <c r="N71" s="111" t="s">
        <v>40</v>
      </c>
      <c r="O71" s="119">
        <f t="shared" si="2"/>
        <v>0.8</v>
      </c>
      <c r="P71" s="124">
        <v>0.2</v>
      </c>
      <c r="Q71" s="219">
        <v>4.0</v>
      </c>
      <c r="R71" s="132" t="s">
        <v>40</v>
      </c>
      <c r="S71" s="137">
        <f t="shared" si="3"/>
        <v>0.8</v>
      </c>
      <c r="T71" s="141">
        <v>0.2</v>
      </c>
      <c r="U71" s="226">
        <v>4.0</v>
      </c>
      <c r="V71" s="146" t="s">
        <v>40</v>
      </c>
      <c r="W71" s="149">
        <f t="shared" si="4"/>
        <v>0.8</v>
      </c>
      <c r="X71" s="151">
        <v>0.2</v>
      </c>
      <c r="Y71" s="230">
        <v>4.0</v>
      </c>
      <c r="Z71" s="157" t="s">
        <v>40</v>
      </c>
      <c r="AA71" s="161">
        <f t="shared" si="5"/>
        <v>0.8</v>
      </c>
      <c r="AB71" s="165">
        <v>0.2</v>
      </c>
      <c r="AC71" s="234">
        <v>4.0</v>
      </c>
      <c r="AD71" s="174" t="s">
        <v>40</v>
      </c>
      <c r="AE71" s="178">
        <f t="shared" si="6"/>
        <v>0.8</v>
      </c>
      <c r="AF71" s="242"/>
      <c r="AG71" s="2"/>
      <c r="AH71" s="2"/>
      <c r="AI71" s="2"/>
    </row>
    <row r="72" ht="14.25" customHeight="1">
      <c r="A72" s="87">
        <v>3613.0</v>
      </c>
      <c r="B72" s="180" t="s">
        <v>51</v>
      </c>
      <c r="C72" s="184">
        <f t="shared" si="1"/>
        <v>0</v>
      </c>
      <c r="D72" s="94" t="s">
        <v>51</v>
      </c>
      <c r="E72" s="96" t="s">
        <v>51</v>
      </c>
      <c r="F72" s="96" t="s">
        <v>51</v>
      </c>
      <c r="G72" s="98" t="s">
        <v>51</v>
      </c>
      <c r="H72" s="96" t="s">
        <v>51</v>
      </c>
      <c r="I72" s="96" t="s">
        <v>51</v>
      </c>
      <c r="J72" s="96" t="s">
        <v>51</v>
      </c>
      <c r="K72" s="193"/>
      <c r="L72" s="195">
        <v>0.2</v>
      </c>
      <c r="N72" s="198" t="s">
        <v>40</v>
      </c>
      <c r="O72" s="202">
        <f t="shared" si="2"/>
        <v>0</v>
      </c>
      <c r="P72" s="205">
        <v>0.2</v>
      </c>
      <c r="Q72" s="219"/>
      <c r="R72" s="220" t="s">
        <v>40</v>
      </c>
      <c r="S72" s="222">
        <f t="shared" si="3"/>
        <v>0</v>
      </c>
      <c r="T72" s="224">
        <v>0.2</v>
      </c>
      <c r="U72" s="226"/>
      <c r="V72" s="227" t="s">
        <v>40</v>
      </c>
      <c r="W72" s="228">
        <f t="shared" si="4"/>
        <v>0</v>
      </c>
      <c r="X72" s="229">
        <v>0.2</v>
      </c>
      <c r="Y72" s="230"/>
      <c r="Z72" s="231" t="s">
        <v>40</v>
      </c>
      <c r="AA72" s="232">
        <f t="shared" si="5"/>
        <v>0</v>
      </c>
      <c r="AB72" s="233">
        <v>0.2</v>
      </c>
      <c r="AC72" s="234"/>
      <c r="AD72" s="235" t="s">
        <v>40</v>
      </c>
      <c r="AE72" s="236">
        <f t="shared" si="6"/>
        <v>0</v>
      </c>
    </row>
    <row r="73" ht="14.25" customHeight="1">
      <c r="A73" s="87">
        <v>3614.0</v>
      </c>
      <c r="B73" s="180" t="s">
        <v>728</v>
      </c>
      <c r="C73" s="184">
        <f t="shared" si="1"/>
        <v>0</v>
      </c>
      <c r="D73" s="237" t="s">
        <v>139</v>
      </c>
      <c r="E73" s="238">
        <v>43146.0</v>
      </c>
      <c r="F73" s="238">
        <v>43146.0</v>
      </c>
      <c r="G73" s="239" t="s">
        <v>732</v>
      </c>
      <c r="H73" s="193" t="s">
        <v>505</v>
      </c>
      <c r="I73" s="193" t="s">
        <v>506</v>
      </c>
      <c r="J73" s="193" t="s">
        <v>733</v>
      </c>
      <c r="K73" s="193" t="s">
        <v>199</v>
      </c>
      <c r="L73" s="195">
        <v>0.2</v>
      </c>
      <c r="N73" s="198" t="s">
        <v>40</v>
      </c>
      <c r="O73" s="202">
        <f t="shared" si="2"/>
        <v>0</v>
      </c>
      <c r="P73" s="205">
        <v>0.2</v>
      </c>
      <c r="Q73" s="219"/>
      <c r="R73" s="220" t="s">
        <v>40</v>
      </c>
      <c r="S73" s="222">
        <f t="shared" si="3"/>
        <v>0</v>
      </c>
      <c r="T73" s="224">
        <v>0.2</v>
      </c>
      <c r="U73" s="226"/>
      <c r="V73" s="227" t="s">
        <v>40</v>
      </c>
      <c r="W73" s="228">
        <f t="shared" si="4"/>
        <v>0</v>
      </c>
      <c r="X73" s="229">
        <v>0.2</v>
      </c>
      <c r="Y73" s="230"/>
      <c r="Z73" s="231" t="s">
        <v>40</v>
      </c>
      <c r="AA73" s="232">
        <f t="shared" si="5"/>
        <v>0</v>
      </c>
      <c r="AB73" s="233">
        <v>0.2</v>
      </c>
      <c r="AC73" s="234"/>
      <c r="AD73" s="235" t="s">
        <v>40</v>
      </c>
      <c r="AE73" s="236">
        <f t="shared" si="6"/>
        <v>0</v>
      </c>
    </row>
    <row r="74" ht="14.25" customHeight="1">
      <c r="A74" s="270">
        <v>3615.0</v>
      </c>
      <c r="B74" s="180" t="s">
        <v>736</v>
      </c>
      <c r="C74" s="184">
        <f t="shared" si="1"/>
        <v>4</v>
      </c>
      <c r="D74" s="272" t="s">
        <v>245</v>
      </c>
      <c r="E74" s="273">
        <v>43146.0</v>
      </c>
      <c r="F74" s="273">
        <v>43146.0</v>
      </c>
      <c r="G74" s="274">
        <v>9108022.0</v>
      </c>
      <c r="H74" s="275" t="s">
        <v>191</v>
      </c>
      <c r="I74" s="275" t="s">
        <v>192</v>
      </c>
      <c r="J74" s="275" t="s">
        <v>743</v>
      </c>
      <c r="K74" s="275"/>
      <c r="L74" s="195">
        <v>0.2</v>
      </c>
      <c r="M74" s="196">
        <v>4.0</v>
      </c>
      <c r="N74" s="198" t="s">
        <v>40</v>
      </c>
      <c r="O74" s="202">
        <f t="shared" si="2"/>
        <v>0.8</v>
      </c>
      <c r="P74" s="205">
        <v>0.2</v>
      </c>
      <c r="Q74" s="219">
        <v>4.0</v>
      </c>
      <c r="R74" s="220" t="s">
        <v>40</v>
      </c>
      <c r="S74" s="222">
        <f t="shared" si="3"/>
        <v>0.8</v>
      </c>
      <c r="T74" s="224">
        <v>0.2</v>
      </c>
      <c r="U74" s="226">
        <v>4.0</v>
      </c>
      <c r="V74" s="227" t="s">
        <v>40</v>
      </c>
      <c r="W74" s="228">
        <f t="shared" si="4"/>
        <v>0.8</v>
      </c>
      <c r="X74" s="229">
        <v>0.2</v>
      </c>
      <c r="Y74" s="230">
        <v>4.0</v>
      </c>
      <c r="Z74" s="231" t="s">
        <v>40</v>
      </c>
      <c r="AA74" s="232">
        <f t="shared" si="5"/>
        <v>0.8</v>
      </c>
      <c r="AB74" s="233">
        <v>0.2</v>
      </c>
      <c r="AC74" s="234">
        <v>4.0</v>
      </c>
      <c r="AD74" s="235" t="s">
        <v>40</v>
      </c>
      <c r="AE74" s="236">
        <f t="shared" si="6"/>
        <v>0.8</v>
      </c>
    </row>
    <row r="75" ht="14.25" customHeight="1">
      <c r="A75" s="270">
        <v>3616.0</v>
      </c>
      <c r="B75" s="180" t="s">
        <v>744</v>
      </c>
      <c r="C75" s="184">
        <f t="shared" si="1"/>
        <v>0</v>
      </c>
      <c r="D75" s="272" t="s">
        <v>139</v>
      </c>
      <c r="E75" s="273">
        <v>43146.0</v>
      </c>
      <c r="F75" s="273">
        <v>43146.0</v>
      </c>
      <c r="G75" s="274">
        <v>944999.0</v>
      </c>
      <c r="H75" s="275" t="s">
        <v>191</v>
      </c>
      <c r="I75" s="275" t="s">
        <v>192</v>
      </c>
      <c r="J75" s="275" t="s">
        <v>745</v>
      </c>
      <c r="K75" s="275"/>
      <c r="L75" s="195">
        <v>0.2</v>
      </c>
      <c r="N75" s="198" t="s">
        <v>40</v>
      </c>
      <c r="O75" s="202">
        <f t="shared" si="2"/>
        <v>0</v>
      </c>
      <c r="P75" s="205">
        <v>0.2</v>
      </c>
      <c r="Q75" s="219"/>
      <c r="R75" s="220" t="s">
        <v>40</v>
      </c>
      <c r="S75" s="222">
        <f t="shared" si="3"/>
        <v>0</v>
      </c>
      <c r="T75" s="224">
        <v>0.2</v>
      </c>
      <c r="U75" s="226"/>
      <c r="V75" s="227" t="s">
        <v>40</v>
      </c>
      <c r="W75" s="228">
        <f t="shared" si="4"/>
        <v>0</v>
      </c>
      <c r="X75" s="229">
        <v>0.2</v>
      </c>
      <c r="Y75" s="230"/>
      <c r="Z75" s="231" t="s">
        <v>40</v>
      </c>
      <c r="AA75" s="232">
        <f t="shared" si="5"/>
        <v>0</v>
      </c>
      <c r="AB75" s="233">
        <v>0.2</v>
      </c>
      <c r="AC75" s="234"/>
      <c r="AD75" s="235" t="s">
        <v>40</v>
      </c>
      <c r="AE75" s="236">
        <f t="shared" si="6"/>
        <v>0</v>
      </c>
    </row>
    <row r="76" ht="14.25" customHeight="1">
      <c r="A76" s="270">
        <v>3617.0</v>
      </c>
      <c r="B76" s="276" t="s">
        <v>51</v>
      </c>
      <c r="C76" s="184">
        <f t="shared" si="1"/>
        <v>0</v>
      </c>
      <c r="D76" s="277" t="s">
        <v>51</v>
      </c>
      <c r="E76" s="278" t="s">
        <v>51</v>
      </c>
      <c r="F76" s="278" t="s">
        <v>51</v>
      </c>
      <c r="G76" s="279" t="s">
        <v>51</v>
      </c>
      <c r="H76" s="278" t="s">
        <v>51</v>
      </c>
      <c r="I76" s="278" t="s">
        <v>51</v>
      </c>
      <c r="J76" s="278" t="s">
        <v>51</v>
      </c>
      <c r="K76" s="275" t="s">
        <v>747</v>
      </c>
      <c r="L76" s="195">
        <v>0.2</v>
      </c>
      <c r="N76" s="198" t="s">
        <v>40</v>
      </c>
      <c r="O76" s="202">
        <f t="shared" si="2"/>
        <v>0</v>
      </c>
      <c r="P76" s="205">
        <v>0.2</v>
      </c>
      <c r="Q76" s="219"/>
      <c r="R76" s="220" t="s">
        <v>40</v>
      </c>
      <c r="S76" s="222">
        <f t="shared" si="3"/>
        <v>0</v>
      </c>
      <c r="T76" s="224">
        <v>0.2</v>
      </c>
      <c r="U76" s="226"/>
      <c r="V76" s="227" t="s">
        <v>40</v>
      </c>
      <c r="W76" s="228">
        <f t="shared" si="4"/>
        <v>0</v>
      </c>
      <c r="X76" s="229">
        <v>0.2</v>
      </c>
      <c r="Y76" s="230"/>
      <c r="Z76" s="231" t="s">
        <v>40</v>
      </c>
      <c r="AA76" s="232">
        <f t="shared" si="5"/>
        <v>0</v>
      </c>
      <c r="AB76" s="233">
        <v>0.2</v>
      </c>
      <c r="AC76" s="234"/>
      <c r="AD76" s="235" t="s">
        <v>40</v>
      </c>
      <c r="AE76" s="236">
        <f t="shared" si="6"/>
        <v>0</v>
      </c>
    </row>
    <row r="77" ht="14.25" customHeight="1">
      <c r="A77" s="270">
        <v>3618.0</v>
      </c>
      <c r="B77" s="180" t="s">
        <v>748</v>
      </c>
      <c r="C77" s="184">
        <f t="shared" si="1"/>
        <v>3.7</v>
      </c>
      <c r="D77" s="272" t="s">
        <v>152</v>
      </c>
      <c r="E77" s="273">
        <v>43147.0</v>
      </c>
      <c r="F77" s="273">
        <v>43147.0</v>
      </c>
      <c r="G77" s="274">
        <v>1933750.0</v>
      </c>
      <c r="H77" s="275" t="s">
        <v>191</v>
      </c>
      <c r="I77" s="275" t="s">
        <v>192</v>
      </c>
      <c r="J77" s="275" t="s">
        <v>749</v>
      </c>
      <c r="K77" s="275"/>
      <c r="L77" s="195">
        <v>0.2</v>
      </c>
      <c r="M77" s="196">
        <v>3.0</v>
      </c>
      <c r="N77" s="198" t="s">
        <v>40</v>
      </c>
      <c r="O77" s="202">
        <f t="shared" si="2"/>
        <v>0.6</v>
      </c>
      <c r="P77" s="205">
        <v>0.2</v>
      </c>
      <c r="Q77" s="219">
        <v>4.0</v>
      </c>
      <c r="R77" s="220" t="s">
        <v>40</v>
      </c>
      <c r="S77" s="222">
        <f t="shared" si="3"/>
        <v>0.8</v>
      </c>
      <c r="T77" s="224">
        <v>0.2</v>
      </c>
      <c r="U77" s="226">
        <v>4.0</v>
      </c>
      <c r="V77" s="227" t="s">
        <v>40</v>
      </c>
      <c r="W77" s="228">
        <f t="shared" si="4"/>
        <v>0.8</v>
      </c>
      <c r="X77" s="229">
        <v>0.2</v>
      </c>
      <c r="Y77" s="230">
        <v>3.5</v>
      </c>
      <c r="Z77" s="231" t="s">
        <v>40</v>
      </c>
      <c r="AA77" s="232">
        <f t="shared" si="5"/>
        <v>0.7</v>
      </c>
      <c r="AB77" s="233">
        <v>0.2</v>
      </c>
      <c r="AC77" s="234">
        <v>4.0</v>
      </c>
      <c r="AD77" s="235" t="s">
        <v>40</v>
      </c>
      <c r="AE77" s="236">
        <f t="shared" si="6"/>
        <v>0.8</v>
      </c>
    </row>
    <row r="78" ht="14.25" customHeight="1">
      <c r="A78" s="270">
        <v>3619.0</v>
      </c>
      <c r="B78" s="180" t="s">
        <v>58</v>
      </c>
      <c r="C78" s="184">
        <f t="shared" si="1"/>
        <v>3.6</v>
      </c>
      <c r="D78" s="272" t="s">
        <v>152</v>
      </c>
      <c r="E78" s="273">
        <v>43147.0</v>
      </c>
      <c r="F78" s="273">
        <v>43147.0</v>
      </c>
      <c r="G78" s="274">
        <v>117900.0</v>
      </c>
      <c r="H78" s="193" t="s">
        <v>165</v>
      </c>
      <c r="I78" s="275" t="s">
        <v>166</v>
      </c>
      <c r="J78" s="275" t="s">
        <v>750</v>
      </c>
      <c r="K78" s="275"/>
      <c r="L78" s="195">
        <v>0.2</v>
      </c>
      <c r="M78" s="196">
        <v>3.0</v>
      </c>
      <c r="N78" s="198" t="s">
        <v>40</v>
      </c>
      <c r="O78" s="202">
        <f t="shared" si="2"/>
        <v>0.6</v>
      </c>
      <c r="P78" s="205">
        <v>0.2</v>
      </c>
      <c r="Q78" s="219">
        <v>4.0</v>
      </c>
      <c r="R78" s="220" t="s">
        <v>40</v>
      </c>
      <c r="S78" s="222">
        <f t="shared" si="3"/>
        <v>0.8</v>
      </c>
      <c r="T78" s="224">
        <v>0.2</v>
      </c>
      <c r="U78" s="226">
        <v>4.0</v>
      </c>
      <c r="V78" s="227" t="s">
        <v>40</v>
      </c>
      <c r="W78" s="228">
        <f t="shared" si="4"/>
        <v>0.8</v>
      </c>
      <c r="X78" s="229">
        <v>0.2</v>
      </c>
      <c r="Y78" s="230">
        <v>3.0</v>
      </c>
      <c r="Z78" s="231" t="s">
        <v>40</v>
      </c>
      <c r="AA78" s="232">
        <f t="shared" si="5"/>
        <v>0.6</v>
      </c>
      <c r="AB78" s="233">
        <v>0.2</v>
      </c>
      <c r="AC78" s="234">
        <v>4.0</v>
      </c>
      <c r="AD78" s="235" t="s">
        <v>40</v>
      </c>
      <c r="AE78" s="236">
        <f t="shared" si="6"/>
        <v>0.8</v>
      </c>
    </row>
    <row r="79" ht="14.25" customHeight="1">
      <c r="A79" s="270">
        <v>3620.0</v>
      </c>
      <c r="B79" s="180" t="s">
        <v>94</v>
      </c>
      <c r="C79" s="184">
        <f t="shared" si="1"/>
        <v>3.9</v>
      </c>
      <c r="D79" s="272" t="s">
        <v>152</v>
      </c>
      <c r="E79" s="273">
        <v>43147.0</v>
      </c>
      <c r="F79" s="273">
        <v>43147.0</v>
      </c>
      <c r="G79" s="274">
        <v>400233.0</v>
      </c>
      <c r="H79" s="193" t="s">
        <v>165</v>
      </c>
      <c r="I79" s="275" t="s">
        <v>166</v>
      </c>
      <c r="J79" s="275" t="s">
        <v>752</v>
      </c>
      <c r="K79" s="275"/>
      <c r="L79" s="195">
        <v>0.2</v>
      </c>
      <c r="M79" s="196">
        <v>4.0</v>
      </c>
      <c r="N79" s="198" t="s">
        <v>40</v>
      </c>
      <c r="O79" s="202">
        <f t="shared" si="2"/>
        <v>0.8</v>
      </c>
      <c r="P79" s="205">
        <v>0.2</v>
      </c>
      <c r="Q79" s="219">
        <v>4.0</v>
      </c>
      <c r="R79" s="220" t="s">
        <v>40</v>
      </c>
      <c r="S79" s="222">
        <f t="shared" si="3"/>
        <v>0.8</v>
      </c>
      <c r="T79" s="224">
        <v>0.2</v>
      </c>
      <c r="U79" s="226">
        <v>4.0</v>
      </c>
      <c r="V79" s="227" t="s">
        <v>40</v>
      </c>
      <c r="W79" s="228">
        <f t="shared" si="4"/>
        <v>0.8</v>
      </c>
      <c r="X79" s="229">
        <v>0.2</v>
      </c>
      <c r="Y79" s="230">
        <v>3.5</v>
      </c>
      <c r="Z79" s="231" t="s">
        <v>40</v>
      </c>
      <c r="AA79" s="232">
        <f t="shared" si="5"/>
        <v>0.7</v>
      </c>
      <c r="AB79" s="233">
        <v>0.2</v>
      </c>
      <c r="AC79" s="234">
        <v>4.0</v>
      </c>
      <c r="AD79" s="235" t="s">
        <v>40</v>
      </c>
      <c r="AE79" s="236">
        <f t="shared" si="6"/>
        <v>0.8</v>
      </c>
    </row>
    <row r="80" ht="14.25" customHeight="1">
      <c r="A80" s="280">
        <v>3621.0</v>
      </c>
      <c r="B80" s="276" t="s">
        <v>51</v>
      </c>
      <c r="C80" s="184">
        <f t="shared" si="1"/>
        <v>0</v>
      </c>
      <c r="D80" s="277" t="s">
        <v>51</v>
      </c>
      <c r="E80" s="278" t="s">
        <v>51</v>
      </c>
      <c r="F80" s="278" t="s">
        <v>51</v>
      </c>
      <c r="G80" s="279" t="s">
        <v>51</v>
      </c>
      <c r="H80" s="278" t="s">
        <v>51</v>
      </c>
      <c r="I80" s="278" t="s">
        <v>51</v>
      </c>
      <c r="J80" s="278" t="s">
        <v>51</v>
      </c>
      <c r="K80" s="281"/>
      <c r="L80" s="195">
        <v>0.2</v>
      </c>
      <c r="M80" s="196"/>
      <c r="N80" s="198" t="s">
        <v>40</v>
      </c>
      <c r="O80" s="202">
        <f t="shared" si="2"/>
        <v>0</v>
      </c>
      <c r="P80" s="205">
        <v>0.2</v>
      </c>
      <c r="Q80" s="219"/>
      <c r="R80" s="220" t="s">
        <v>40</v>
      </c>
      <c r="S80" s="222">
        <f t="shared" si="3"/>
        <v>0</v>
      </c>
      <c r="T80" s="224">
        <v>0.2</v>
      </c>
      <c r="U80" s="226"/>
      <c r="V80" s="227" t="s">
        <v>40</v>
      </c>
      <c r="W80" s="228">
        <f t="shared" si="4"/>
        <v>0</v>
      </c>
      <c r="X80" s="229">
        <v>0.2</v>
      </c>
      <c r="Y80" s="230"/>
      <c r="Z80" s="231" t="s">
        <v>40</v>
      </c>
      <c r="AA80" s="232">
        <f t="shared" si="5"/>
        <v>0</v>
      </c>
      <c r="AB80" s="233">
        <v>0.2</v>
      </c>
      <c r="AC80" s="234"/>
      <c r="AD80" s="235" t="s">
        <v>40</v>
      </c>
      <c r="AE80" s="236">
        <f t="shared" si="6"/>
        <v>0</v>
      </c>
      <c r="AF80" s="282"/>
    </row>
    <row r="81" ht="14.25" customHeight="1">
      <c r="A81" s="270">
        <v>3622.0</v>
      </c>
      <c r="B81" s="180" t="s">
        <v>756</v>
      </c>
      <c r="C81" s="184">
        <f t="shared" si="1"/>
        <v>4</v>
      </c>
      <c r="D81" s="272" t="s">
        <v>152</v>
      </c>
      <c r="E81" s="273">
        <v>43150.0</v>
      </c>
      <c r="F81" s="273">
        <v>43150.0</v>
      </c>
      <c r="G81" s="274">
        <v>253315.0</v>
      </c>
      <c r="H81" s="193" t="s">
        <v>153</v>
      </c>
      <c r="I81" s="275" t="s">
        <v>154</v>
      </c>
      <c r="J81" s="275" t="s">
        <v>758</v>
      </c>
      <c r="K81" s="275"/>
      <c r="L81" s="195">
        <v>0.2</v>
      </c>
      <c r="M81" s="196">
        <v>4.0</v>
      </c>
      <c r="N81" s="198" t="s">
        <v>40</v>
      </c>
      <c r="O81" s="202">
        <f t="shared" si="2"/>
        <v>0.8</v>
      </c>
      <c r="P81" s="205">
        <v>0.2</v>
      </c>
      <c r="Q81" s="219">
        <v>4.0</v>
      </c>
      <c r="R81" s="220" t="s">
        <v>40</v>
      </c>
      <c r="S81" s="222">
        <f t="shared" si="3"/>
        <v>0.8</v>
      </c>
      <c r="T81" s="224">
        <v>0.2</v>
      </c>
      <c r="U81" s="226">
        <v>5.0</v>
      </c>
      <c r="V81" s="227" t="s">
        <v>40</v>
      </c>
      <c r="W81" s="228">
        <f t="shared" si="4"/>
        <v>1</v>
      </c>
      <c r="X81" s="229">
        <v>0.2</v>
      </c>
      <c r="Y81" s="230">
        <v>3.0</v>
      </c>
      <c r="Z81" s="231" t="s">
        <v>40</v>
      </c>
      <c r="AA81" s="232">
        <f t="shared" si="5"/>
        <v>0.6</v>
      </c>
      <c r="AB81" s="233">
        <v>0.2</v>
      </c>
      <c r="AC81" s="234">
        <v>4.0</v>
      </c>
      <c r="AD81" s="235" t="s">
        <v>40</v>
      </c>
      <c r="AE81" s="236">
        <f t="shared" si="6"/>
        <v>0.8</v>
      </c>
    </row>
    <row r="82" ht="14.25" customHeight="1">
      <c r="A82" s="270">
        <v>3623.0</v>
      </c>
      <c r="B82" s="180" t="s">
        <v>255</v>
      </c>
      <c r="C82" s="184">
        <f t="shared" si="1"/>
        <v>4</v>
      </c>
      <c r="D82" s="272" t="s">
        <v>152</v>
      </c>
      <c r="E82" s="273">
        <v>43150.0</v>
      </c>
      <c r="F82" s="273">
        <v>43150.0</v>
      </c>
      <c r="G82" s="274">
        <v>290241.0</v>
      </c>
      <c r="H82" s="275" t="s">
        <v>256</v>
      </c>
      <c r="I82" s="275" t="s">
        <v>257</v>
      </c>
      <c r="J82" s="275" t="s">
        <v>759</v>
      </c>
      <c r="K82" s="275"/>
      <c r="L82" s="195">
        <v>0.2</v>
      </c>
      <c r="M82" s="196">
        <v>4.0</v>
      </c>
      <c r="N82" s="198" t="s">
        <v>40</v>
      </c>
      <c r="O82" s="202">
        <f t="shared" si="2"/>
        <v>0.8</v>
      </c>
      <c r="P82" s="205">
        <v>0.2</v>
      </c>
      <c r="Q82" s="219">
        <v>4.0</v>
      </c>
      <c r="R82" s="220" t="s">
        <v>40</v>
      </c>
      <c r="S82" s="222">
        <f t="shared" si="3"/>
        <v>0.8</v>
      </c>
      <c r="T82" s="224">
        <v>0.2</v>
      </c>
      <c r="U82" s="226">
        <v>4.0</v>
      </c>
      <c r="V82" s="227" t="s">
        <v>40</v>
      </c>
      <c r="W82" s="228">
        <f t="shared" si="4"/>
        <v>0.8</v>
      </c>
      <c r="X82" s="229">
        <v>0.2</v>
      </c>
      <c r="Y82" s="230">
        <v>4.0</v>
      </c>
      <c r="Z82" s="231" t="s">
        <v>40</v>
      </c>
      <c r="AA82" s="232">
        <f t="shared" si="5"/>
        <v>0.8</v>
      </c>
      <c r="AB82" s="233">
        <v>0.2</v>
      </c>
      <c r="AC82" s="234">
        <v>4.0</v>
      </c>
      <c r="AD82" s="235" t="s">
        <v>40</v>
      </c>
      <c r="AE82" s="236">
        <f t="shared" si="6"/>
        <v>0.8</v>
      </c>
    </row>
    <row r="83" ht="14.25" customHeight="1">
      <c r="A83" s="270">
        <v>3624.0</v>
      </c>
      <c r="B83" s="180" t="s">
        <v>133</v>
      </c>
      <c r="C83" s="184">
        <f t="shared" si="1"/>
        <v>4.1</v>
      </c>
      <c r="D83" s="272" t="s">
        <v>152</v>
      </c>
      <c r="E83" s="273">
        <v>43151.0</v>
      </c>
      <c r="F83" s="273">
        <v>43151.0</v>
      </c>
      <c r="G83" s="274">
        <v>1411114.0</v>
      </c>
      <c r="H83" s="275" t="s">
        <v>330</v>
      </c>
      <c r="I83" s="275" t="s">
        <v>331</v>
      </c>
      <c r="J83" s="275" t="s">
        <v>761</v>
      </c>
      <c r="K83" s="275"/>
      <c r="L83" s="195">
        <v>0.2</v>
      </c>
      <c r="M83" s="196">
        <v>4.0</v>
      </c>
      <c r="N83" s="198" t="s">
        <v>40</v>
      </c>
      <c r="O83" s="202">
        <f t="shared" si="2"/>
        <v>0.8</v>
      </c>
      <c r="P83" s="205">
        <v>0.2</v>
      </c>
      <c r="Q83" s="219">
        <v>4.5</v>
      </c>
      <c r="R83" s="220" t="s">
        <v>40</v>
      </c>
      <c r="S83" s="222">
        <f t="shared" si="3"/>
        <v>0.9</v>
      </c>
      <c r="T83" s="224">
        <v>0.2</v>
      </c>
      <c r="U83" s="226">
        <v>4.0</v>
      </c>
      <c r="V83" s="227" t="s">
        <v>40</v>
      </c>
      <c r="W83" s="228">
        <f t="shared" si="4"/>
        <v>0.8</v>
      </c>
      <c r="X83" s="229">
        <v>0.2</v>
      </c>
      <c r="Y83" s="230">
        <v>4.0</v>
      </c>
      <c r="Z83" s="231" t="s">
        <v>40</v>
      </c>
      <c r="AA83" s="232">
        <f t="shared" si="5"/>
        <v>0.8</v>
      </c>
      <c r="AB83" s="233">
        <v>0.2</v>
      </c>
      <c r="AC83" s="234">
        <v>4.0</v>
      </c>
      <c r="AD83" s="235" t="s">
        <v>40</v>
      </c>
      <c r="AE83" s="236">
        <f t="shared" si="6"/>
        <v>0.8</v>
      </c>
    </row>
    <row r="84" ht="14.25" customHeight="1">
      <c r="A84" s="270">
        <v>3625.0</v>
      </c>
      <c r="B84" s="180" t="s">
        <v>121</v>
      </c>
      <c r="C84" s="184">
        <f t="shared" si="1"/>
        <v>3.9</v>
      </c>
      <c r="D84" s="272" t="s">
        <v>152</v>
      </c>
      <c r="E84" s="273">
        <v>43151.0</v>
      </c>
      <c r="F84" s="273">
        <v>43151.0</v>
      </c>
      <c r="G84" s="274">
        <v>694918.0</v>
      </c>
      <c r="H84" s="275" t="s">
        <v>330</v>
      </c>
      <c r="I84" s="275" t="s">
        <v>331</v>
      </c>
      <c r="J84" s="275" t="s">
        <v>763</v>
      </c>
      <c r="K84" s="275"/>
      <c r="L84" s="195">
        <v>0.2</v>
      </c>
      <c r="M84" s="196">
        <v>4.0</v>
      </c>
      <c r="N84" s="198" t="s">
        <v>40</v>
      </c>
      <c r="O84" s="202">
        <f t="shared" si="2"/>
        <v>0.8</v>
      </c>
      <c r="P84" s="205">
        <v>0.2</v>
      </c>
      <c r="Q84" s="219">
        <v>4.0</v>
      </c>
      <c r="R84" s="220" t="s">
        <v>40</v>
      </c>
      <c r="S84" s="222">
        <f t="shared" si="3"/>
        <v>0.8</v>
      </c>
      <c r="T84" s="224">
        <v>0.2</v>
      </c>
      <c r="U84" s="226">
        <v>4.0</v>
      </c>
      <c r="V84" s="227" t="s">
        <v>40</v>
      </c>
      <c r="W84" s="228">
        <f t="shared" si="4"/>
        <v>0.8</v>
      </c>
      <c r="X84" s="229">
        <v>0.2</v>
      </c>
      <c r="Y84" s="230">
        <v>3.5</v>
      </c>
      <c r="Z84" s="231" t="s">
        <v>40</v>
      </c>
      <c r="AA84" s="232">
        <f t="shared" si="5"/>
        <v>0.7</v>
      </c>
      <c r="AB84" s="233">
        <v>0.2</v>
      </c>
      <c r="AC84" s="234">
        <v>4.0</v>
      </c>
      <c r="AD84" s="235" t="s">
        <v>40</v>
      </c>
      <c r="AE84" s="236">
        <f t="shared" si="6"/>
        <v>0.8</v>
      </c>
      <c r="AF84" s="242" t="s">
        <v>764</v>
      </c>
    </row>
    <row r="85" ht="14.25" customHeight="1">
      <c r="A85" s="270">
        <v>3626.0</v>
      </c>
      <c r="B85" s="180" t="s">
        <v>673</v>
      </c>
      <c r="C85" s="184">
        <f t="shared" si="1"/>
        <v>0</v>
      </c>
      <c r="D85" s="272" t="s">
        <v>152</v>
      </c>
      <c r="E85" s="273">
        <v>43152.0</v>
      </c>
      <c r="F85" s="273">
        <v>43152.0</v>
      </c>
      <c r="G85" s="274">
        <v>3.0831412E7</v>
      </c>
      <c r="H85" s="275" t="s">
        <v>632</v>
      </c>
      <c r="I85" s="275" t="s">
        <v>633</v>
      </c>
      <c r="J85" s="275" t="s">
        <v>765</v>
      </c>
      <c r="K85" s="275"/>
      <c r="L85" s="195">
        <v>0.2</v>
      </c>
      <c r="N85" s="198" t="s">
        <v>40</v>
      </c>
      <c r="O85" s="202">
        <f t="shared" si="2"/>
        <v>0</v>
      </c>
      <c r="P85" s="205">
        <v>0.2</v>
      </c>
      <c r="Q85" s="219"/>
      <c r="R85" s="220" t="s">
        <v>40</v>
      </c>
      <c r="S85" s="222">
        <f t="shared" si="3"/>
        <v>0</v>
      </c>
      <c r="T85" s="224">
        <v>0.2</v>
      </c>
      <c r="U85" s="226"/>
      <c r="V85" s="227" t="s">
        <v>40</v>
      </c>
      <c r="W85" s="228">
        <f t="shared" si="4"/>
        <v>0</v>
      </c>
      <c r="X85" s="229">
        <v>0.2</v>
      </c>
      <c r="Y85" s="230"/>
      <c r="Z85" s="231" t="s">
        <v>40</v>
      </c>
      <c r="AA85" s="232">
        <f t="shared" si="5"/>
        <v>0</v>
      </c>
      <c r="AB85" s="233">
        <v>0.2</v>
      </c>
      <c r="AC85" s="234"/>
      <c r="AD85" s="235" t="s">
        <v>40</v>
      </c>
      <c r="AE85" s="236">
        <f t="shared" si="6"/>
        <v>0</v>
      </c>
    </row>
    <row r="86" ht="14.25" customHeight="1">
      <c r="A86" s="270">
        <v>3627.0</v>
      </c>
      <c r="B86" s="180" t="s">
        <v>119</v>
      </c>
      <c r="C86" s="184">
        <f t="shared" si="1"/>
        <v>4</v>
      </c>
      <c r="D86" s="272" t="s">
        <v>152</v>
      </c>
      <c r="E86" s="273">
        <v>43152.0</v>
      </c>
      <c r="F86" s="273">
        <v>43152.0</v>
      </c>
      <c r="G86" s="274">
        <v>177012.0</v>
      </c>
      <c r="H86" s="275" t="s">
        <v>447</v>
      </c>
      <c r="I86" s="275">
        <v>0.0</v>
      </c>
      <c r="J86" s="275" t="s">
        <v>767</v>
      </c>
      <c r="K86" s="275"/>
      <c r="L86" s="195">
        <v>0.2</v>
      </c>
      <c r="M86" s="196">
        <v>4.0</v>
      </c>
      <c r="N86" s="198" t="s">
        <v>40</v>
      </c>
      <c r="O86" s="202">
        <f t="shared" si="2"/>
        <v>0.8</v>
      </c>
      <c r="P86" s="205">
        <v>0.2</v>
      </c>
      <c r="Q86" s="219">
        <v>4.0</v>
      </c>
      <c r="R86" s="220" t="s">
        <v>40</v>
      </c>
      <c r="S86" s="222">
        <f t="shared" si="3"/>
        <v>0.8</v>
      </c>
      <c r="T86" s="224">
        <v>0.2</v>
      </c>
      <c r="U86" s="226">
        <v>4.0</v>
      </c>
      <c r="V86" s="227" t="s">
        <v>40</v>
      </c>
      <c r="W86" s="228">
        <f t="shared" si="4"/>
        <v>0.8</v>
      </c>
      <c r="X86" s="229">
        <v>0.2</v>
      </c>
      <c r="Y86" s="230">
        <v>4.0</v>
      </c>
      <c r="Z86" s="231" t="s">
        <v>40</v>
      </c>
      <c r="AA86" s="232">
        <f t="shared" si="5"/>
        <v>0.8</v>
      </c>
      <c r="AB86" s="233">
        <v>0.2</v>
      </c>
      <c r="AC86" s="234">
        <v>4.0</v>
      </c>
      <c r="AD86" s="235" t="s">
        <v>40</v>
      </c>
      <c r="AE86" s="236">
        <f t="shared" si="6"/>
        <v>0.8</v>
      </c>
    </row>
    <row r="87" ht="14.25" customHeight="1">
      <c r="A87" s="270">
        <v>3628.0</v>
      </c>
      <c r="B87" s="180" t="s">
        <v>768</v>
      </c>
      <c r="C87" s="184">
        <f t="shared" si="1"/>
        <v>0</v>
      </c>
      <c r="D87" s="272" t="s">
        <v>245</v>
      </c>
      <c r="E87" s="273">
        <v>43152.0</v>
      </c>
      <c r="F87" s="273">
        <v>43152.0</v>
      </c>
      <c r="G87" s="274">
        <v>1406659.0</v>
      </c>
      <c r="H87" s="193" t="s">
        <v>153</v>
      </c>
      <c r="I87" s="275" t="s">
        <v>154</v>
      </c>
      <c r="J87" s="275" t="s">
        <v>769</v>
      </c>
      <c r="K87" s="275"/>
      <c r="L87" s="195">
        <v>0.2</v>
      </c>
      <c r="N87" s="198" t="s">
        <v>40</v>
      </c>
      <c r="O87" s="202">
        <f t="shared" si="2"/>
        <v>0</v>
      </c>
      <c r="P87" s="205">
        <v>0.2</v>
      </c>
      <c r="Q87" s="219"/>
      <c r="R87" s="220" t="s">
        <v>40</v>
      </c>
      <c r="S87" s="222">
        <f t="shared" si="3"/>
        <v>0</v>
      </c>
      <c r="T87" s="224">
        <v>0.2</v>
      </c>
      <c r="U87" s="226"/>
      <c r="V87" s="227" t="s">
        <v>40</v>
      </c>
      <c r="W87" s="228">
        <f t="shared" si="4"/>
        <v>0</v>
      </c>
      <c r="X87" s="229">
        <v>0.2</v>
      </c>
      <c r="Y87" s="230"/>
      <c r="Z87" s="231" t="s">
        <v>40</v>
      </c>
      <c r="AA87" s="232">
        <f t="shared" si="5"/>
        <v>0</v>
      </c>
      <c r="AB87" s="233">
        <v>0.2</v>
      </c>
      <c r="AC87" s="234"/>
      <c r="AD87" s="235" t="s">
        <v>40</v>
      </c>
      <c r="AE87" s="236">
        <f t="shared" si="6"/>
        <v>0</v>
      </c>
    </row>
    <row r="88" ht="14.25" customHeight="1">
      <c r="A88" s="270">
        <v>3629.0</v>
      </c>
      <c r="B88" s="180" t="s">
        <v>770</v>
      </c>
      <c r="C88" s="184">
        <f t="shared" si="1"/>
        <v>4.6</v>
      </c>
      <c r="D88" s="272" t="s">
        <v>245</v>
      </c>
      <c r="E88" s="273">
        <v>43152.0</v>
      </c>
      <c r="F88" s="273">
        <v>43152.0</v>
      </c>
      <c r="G88" s="274">
        <v>1.4843635E7</v>
      </c>
      <c r="H88" s="193" t="s">
        <v>153</v>
      </c>
      <c r="I88" s="275" t="s">
        <v>154</v>
      </c>
      <c r="J88" s="275" t="s">
        <v>771</v>
      </c>
      <c r="K88" s="275"/>
      <c r="L88" s="195">
        <v>0.2</v>
      </c>
      <c r="M88" s="196">
        <v>4.0</v>
      </c>
      <c r="N88" s="198" t="s">
        <v>40</v>
      </c>
      <c r="O88" s="202">
        <f t="shared" si="2"/>
        <v>0.8</v>
      </c>
      <c r="P88" s="205">
        <v>0.2</v>
      </c>
      <c r="Q88" s="219">
        <v>5.0</v>
      </c>
      <c r="R88" s="220" t="s">
        <v>40</v>
      </c>
      <c r="S88" s="222">
        <f t="shared" si="3"/>
        <v>1</v>
      </c>
      <c r="T88" s="224">
        <v>0.2</v>
      </c>
      <c r="U88" s="226">
        <v>5.0</v>
      </c>
      <c r="V88" s="227" t="s">
        <v>40</v>
      </c>
      <c r="W88" s="228">
        <f t="shared" si="4"/>
        <v>1</v>
      </c>
      <c r="X88" s="229">
        <v>0.2</v>
      </c>
      <c r="Y88" s="230">
        <v>4.0</v>
      </c>
      <c r="Z88" s="231" t="s">
        <v>40</v>
      </c>
      <c r="AA88" s="232">
        <f t="shared" si="5"/>
        <v>0.8</v>
      </c>
      <c r="AB88" s="233">
        <v>0.2</v>
      </c>
      <c r="AC88" s="234">
        <v>5.0</v>
      </c>
      <c r="AD88" s="235" t="s">
        <v>40</v>
      </c>
      <c r="AE88" s="236">
        <f t="shared" si="6"/>
        <v>1</v>
      </c>
    </row>
    <row r="89" ht="14.25" customHeight="1">
      <c r="A89" s="270">
        <v>3630.0</v>
      </c>
      <c r="B89" s="180" t="s">
        <v>133</v>
      </c>
      <c r="C89" s="184">
        <f t="shared" si="1"/>
        <v>4.1</v>
      </c>
      <c r="D89" s="272" t="s">
        <v>152</v>
      </c>
      <c r="E89" s="273">
        <v>43154.0</v>
      </c>
      <c r="F89" s="273">
        <v>43154.0</v>
      </c>
      <c r="G89" s="274">
        <v>2966487.0</v>
      </c>
      <c r="H89" s="193" t="s">
        <v>165</v>
      </c>
      <c r="I89" s="275" t="s">
        <v>166</v>
      </c>
      <c r="J89" s="275" t="s">
        <v>773</v>
      </c>
      <c r="K89" s="275"/>
      <c r="L89" s="195">
        <v>0.2</v>
      </c>
      <c r="M89" s="196">
        <v>4.0</v>
      </c>
      <c r="N89" s="198" t="s">
        <v>40</v>
      </c>
      <c r="O89" s="202">
        <f t="shared" si="2"/>
        <v>0.8</v>
      </c>
      <c r="P89" s="205">
        <v>0.2</v>
      </c>
      <c r="Q89" s="219">
        <v>4.5</v>
      </c>
      <c r="R89" s="220" t="s">
        <v>40</v>
      </c>
      <c r="S89" s="222">
        <f t="shared" si="3"/>
        <v>0.9</v>
      </c>
      <c r="T89" s="224">
        <v>0.2</v>
      </c>
      <c r="U89" s="226">
        <v>4.0</v>
      </c>
      <c r="V89" s="227" t="s">
        <v>40</v>
      </c>
      <c r="W89" s="228">
        <f t="shared" si="4"/>
        <v>0.8</v>
      </c>
      <c r="X89" s="229">
        <v>0.2</v>
      </c>
      <c r="Y89" s="230">
        <v>4.0</v>
      </c>
      <c r="Z89" s="231" t="s">
        <v>40</v>
      </c>
      <c r="AA89" s="232">
        <f t="shared" si="5"/>
        <v>0.8</v>
      </c>
      <c r="AB89" s="233">
        <v>0.2</v>
      </c>
      <c r="AC89" s="234">
        <v>4.0</v>
      </c>
      <c r="AD89" s="235" t="s">
        <v>40</v>
      </c>
      <c r="AE89" s="236">
        <f t="shared" si="6"/>
        <v>0.8</v>
      </c>
    </row>
    <row r="90" ht="14.25" customHeight="1">
      <c r="A90" s="270">
        <v>3631.0</v>
      </c>
      <c r="B90" s="180" t="s">
        <v>774</v>
      </c>
      <c r="C90" s="184">
        <f t="shared" si="1"/>
        <v>0</v>
      </c>
      <c r="D90" s="272" t="s">
        <v>139</v>
      </c>
      <c r="E90" s="273">
        <v>43154.0</v>
      </c>
      <c r="F90" s="273">
        <v>43154.0</v>
      </c>
      <c r="G90" s="274">
        <v>1693622.0</v>
      </c>
      <c r="H90" s="193" t="s">
        <v>153</v>
      </c>
      <c r="I90" s="275" t="s">
        <v>154</v>
      </c>
      <c r="J90" s="275" t="s">
        <v>775</v>
      </c>
      <c r="K90" s="275"/>
      <c r="L90" s="195">
        <v>0.2</v>
      </c>
      <c r="N90" s="198" t="s">
        <v>40</v>
      </c>
      <c r="O90" s="202">
        <f t="shared" si="2"/>
        <v>0</v>
      </c>
      <c r="P90" s="205">
        <v>0.2</v>
      </c>
      <c r="Q90" s="219"/>
      <c r="R90" s="220" t="s">
        <v>40</v>
      </c>
      <c r="S90" s="222">
        <f t="shared" si="3"/>
        <v>0</v>
      </c>
      <c r="T90" s="224">
        <v>0.2</v>
      </c>
      <c r="U90" s="226"/>
      <c r="V90" s="227" t="s">
        <v>40</v>
      </c>
      <c r="W90" s="228">
        <f t="shared" si="4"/>
        <v>0</v>
      </c>
      <c r="X90" s="229">
        <v>0.2</v>
      </c>
      <c r="Y90" s="230"/>
      <c r="Z90" s="231" t="s">
        <v>40</v>
      </c>
      <c r="AA90" s="232">
        <f t="shared" si="5"/>
        <v>0</v>
      </c>
      <c r="AB90" s="233">
        <v>0.2</v>
      </c>
      <c r="AC90" s="234"/>
      <c r="AD90" s="235" t="s">
        <v>40</v>
      </c>
      <c r="AE90" s="236">
        <f t="shared" si="6"/>
        <v>0</v>
      </c>
    </row>
    <row r="91" ht="14.25" customHeight="1">
      <c r="A91" s="270">
        <v>3632.0</v>
      </c>
      <c r="B91" s="180" t="s">
        <v>188</v>
      </c>
      <c r="C91" s="184">
        <f t="shared" si="1"/>
        <v>3.9</v>
      </c>
      <c r="D91" s="272" t="s">
        <v>245</v>
      </c>
      <c r="E91" s="273">
        <v>43136.0</v>
      </c>
      <c r="F91" s="273">
        <v>43157.0</v>
      </c>
      <c r="G91" s="274">
        <v>1.7436056E7</v>
      </c>
      <c r="H91" s="275" t="s">
        <v>276</v>
      </c>
      <c r="I91" s="275" t="s">
        <v>277</v>
      </c>
      <c r="J91" s="275" t="s">
        <v>778</v>
      </c>
      <c r="K91" s="275"/>
      <c r="L91" s="195">
        <v>0.2</v>
      </c>
      <c r="M91" s="196">
        <v>3.5</v>
      </c>
      <c r="N91" s="198" t="s">
        <v>40</v>
      </c>
      <c r="O91" s="202">
        <f t="shared" si="2"/>
        <v>0.7</v>
      </c>
      <c r="P91" s="205">
        <v>0.2</v>
      </c>
      <c r="Q91" s="219">
        <v>4.0</v>
      </c>
      <c r="R91" s="220" t="s">
        <v>40</v>
      </c>
      <c r="S91" s="222">
        <f t="shared" si="3"/>
        <v>0.8</v>
      </c>
      <c r="T91" s="224">
        <v>0.2</v>
      </c>
      <c r="U91" s="226">
        <v>4.0</v>
      </c>
      <c r="V91" s="227" t="s">
        <v>40</v>
      </c>
      <c r="W91" s="228">
        <f t="shared" si="4"/>
        <v>0.8</v>
      </c>
      <c r="X91" s="229">
        <v>0.2</v>
      </c>
      <c r="Y91" s="230">
        <v>4.0</v>
      </c>
      <c r="Z91" s="231" t="s">
        <v>40</v>
      </c>
      <c r="AA91" s="232">
        <f t="shared" si="5"/>
        <v>0.8</v>
      </c>
      <c r="AB91" s="233">
        <v>0.2</v>
      </c>
      <c r="AC91" s="234">
        <v>4.0</v>
      </c>
      <c r="AD91" s="235" t="s">
        <v>40</v>
      </c>
      <c r="AE91" s="236">
        <f t="shared" si="6"/>
        <v>0.8</v>
      </c>
      <c r="AF91" s="242" t="s">
        <v>780</v>
      </c>
    </row>
    <row r="92" ht="14.25" customHeight="1">
      <c r="A92" s="270">
        <v>3633.0</v>
      </c>
      <c r="B92" s="180" t="s">
        <v>312</v>
      </c>
      <c r="C92" s="184">
        <f t="shared" si="1"/>
        <v>0</v>
      </c>
      <c r="D92" s="272" t="s">
        <v>152</v>
      </c>
      <c r="E92" s="273">
        <v>43157.0</v>
      </c>
      <c r="F92" s="273">
        <v>43157.0</v>
      </c>
      <c r="G92" s="274">
        <v>680000.0</v>
      </c>
      <c r="H92" s="193" t="s">
        <v>165</v>
      </c>
      <c r="I92" s="275" t="s">
        <v>166</v>
      </c>
      <c r="J92" s="275" t="s">
        <v>781</v>
      </c>
      <c r="K92" s="275"/>
      <c r="L92" s="195">
        <v>0.2</v>
      </c>
      <c r="N92" s="198" t="s">
        <v>40</v>
      </c>
      <c r="O92" s="202">
        <f t="shared" si="2"/>
        <v>0</v>
      </c>
      <c r="P92" s="205">
        <v>0.2</v>
      </c>
      <c r="Q92" s="219"/>
      <c r="R92" s="220" t="s">
        <v>40</v>
      </c>
      <c r="S92" s="222">
        <f t="shared" si="3"/>
        <v>0</v>
      </c>
      <c r="T92" s="224">
        <v>0.2</v>
      </c>
      <c r="U92" s="226"/>
      <c r="V92" s="227" t="s">
        <v>40</v>
      </c>
      <c r="W92" s="228">
        <f t="shared" si="4"/>
        <v>0</v>
      </c>
      <c r="X92" s="229">
        <v>0.2</v>
      </c>
      <c r="Y92" s="230"/>
      <c r="Z92" s="231" t="s">
        <v>40</v>
      </c>
      <c r="AA92" s="232">
        <f t="shared" si="5"/>
        <v>0</v>
      </c>
      <c r="AB92" s="233">
        <v>0.2</v>
      </c>
      <c r="AC92" s="234"/>
      <c r="AD92" s="235" t="s">
        <v>40</v>
      </c>
      <c r="AE92" s="236">
        <f t="shared" si="6"/>
        <v>0</v>
      </c>
    </row>
    <row r="93" ht="14.25" customHeight="1">
      <c r="A93" s="270">
        <v>3634.0</v>
      </c>
      <c r="B93" s="180" t="s">
        <v>776</v>
      </c>
      <c r="C93" s="184">
        <f t="shared" si="1"/>
        <v>3.2</v>
      </c>
      <c r="D93" s="272" t="s">
        <v>152</v>
      </c>
      <c r="E93" s="273">
        <v>43158.0</v>
      </c>
      <c r="F93" s="273">
        <v>43158.0</v>
      </c>
      <c r="G93" s="274">
        <v>1015000.0</v>
      </c>
      <c r="H93" s="193" t="s">
        <v>246</v>
      </c>
      <c r="I93" s="275" t="s">
        <v>247</v>
      </c>
      <c r="J93" s="275" t="s">
        <v>782</v>
      </c>
      <c r="K93" s="275"/>
      <c r="L93" s="195">
        <v>0.2</v>
      </c>
      <c r="M93" s="196">
        <v>4.0</v>
      </c>
      <c r="N93" s="198" t="s">
        <v>40</v>
      </c>
      <c r="O93" s="202">
        <f t="shared" si="2"/>
        <v>0.8</v>
      </c>
      <c r="P93" s="205">
        <v>0.2</v>
      </c>
      <c r="Q93" s="219">
        <v>1.0</v>
      </c>
      <c r="R93" s="220" t="s">
        <v>40</v>
      </c>
      <c r="S93" s="222">
        <f t="shared" si="3"/>
        <v>0.2</v>
      </c>
      <c r="T93" s="224">
        <v>0.2</v>
      </c>
      <c r="U93" s="226">
        <v>4.0</v>
      </c>
      <c r="V93" s="227" t="s">
        <v>40</v>
      </c>
      <c r="W93" s="228">
        <f t="shared" si="4"/>
        <v>0.8</v>
      </c>
      <c r="X93" s="229">
        <v>0.2</v>
      </c>
      <c r="Y93" s="230">
        <v>3.0</v>
      </c>
      <c r="Z93" s="231" t="s">
        <v>40</v>
      </c>
      <c r="AA93" s="232">
        <f t="shared" si="5"/>
        <v>0.6</v>
      </c>
      <c r="AB93" s="233">
        <v>0.2</v>
      </c>
      <c r="AC93" s="234">
        <v>4.0</v>
      </c>
      <c r="AD93" s="235" t="s">
        <v>40</v>
      </c>
      <c r="AE93" s="236">
        <f t="shared" si="6"/>
        <v>0.8</v>
      </c>
    </row>
    <row r="94" ht="14.25" customHeight="1">
      <c r="A94" s="270">
        <v>3635.0</v>
      </c>
      <c r="B94" s="180" t="s">
        <v>718</v>
      </c>
      <c r="C94" s="184">
        <f t="shared" si="1"/>
        <v>0</v>
      </c>
      <c r="D94" s="272" t="s">
        <v>152</v>
      </c>
      <c r="E94" s="273">
        <v>43158.0</v>
      </c>
      <c r="F94" s="273">
        <v>43158.0</v>
      </c>
      <c r="G94" s="274">
        <v>3581341.0</v>
      </c>
      <c r="H94" s="193" t="s">
        <v>548</v>
      </c>
      <c r="I94" s="275" t="s">
        <v>549</v>
      </c>
      <c r="J94" s="275" t="s">
        <v>785</v>
      </c>
      <c r="K94" s="193" t="s">
        <v>199</v>
      </c>
      <c r="L94" s="195">
        <v>0.2</v>
      </c>
      <c r="N94" s="198" t="s">
        <v>40</v>
      </c>
      <c r="O94" s="202">
        <f t="shared" si="2"/>
        <v>0</v>
      </c>
      <c r="P94" s="205">
        <v>0.2</v>
      </c>
      <c r="Q94" s="219"/>
      <c r="R94" s="220" t="s">
        <v>40</v>
      </c>
      <c r="S94" s="222">
        <f t="shared" si="3"/>
        <v>0</v>
      </c>
      <c r="T94" s="224">
        <v>0.2</v>
      </c>
      <c r="U94" s="226"/>
      <c r="V94" s="227" t="s">
        <v>40</v>
      </c>
      <c r="W94" s="228">
        <f t="shared" si="4"/>
        <v>0</v>
      </c>
      <c r="X94" s="229">
        <v>0.2</v>
      </c>
      <c r="Y94" s="230"/>
      <c r="Z94" s="231" t="s">
        <v>40</v>
      </c>
      <c r="AA94" s="232">
        <f t="shared" si="5"/>
        <v>0</v>
      </c>
      <c r="AB94" s="233">
        <v>0.2</v>
      </c>
      <c r="AC94" s="234"/>
      <c r="AD94" s="235" t="s">
        <v>40</v>
      </c>
      <c r="AE94" s="236">
        <f t="shared" si="6"/>
        <v>0</v>
      </c>
    </row>
    <row r="95" ht="14.25" customHeight="1">
      <c r="A95" s="270">
        <v>3636.0</v>
      </c>
      <c r="B95" s="180" t="s">
        <v>787</v>
      </c>
      <c r="C95" s="184">
        <f t="shared" si="1"/>
        <v>0</v>
      </c>
      <c r="D95" s="272" t="s">
        <v>152</v>
      </c>
      <c r="E95" s="273">
        <v>43159.0</v>
      </c>
      <c r="F95" s="273">
        <v>43159.0</v>
      </c>
      <c r="G95" s="274">
        <v>1253546.0</v>
      </c>
      <c r="H95" s="193" t="s">
        <v>548</v>
      </c>
      <c r="I95" s="275" t="s">
        <v>549</v>
      </c>
      <c r="J95" s="275" t="s">
        <v>788</v>
      </c>
      <c r="K95" s="193" t="s">
        <v>199</v>
      </c>
      <c r="L95" s="195">
        <v>0.2</v>
      </c>
      <c r="N95" s="198" t="s">
        <v>40</v>
      </c>
      <c r="O95" s="202">
        <f t="shared" si="2"/>
        <v>0</v>
      </c>
      <c r="P95" s="205">
        <v>0.2</v>
      </c>
      <c r="Q95" s="219"/>
      <c r="R95" s="220" t="s">
        <v>40</v>
      </c>
      <c r="S95" s="222">
        <f t="shared" si="3"/>
        <v>0</v>
      </c>
      <c r="T95" s="224">
        <v>0.2</v>
      </c>
      <c r="U95" s="226"/>
      <c r="V95" s="227" t="s">
        <v>40</v>
      </c>
      <c r="W95" s="228">
        <f t="shared" si="4"/>
        <v>0</v>
      </c>
      <c r="X95" s="229">
        <v>0.2</v>
      </c>
      <c r="Y95" s="230"/>
      <c r="Z95" s="231" t="s">
        <v>40</v>
      </c>
      <c r="AA95" s="232">
        <f t="shared" si="5"/>
        <v>0</v>
      </c>
      <c r="AB95" s="233">
        <v>0.2</v>
      </c>
      <c r="AC95" s="234"/>
      <c r="AD95" s="235" t="s">
        <v>40</v>
      </c>
      <c r="AE95" s="236">
        <f t="shared" si="6"/>
        <v>0</v>
      </c>
    </row>
    <row r="96" ht="14.25" customHeight="1">
      <c r="A96" s="270">
        <v>3637.0</v>
      </c>
      <c r="B96" s="180" t="s">
        <v>779</v>
      </c>
      <c r="C96" s="184">
        <f t="shared" si="1"/>
        <v>0</v>
      </c>
      <c r="D96" s="272" t="s">
        <v>152</v>
      </c>
      <c r="E96" s="273">
        <v>43159.0</v>
      </c>
      <c r="F96" s="273">
        <v>43159.0</v>
      </c>
      <c r="G96" s="274">
        <v>5206607.0</v>
      </c>
      <c r="H96" s="193" t="s">
        <v>548</v>
      </c>
      <c r="I96" s="275" t="s">
        <v>549</v>
      </c>
      <c r="J96" s="275" t="s">
        <v>791</v>
      </c>
      <c r="K96" s="193" t="s">
        <v>199</v>
      </c>
      <c r="L96" s="284">
        <v>0.2</v>
      </c>
      <c r="N96" s="198" t="s">
        <v>40</v>
      </c>
      <c r="O96" s="202">
        <f t="shared" si="2"/>
        <v>0</v>
      </c>
      <c r="P96" s="205">
        <v>0.2</v>
      </c>
      <c r="Q96" s="219"/>
      <c r="R96" s="220" t="s">
        <v>40</v>
      </c>
      <c r="S96" s="222">
        <f t="shared" si="3"/>
        <v>0</v>
      </c>
      <c r="T96" s="224">
        <v>0.2</v>
      </c>
      <c r="U96" s="226"/>
      <c r="V96" s="227" t="s">
        <v>40</v>
      </c>
      <c r="W96" s="228">
        <f t="shared" si="4"/>
        <v>0</v>
      </c>
      <c r="X96" s="229">
        <v>0.2</v>
      </c>
      <c r="Y96" s="230"/>
      <c r="Z96" s="231" t="s">
        <v>40</v>
      </c>
      <c r="AA96" s="232">
        <f t="shared" si="5"/>
        <v>0</v>
      </c>
      <c r="AB96" s="233">
        <v>0.2</v>
      </c>
      <c r="AC96" s="234"/>
      <c r="AD96" s="235" t="s">
        <v>40</v>
      </c>
      <c r="AE96" s="236">
        <f t="shared" si="6"/>
        <v>0</v>
      </c>
    </row>
    <row r="97" ht="14.25" customHeight="1">
      <c r="A97" s="285">
        <v>3638.0</v>
      </c>
      <c r="B97" s="180" t="s">
        <v>783</v>
      </c>
      <c r="C97" s="184">
        <f t="shared" si="1"/>
        <v>3.6</v>
      </c>
      <c r="D97" s="286" t="s">
        <v>152</v>
      </c>
      <c r="E97" s="273">
        <v>43159.0</v>
      </c>
      <c r="F97" s="273">
        <v>43160.0</v>
      </c>
      <c r="G97" s="274">
        <v>206000.0</v>
      </c>
      <c r="H97" s="193" t="s">
        <v>153</v>
      </c>
      <c r="I97" s="275" t="s">
        <v>154</v>
      </c>
      <c r="J97" s="287" t="s">
        <v>795</v>
      </c>
      <c r="K97" s="2"/>
      <c r="L97" s="284">
        <v>0.2</v>
      </c>
      <c r="M97" s="196">
        <v>3.0</v>
      </c>
      <c r="N97" s="198" t="s">
        <v>40</v>
      </c>
      <c r="O97" s="202">
        <f t="shared" si="2"/>
        <v>0.6</v>
      </c>
      <c r="P97" s="205">
        <v>0.2</v>
      </c>
      <c r="Q97" s="219">
        <v>4.0</v>
      </c>
      <c r="R97" s="220" t="s">
        <v>40</v>
      </c>
      <c r="S97" s="222">
        <f t="shared" si="3"/>
        <v>0.8</v>
      </c>
      <c r="T97" s="224">
        <v>0.2</v>
      </c>
      <c r="U97" s="226">
        <v>4.0</v>
      </c>
      <c r="V97" s="227" t="s">
        <v>40</v>
      </c>
      <c r="W97" s="228">
        <f t="shared" si="4"/>
        <v>0.8</v>
      </c>
      <c r="X97" s="229">
        <v>0.2</v>
      </c>
      <c r="Y97" s="230">
        <v>3.0</v>
      </c>
      <c r="Z97" s="231" t="s">
        <v>40</v>
      </c>
      <c r="AA97" s="232">
        <f t="shared" si="5"/>
        <v>0.6</v>
      </c>
      <c r="AB97" s="233">
        <v>0.2</v>
      </c>
      <c r="AC97" s="234">
        <v>4.0</v>
      </c>
      <c r="AD97" s="235" t="s">
        <v>40</v>
      </c>
      <c r="AE97" s="236">
        <f t="shared" si="6"/>
        <v>0.8</v>
      </c>
    </row>
    <row r="98" ht="14.25" customHeight="1">
      <c r="A98" s="285">
        <v>3639.0</v>
      </c>
      <c r="B98" s="180" t="s">
        <v>774</v>
      </c>
      <c r="C98" s="184">
        <f t="shared" si="1"/>
        <v>0</v>
      </c>
      <c r="D98" s="286" t="s">
        <v>139</v>
      </c>
      <c r="E98" s="273">
        <v>43160.0</v>
      </c>
      <c r="F98" s="273">
        <v>43160.0</v>
      </c>
      <c r="G98" s="274">
        <v>1.44312E7</v>
      </c>
      <c r="H98" s="193" t="s">
        <v>153</v>
      </c>
      <c r="I98" s="275" t="s">
        <v>154</v>
      </c>
      <c r="J98" s="275" t="s">
        <v>796</v>
      </c>
      <c r="K98" s="2"/>
      <c r="L98" s="284">
        <v>0.2</v>
      </c>
      <c r="N98" s="198" t="s">
        <v>40</v>
      </c>
      <c r="O98" s="202">
        <f t="shared" si="2"/>
        <v>0</v>
      </c>
      <c r="P98" s="205">
        <v>0.2</v>
      </c>
      <c r="Q98" s="219"/>
      <c r="R98" s="220" t="s">
        <v>40</v>
      </c>
      <c r="S98" s="222">
        <f t="shared" si="3"/>
        <v>0</v>
      </c>
      <c r="T98" s="224">
        <v>0.2</v>
      </c>
      <c r="U98" s="226"/>
      <c r="V98" s="227" t="s">
        <v>40</v>
      </c>
      <c r="W98" s="228">
        <f t="shared" si="4"/>
        <v>0</v>
      </c>
      <c r="X98" s="229">
        <v>0.2</v>
      </c>
      <c r="Y98" s="230"/>
      <c r="Z98" s="231" t="s">
        <v>40</v>
      </c>
      <c r="AA98" s="232">
        <f t="shared" si="5"/>
        <v>0</v>
      </c>
      <c r="AB98" s="233">
        <v>0.2</v>
      </c>
      <c r="AC98" s="234"/>
      <c r="AD98" s="235" t="s">
        <v>40</v>
      </c>
      <c r="AE98" s="236">
        <f t="shared" si="6"/>
        <v>0</v>
      </c>
    </row>
    <row r="99" ht="14.25" customHeight="1">
      <c r="A99" s="285">
        <v>3640.0</v>
      </c>
      <c r="B99" s="180" t="s">
        <v>287</v>
      </c>
      <c r="C99" s="184">
        <f t="shared" si="1"/>
        <v>4.4</v>
      </c>
      <c r="D99" s="286" t="s">
        <v>152</v>
      </c>
      <c r="E99" s="273">
        <v>43164.0</v>
      </c>
      <c r="F99" s="273">
        <v>43164.0</v>
      </c>
      <c r="G99" s="274">
        <v>1.204875E7</v>
      </c>
      <c r="H99" s="193" t="s">
        <v>548</v>
      </c>
      <c r="I99" s="193" t="s">
        <v>549</v>
      </c>
      <c r="J99" s="287" t="s">
        <v>797</v>
      </c>
      <c r="K99" s="2"/>
      <c r="L99" s="284">
        <v>0.2</v>
      </c>
      <c r="M99" s="196">
        <v>3.0</v>
      </c>
      <c r="N99" s="198" t="s">
        <v>40</v>
      </c>
      <c r="O99" s="202">
        <f t="shared" si="2"/>
        <v>0.6</v>
      </c>
      <c r="P99" s="205">
        <v>0.2</v>
      </c>
      <c r="Q99" s="219">
        <v>5.0</v>
      </c>
      <c r="R99" s="220" t="s">
        <v>40</v>
      </c>
      <c r="S99" s="222">
        <f t="shared" si="3"/>
        <v>1</v>
      </c>
      <c r="T99" s="224">
        <v>0.2</v>
      </c>
      <c r="U99" s="226">
        <v>5.0</v>
      </c>
      <c r="V99" s="227" t="s">
        <v>40</v>
      </c>
      <c r="W99" s="228">
        <f t="shared" si="4"/>
        <v>1</v>
      </c>
      <c r="X99" s="229">
        <v>0.2</v>
      </c>
      <c r="Y99" s="230">
        <v>4.0</v>
      </c>
      <c r="Z99" s="231" t="s">
        <v>40</v>
      </c>
      <c r="AA99" s="232">
        <f t="shared" si="5"/>
        <v>0.8</v>
      </c>
      <c r="AB99" s="233">
        <v>0.2</v>
      </c>
      <c r="AC99" s="234">
        <v>5.0</v>
      </c>
      <c r="AD99" s="235" t="s">
        <v>40</v>
      </c>
      <c r="AE99" s="236">
        <f t="shared" si="6"/>
        <v>1</v>
      </c>
    </row>
    <row r="100" ht="14.25" customHeight="1">
      <c r="A100" s="285">
        <v>3641.0</v>
      </c>
      <c r="B100" s="180" t="s">
        <v>255</v>
      </c>
      <c r="C100" s="184">
        <f t="shared" si="1"/>
        <v>4</v>
      </c>
      <c r="D100" s="286" t="s">
        <v>152</v>
      </c>
      <c r="E100" s="273">
        <v>43164.0</v>
      </c>
      <c r="F100" s="273">
        <v>43164.0</v>
      </c>
      <c r="G100" s="274">
        <v>449106.0</v>
      </c>
      <c r="H100" s="193" t="s">
        <v>165</v>
      </c>
      <c r="I100" s="275" t="s">
        <v>166</v>
      </c>
      <c r="J100" s="287" t="s">
        <v>798</v>
      </c>
      <c r="K100" s="2"/>
      <c r="L100" s="284">
        <v>0.2</v>
      </c>
      <c r="M100" s="196">
        <v>4.0</v>
      </c>
      <c r="N100" s="198" t="s">
        <v>40</v>
      </c>
      <c r="O100" s="202">
        <f t="shared" si="2"/>
        <v>0.8</v>
      </c>
      <c r="P100" s="205">
        <v>0.2</v>
      </c>
      <c r="Q100" s="219">
        <v>4.0</v>
      </c>
      <c r="R100" s="220" t="s">
        <v>40</v>
      </c>
      <c r="S100" s="222">
        <f t="shared" si="3"/>
        <v>0.8</v>
      </c>
      <c r="T100" s="224">
        <v>0.2</v>
      </c>
      <c r="U100" s="226">
        <v>4.0</v>
      </c>
      <c r="V100" s="227" t="s">
        <v>40</v>
      </c>
      <c r="W100" s="228">
        <f t="shared" si="4"/>
        <v>0.8</v>
      </c>
      <c r="X100" s="229">
        <v>0.2</v>
      </c>
      <c r="Y100" s="230">
        <v>4.0</v>
      </c>
      <c r="Z100" s="231" t="s">
        <v>40</v>
      </c>
      <c r="AA100" s="232">
        <f t="shared" si="5"/>
        <v>0.8</v>
      </c>
      <c r="AB100" s="233">
        <v>0.2</v>
      </c>
      <c r="AC100" s="234">
        <v>4.0</v>
      </c>
      <c r="AD100" s="235" t="s">
        <v>40</v>
      </c>
      <c r="AE100" s="236">
        <f t="shared" si="6"/>
        <v>0.8</v>
      </c>
    </row>
    <row r="101" ht="14.25" customHeight="1">
      <c r="A101" s="285">
        <v>3642.0</v>
      </c>
      <c r="B101" s="180" t="s">
        <v>786</v>
      </c>
      <c r="C101" s="184">
        <f t="shared" si="1"/>
        <v>3.8</v>
      </c>
      <c r="D101" s="286" t="s">
        <v>152</v>
      </c>
      <c r="E101" s="273">
        <v>43164.0</v>
      </c>
      <c r="F101" s="273">
        <v>43164.0</v>
      </c>
      <c r="G101" s="274">
        <v>2332400.0</v>
      </c>
      <c r="H101" s="193" t="s">
        <v>548</v>
      </c>
      <c r="I101" s="275" t="s">
        <v>549</v>
      </c>
      <c r="J101" s="287" t="s">
        <v>799</v>
      </c>
      <c r="K101" s="2"/>
      <c r="L101" s="284">
        <v>0.2</v>
      </c>
      <c r="M101" s="196">
        <v>2.0</v>
      </c>
      <c r="N101" s="198" t="s">
        <v>40</v>
      </c>
      <c r="O101" s="202">
        <f t="shared" si="2"/>
        <v>0.4</v>
      </c>
      <c r="P101" s="205">
        <v>0.2</v>
      </c>
      <c r="Q101" s="219">
        <v>4.0</v>
      </c>
      <c r="R101" s="220" t="s">
        <v>40</v>
      </c>
      <c r="S101" s="222">
        <f t="shared" si="3"/>
        <v>0.8</v>
      </c>
      <c r="T101" s="224">
        <v>0.2</v>
      </c>
      <c r="U101" s="226">
        <v>4.0</v>
      </c>
      <c r="V101" s="227" t="s">
        <v>40</v>
      </c>
      <c r="W101" s="228">
        <f t="shared" si="4"/>
        <v>0.8</v>
      </c>
      <c r="X101" s="229">
        <v>0.2</v>
      </c>
      <c r="Y101" s="230">
        <v>4.0</v>
      </c>
      <c r="Z101" s="231" t="s">
        <v>40</v>
      </c>
      <c r="AA101" s="232">
        <f t="shared" si="5"/>
        <v>0.8</v>
      </c>
      <c r="AB101" s="233">
        <v>0.2</v>
      </c>
      <c r="AC101" s="234">
        <v>5.0</v>
      </c>
      <c r="AD101" s="235" t="s">
        <v>40</v>
      </c>
      <c r="AE101" s="236">
        <f t="shared" si="6"/>
        <v>1</v>
      </c>
    </row>
    <row r="102" ht="14.25" customHeight="1">
      <c r="A102" s="285">
        <v>3643.0</v>
      </c>
      <c r="B102" s="180" t="s">
        <v>162</v>
      </c>
      <c r="C102" s="184">
        <f t="shared" si="1"/>
        <v>0</v>
      </c>
      <c r="D102" s="286" t="s">
        <v>152</v>
      </c>
      <c r="E102" s="273">
        <v>43165.0</v>
      </c>
      <c r="F102" s="273">
        <v>43165.0</v>
      </c>
      <c r="G102" s="274">
        <v>438000.0</v>
      </c>
      <c r="H102" s="193" t="s">
        <v>555</v>
      </c>
      <c r="I102" s="275" t="s">
        <v>556</v>
      </c>
      <c r="J102" s="287" t="s">
        <v>800</v>
      </c>
      <c r="K102" s="2"/>
      <c r="L102" s="284">
        <v>0.2</v>
      </c>
      <c r="N102" s="198" t="s">
        <v>40</v>
      </c>
      <c r="O102" s="202">
        <f t="shared" si="2"/>
        <v>0</v>
      </c>
      <c r="P102" s="205">
        <v>0.2</v>
      </c>
      <c r="Q102" s="219"/>
      <c r="R102" s="220" t="s">
        <v>40</v>
      </c>
      <c r="S102" s="222">
        <f t="shared" si="3"/>
        <v>0</v>
      </c>
      <c r="T102" s="224">
        <v>0.2</v>
      </c>
      <c r="U102" s="226"/>
      <c r="V102" s="227" t="s">
        <v>40</v>
      </c>
      <c r="W102" s="228">
        <f t="shared" si="4"/>
        <v>0</v>
      </c>
      <c r="X102" s="229">
        <v>0.2</v>
      </c>
      <c r="Y102" s="230"/>
      <c r="Z102" s="231" t="s">
        <v>40</v>
      </c>
      <c r="AA102" s="232">
        <f t="shared" si="5"/>
        <v>0</v>
      </c>
      <c r="AB102" s="233">
        <v>0.2</v>
      </c>
      <c r="AC102" s="234"/>
      <c r="AD102" s="235" t="s">
        <v>40</v>
      </c>
      <c r="AE102" s="236">
        <f t="shared" si="6"/>
        <v>0</v>
      </c>
    </row>
    <row r="103" ht="14.25" customHeight="1">
      <c r="A103" s="285">
        <v>3644.0</v>
      </c>
      <c r="B103" s="180" t="s">
        <v>644</v>
      </c>
      <c r="C103" s="184">
        <f t="shared" si="1"/>
        <v>0</v>
      </c>
      <c r="D103" s="286" t="s">
        <v>152</v>
      </c>
      <c r="E103" s="273">
        <v>43165.0</v>
      </c>
      <c r="F103" s="273">
        <v>43165.0</v>
      </c>
      <c r="G103" s="274" t="s">
        <v>801</v>
      </c>
      <c r="H103" s="193" t="s">
        <v>292</v>
      </c>
      <c r="I103" s="275" t="s">
        <v>293</v>
      </c>
      <c r="J103" s="287" t="s">
        <v>802</v>
      </c>
      <c r="K103" s="2"/>
      <c r="L103" s="284">
        <v>0.2</v>
      </c>
      <c r="N103" s="198" t="s">
        <v>40</v>
      </c>
      <c r="O103" s="202">
        <f t="shared" si="2"/>
        <v>0</v>
      </c>
      <c r="P103" s="205">
        <v>0.2</v>
      </c>
      <c r="Q103" s="219"/>
      <c r="R103" s="220" t="s">
        <v>40</v>
      </c>
      <c r="S103" s="222">
        <f t="shared" si="3"/>
        <v>0</v>
      </c>
      <c r="T103" s="224">
        <v>0.2</v>
      </c>
      <c r="U103" s="226"/>
      <c r="V103" s="227" t="s">
        <v>40</v>
      </c>
      <c r="W103" s="228">
        <f t="shared" si="4"/>
        <v>0</v>
      </c>
      <c r="X103" s="229">
        <v>0.2</v>
      </c>
      <c r="Y103" s="230"/>
      <c r="Z103" s="231" t="s">
        <v>40</v>
      </c>
      <c r="AA103" s="232">
        <f t="shared" si="5"/>
        <v>0</v>
      </c>
      <c r="AB103" s="233">
        <v>0.2</v>
      </c>
      <c r="AC103" s="234"/>
      <c r="AD103" s="235" t="s">
        <v>40</v>
      </c>
      <c r="AE103" s="236">
        <f t="shared" si="6"/>
        <v>0</v>
      </c>
    </row>
    <row r="104" ht="14.25" customHeight="1">
      <c r="A104" s="285">
        <v>3645.0</v>
      </c>
      <c r="B104" s="180" t="s">
        <v>94</v>
      </c>
      <c r="C104" s="184">
        <f t="shared" si="1"/>
        <v>3.9</v>
      </c>
      <c r="D104" s="286" t="s">
        <v>152</v>
      </c>
      <c r="E104" s="273">
        <v>43165.0</v>
      </c>
      <c r="F104" s="273">
        <v>43165.0</v>
      </c>
      <c r="G104" s="274">
        <v>231443.0</v>
      </c>
      <c r="H104" s="193" t="s">
        <v>292</v>
      </c>
      <c r="I104" s="275" t="s">
        <v>293</v>
      </c>
      <c r="J104" s="287" t="s">
        <v>803</v>
      </c>
      <c r="K104" s="2"/>
      <c r="L104" s="284">
        <v>0.2</v>
      </c>
      <c r="M104" s="196">
        <v>4.0</v>
      </c>
      <c r="N104" s="198" t="s">
        <v>40</v>
      </c>
      <c r="O104" s="202">
        <f t="shared" si="2"/>
        <v>0.8</v>
      </c>
      <c r="P104" s="205">
        <v>0.2</v>
      </c>
      <c r="Q104" s="219">
        <v>4.0</v>
      </c>
      <c r="R104" s="220" t="s">
        <v>40</v>
      </c>
      <c r="S104" s="222">
        <f t="shared" si="3"/>
        <v>0.8</v>
      </c>
      <c r="T104" s="224">
        <v>0.2</v>
      </c>
      <c r="U104" s="226">
        <v>4.0</v>
      </c>
      <c r="V104" s="227" t="s">
        <v>40</v>
      </c>
      <c r="W104" s="228">
        <f t="shared" si="4"/>
        <v>0.8</v>
      </c>
      <c r="X104" s="229">
        <v>0.2</v>
      </c>
      <c r="Y104" s="230">
        <v>3.5</v>
      </c>
      <c r="Z104" s="231" t="s">
        <v>40</v>
      </c>
      <c r="AA104" s="232">
        <f t="shared" si="5"/>
        <v>0.7</v>
      </c>
      <c r="AB104" s="233">
        <v>0.2</v>
      </c>
      <c r="AC104" s="234">
        <v>4.0</v>
      </c>
      <c r="AD104" s="235" t="s">
        <v>40</v>
      </c>
      <c r="AE104" s="236">
        <f t="shared" si="6"/>
        <v>0.8</v>
      </c>
    </row>
    <row r="105" ht="14.25" customHeight="1">
      <c r="A105" s="285">
        <v>3646.0</v>
      </c>
      <c r="B105" s="180" t="s">
        <v>307</v>
      </c>
      <c r="C105" s="184">
        <f t="shared" si="1"/>
        <v>3.9</v>
      </c>
      <c r="D105" s="286" t="s">
        <v>152</v>
      </c>
      <c r="E105" s="273">
        <v>43165.0</v>
      </c>
      <c r="F105" s="273">
        <v>43166.0</v>
      </c>
      <c r="G105" s="274">
        <v>130810.0</v>
      </c>
      <c r="H105" s="193" t="s">
        <v>165</v>
      </c>
      <c r="I105" s="275" t="s">
        <v>166</v>
      </c>
      <c r="J105" s="287" t="s">
        <v>804</v>
      </c>
      <c r="K105" s="2"/>
      <c r="L105" s="284">
        <v>0.2</v>
      </c>
      <c r="M105" s="196">
        <v>3.5</v>
      </c>
      <c r="N105" s="198" t="s">
        <v>40</v>
      </c>
      <c r="O105" s="202">
        <f t="shared" si="2"/>
        <v>0.7</v>
      </c>
      <c r="P105" s="205">
        <v>0.2</v>
      </c>
      <c r="Q105" s="219">
        <v>4.0</v>
      </c>
      <c r="R105" s="220" t="s">
        <v>40</v>
      </c>
      <c r="S105" s="222">
        <f t="shared" si="3"/>
        <v>0.8</v>
      </c>
      <c r="T105" s="224">
        <v>0.2</v>
      </c>
      <c r="U105" s="226">
        <v>4.0</v>
      </c>
      <c r="V105" s="227" t="s">
        <v>40</v>
      </c>
      <c r="W105" s="228">
        <f t="shared" si="4"/>
        <v>0.8</v>
      </c>
      <c r="X105" s="229">
        <v>0.2</v>
      </c>
      <c r="Y105" s="230">
        <v>4.0</v>
      </c>
      <c r="Z105" s="231" t="s">
        <v>40</v>
      </c>
      <c r="AA105" s="232">
        <f t="shared" si="5"/>
        <v>0.8</v>
      </c>
      <c r="AB105" s="233">
        <v>0.2</v>
      </c>
      <c r="AC105" s="234">
        <v>4.0</v>
      </c>
      <c r="AD105" s="235" t="s">
        <v>40</v>
      </c>
      <c r="AE105" s="236">
        <f t="shared" si="6"/>
        <v>0.8</v>
      </c>
    </row>
    <row r="106" ht="14.25" customHeight="1">
      <c r="A106" s="285">
        <v>3647.0</v>
      </c>
      <c r="B106" s="180" t="s">
        <v>789</v>
      </c>
      <c r="C106" s="184">
        <f t="shared" si="1"/>
        <v>0</v>
      </c>
      <c r="D106" s="286" t="s">
        <v>152</v>
      </c>
      <c r="E106" s="273">
        <v>43166.0</v>
      </c>
      <c r="F106" s="273">
        <v>43166.0</v>
      </c>
      <c r="G106" s="274">
        <v>588000.0</v>
      </c>
      <c r="H106" s="193" t="s">
        <v>165</v>
      </c>
      <c r="I106" s="275" t="s">
        <v>166</v>
      </c>
      <c r="J106" s="287" t="s">
        <v>805</v>
      </c>
      <c r="K106" s="2"/>
      <c r="L106" s="284">
        <v>0.2</v>
      </c>
      <c r="N106" s="198" t="s">
        <v>40</v>
      </c>
      <c r="O106" s="202">
        <f t="shared" si="2"/>
        <v>0</v>
      </c>
      <c r="P106" s="205">
        <v>0.2</v>
      </c>
      <c r="Q106" s="219"/>
      <c r="R106" s="220" t="s">
        <v>40</v>
      </c>
      <c r="S106" s="222">
        <f t="shared" si="3"/>
        <v>0</v>
      </c>
      <c r="T106" s="224">
        <v>0.2</v>
      </c>
      <c r="U106" s="226"/>
      <c r="V106" s="227" t="s">
        <v>40</v>
      </c>
      <c r="W106" s="228">
        <f t="shared" si="4"/>
        <v>0</v>
      </c>
      <c r="X106" s="229">
        <v>0.2</v>
      </c>
      <c r="Y106" s="230"/>
      <c r="Z106" s="231" t="s">
        <v>40</v>
      </c>
      <c r="AA106" s="232">
        <f t="shared" si="5"/>
        <v>0</v>
      </c>
      <c r="AB106" s="233">
        <v>0.2</v>
      </c>
      <c r="AC106" s="234"/>
      <c r="AD106" s="235" t="s">
        <v>40</v>
      </c>
      <c r="AE106" s="236">
        <f t="shared" si="6"/>
        <v>0</v>
      </c>
    </row>
    <row r="107" ht="14.25" customHeight="1">
      <c r="A107" s="285">
        <v>3648.0</v>
      </c>
      <c r="B107" s="180" t="s">
        <v>235</v>
      </c>
      <c r="C107" s="184">
        <f t="shared" si="1"/>
        <v>4</v>
      </c>
      <c r="D107" s="286" t="s">
        <v>152</v>
      </c>
      <c r="E107" s="273">
        <v>43166.0</v>
      </c>
      <c r="F107" s="273">
        <v>43166.0</v>
      </c>
      <c r="G107" s="274">
        <v>1038275.0</v>
      </c>
      <c r="H107" s="193" t="s">
        <v>153</v>
      </c>
      <c r="I107" s="275" t="s">
        <v>154</v>
      </c>
      <c r="J107" s="287" t="s">
        <v>806</v>
      </c>
      <c r="K107" s="2"/>
      <c r="L107" s="284">
        <v>0.2</v>
      </c>
      <c r="M107" s="196">
        <v>4.0</v>
      </c>
      <c r="N107" s="198" t="s">
        <v>40</v>
      </c>
      <c r="O107" s="202">
        <f t="shared" si="2"/>
        <v>0.8</v>
      </c>
      <c r="P107" s="205">
        <v>0.2</v>
      </c>
      <c r="Q107" s="219">
        <v>4.0</v>
      </c>
      <c r="R107" s="220" t="s">
        <v>40</v>
      </c>
      <c r="S107" s="222">
        <f t="shared" si="3"/>
        <v>0.8</v>
      </c>
      <c r="T107" s="224">
        <v>0.2</v>
      </c>
      <c r="U107" s="226">
        <v>4.0</v>
      </c>
      <c r="V107" s="227" t="s">
        <v>40</v>
      </c>
      <c r="W107" s="228">
        <f t="shared" si="4"/>
        <v>0.8</v>
      </c>
      <c r="X107" s="229">
        <v>0.2</v>
      </c>
      <c r="Y107" s="230">
        <v>4.0</v>
      </c>
      <c r="Z107" s="231" t="s">
        <v>40</v>
      </c>
      <c r="AA107" s="232">
        <f t="shared" si="5"/>
        <v>0.8</v>
      </c>
      <c r="AB107" s="233">
        <v>0.2</v>
      </c>
      <c r="AC107" s="234">
        <v>4.0</v>
      </c>
      <c r="AD107" s="235" t="s">
        <v>40</v>
      </c>
      <c r="AE107" s="236">
        <f t="shared" si="6"/>
        <v>0.8</v>
      </c>
    </row>
    <row r="108" ht="14.25" customHeight="1">
      <c r="A108" s="285">
        <v>3649.0</v>
      </c>
      <c r="B108" s="180" t="s">
        <v>792</v>
      </c>
      <c r="C108" s="184">
        <f t="shared" si="1"/>
        <v>4</v>
      </c>
      <c r="D108" s="286" t="s">
        <v>807</v>
      </c>
      <c r="E108" s="273">
        <v>43166.0</v>
      </c>
      <c r="F108" s="273">
        <v>43166.0</v>
      </c>
      <c r="G108" s="274" t="s">
        <v>808</v>
      </c>
      <c r="H108" s="275" t="s">
        <v>191</v>
      </c>
      <c r="I108" s="275" t="s">
        <v>192</v>
      </c>
      <c r="J108" s="287" t="s">
        <v>809</v>
      </c>
      <c r="K108" s="2"/>
      <c r="L108" s="284">
        <v>0.2</v>
      </c>
      <c r="M108" s="196">
        <v>4.0</v>
      </c>
      <c r="N108" s="198" t="s">
        <v>40</v>
      </c>
      <c r="O108" s="202">
        <f t="shared" si="2"/>
        <v>0.8</v>
      </c>
      <c r="P108" s="205">
        <v>0.2</v>
      </c>
      <c r="Q108" s="219">
        <v>4.0</v>
      </c>
      <c r="R108" s="220" t="s">
        <v>40</v>
      </c>
      <c r="S108" s="222">
        <f t="shared" si="3"/>
        <v>0.8</v>
      </c>
      <c r="T108" s="224">
        <v>0.2</v>
      </c>
      <c r="U108" s="226">
        <v>4.0</v>
      </c>
      <c r="V108" s="227" t="s">
        <v>40</v>
      </c>
      <c r="W108" s="228">
        <f t="shared" si="4"/>
        <v>0.8</v>
      </c>
      <c r="X108" s="229">
        <v>0.2</v>
      </c>
      <c r="Y108" s="230">
        <v>4.0</v>
      </c>
      <c r="Z108" s="231" t="s">
        <v>40</v>
      </c>
      <c r="AA108" s="232">
        <f t="shared" si="5"/>
        <v>0.8</v>
      </c>
      <c r="AB108" s="233">
        <v>0.2</v>
      </c>
      <c r="AC108" s="234">
        <v>4.0</v>
      </c>
      <c r="AD108" s="235" t="s">
        <v>40</v>
      </c>
      <c r="AE108" s="236">
        <f t="shared" si="6"/>
        <v>0.8</v>
      </c>
    </row>
    <row r="109" ht="14.25" customHeight="1">
      <c r="A109" s="285">
        <v>3650.0</v>
      </c>
      <c r="B109" s="180" t="s">
        <v>227</v>
      </c>
      <c r="C109" s="184">
        <f t="shared" si="1"/>
        <v>3.9</v>
      </c>
      <c r="D109" s="286" t="s">
        <v>152</v>
      </c>
      <c r="E109" s="273">
        <v>43166.0</v>
      </c>
      <c r="F109" s="273">
        <v>43166.0</v>
      </c>
      <c r="G109" s="274">
        <v>498800.0</v>
      </c>
      <c r="H109" s="193" t="s">
        <v>165</v>
      </c>
      <c r="I109" s="275" t="s">
        <v>166</v>
      </c>
      <c r="J109" s="287" t="s">
        <v>810</v>
      </c>
      <c r="K109" s="2"/>
      <c r="L109" s="284">
        <v>0.2</v>
      </c>
      <c r="M109" s="196">
        <v>3.5</v>
      </c>
      <c r="N109" s="198" t="s">
        <v>40</v>
      </c>
      <c r="O109" s="202">
        <f t="shared" si="2"/>
        <v>0.7</v>
      </c>
      <c r="P109" s="205">
        <v>0.2</v>
      </c>
      <c r="Q109" s="219">
        <v>4.0</v>
      </c>
      <c r="R109" s="220" t="s">
        <v>40</v>
      </c>
      <c r="S109" s="222">
        <f t="shared" si="3"/>
        <v>0.8</v>
      </c>
      <c r="T109" s="224">
        <v>0.2</v>
      </c>
      <c r="U109" s="226">
        <v>4.0</v>
      </c>
      <c r="V109" s="227" t="s">
        <v>40</v>
      </c>
      <c r="W109" s="228">
        <f t="shared" si="4"/>
        <v>0.8</v>
      </c>
      <c r="X109" s="229">
        <v>0.2</v>
      </c>
      <c r="Y109" s="230">
        <v>4.0</v>
      </c>
      <c r="Z109" s="231" t="s">
        <v>40</v>
      </c>
      <c r="AA109" s="232">
        <f t="shared" si="5"/>
        <v>0.8</v>
      </c>
      <c r="AB109" s="233">
        <v>0.2</v>
      </c>
      <c r="AC109" s="234">
        <v>4.0</v>
      </c>
      <c r="AD109" s="235" t="s">
        <v>40</v>
      </c>
      <c r="AE109" s="236">
        <f t="shared" si="6"/>
        <v>0.8</v>
      </c>
    </row>
    <row r="110" ht="14.25" customHeight="1">
      <c r="A110" s="285">
        <v>3651.0</v>
      </c>
      <c r="B110" s="180" t="s">
        <v>207</v>
      </c>
      <c r="C110" s="184">
        <f t="shared" si="1"/>
        <v>4</v>
      </c>
      <c r="D110" s="286" t="s">
        <v>245</v>
      </c>
      <c r="E110" s="273">
        <v>43166.0</v>
      </c>
      <c r="F110" s="273">
        <v>43167.0</v>
      </c>
      <c r="G110" s="274">
        <v>535381.0</v>
      </c>
      <c r="H110" s="193" t="s">
        <v>548</v>
      </c>
      <c r="I110" s="275" t="s">
        <v>549</v>
      </c>
      <c r="J110" s="287" t="s">
        <v>811</v>
      </c>
      <c r="K110" s="2"/>
      <c r="L110" s="284">
        <v>0.2</v>
      </c>
      <c r="M110" s="196">
        <v>4.0</v>
      </c>
      <c r="N110" s="198" t="s">
        <v>40</v>
      </c>
      <c r="O110" s="202">
        <f t="shared" si="2"/>
        <v>0.8</v>
      </c>
      <c r="P110" s="205">
        <v>0.2</v>
      </c>
      <c r="Q110" s="219">
        <v>4.0</v>
      </c>
      <c r="R110" s="220" t="s">
        <v>40</v>
      </c>
      <c r="S110" s="222">
        <f t="shared" si="3"/>
        <v>0.8</v>
      </c>
      <c r="T110" s="224">
        <v>0.2</v>
      </c>
      <c r="U110" s="226">
        <v>4.0</v>
      </c>
      <c r="V110" s="227" t="s">
        <v>40</v>
      </c>
      <c r="W110" s="228">
        <f t="shared" si="4"/>
        <v>0.8</v>
      </c>
      <c r="X110" s="229">
        <v>0.2</v>
      </c>
      <c r="Y110" s="230">
        <v>4.0</v>
      </c>
      <c r="Z110" s="231" t="s">
        <v>40</v>
      </c>
      <c r="AA110" s="232">
        <f t="shared" si="5"/>
        <v>0.8</v>
      </c>
      <c r="AB110" s="233">
        <v>0.2</v>
      </c>
      <c r="AC110" s="234">
        <v>4.0</v>
      </c>
      <c r="AD110" s="235" t="s">
        <v>40</v>
      </c>
      <c r="AE110" s="236">
        <f t="shared" si="6"/>
        <v>0.8</v>
      </c>
    </row>
    <row r="111" ht="14.25" customHeight="1">
      <c r="A111" s="285">
        <v>3652.0</v>
      </c>
      <c r="B111" s="180" t="s">
        <v>186</v>
      </c>
      <c r="C111" s="184">
        <f t="shared" si="1"/>
        <v>4</v>
      </c>
      <c r="D111" s="286" t="s">
        <v>245</v>
      </c>
      <c r="E111" s="273">
        <v>43166.0</v>
      </c>
      <c r="F111" s="273">
        <v>43167.0</v>
      </c>
      <c r="G111" s="274">
        <v>484499.0</v>
      </c>
      <c r="H111" s="193" t="s">
        <v>595</v>
      </c>
      <c r="I111" s="275" t="s">
        <v>596</v>
      </c>
      <c r="J111" s="287" t="s">
        <v>812</v>
      </c>
      <c r="K111" s="2"/>
      <c r="L111" s="284">
        <v>0.2</v>
      </c>
      <c r="M111" s="196">
        <v>4.0</v>
      </c>
      <c r="N111" s="198" t="s">
        <v>40</v>
      </c>
      <c r="O111" s="202">
        <f t="shared" si="2"/>
        <v>0.8</v>
      </c>
      <c r="P111" s="205">
        <v>0.2</v>
      </c>
      <c r="Q111" s="219">
        <v>4.0</v>
      </c>
      <c r="R111" s="220" t="s">
        <v>40</v>
      </c>
      <c r="S111" s="222">
        <f t="shared" si="3"/>
        <v>0.8</v>
      </c>
      <c r="T111" s="224">
        <v>0.2</v>
      </c>
      <c r="U111" s="226">
        <v>4.0</v>
      </c>
      <c r="V111" s="227" t="s">
        <v>40</v>
      </c>
      <c r="W111" s="228">
        <f t="shared" si="4"/>
        <v>0.8</v>
      </c>
      <c r="X111" s="229">
        <v>0.2</v>
      </c>
      <c r="Y111" s="230">
        <v>4.0</v>
      </c>
      <c r="Z111" s="231" t="s">
        <v>40</v>
      </c>
      <c r="AA111" s="232">
        <f t="shared" si="5"/>
        <v>0.8</v>
      </c>
      <c r="AB111" s="233">
        <v>0.2</v>
      </c>
      <c r="AC111" s="234">
        <v>4.0</v>
      </c>
      <c r="AD111" s="235" t="s">
        <v>40</v>
      </c>
      <c r="AE111" s="236">
        <f t="shared" si="6"/>
        <v>0.8</v>
      </c>
    </row>
    <row r="112" ht="14.25" customHeight="1">
      <c r="A112" s="285">
        <v>3653.0</v>
      </c>
      <c r="B112" s="180" t="s">
        <v>718</v>
      </c>
      <c r="C112" s="184">
        <f t="shared" si="1"/>
        <v>0</v>
      </c>
      <c r="D112" s="286" t="s">
        <v>152</v>
      </c>
      <c r="E112" s="273">
        <v>43167.0</v>
      </c>
      <c r="F112" s="273">
        <v>43167.0</v>
      </c>
      <c r="G112" s="274">
        <v>3405780.0</v>
      </c>
      <c r="H112" s="193" t="s">
        <v>548</v>
      </c>
      <c r="I112" s="275" t="s">
        <v>549</v>
      </c>
      <c r="J112" s="287" t="s">
        <v>813</v>
      </c>
      <c r="K112" s="193" t="s">
        <v>199</v>
      </c>
      <c r="L112" s="284">
        <v>0.2</v>
      </c>
      <c r="N112" s="198" t="s">
        <v>40</v>
      </c>
      <c r="O112" s="202">
        <f t="shared" si="2"/>
        <v>0</v>
      </c>
      <c r="P112" s="205">
        <v>0.2</v>
      </c>
      <c r="Q112" s="219"/>
      <c r="R112" s="220" t="s">
        <v>40</v>
      </c>
      <c r="S112" s="222">
        <f t="shared" si="3"/>
        <v>0</v>
      </c>
      <c r="T112" s="224">
        <v>0.2</v>
      </c>
      <c r="U112" s="226"/>
      <c r="V112" s="227" t="s">
        <v>40</v>
      </c>
      <c r="W112" s="228">
        <f t="shared" si="4"/>
        <v>0</v>
      </c>
      <c r="X112" s="229">
        <v>0.2</v>
      </c>
      <c r="Y112" s="230"/>
      <c r="Z112" s="231" t="s">
        <v>40</v>
      </c>
      <c r="AA112" s="232">
        <f t="shared" si="5"/>
        <v>0</v>
      </c>
      <c r="AB112" s="233">
        <v>0.2</v>
      </c>
      <c r="AC112" s="234"/>
      <c r="AD112" s="235" t="s">
        <v>40</v>
      </c>
      <c r="AE112" s="236">
        <f t="shared" si="6"/>
        <v>0</v>
      </c>
    </row>
    <row r="113" ht="14.25" customHeight="1">
      <c r="A113" s="285">
        <v>3654.0</v>
      </c>
      <c r="B113" s="180" t="s">
        <v>143</v>
      </c>
      <c r="C113" s="184">
        <f t="shared" si="1"/>
        <v>3.3</v>
      </c>
      <c r="D113" s="286" t="s">
        <v>152</v>
      </c>
      <c r="E113" s="273">
        <v>43168.0</v>
      </c>
      <c r="F113" s="273">
        <v>43168.0</v>
      </c>
      <c r="G113" s="274">
        <v>280060.0</v>
      </c>
      <c r="H113" s="193" t="s">
        <v>165</v>
      </c>
      <c r="I113" s="275" t="s">
        <v>166</v>
      </c>
      <c r="J113" s="287" t="s">
        <v>814</v>
      </c>
      <c r="K113" s="2"/>
      <c r="L113" s="284">
        <v>0.2</v>
      </c>
      <c r="M113" s="196">
        <v>4.0</v>
      </c>
      <c r="N113" s="198" t="s">
        <v>40</v>
      </c>
      <c r="O113" s="202">
        <f t="shared" si="2"/>
        <v>0.8</v>
      </c>
      <c r="P113" s="205">
        <v>0.2</v>
      </c>
      <c r="Q113" s="219">
        <v>4.0</v>
      </c>
      <c r="R113" s="220" t="s">
        <v>40</v>
      </c>
      <c r="S113" s="222">
        <f t="shared" si="3"/>
        <v>0.8</v>
      </c>
      <c r="T113" s="224">
        <v>0.2</v>
      </c>
      <c r="U113" s="226">
        <v>1.0</v>
      </c>
      <c r="V113" s="227" t="s">
        <v>40</v>
      </c>
      <c r="W113" s="228">
        <f t="shared" si="4"/>
        <v>0.2</v>
      </c>
      <c r="X113" s="229">
        <v>0.2</v>
      </c>
      <c r="Y113" s="230">
        <v>3.5</v>
      </c>
      <c r="Z113" s="231" t="s">
        <v>40</v>
      </c>
      <c r="AA113" s="232">
        <f t="shared" si="5"/>
        <v>0.7</v>
      </c>
      <c r="AB113" s="233">
        <v>0.2</v>
      </c>
      <c r="AC113" s="234">
        <v>4.0</v>
      </c>
      <c r="AD113" s="235" t="s">
        <v>40</v>
      </c>
      <c r="AE113" s="236">
        <f t="shared" si="6"/>
        <v>0.8</v>
      </c>
      <c r="AF113" s="242" t="s">
        <v>815</v>
      </c>
    </row>
    <row r="114" ht="14.25" customHeight="1">
      <c r="A114" s="285">
        <v>3655.0</v>
      </c>
      <c r="B114" s="180" t="s">
        <v>207</v>
      </c>
      <c r="C114" s="184">
        <f t="shared" si="1"/>
        <v>4</v>
      </c>
      <c r="D114" s="286" t="s">
        <v>152</v>
      </c>
      <c r="E114" s="273">
        <v>43168.0</v>
      </c>
      <c r="F114" s="273">
        <v>43168.0</v>
      </c>
      <c r="G114" s="274">
        <v>140420.0</v>
      </c>
      <c r="H114" s="193" t="s">
        <v>165</v>
      </c>
      <c r="I114" s="275" t="s">
        <v>166</v>
      </c>
      <c r="J114" s="287" t="s">
        <v>816</v>
      </c>
      <c r="K114" s="2"/>
      <c r="L114" s="284">
        <v>0.2</v>
      </c>
      <c r="M114" s="196">
        <v>4.0</v>
      </c>
      <c r="N114" s="198" t="s">
        <v>40</v>
      </c>
      <c r="O114" s="202">
        <f t="shared" si="2"/>
        <v>0.8</v>
      </c>
      <c r="P114" s="205">
        <v>0.2</v>
      </c>
      <c r="Q114" s="219">
        <v>4.0</v>
      </c>
      <c r="R114" s="220" t="s">
        <v>40</v>
      </c>
      <c r="S114" s="222">
        <f t="shared" si="3"/>
        <v>0.8</v>
      </c>
      <c r="T114" s="224">
        <v>0.2</v>
      </c>
      <c r="U114" s="226">
        <v>4.0</v>
      </c>
      <c r="V114" s="227" t="s">
        <v>40</v>
      </c>
      <c r="W114" s="228">
        <f t="shared" si="4"/>
        <v>0.8</v>
      </c>
      <c r="X114" s="229">
        <v>0.2</v>
      </c>
      <c r="Y114" s="230">
        <v>4.0</v>
      </c>
      <c r="Z114" s="231" t="s">
        <v>40</v>
      </c>
      <c r="AA114" s="232">
        <f t="shared" si="5"/>
        <v>0.8</v>
      </c>
      <c r="AB114" s="233">
        <v>0.2</v>
      </c>
      <c r="AC114" s="234">
        <v>4.0</v>
      </c>
      <c r="AD114" s="235" t="s">
        <v>40</v>
      </c>
      <c r="AE114" s="236">
        <f t="shared" si="6"/>
        <v>0.8</v>
      </c>
    </row>
    <row r="115" ht="14.25" customHeight="1">
      <c r="A115" s="285">
        <v>3656.0</v>
      </c>
      <c r="B115" s="180" t="s">
        <v>282</v>
      </c>
      <c r="C115" s="184">
        <f t="shared" si="1"/>
        <v>3.5</v>
      </c>
      <c r="D115" s="286" t="s">
        <v>152</v>
      </c>
      <c r="E115" s="273">
        <v>43168.0</v>
      </c>
      <c r="F115" s="273">
        <v>43168.0</v>
      </c>
      <c r="G115" s="274">
        <v>109579.0</v>
      </c>
      <c r="H115" s="193" t="s">
        <v>165</v>
      </c>
      <c r="I115" s="275" t="s">
        <v>166</v>
      </c>
      <c r="J115" s="287" t="s">
        <v>817</v>
      </c>
      <c r="K115" s="2"/>
      <c r="L115" s="284">
        <v>0.2</v>
      </c>
      <c r="M115" s="196">
        <v>2.0</v>
      </c>
      <c r="N115" s="198" t="s">
        <v>40</v>
      </c>
      <c r="O115" s="202">
        <f t="shared" si="2"/>
        <v>0.4</v>
      </c>
      <c r="P115" s="205">
        <v>0.2</v>
      </c>
      <c r="Q115" s="219">
        <v>4.0</v>
      </c>
      <c r="R115" s="220" t="s">
        <v>40</v>
      </c>
      <c r="S115" s="222">
        <f t="shared" si="3"/>
        <v>0.8</v>
      </c>
      <c r="T115" s="224">
        <v>0.2</v>
      </c>
      <c r="U115" s="226">
        <v>4.0</v>
      </c>
      <c r="V115" s="227" t="s">
        <v>40</v>
      </c>
      <c r="W115" s="228">
        <f t="shared" si="4"/>
        <v>0.8</v>
      </c>
      <c r="X115" s="229">
        <v>0.2</v>
      </c>
      <c r="Y115" s="230">
        <v>3.5</v>
      </c>
      <c r="Z115" s="231" t="s">
        <v>40</v>
      </c>
      <c r="AA115" s="232">
        <f t="shared" si="5"/>
        <v>0.7</v>
      </c>
      <c r="AB115" s="233">
        <v>0.2</v>
      </c>
      <c r="AC115" s="234">
        <v>4.0</v>
      </c>
      <c r="AD115" s="235" t="s">
        <v>40</v>
      </c>
      <c r="AE115" s="236">
        <f t="shared" si="6"/>
        <v>0.8</v>
      </c>
      <c r="AF115" s="242" t="s">
        <v>284</v>
      </c>
    </row>
    <row r="116" ht="14.25" customHeight="1">
      <c r="A116" s="285">
        <v>3657.0</v>
      </c>
      <c r="B116" s="180" t="s">
        <v>119</v>
      </c>
      <c r="C116" s="184">
        <f t="shared" si="1"/>
        <v>4</v>
      </c>
      <c r="D116" s="286" t="s">
        <v>152</v>
      </c>
      <c r="E116" s="273">
        <v>43168.0</v>
      </c>
      <c r="F116" s="273">
        <v>43171.0</v>
      </c>
      <c r="G116" s="274">
        <v>4923452.0</v>
      </c>
      <c r="H116" s="193" t="s">
        <v>555</v>
      </c>
      <c r="I116" s="275" t="s">
        <v>556</v>
      </c>
      <c r="J116" s="287" t="s">
        <v>818</v>
      </c>
      <c r="K116" s="2"/>
      <c r="L116" s="284">
        <v>0.2</v>
      </c>
      <c r="M116" s="196">
        <v>4.0</v>
      </c>
      <c r="N116" s="198" t="s">
        <v>40</v>
      </c>
      <c r="O116" s="202">
        <f t="shared" si="2"/>
        <v>0.8</v>
      </c>
      <c r="P116" s="205">
        <v>0.2</v>
      </c>
      <c r="Q116" s="219">
        <v>4.0</v>
      </c>
      <c r="R116" s="220" t="s">
        <v>40</v>
      </c>
      <c r="S116" s="222">
        <f t="shared" si="3"/>
        <v>0.8</v>
      </c>
      <c r="T116" s="224">
        <v>0.2</v>
      </c>
      <c r="U116" s="226">
        <v>4.0</v>
      </c>
      <c r="V116" s="227" t="s">
        <v>40</v>
      </c>
      <c r="W116" s="228">
        <f t="shared" si="4"/>
        <v>0.8</v>
      </c>
      <c r="X116" s="229">
        <v>0.2</v>
      </c>
      <c r="Y116" s="230">
        <v>4.0</v>
      </c>
      <c r="Z116" s="231" t="s">
        <v>40</v>
      </c>
      <c r="AA116" s="232">
        <f t="shared" si="5"/>
        <v>0.8</v>
      </c>
      <c r="AB116" s="233">
        <v>0.2</v>
      </c>
      <c r="AC116" s="234">
        <v>4.0</v>
      </c>
      <c r="AD116" s="235" t="s">
        <v>40</v>
      </c>
      <c r="AE116" s="236">
        <f t="shared" si="6"/>
        <v>0.8</v>
      </c>
    </row>
    <row r="117" ht="14.25" customHeight="1">
      <c r="A117" s="285">
        <v>3658.0</v>
      </c>
      <c r="B117" s="180" t="s">
        <v>83</v>
      </c>
      <c r="C117" s="184">
        <f t="shared" si="1"/>
        <v>4</v>
      </c>
      <c r="D117" s="286" t="s">
        <v>245</v>
      </c>
      <c r="E117" s="273">
        <v>43172.0</v>
      </c>
      <c r="F117" s="273">
        <v>43172.0</v>
      </c>
      <c r="G117" s="274">
        <v>1083240.0</v>
      </c>
      <c r="H117" s="193" t="s">
        <v>256</v>
      </c>
      <c r="I117" s="275" t="s">
        <v>257</v>
      </c>
      <c r="J117" s="287" t="s">
        <v>819</v>
      </c>
      <c r="K117" s="2"/>
      <c r="L117" s="284">
        <v>0.2</v>
      </c>
      <c r="M117" s="196">
        <v>4.0</v>
      </c>
      <c r="N117" s="198" t="s">
        <v>40</v>
      </c>
      <c r="O117" s="202">
        <f t="shared" si="2"/>
        <v>0.8</v>
      </c>
      <c r="P117" s="205">
        <v>0.2</v>
      </c>
      <c r="Q117" s="219">
        <v>4.0</v>
      </c>
      <c r="R117" s="220" t="s">
        <v>40</v>
      </c>
      <c r="S117" s="222">
        <f t="shared" si="3"/>
        <v>0.8</v>
      </c>
      <c r="T117" s="224">
        <v>0.2</v>
      </c>
      <c r="U117" s="226">
        <v>4.0</v>
      </c>
      <c r="V117" s="227" t="s">
        <v>40</v>
      </c>
      <c r="W117" s="228">
        <f t="shared" si="4"/>
        <v>0.8</v>
      </c>
      <c r="X117" s="229">
        <v>0.2</v>
      </c>
      <c r="Y117" s="230">
        <v>4.0</v>
      </c>
      <c r="Z117" s="231" t="s">
        <v>40</v>
      </c>
      <c r="AA117" s="232">
        <f t="shared" si="5"/>
        <v>0.8</v>
      </c>
      <c r="AB117" s="233">
        <v>0.2</v>
      </c>
      <c r="AC117" s="234">
        <v>4.0</v>
      </c>
      <c r="AD117" s="235" t="s">
        <v>40</v>
      </c>
      <c r="AE117" s="236">
        <f t="shared" si="6"/>
        <v>0.8</v>
      </c>
    </row>
    <row r="118" ht="14.25" customHeight="1">
      <c r="A118" s="285">
        <v>3659.0</v>
      </c>
      <c r="B118" s="180" t="s">
        <v>238</v>
      </c>
      <c r="C118" s="184">
        <f t="shared" si="1"/>
        <v>4.1</v>
      </c>
      <c r="D118" s="286" t="s">
        <v>245</v>
      </c>
      <c r="E118" s="273">
        <v>43172.0</v>
      </c>
      <c r="F118" s="273">
        <v>43172.0</v>
      </c>
      <c r="G118" s="274">
        <v>440300.0</v>
      </c>
      <c r="H118" s="193" t="s">
        <v>191</v>
      </c>
      <c r="I118" s="275" t="s">
        <v>192</v>
      </c>
      <c r="J118" s="287" t="s">
        <v>820</v>
      </c>
      <c r="K118" s="2"/>
      <c r="L118" s="284">
        <v>0.2</v>
      </c>
      <c r="M118" s="196">
        <v>4.0</v>
      </c>
      <c r="N118" s="198" t="s">
        <v>40</v>
      </c>
      <c r="O118" s="202">
        <f t="shared" si="2"/>
        <v>0.8</v>
      </c>
      <c r="P118" s="205">
        <v>0.2</v>
      </c>
      <c r="Q118" s="219">
        <v>4.0</v>
      </c>
      <c r="R118" s="220" t="s">
        <v>40</v>
      </c>
      <c r="S118" s="222">
        <f t="shared" si="3"/>
        <v>0.8</v>
      </c>
      <c r="T118" s="224">
        <v>0.2</v>
      </c>
      <c r="U118" s="226">
        <v>4.0</v>
      </c>
      <c r="V118" s="227" t="s">
        <v>40</v>
      </c>
      <c r="W118" s="228">
        <f t="shared" si="4"/>
        <v>0.8</v>
      </c>
      <c r="X118" s="229">
        <v>0.2</v>
      </c>
      <c r="Y118" s="230">
        <v>4.5</v>
      </c>
      <c r="Z118" s="231" t="s">
        <v>40</v>
      </c>
      <c r="AA118" s="232">
        <f t="shared" si="5"/>
        <v>0.9</v>
      </c>
      <c r="AB118" s="233">
        <v>0.2</v>
      </c>
      <c r="AC118" s="234">
        <v>4.0</v>
      </c>
      <c r="AD118" s="235" t="s">
        <v>40</v>
      </c>
      <c r="AE118" s="236">
        <f t="shared" si="6"/>
        <v>0.8</v>
      </c>
    </row>
    <row r="119" ht="14.25" customHeight="1">
      <c r="A119" s="285">
        <v>3660.0</v>
      </c>
      <c r="B119" s="180" t="s">
        <v>713</v>
      </c>
      <c r="C119" s="184">
        <f t="shared" si="1"/>
        <v>0</v>
      </c>
      <c r="D119" s="286" t="s">
        <v>139</v>
      </c>
      <c r="E119" s="273">
        <v>43173.0</v>
      </c>
      <c r="F119" s="273">
        <v>43173.0</v>
      </c>
      <c r="G119" s="274" t="s">
        <v>821</v>
      </c>
      <c r="H119" s="193" t="s">
        <v>550</v>
      </c>
      <c r="I119" s="275" t="s">
        <v>551</v>
      </c>
      <c r="J119" s="287" t="s">
        <v>822</v>
      </c>
      <c r="K119" s="2"/>
      <c r="L119" s="284">
        <v>0.2</v>
      </c>
      <c r="N119" s="198" t="s">
        <v>40</v>
      </c>
      <c r="O119" s="202">
        <f t="shared" si="2"/>
        <v>0</v>
      </c>
      <c r="P119" s="205">
        <v>0.2</v>
      </c>
      <c r="Q119" s="219"/>
      <c r="R119" s="220" t="s">
        <v>40</v>
      </c>
      <c r="S119" s="222">
        <f t="shared" si="3"/>
        <v>0</v>
      </c>
      <c r="T119" s="224">
        <v>0.2</v>
      </c>
      <c r="U119" s="226"/>
      <c r="V119" s="227" t="s">
        <v>40</v>
      </c>
      <c r="W119" s="228">
        <f t="shared" si="4"/>
        <v>0</v>
      </c>
      <c r="X119" s="229">
        <v>0.2</v>
      </c>
      <c r="Y119" s="230"/>
      <c r="Z119" s="231" t="s">
        <v>40</v>
      </c>
      <c r="AA119" s="232">
        <f t="shared" si="5"/>
        <v>0</v>
      </c>
      <c r="AB119" s="233">
        <v>0.2</v>
      </c>
      <c r="AC119" s="234"/>
      <c r="AD119" s="235" t="s">
        <v>40</v>
      </c>
      <c r="AE119" s="236">
        <f t="shared" si="6"/>
        <v>0</v>
      </c>
    </row>
    <row r="120" ht="14.25" customHeight="1">
      <c r="A120" s="285">
        <v>3661.0</v>
      </c>
      <c r="B120" s="180" t="s">
        <v>83</v>
      </c>
      <c r="C120" s="184">
        <f t="shared" si="1"/>
        <v>4</v>
      </c>
      <c r="D120" s="286" t="s">
        <v>245</v>
      </c>
      <c r="E120" s="273">
        <v>43173.0</v>
      </c>
      <c r="F120" s="273">
        <v>43173.0</v>
      </c>
      <c r="G120" s="274">
        <v>690795.0</v>
      </c>
      <c r="H120" s="193" t="s">
        <v>329</v>
      </c>
      <c r="I120" s="275" t="s">
        <v>332</v>
      </c>
      <c r="J120" s="287" t="s">
        <v>823</v>
      </c>
      <c r="K120" s="2"/>
      <c r="L120" s="284">
        <v>0.2</v>
      </c>
      <c r="M120" s="196">
        <v>4.0</v>
      </c>
      <c r="N120" s="198" t="s">
        <v>40</v>
      </c>
      <c r="O120" s="202">
        <f t="shared" si="2"/>
        <v>0.8</v>
      </c>
      <c r="P120" s="205">
        <v>0.2</v>
      </c>
      <c r="Q120" s="219">
        <v>4.0</v>
      </c>
      <c r="R120" s="220" t="s">
        <v>40</v>
      </c>
      <c r="S120" s="222">
        <f t="shared" si="3"/>
        <v>0.8</v>
      </c>
      <c r="T120" s="224">
        <v>0.2</v>
      </c>
      <c r="U120" s="226">
        <v>4.0</v>
      </c>
      <c r="V120" s="227" t="s">
        <v>40</v>
      </c>
      <c r="W120" s="228">
        <f t="shared" si="4"/>
        <v>0.8</v>
      </c>
      <c r="X120" s="229">
        <v>0.2</v>
      </c>
      <c r="Y120" s="230">
        <v>4.0</v>
      </c>
      <c r="Z120" s="231" t="s">
        <v>40</v>
      </c>
      <c r="AA120" s="232">
        <f t="shared" si="5"/>
        <v>0.8</v>
      </c>
      <c r="AB120" s="233">
        <v>0.2</v>
      </c>
      <c r="AC120" s="234">
        <v>4.0</v>
      </c>
      <c r="AD120" s="235" t="s">
        <v>40</v>
      </c>
      <c r="AE120" s="236">
        <f t="shared" si="6"/>
        <v>0.8</v>
      </c>
    </row>
    <row r="121" ht="14.25" customHeight="1">
      <c r="A121" s="285">
        <v>3662.0</v>
      </c>
      <c r="B121" s="180" t="s">
        <v>718</v>
      </c>
      <c r="C121" s="184">
        <f t="shared" si="1"/>
        <v>0</v>
      </c>
      <c r="D121" s="286" t="s">
        <v>152</v>
      </c>
      <c r="E121" s="273">
        <v>43174.0</v>
      </c>
      <c r="F121" s="273">
        <v>43174.0</v>
      </c>
      <c r="G121" s="274">
        <v>3424820.0</v>
      </c>
      <c r="H121" s="193" t="s">
        <v>555</v>
      </c>
      <c r="I121" s="275" t="s">
        <v>556</v>
      </c>
      <c r="J121" s="287" t="s">
        <v>824</v>
      </c>
      <c r="K121" s="2"/>
      <c r="L121" s="284">
        <v>0.2</v>
      </c>
      <c r="N121" s="198" t="s">
        <v>40</v>
      </c>
      <c r="O121" s="202">
        <f t="shared" si="2"/>
        <v>0</v>
      </c>
      <c r="P121" s="205">
        <v>0.2</v>
      </c>
      <c r="Q121" s="219"/>
      <c r="R121" s="220" t="s">
        <v>40</v>
      </c>
      <c r="S121" s="222">
        <f t="shared" si="3"/>
        <v>0</v>
      </c>
      <c r="T121" s="224">
        <v>0.2</v>
      </c>
      <c r="U121" s="226"/>
      <c r="V121" s="227" t="s">
        <v>40</v>
      </c>
      <c r="W121" s="228">
        <f t="shared" si="4"/>
        <v>0</v>
      </c>
      <c r="X121" s="229">
        <v>0.2</v>
      </c>
      <c r="Y121" s="230"/>
      <c r="Z121" s="231" t="s">
        <v>40</v>
      </c>
      <c r="AA121" s="232">
        <f t="shared" si="5"/>
        <v>0</v>
      </c>
      <c r="AB121" s="233">
        <v>0.2</v>
      </c>
      <c r="AC121" s="234"/>
      <c r="AD121" s="235" t="s">
        <v>40</v>
      </c>
      <c r="AE121" s="236">
        <f t="shared" si="6"/>
        <v>0</v>
      </c>
    </row>
    <row r="122" ht="14.25" customHeight="1">
      <c r="A122" s="285">
        <v>3663.0</v>
      </c>
      <c r="B122" s="180" t="s">
        <v>656</v>
      </c>
      <c r="C122" s="184">
        <f t="shared" si="1"/>
        <v>0</v>
      </c>
      <c r="D122" s="286" t="s">
        <v>139</v>
      </c>
      <c r="E122" s="273">
        <v>43174.0</v>
      </c>
      <c r="F122" s="273">
        <v>43174.0</v>
      </c>
      <c r="G122" s="274">
        <v>1.4085E7</v>
      </c>
      <c r="H122" s="193" t="s">
        <v>548</v>
      </c>
      <c r="I122" s="275" t="s">
        <v>549</v>
      </c>
      <c r="J122" s="287" t="s">
        <v>825</v>
      </c>
      <c r="K122" s="193" t="s">
        <v>199</v>
      </c>
      <c r="L122" s="284">
        <v>0.2</v>
      </c>
      <c r="N122" s="198" t="s">
        <v>40</v>
      </c>
      <c r="O122" s="202">
        <f t="shared" si="2"/>
        <v>0</v>
      </c>
      <c r="P122" s="205">
        <v>0.2</v>
      </c>
      <c r="Q122" s="219"/>
      <c r="R122" s="220" t="s">
        <v>40</v>
      </c>
      <c r="S122" s="222">
        <f t="shared" si="3"/>
        <v>0</v>
      </c>
      <c r="T122" s="224">
        <v>0.2</v>
      </c>
      <c r="U122" s="226"/>
      <c r="V122" s="227" t="s">
        <v>40</v>
      </c>
      <c r="W122" s="228">
        <f t="shared" si="4"/>
        <v>0</v>
      </c>
      <c r="X122" s="229">
        <v>0.2</v>
      </c>
      <c r="Y122" s="230"/>
      <c r="Z122" s="231" t="s">
        <v>40</v>
      </c>
      <c r="AA122" s="232">
        <f t="shared" si="5"/>
        <v>0</v>
      </c>
      <c r="AB122" s="233">
        <v>0.2</v>
      </c>
      <c r="AC122" s="234"/>
      <c r="AD122" s="235" t="s">
        <v>40</v>
      </c>
      <c r="AE122" s="236">
        <f t="shared" si="6"/>
        <v>0</v>
      </c>
    </row>
    <row r="123" ht="14.25" customHeight="1">
      <c r="A123" s="285">
        <v>3664.0</v>
      </c>
      <c r="B123" s="180" t="s">
        <v>826</v>
      </c>
      <c r="C123" s="184">
        <f t="shared" si="1"/>
        <v>0</v>
      </c>
      <c r="D123" s="286" t="s">
        <v>245</v>
      </c>
      <c r="E123" s="273">
        <v>43175.0</v>
      </c>
      <c r="F123" s="273">
        <v>43175.0</v>
      </c>
      <c r="G123" s="274" t="s">
        <v>827</v>
      </c>
      <c r="H123" s="193" t="s">
        <v>191</v>
      </c>
      <c r="I123" s="275" t="s">
        <v>192</v>
      </c>
      <c r="J123" s="287" t="s">
        <v>828</v>
      </c>
      <c r="K123" s="2"/>
      <c r="L123" s="284">
        <v>0.2</v>
      </c>
      <c r="N123" s="198" t="s">
        <v>40</v>
      </c>
      <c r="O123" s="202">
        <f t="shared" si="2"/>
        <v>0</v>
      </c>
      <c r="P123" s="205">
        <v>0.2</v>
      </c>
      <c r="Q123" s="219"/>
      <c r="R123" s="220" t="s">
        <v>40</v>
      </c>
      <c r="S123" s="222">
        <f t="shared" si="3"/>
        <v>0</v>
      </c>
      <c r="T123" s="224">
        <v>0.2</v>
      </c>
      <c r="U123" s="226"/>
      <c r="V123" s="227" t="s">
        <v>40</v>
      </c>
      <c r="W123" s="228">
        <f t="shared" si="4"/>
        <v>0</v>
      </c>
      <c r="X123" s="229">
        <v>0.2</v>
      </c>
      <c r="Y123" s="230"/>
      <c r="Z123" s="231" t="s">
        <v>40</v>
      </c>
      <c r="AA123" s="232">
        <f t="shared" si="5"/>
        <v>0</v>
      </c>
      <c r="AB123" s="233">
        <v>0.2</v>
      </c>
      <c r="AC123" s="234"/>
      <c r="AD123" s="235" t="s">
        <v>40</v>
      </c>
      <c r="AE123" s="236">
        <f t="shared" si="6"/>
        <v>0</v>
      </c>
    </row>
    <row r="124" ht="14.25" customHeight="1">
      <c r="A124" s="285">
        <v>3665.0</v>
      </c>
      <c r="B124" s="180" t="s">
        <v>307</v>
      </c>
      <c r="C124" s="184">
        <f t="shared" si="1"/>
        <v>3.9</v>
      </c>
      <c r="D124" s="286" t="s">
        <v>152</v>
      </c>
      <c r="E124" s="273">
        <v>43175.0</v>
      </c>
      <c r="F124" s="273">
        <v>43175.0</v>
      </c>
      <c r="G124" s="274">
        <v>214200.0</v>
      </c>
      <c r="H124" s="193" t="s">
        <v>191</v>
      </c>
      <c r="I124" s="275" t="s">
        <v>192</v>
      </c>
      <c r="J124" s="287" t="s">
        <v>829</v>
      </c>
      <c r="K124" s="2"/>
      <c r="L124" s="284">
        <v>0.2</v>
      </c>
      <c r="M124" s="196">
        <v>3.5</v>
      </c>
      <c r="N124" s="198" t="s">
        <v>40</v>
      </c>
      <c r="O124" s="202">
        <f t="shared" si="2"/>
        <v>0.7</v>
      </c>
      <c r="P124" s="205">
        <v>0.2</v>
      </c>
      <c r="Q124" s="219">
        <v>4.0</v>
      </c>
      <c r="R124" s="220" t="s">
        <v>40</v>
      </c>
      <c r="S124" s="222">
        <f t="shared" si="3"/>
        <v>0.8</v>
      </c>
      <c r="T124" s="224">
        <v>0.2</v>
      </c>
      <c r="U124" s="226">
        <v>4.0</v>
      </c>
      <c r="V124" s="227" t="s">
        <v>40</v>
      </c>
      <c r="W124" s="228">
        <f t="shared" si="4"/>
        <v>0.8</v>
      </c>
      <c r="X124" s="229">
        <v>0.2</v>
      </c>
      <c r="Y124" s="230">
        <v>4.0</v>
      </c>
      <c r="Z124" s="231" t="s">
        <v>40</v>
      </c>
      <c r="AA124" s="232">
        <f t="shared" si="5"/>
        <v>0.8</v>
      </c>
      <c r="AB124" s="233">
        <v>0.2</v>
      </c>
      <c r="AC124" s="234">
        <v>4.0</v>
      </c>
      <c r="AD124" s="235" t="s">
        <v>40</v>
      </c>
      <c r="AE124" s="236">
        <f t="shared" si="6"/>
        <v>0.8</v>
      </c>
    </row>
    <row r="125" ht="14.25" customHeight="1">
      <c r="A125" s="285">
        <v>3666.0</v>
      </c>
      <c r="B125" s="180" t="s">
        <v>207</v>
      </c>
      <c r="C125" s="184">
        <f t="shared" si="1"/>
        <v>4</v>
      </c>
      <c r="D125" s="286" t="s">
        <v>152</v>
      </c>
      <c r="E125" s="273">
        <v>43175.0</v>
      </c>
      <c r="F125" s="273">
        <v>43175.0</v>
      </c>
      <c r="G125" s="274">
        <v>1887102.0</v>
      </c>
      <c r="H125" s="193" t="s">
        <v>191</v>
      </c>
      <c r="I125" s="275" t="s">
        <v>192</v>
      </c>
      <c r="J125" s="287" t="s">
        <v>830</v>
      </c>
      <c r="K125" s="2"/>
      <c r="L125" s="284">
        <v>0.2</v>
      </c>
      <c r="M125" s="196">
        <v>4.0</v>
      </c>
      <c r="N125" s="198" t="s">
        <v>40</v>
      </c>
      <c r="O125" s="202">
        <f t="shared" si="2"/>
        <v>0.8</v>
      </c>
      <c r="P125" s="205">
        <v>0.2</v>
      </c>
      <c r="Q125" s="219">
        <v>4.0</v>
      </c>
      <c r="R125" s="220" t="s">
        <v>40</v>
      </c>
      <c r="S125" s="222">
        <f t="shared" si="3"/>
        <v>0.8</v>
      </c>
      <c r="T125" s="224">
        <v>0.2</v>
      </c>
      <c r="U125" s="226">
        <v>4.0</v>
      </c>
      <c r="V125" s="227" t="s">
        <v>40</v>
      </c>
      <c r="W125" s="228">
        <f t="shared" si="4"/>
        <v>0.8</v>
      </c>
      <c r="X125" s="229">
        <v>0.2</v>
      </c>
      <c r="Y125" s="230">
        <v>4.0</v>
      </c>
      <c r="Z125" s="231" t="s">
        <v>40</v>
      </c>
      <c r="AA125" s="232">
        <f t="shared" si="5"/>
        <v>0.8</v>
      </c>
      <c r="AB125" s="233">
        <v>0.2</v>
      </c>
      <c r="AC125" s="234">
        <v>4.0</v>
      </c>
      <c r="AD125" s="235" t="s">
        <v>40</v>
      </c>
      <c r="AE125" s="236">
        <f t="shared" si="6"/>
        <v>0.8</v>
      </c>
    </row>
    <row r="126" ht="14.25" customHeight="1">
      <c r="A126" s="285">
        <v>3667.0</v>
      </c>
      <c r="B126" s="180" t="s">
        <v>255</v>
      </c>
      <c r="C126" s="184">
        <f t="shared" si="1"/>
        <v>4</v>
      </c>
      <c r="D126" s="286" t="s">
        <v>152</v>
      </c>
      <c r="E126" s="273">
        <v>43175.0</v>
      </c>
      <c r="F126" s="273">
        <v>43175.0</v>
      </c>
      <c r="G126" s="274">
        <v>368818.0</v>
      </c>
      <c r="H126" s="193" t="s">
        <v>165</v>
      </c>
      <c r="I126" s="275" t="s">
        <v>166</v>
      </c>
      <c r="J126" s="287" t="s">
        <v>831</v>
      </c>
      <c r="K126" s="2"/>
      <c r="L126" s="284">
        <v>0.2</v>
      </c>
      <c r="M126" s="196">
        <v>4.0</v>
      </c>
      <c r="N126" s="198" t="s">
        <v>40</v>
      </c>
      <c r="O126" s="202">
        <f t="shared" si="2"/>
        <v>0.8</v>
      </c>
      <c r="P126" s="205">
        <v>0.2</v>
      </c>
      <c r="Q126" s="219">
        <v>4.0</v>
      </c>
      <c r="R126" s="220" t="s">
        <v>40</v>
      </c>
      <c r="S126" s="222">
        <f t="shared" si="3"/>
        <v>0.8</v>
      </c>
      <c r="T126" s="224">
        <v>0.2</v>
      </c>
      <c r="U126" s="226">
        <v>4.0</v>
      </c>
      <c r="V126" s="227" t="s">
        <v>40</v>
      </c>
      <c r="W126" s="228">
        <f t="shared" si="4"/>
        <v>0.8</v>
      </c>
      <c r="X126" s="229">
        <v>0.2</v>
      </c>
      <c r="Y126" s="230">
        <v>4.0</v>
      </c>
      <c r="Z126" s="231" t="s">
        <v>40</v>
      </c>
      <c r="AA126" s="232">
        <f t="shared" si="5"/>
        <v>0.8</v>
      </c>
      <c r="AB126" s="233">
        <v>0.2</v>
      </c>
      <c r="AC126" s="234">
        <v>4.0</v>
      </c>
      <c r="AD126" s="235" t="s">
        <v>40</v>
      </c>
      <c r="AE126" s="236">
        <f t="shared" si="6"/>
        <v>0.8</v>
      </c>
    </row>
    <row r="127" ht="14.25" customHeight="1">
      <c r="A127" s="288">
        <v>3668.0</v>
      </c>
      <c r="B127" s="90" t="s">
        <v>51</v>
      </c>
      <c r="C127" s="184">
        <f t="shared" si="1"/>
        <v>0</v>
      </c>
      <c r="D127" s="289" t="s">
        <v>51</v>
      </c>
      <c r="E127" s="290" t="s">
        <v>51</v>
      </c>
      <c r="F127" s="290" t="s">
        <v>51</v>
      </c>
      <c r="G127" s="291" t="s">
        <v>51</v>
      </c>
      <c r="H127" s="290" t="s">
        <v>51</v>
      </c>
      <c r="I127" s="290" t="s">
        <v>51</v>
      </c>
      <c r="J127" s="290" t="s">
        <v>832</v>
      </c>
      <c r="K127" s="292"/>
      <c r="L127" s="284">
        <v>0.2</v>
      </c>
      <c r="N127" s="198" t="s">
        <v>40</v>
      </c>
      <c r="O127" s="202">
        <f t="shared" si="2"/>
        <v>0</v>
      </c>
      <c r="P127" s="205">
        <v>0.2</v>
      </c>
      <c r="Q127" s="219"/>
      <c r="R127" s="220" t="s">
        <v>40</v>
      </c>
      <c r="S127" s="222">
        <f t="shared" si="3"/>
        <v>0</v>
      </c>
      <c r="T127" s="224">
        <v>0.2</v>
      </c>
      <c r="U127" s="226"/>
      <c r="V127" s="227" t="s">
        <v>40</v>
      </c>
      <c r="W127" s="228">
        <f t="shared" si="4"/>
        <v>0</v>
      </c>
      <c r="X127" s="229">
        <v>0.2</v>
      </c>
      <c r="Y127" s="230"/>
      <c r="Z127" s="231" t="s">
        <v>40</v>
      </c>
      <c r="AA127" s="232">
        <f t="shared" si="5"/>
        <v>0</v>
      </c>
      <c r="AB127" s="233">
        <v>0.2</v>
      </c>
      <c r="AC127" s="234"/>
      <c r="AD127" s="235" t="s">
        <v>40</v>
      </c>
      <c r="AE127" s="236">
        <f t="shared" si="6"/>
        <v>0</v>
      </c>
    </row>
    <row r="128" ht="14.25" customHeight="1">
      <c r="A128" s="285">
        <v>3669.0</v>
      </c>
      <c r="B128" s="180" t="s">
        <v>186</v>
      </c>
      <c r="C128" s="184">
        <f t="shared" si="1"/>
        <v>4</v>
      </c>
      <c r="D128" s="286" t="s">
        <v>152</v>
      </c>
      <c r="E128" s="273">
        <v>43175.0</v>
      </c>
      <c r="F128" s="273">
        <v>43175.0</v>
      </c>
      <c r="G128" s="274">
        <v>7012289.0</v>
      </c>
      <c r="H128" s="193" t="s">
        <v>191</v>
      </c>
      <c r="I128" s="275" t="s">
        <v>192</v>
      </c>
      <c r="J128" s="287" t="s">
        <v>833</v>
      </c>
      <c r="K128" s="2"/>
      <c r="L128" s="284">
        <v>0.2</v>
      </c>
      <c r="M128" s="196">
        <v>4.0</v>
      </c>
      <c r="N128" s="198" t="s">
        <v>40</v>
      </c>
      <c r="O128" s="202">
        <f t="shared" si="2"/>
        <v>0.8</v>
      </c>
      <c r="P128" s="205">
        <v>0.2</v>
      </c>
      <c r="Q128" s="219">
        <v>4.0</v>
      </c>
      <c r="R128" s="220" t="s">
        <v>40</v>
      </c>
      <c r="S128" s="222">
        <f t="shared" si="3"/>
        <v>0.8</v>
      </c>
      <c r="T128" s="224">
        <v>0.2</v>
      </c>
      <c r="U128" s="226">
        <v>4.0</v>
      </c>
      <c r="V128" s="227" t="s">
        <v>40</v>
      </c>
      <c r="W128" s="228">
        <f t="shared" si="4"/>
        <v>0.8</v>
      </c>
      <c r="X128" s="229">
        <v>0.2</v>
      </c>
      <c r="Y128" s="230">
        <v>4.0</v>
      </c>
      <c r="Z128" s="231" t="s">
        <v>40</v>
      </c>
      <c r="AA128" s="232">
        <f t="shared" si="5"/>
        <v>0.8</v>
      </c>
      <c r="AB128" s="233">
        <v>0.2</v>
      </c>
      <c r="AC128" s="234">
        <v>4.0</v>
      </c>
      <c r="AD128" s="235" t="s">
        <v>40</v>
      </c>
      <c r="AE128" s="236">
        <f t="shared" si="6"/>
        <v>0.8</v>
      </c>
    </row>
    <row r="129" ht="14.25" customHeight="1">
      <c r="A129" s="285">
        <v>3670.0</v>
      </c>
      <c r="B129" s="180" t="s">
        <v>133</v>
      </c>
      <c r="C129" s="184">
        <f t="shared" si="1"/>
        <v>4.1</v>
      </c>
      <c r="D129" s="286" t="s">
        <v>152</v>
      </c>
      <c r="E129" s="273">
        <v>43179.0</v>
      </c>
      <c r="F129" s="273">
        <v>43179.0</v>
      </c>
      <c r="G129" s="274">
        <v>2248996.0</v>
      </c>
      <c r="H129" s="193" t="s">
        <v>165</v>
      </c>
      <c r="I129" s="275" t="s">
        <v>166</v>
      </c>
      <c r="J129" s="287" t="s">
        <v>834</v>
      </c>
      <c r="K129" s="2"/>
      <c r="L129" s="284">
        <v>0.2</v>
      </c>
      <c r="M129" s="196">
        <v>4.0</v>
      </c>
      <c r="N129" s="198" t="s">
        <v>40</v>
      </c>
      <c r="O129" s="202">
        <f t="shared" si="2"/>
        <v>0.8</v>
      </c>
      <c r="P129" s="205">
        <v>0.2</v>
      </c>
      <c r="Q129" s="219">
        <v>4.5</v>
      </c>
      <c r="R129" s="220" t="s">
        <v>40</v>
      </c>
      <c r="S129" s="222">
        <f t="shared" si="3"/>
        <v>0.9</v>
      </c>
      <c r="T129" s="224">
        <v>0.2</v>
      </c>
      <c r="U129" s="226">
        <v>4.0</v>
      </c>
      <c r="V129" s="227" t="s">
        <v>40</v>
      </c>
      <c r="W129" s="228">
        <f t="shared" si="4"/>
        <v>0.8</v>
      </c>
      <c r="X129" s="229">
        <v>0.2</v>
      </c>
      <c r="Y129" s="230">
        <v>4.0</v>
      </c>
      <c r="Z129" s="231" t="s">
        <v>40</v>
      </c>
      <c r="AA129" s="232">
        <f t="shared" si="5"/>
        <v>0.8</v>
      </c>
      <c r="AB129" s="233">
        <v>0.2</v>
      </c>
      <c r="AC129" s="234">
        <v>4.0</v>
      </c>
      <c r="AD129" s="235" t="s">
        <v>40</v>
      </c>
      <c r="AE129" s="236">
        <f t="shared" si="6"/>
        <v>0.8</v>
      </c>
    </row>
    <row r="130" ht="14.25" customHeight="1">
      <c r="A130" s="285">
        <v>3671.0</v>
      </c>
      <c r="B130" s="180" t="s">
        <v>48</v>
      </c>
      <c r="C130" s="184">
        <f t="shared" si="1"/>
        <v>4</v>
      </c>
      <c r="D130" s="286" t="s">
        <v>152</v>
      </c>
      <c r="E130" s="273">
        <v>43179.0</v>
      </c>
      <c r="F130" s="273">
        <v>43179.0</v>
      </c>
      <c r="G130" s="274">
        <v>379999.0</v>
      </c>
      <c r="H130" s="193" t="s">
        <v>632</v>
      </c>
      <c r="I130" s="275" t="s">
        <v>633</v>
      </c>
      <c r="J130" s="287" t="s">
        <v>835</v>
      </c>
      <c r="K130" s="2" t="s">
        <v>836</v>
      </c>
      <c r="L130" s="284">
        <v>0.2</v>
      </c>
      <c r="M130" s="196">
        <v>3.0</v>
      </c>
      <c r="N130" s="198" t="s">
        <v>40</v>
      </c>
      <c r="O130" s="202">
        <f t="shared" si="2"/>
        <v>0.6</v>
      </c>
      <c r="P130" s="205">
        <v>0.2</v>
      </c>
      <c r="Q130" s="219">
        <v>4.0</v>
      </c>
      <c r="R130" s="220" t="s">
        <v>40</v>
      </c>
      <c r="S130" s="222">
        <f t="shared" si="3"/>
        <v>0.8</v>
      </c>
      <c r="T130" s="224">
        <v>0.2</v>
      </c>
      <c r="U130" s="226">
        <v>5.0</v>
      </c>
      <c r="V130" s="227" t="s">
        <v>40</v>
      </c>
      <c r="W130" s="228">
        <f t="shared" si="4"/>
        <v>1</v>
      </c>
      <c r="X130" s="229">
        <v>0.2</v>
      </c>
      <c r="Y130" s="230">
        <v>3.0</v>
      </c>
      <c r="Z130" s="231" t="s">
        <v>40</v>
      </c>
      <c r="AA130" s="232">
        <f t="shared" si="5"/>
        <v>0.6</v>
      </c>
      <c r="AB130" s="233">
        <v>0.2</v>
      </c>
      <c r="AC130" s="234">
        <v>5.0</v>
      </c>
      <c r="AD130" s="235" t="s">
        <v>40</v>
      </c>
      <c r="AE130" s="236">
        <f t="shared" si="6"/>
        <v>1</v>
      </c>
    </row>
    <row r="131" ht="14.25" customHeight="1">
      <c r="A131" s="285">
        <v>3672.0</v>
      </c>
      <c r="B131" s="180" t="s">
        <v>295</v>
      </c>
      <c r="C131" s="184">
        <f t="shared" si="1"/>
        <v>4.1</v>
      </c>
      <c r="D131" s="286" t="s">
        <v>152</v>
      </c>
      <c r="E131" s="273">
        <v>43179.0</v>
      </c>
      <c r="F131" s="273">
        <v>43179.0</v>
      </c>
      <c r="G131" s="274">
        <v>242500.0</v>
      </c>
      <c r="H131" s="193" t="s">
        <v>144</v>
      </c>
      <c r="I131" s="275" t="s">
        <v>145</v>
      </c>
      <c r="J131" s="287" t="s">
        <v>837</v>
      </c>
      <c r="K131" s="2"/>
      <c r="L131" s="284">
        <v>0.2</v>
      </c>
      <c r="M131" s="196">
        <v>4.0</v>
      </c>
      <c r="N131" s="198" t="s">
        <v>40</v>
      </c>
      <c r="O131" s="202">
        <f t="shared" si="2"/>
        <v>0.8</v>
      </c>
      <c r="P131" s="205">
        <v>0.2</v>
      </c>
      <c r="Q131" s="219">
        <v>4.0</v>
      </c>
      <c r="R131" s="220" t="s">
        <v>40</v>
      </c>
      <c r="S131" s="222">
        <f t="shared" si="3"/>
        <v>0.8</v>
      </c>
      <c r="T131" s="224">
        <v>0.2</v>
      </c>
      <c r="U131" s="226">
        <v>4.5</v>
      </c>
      <c r="V131" s="227" t="s">
        <v>40</v>
      </c>
      <c r="W131" s="228">
        <f t="shared" si="4"/>
        <v>0.9</v>
      </c>
      <c r="X131" s="229">
        <v>0.2</v>
      </c>
      <c r="Y131" s="230">
        <v>4.0</v>
      </c>
      <c r="Z131" s="231" t="s">
        <v>40</v>
      </c>
      <c r="AA131" s="232">
        <f t="shared" si="5"/>
        <v>0.8</v>
      </c>
      <c r="AB131" s="233">
        <v>0.2</v>
      </c>
      <c r="AC131" s="234">
        <v>4.0</v>
      </c>
      <c r="AD131" s="235" t="s">
        <v>40</v>
      </c>
      <c r="AE131" s="236">
        <f t="shared" si="6"/>
        <v>0.8</v>
      </c>
    </row>
    <row r="132" ht="14.25" customHeight="1">
      <c r="A132" s="285">
        <v>3673.0</v>
      </c>
      <c r="B132" s="180" t="s">
        <v>94</v>
      </c>
      <c r="C132" s="184">
        <f t="shared" si="1"/>
        <v>3.9</v>
      </c>
      <c r="D132" s="286" t="s">
        <v>152</v>
      </c>
      <c r="E132" s="273">
        <v>43179.0</v>
      </c>
      <c r="F132" s="273">
        <v>43179.0</v>
      </c>
      <c r="G132" s="274">
        <v>107219.0</v>
      </c>
      <c r="H132" s="193" t="s">
        <v>191</v>
      </c>
      <c r="I132" s="275" t="s">
        <v>192</v>
      </c>
      <c r="J132" s="287" t="s">
        <v>838</v>
      </c>
      <c r="K132" s="2"/>
      <c r="L132" s="284">
        <v>0.2</v>
      </c>
      <c r="M132" s="196">
        <v>4.0</v>
      </c>
      <c r="N132" s="198" t="s">
        <v>40</v>
      </c>
      <c r="O132" s="202">
        <f t="shared" si="2"/>
        <v>0.8</v>
      </c>
      <c r="P132" s="205">
        <v>0.2</v>
      </c>
      <c r="Q132" s="219">
        <v>4.0</v>
      </c>
      <c r="R132" s="220" t="s">
        <v>40</v>
      </c>
      <c r="S132" s="222">
        <f t="shared" si="3"/>
        <v>0.8</v>
      </c>
      <c r="T132" s="224">
        <v>0.2</v>
      </c>
      <c r="U132" s="226">
        <v>4.0</v>
      </c>
      <c r="V132" s="227" t="s">
        <v>40</v>
      </c>
      <c r="W132" s="228">
        <f t="shared" si="4"/>
        <v>0.8</v>
      </c>
      <c r="X132" s="229">
        <v>0.2</v>
      </c>
      <c r="Y132" s="230">
        <v>3.5</v>
      </c>
      <c r="Z132" s="231" t="s">
        <v>40</v>
      </c>
      <c r="AA132" s="232">
        <f t="shared" si="5"/>
        <v>0.7</v>
      </c>
      <c r="AB132" s="233">
        <v>0.2</v>
      </c>
      <c r="AC132" s="234">
        <v>4.0</v>
      </c>
      <c r="AD132" s="235" t="s">
        <v>40</v>
      </c>
      <c r="AE132" s="236">
        <f t="shared" si="6"/>
        <v>0.8</v>
      </c>
    </row>
    <row r="133" ht="14.25" customHeight="1">
      <c r="A133" s="285">
        <v>3674.0</v>
      </c>
      <c r="B133" s="180" t="s">
        <v>93</v>
      </c>
      <c r="C133" s="184">
        <f t="shared" si="1"/>
        <v>3.8</v>
      </c>
      <c r="D133" s="286" t="s">
        <v>152</v>
      </c>
      <c r="E133" s="273">
        <v>43179.0</v>
      </c>
      <c r="F133" s="273">
        <v>43179.0</v>
      </c>
      <c r="G133" s="274">
        <v>211568.0</v>
      </c>
      <c r="H133" s="193" t="s">
        <v>550</v>
      </c>
      <c r="I133" s="275" t="s">
        <v>551</v>
      </c>
      <c r="J133" s="287" t="s">
        <v>839</v>
      </c>
      <c r="K133" s="2"/>
      <c r="L133" s="284">
        <v>0.2</v>
      </c>
      <c r="M133" s="196">
        <v>3.0</v>
      </c>
      <c r="N133" s="198" t="s">
        <v>40</v>
      </c>
      <c r="O133" s="202">
        <f t="shared" si="2"/>
        <v>0.6</v>
      </c>
      <c r="P133" s="205">
        <v>0.2</v>
      </c>
      <c r="Q133" s="219">
        <v>4.0</v>
      </c>
      <c r="R133" s="220" t="s">
        <v>40</v>
      </c>
      <c r="S133" s="222">
        <f t="shared" si="3"/>
        <v>0.8</v>
      </c>
      <c r="T133" s="224">
        <v>0.2</v>
      </c>
      <c r="U133" s="226">
        <v>4.0</v>
      </c>
      <c r="V133" s="227" t="s">
        <v>40</v>
      </c>
      <c r="W133" s="228">
        <f t="shared" si="4"/>
        <v>0.8</v>
      </c>
      <c r="X133" s="229">
        <v>0.2</v>
      </c>
      <c r="Y133" s="230">
        <v>3.0</v>
      </c>
      <c r="Z133" s="231" t="s">
        <v>40</v>
      </c>
      <c r="AA133" s="232">
        <f t="shared" si="5"/>
        <v>0.6</v>
      </c>
      <c r="AB133" s="233">
        <v>0.2</v>
      </c>
      <c r="AC133" s="234">
        <v>5.0</v>
      </c>
      <c r="AD133" s="235" t="s">
        <v>40</v>
      </c>
      <c r="AE133" s="236">
        <f t="shared" si="6"/>
        <v>1</v>
      </c>
    </row>
    <row r="134" ht="14.25" customHeight="1">
      <c r="A134" s="285">
        <v>3675.0</v>
      </c>
      <c r="B134" s="293" t="s">
        <v>840</v>
      </c>
      <c r="C134" s="184">
        <f t="shared" si="1"/>
        <v>0</v>
      </c>
      <c r="D134" s="286" t="s">
        <v>152</v>
      </c>
      <c r="E134" s="273">
        <v>43179.0</v>
      </c>
      <c r="F134" s="273">
        <v>43179.0</v>
      </c>
      <c r="G134" s="274">
        <v>530000.0</v>
      </c>
      <c r="H134" s="193" t="s">
        <v>548</v>
      </c>
      <c r="I134" s="275" t="s">
        <v>549</v>
      </c>
      <c r="J134" s="287" t="s">
        <v>841</v>
      </c>
      <c r="K134" s="193" t="s">
        <v>199</v>
      </c>
      <c r="L134" s="284">
        <v>0.2</v>
      </c>
      <c r="N134" s="198" t="s">
        <v>40</v>
      </c>
      <c r="O134" s="202">
        <f t="shared" si="2"/>
        <v>0</v>
      </c>
      <c r="P134" s="205">
        <v>0.2</v>
      </c>
      <c r="Q134" s="219"/>
      <c r="R134" s="220" t="s">
        <v>40</v>
      </c>
      <c r="S134" s="222">
        <f t="shared" si="3"/>
        <v>0</v>
      </c>
      <c r="T134" s="224">
        <v>0.2</v>
      </c>
      <c r="U134" s="226"/>
      <c r="V134" s="227" t="s">
        <v>40</v>
      </c>
      <c r="W134" s="228">
        <f t="shared" si="4"/>
        <v>0</v>
      </c>
      <c r="X134" s="229">
        <v>0.2</v>
      </c>
      <c r="Y134" s="230"/>
      <c r="Z134" s="231" t="s">
        <v>40</v>
      </c>
      <c r="AA134" s="232">
        <f t="shared" si="5"/>
        <v>0</v>
      </c>
      <c r="AB134" s="233">
        <v>0.2</v>
      </c>
      <c r="AC134" s="234"/>
      <c r="AD134" s="235" t="s">
        <v>40</v>
      </c>
      <c r="AE134" s="236">
        <f t="shared" si="6"/>
        <v>0</v>
      </c>
    </row>
    <row r="135" ht="14.25" customHeight="1">
      <c r="A135" s="285">
        <v>3676.0</v>
      </c>
      <c r="B135" s="180" t="s">
        <v>792</v>
      </c>
      <c r="C135" s="184">
        <f t="shared" si="1"/>
        <v>4</v>
      </c>
      <c r="D135" s="286" t="s">
        <v>245</v>
      </c>
      <c r="E135" s="273">
        <v>43175.0</v>
      </c>
      <c r="F135" s="273">
        <v>43179.0</v>
      </c>
      <c r="G135" s="274" t="s">
        <v>842</v>
      </c>
      <c r="H135" s="193" t="s">
        <v>191</v>
      </c>
      <c r="I135" s="275" t="s">
        <v>192</v>
      </c>
      <c r="J135" s="287" t="s">
        <v>843</v>
      </c>
      <c r="K135" s="2"/>
      <c r="L135" s="284">
        <v>0.2</v>
      </c>
      <c r="M135" s="196">
        <v>4.0</v>
      </c>
      <c r="N135" s="198" t="s">
        <v>40</v>
      </c>
      <c r="O135" s="202">
        <f t="shared" si="2"/>
        <v>0.8</v>
      </c>
      <c r="P135" s="205">
        <v>0.2</v>
      </c>
      <c r="Q135" s="219">
        <v>4.0</v>
      </c>
      <c r="R135" s="220" t="s">
        <v>40</v>
      </c>
      <c r="S135" s="222">
        <f t="shared" si="3"/>
        <v>0.8</v>
      </c>
      <c r="T135" s="224">
        <v>0.2</v>
      </c>
      <c r="U135" s="226">
        <v>4.0</v>
      </c>
      <c r="V135" s="227" t="s">
        <v>40</v>
      </c>
      <c r="W135" s="228">
        <f t="shared" si="4"/>
        <v>0.8</v>
      </c>
      <c r="X135" s="229">
        <v>0.2</v>
      </c>
      <c r="Y135" s="230">
        <v>4.0</v>
      </c>
      <c r="Z135" s="231" t="s">
        <v>40</v>
      </c>
      <c r="AA135" s="232">
        <f t="shared" si="5"/>
        <v>0.8</v>
      </c>
      <c r="AB135" s="233">
        <v>0.2</v>
      </c>
      <c r="AC135" s="234">
        <v>4.0</v>
      </c>
      <c r="AD135" s="235" t="s">
        <v>40</v>
      </c>
      <c r="AE135" s="236">
        <f t="shared" si="6"/>
        <v>0.8</v>
      </c>
    </row>
    <row r="136" ht="14.25" customHeight="1">
      <c r="A136" s="285">
        <v>3677.0</v>
      </c>
      <c r="B136" s="180" t="s">
        <v>792</v>
      </c>
      <c r="C136" s="184">
        <f t="shared" si="1"/>
        <v>4</v>
      </c>
      <c r="D136" s="286" t="s">
        <v>139</v>
      </c>
      <c r="E136" s="273">
        <v>43179.0</v>
      </c>
      <c r="F136" s="273">
        <v>43179.0</v>
      </c>
      <c r="G136" s="274" t="s">
        <v>844</v>
      </c>
      <c r="H136" s="193" t="s">
        <v>191</v>
      </c>
      <c r="I136" s="275" t="s">
        <v>192</v>
      </c>
      <c r="J136" s="287" t="s">
        <v>845</v>
      </c>
      <c r="K136" s="2"/>
      <c r="L136" s="284">
        <v>0.2</v>
      </c>
      <c r="M136" s="196">
        <v>4.0</v>
      </c>
      <c r="N136" s="198" t="s">
        <v>40</v>
      </c>
      <c r="O136" s="202">
        <f t="shared" si="2"/>
        <v>0.8</v>
      </c>
      <c r="P136" s="205">
        <v>0.2</v>
      </c>
      <c r="Q136" s="219">
        <v>4.0</v>
      </c>
      <c r="R136" s="220" t="s">
        <v>40</v>
      </c>
      <c r="S136" s="222">
        <f t="shared" si="3"/>
        <v>0.8</v>
      </c>
      <c r="T136" s="224">
        <v>0.2</v>
      </c>
      <c r="U136" s="226">
        <v>4.0</v>
      </c>
      <c r="V136" s="227" t="s">
        <v>40</v>
      </c>
      <c r="W136" s="228">
        <f t="shared" si="4"/>
        <v>0.8</v>
      </c>
      <c r="X136" s="229">
        <v>0.2</v>
      </c>
      <c r="Y136" s="230">
        <v>4.0</v>
      </c>
      <c r="Z136" s="231" t="s">
        <v>40</v>
      </c>
      <c r="AA136" s="232">
        <f t="shared" si="5"/>
        <v>0.8</v>
      </c>
      <c r="AB136" s="233">
        <v>0.2</v>
      </c>
      <c r="AC136" s="234">
        <v>4.0</v>
      </c>
      <c r="AD136" s="235" t="s">
        <v>40</v>
      </c>
      <c r="AE136" s="236">
        <f t="shared" si="6"/>
        <v>0.8</v>
      </c>
    </row>
    <row r="137" ht="14.25" customHeight="1">
      <c r="A137" s="285">
        <v>3678.0</v>
      </c>
      <c r="B137" s="180" t="s">
        <v>285</v>
      </c>
      <c r="C137" s="184">
        <f t="shared" si="1"/>
        <v>0</v>
      </c>
      <c r="D137" s="286" t="s">
        <v>139</v>
      </c>
      <c r="E137" s="273">
        <v>43179.0</v>
      </c>
      <c r="F137" s="273">
        <v>43179.0</v>
      </c>
      <c r="G137" s="274" t="s">
        <v>846</v>
      </c>
      <c r="H137" s="193" t="s">
        <v>191</v>
      </c>
      <c r="I137" s="275" t="s">
        <v>192</v>
      </c>
      <c r="J137" s="287" t="s">
        <v>847</v>
      </c>
      <c r="K137" s="294" t="s">
        <v>848</v>
      </c>
      <c r="L137" s="284">
        <v>0.2</v>
      </c>
      <c r="N137" s="198" t="s">
        <v>40</v>
      </c>
      <c r="O137" s="202">
        <f t="shared" si="2"/>
        <v>0</v>
      </c>
      <c r="P137" s="205">
        <v>0.2</v>
      </c>
      <c r="Q137" s="219"/>
      <c r="R137" s="220" t="s">
        <v>40</v>
      </c>
      <c r="S137" s="222">
        <f t="shared" si="3"/>
        <v>0</v>
      </c>
      <c r="T137" s="224">
        <v>0.2</v>
      </c>
      <c r="U137" s="226"/>
      <c r="V137" s="227" t="s">
        <v>40</v>
      </c>
      <c r="W137" s="228">
        <f t="shared" si="4"/>
        <v>0</v>
      </c>
      <c r="X137" s="229">
        <v>0.2</v>
      </c>
      <c r="Y137" s="230"/>
      <c r="Z137" s="231" t="s">
        <v>40</v>
      </c>
      <c r="AA137" s="232">
        <f t="shared" si="5"/>
        <v>0</v>
      </c>
      <c r="AB137" s="233">
        <v>0.2</v>
      </c>
      <c r="AC137" s="234"/>
      <c r="AD137" s="235" t="s">
        <v>40</v>
      </c>
      <c r="AE137" s="236">
        <f t="shared" si="6"/>
        <v>0</v>
      </c>
    </row>
    <row r="138" ht="14.25" customHeight="1">
      <c r="A138" s="285">
        <v>3679.0</v>
      </c>
      <c r="B138" s="180" t="s">
        <v>121</v>
      </c>
      <c r="C138" s="184">
        <f t="shared" si="1"/>
        <v>3.9</v>
      </c>
      <c r="D138" s="286" t="s">
        <v>152</v>
      </c>
      <c r="E138" s="273">
        <v>43180.0</v>
      </c>
      <c r="F138" s="273">
        <v>43180.0</v>
      </c>
      <c r="G138" s="274">
        <v>1270049.0</v>
      </c>
      <c r="H138" s="193" t="s">
        <v>191</v>
      </c>
      <c r="I138" s="275" t="s">
        <v>192</v>
      </c>
      <c r="J138" s="287" t="s">
        <v>849</v>
      </c>
      <c r="K138" s="2"/>
      <c r="L138" s="284">
        <v>0.2</v>
      </c>
      <c r="M138" s="196">
        <v>4.0</v>
      </c>
      <c r="N138" s="198" t="s">
        <v>40</v>
      </c>
      <c r="O138" s="202">
        <f t="shared" si="2"/>
        <v>0.8</v>
      </c>
      <c r="P138" s="205">
        <v>0.2</v>
      </c>
      <c r="Q138" s="219">
        <v>4.0</v>
      </c>
      <c r="R138" s="220" t="s">
        <v>40</v>
      </c>
      <c r="S138" s="222">
        <f t="shared" si="3"/>
        <v>0.8</v>
      </c>
      <c r="T138" s="224">
        <v>0.2</v>
      </c>
      <c r="U138" s="226">
        <v>4.0</v>
      </c>
      <c r="V138" s="227" t="s">
        <v>40</v>
      </c>
      <c r="W138" s="228">
        <f t="shared" si="4"/>
        <v>0.8</v>
      </c>
      <c r="X138" s="229">
        <v>0.2</v>
      </c>
      <c r="Y138" s="230">
        <v>3.5</v>
      </c>
      <c r="Z138" s="231" t="s">
        <v>40</v>
      </c>
      <c r="AA138" s="232">
        <f t="shared" si="5"/>
        <v>0.7</v>
      </c>
      <c r="AB138" s="233">
        <v>0.2</v>
      </c>
      <c r="AC138" s="234">
        <v>4.0</v>
      </c>
      <c r="AD138" s="235" t="s">
        <v>40</v>
      </c>
      <c r="AE138" s="236">
        <f t="shared" si="6"/>
        <v>0.8</v>
      </c>
      <c r="AF138" s="242" t="s">
        <v>764</v>
      </c>
    </row>
    <row r="139" ht="14.25" customHeight="1">
      <c r="A139" s="285">
        <v>3680.0</v>
      </c>
      <c r="B139" s="180" t="s">
        <v>730</v>
      </c>
      <c r="C139" s="184">
        <f t="shared" si="1"/>
        <v>0</v>
      </c>
      <c r="D139" s="286" t="s">
        <v>152</v>
      </c>
      <c r="E139" s="273">
        <v>43180.0</v>
      </c>
      <c r="F139" s="273">
        <v>43180.0</v>
      </c>
      <c r="G139" s="274">
        <v>3504550.0</v>
      </c>
      <c r="H139" s="193" t="s">
        <v>548</v>
      </c>
      <c r="I139" s="275" t="s">
        <v>549</v>
      </c>
      <c r="J139" s="287" t="s">
        <v>850</v>
      </c>
      <c r="K139" s="193" t="s">
        <v>199</v>
      </c>
      <c r="L139" s="284">
        <v>0.2</v>
      </c>
      <c r="N139" s="198" t="s">
        <v>40</v>
      </c>
      <c r="O139" s="202">
        <f t="shared" si="2"/>
        <v>0</v>
      </c>
      <c r="P139" s="205">
        <v>0.2</v>
      </c>
      <c r="Q139" s="219"/>
      <c r="R139" s="220" t="s">
        <v>40</v>
      </c>
      <c r="S139" s="222">
        <f t="shared" si="3"/>
        <v>0</v>
      </c>
      <c r="T139" s="224">
        <v>0.2</v>
      </c>
      <c r="U139" s="226"/>
      <c r="V139" s="227" t="s">
        <v>40</v>
      </c>
      <c r="W139" s="228">
        <f t="shared" si="4"/>
        <v>0</v>
      </c>
      <c r="X139" s="229">
        <v>0.2</v>
      </c>
      <c r="Y139" s="230"/>
      <c r="Z139" s="231" t="s">
        <v>40</v>
      </c>
      <c r="AA139" s="232">
        <f t="shared" si="5"/>
        <v>0</v>
      </c>
      <c r="AB139" s="233">
        <v>0.2</v>
      </c>
      <c r="AC139" s="234"/>
      <c r="AD139" s="235" t="s">
        <v>40</v>
      </c>
      <c r="AE139" s="236">
        <f t="shared" si="6"/>
        <v>0</v>
      </c>
    </row>
    <row r="140" ht="14.25" customHeight="1">
      <c r="A140" s="285">
        <v>3681.0</v>
      </c>
      <c r="B140" s="293" t="s">
        <v>287</v>
      </c>
      <c r="C140" s="184">
        <f t="shared" si="1"/>
        <v>0</v>
      </c>
      <c r="D140" s="286" t="s">
        <v>152</v>
      </c>
      <c r="E140" s="273">
        <v>43180.0</v>
      </c>
      <c r="F140" s="273">
        <v>43180.0</v>
      </c>
      <c r="G140" s="274">
        <v>3456950.0</v>
      </c>
      <c r="H140" s="193" t="s">
        <v>548</v>
      </c>
      <c r="I140" s="275" t="s">
        <v>549</v>
      </c>
      <c r="J140" s="287" t="s">
        <v>851</v>
      </c>
      <c r="K140" s="193" t="s">
        <v>199</v>
      </c>
      <c r="L140" s="284">
        <v>0.2</v>
      </c>
      <c r="N140" s="198" t="s">
        <v>40</v>
      </c>
      <c r="O140" s="202">
        <f t="shared" si="2"/>
        <v>0</v>
      </c>
      <c r="P140" s="205">
        <v>0.2</v>
      </c>
      <c r="Q140" s="219"/>
      <c r="R140" s="220" t="s">
        <v>40</v>
      </c>
      <c r="S140" s="222">
        <f t="shared" si="3"/>
        <v>0</v>
      </c>
      <c r="T140" s="224">
        <v>0.2</v>
      </c>
      <c r="U140" s="226"/>
      <c r="V140" s="227" t="s">
        <v>40</v>
      </c>
      <c r="W140" s="228">
        <f t="shared" si="4"/>
        <v>0</v>
      </c>
      <c r="X140" s="229">
        <v>0.2</v>
      </c>
      <c r="Y140" s="230"/>
      <c r="Z140" s="231" t="s">
        <v>40</v>
      </c>
      <c r="AA140" s="232">
        <f t="shared" si="5"/>
        <v>0</v>
      </c>
      <c r="AB140" s="233">
        <v>0.2</v>
      </c>
      <c r="AC140" s="234"/>
      <c r="AD140" s="235" t="s">
        <v>40</v>
      </c>
      <c r="AE140" s="236">
        <f t="shared" si="6"/>
        <v>0</v>
      </c>
    </row>
    <row r="141" ht="14.25" customHeight="1">
      <c r="A141" s="285">
        <v>3682.0</v>
      </c>
      <c r="B141" s="180" t="s">
        <v>282</v>
      </c>
      <c r="C141" s="184">
        <f t="shared" si="1"/>
        <v>3.5</v>
      </c>
      <c r="D141" s="286" t="s">
        <v>152</v>
      </c>
      <c r="E141" s="273">
        <v>43192.0</v>
      </c>
      <c r="F141" s="273">
        <v>43192.0</v>
      </c>
      <c r="G141" s="274">
        <v>70521.0</v>
      </c>
      <c r="H141" s="257" t="s">
        <v>315</v>
      </c>
      <c r="I141" s="275" t="s">
        <v>316</v>
      </c>
      <c r="J141" s="287" t="s">
        <v>283</v>
      </c>
      <c r="K141" s="2"/>
      <c r="L141" s="284">
        <v>0.2</v>
      </c>
      <c r="M141" s="196">
        <v>2.0</v>
      </c>
      <c r="N141" s="198" t="s">
        <v>40</v>
      </c>
      <c r="O141" s="202">
        <f t="shared" si="2"/>
        <v>0.4</v>
      </c>
      <c r="P141" s="205">
        <v>0.2</v>
      </c>
      <c r="Q141" s="219">
        <v>4.0</v>
      </c>
      <c r="R141" s="220" t="s">
        <v>40</v>
      </c>
      <c r="S141" s="222">
        <f t="shared" si="3"/>
        <v>0.8</v>
      </c>
      <c r="T141" s="224">
        <v>0.2</v>
      </c>
      <c r="U141" s="226">
        <v>4.0</v>
      </c>
      <c r="V141" s="227" t="s">
        <v>40</v>
      </c>
      <c r="W141" s="228">
        <f t="shared" si="4"/>
        <v>0.8</v>
      </c>
      <c r="X141" s="229">
        <v>0.2</v>
      </c>
      <c r="Y141" s="230">
        <v>3.5</v>
      </c>
      <c r="Z141" s="231" t="s">
        <v>40</v>
      </c>
      <c r="AA141" s="232">
        <f t="shared" si="5"/>
        <v>0.7</v>
      </c>
      <c r="AB141" s="233">
        <v>0.2</v>
      </c>
      <c r="AC141" s="234">
        <v>4.0</v>
      </c>
      <c r="AD141" s="235" t="s">
        <v>40</v>
      </c>
      <c r="AE141" s="236">
        <f t="shared" si="6"/>
        <v>0.8</v>
      </c>
      <c r="AF141" s="242" t="s">
        <v>284</v>
      </c>
    </row>
    <row r="142" ht="14.25" customHeight="1">
      <c r="A142" s="285">
        <v>3683.0</v>
      </c>
      <c r="B142" s="180" t="s">
        <v>852</v>
      </c>
      <c r="C142" s="184">
        <f t="shared" si="1"/>
        <v>0</v>
      </c>
      <c r="D142" s="286" t="s">
        <v>245</v>
      </c>
      <c r="E142" s="273">
        <v>43192.0</v>
      </c>
      <c r="F142" s="273">
        <v>43192.0</v>
      </c>
      <c r="G142" s="274">
        <v>1842000.0</v>
      </c>
      <c r="H142" s="193" t="s">
        <v>144</v>
      </c>
      <c r="I142" s="275" t="s">
        <v>145</v>
      </c>
      <c r="J142" s="287" t="s">
        <v>853</v>
      </c>
      <c r="K142" s="2"/>
      <c r="L142" s="284">
        <v>0.2</v>
      </c>
      <c r="N142" s="198" t="s">
        <v>40</v>
      </c>
      <c r="O142" s="202">
        <f t="shared" si="2"/>
        <v>0</v>
      </c>
      <c r="P142" s="205">
        <v>0.2</v>
      </c>
      <c r="Q142" s="219"/>
      <c r="R142" s="220" t="s">
        <v>40</v>
      </c>
      <c r="S142" s="222">
        <f t="shared" si="3"/>
        <v>0</v>
      </c>
      <c r="T142" s="224">
        <v>0.2</v>
      </c>
      <c r="U142" s="226"/>
      <c r="V142" s="227" t="s">
        <v>40</v>
      </c>
      <c r="W142" s="228">
        <f t="shared" si="4"/>
        <v>0</v>
      </c>
      <c r="X142" s="229">
        <v>0.2</v>
      </c>
      <c r="Y142" s="230"/>
      <c r="Z142" s="231" t="s">
        <v>40</v>
      </c>
      <c r="AA142" s="232">
        <f t="shared" si="5"/>
        <v>0</v>
      </c>
      <c r="AB142" s="233">
        <v>0.2</v>
      </c>
      <c r="AC142" s="234"/>
      <c r="AD142" s="235" t="s">
        <v>40</v>
      </c>
      <c r="AE142" s="236">
        <f t="shared" si="6"/>
        <v>0</v>
      </c>
    </row>
    <row r="143" ht="14.25" customHeight="1">
      <c r="A143" s="285">
        <v>3684.0</v>
      </c>
      <c r="B143" s="180" t="s">
        <v>854</v>
      </c>
      <c r="C143" s="184">
        <f t="shared" si="1"/>
        <v>0</v>
      </c>
      <c r="D143" s="286" t="s">
        <v>245</v>
      </c>
      <c r="E143" s="273">
        <v>43161.0</v>
      </c>
      <c r="F143" s="273">
        <v>43193.0</v>
      </c>
      <c r="G143" s="274">
        <v>4400782.0</v>
      </c>
      <c r="H143" s="193" t="s">
        <v>153</v>
      </c>
      <c r="I143" s="275" t="s">
        <v>154</v>
      </c>
      <c r="J143" s="287" t="s">
        <v>855</v>
      </c>
      <c r="K143" s="2"/>
      <c r="L143" s="284">
        <v>0.2</v>
      </c>
      <c r="N143" s="198" t="s">
        <v>40</v>
      </c>
      <c r="O143" s="202">
        <f t="shared" si="2"/>
        <v>0</v>
      </c>
      <c r="P143" s="205">
        <v>0.2</v>
      </c>
      <c r="Q143" s="219"/>
      <c r="R143" s="220" t="s">
        <v>40</v>
      </c>
      <c r="S143" s="222">
        <f t="shared" si="3"/>
        <v>0</v>
      </c>
      <c r="T143" s="224">
        <v>0.2</v>
      </c>
      <c r="U143" s="226"/>
      <c r="V143" s="227" t="s">
        <v>40</v>
      </c>
      <c r="W143" s="228">
        <f t="shared" si="4"/>
        <v>0</v>
      </c>
      <c r="X143" s="229">
        <v>0.2</v>
      </c>
      <c r="Y143" s="230"/>
      <c r="Z143" s="231" t="s">
        <v>40</v>
      </c>
      <c r="AA143" s="232">
        <f t="shared" si="5"/>
        <v>0</v>
      </c>
      <c r="AB143" s="233">
        <v>0.2</v>
      </c>
      <c r="AC143" s="234"/>
      <c r="AD143" s="235" t="s">
        <v>40</v>
      </c>
      <c r="AE143" s="236">
        <f t="shared" si="6"/>
        <v>0</v>
      </c>
    </row>
    <row r="144" ht="14.25" customHeight="1">
      <c r="A144" s="285">
        <v>3685.0</v>
      </c>
      <c r="B144" s="90" t="s">
        <v>51</v>
      </c>
      <c r="C144" s="184">
        <f t="shared" si="1"/>
        <v>0</v>
      </c>
      <c r="D144" s="289" t="s">
        <v>51</v>
      </c>
      <c r="E144" s="290" t="s">
        <v>51</v>
      </c>
      <c r="F144" s="290" t="s">
        <v>51</v>
      </c>
      <c r="G144" s="291" t="s">
        <v>51</v>
      </c>
      <c r="H144" s="290" t="s">
        <v>51</v>
      </c>
      <c r="I144" s="290" t="s">
        <v>51</v>
      </c>
      <c r="J144" s="290" t="s">
        <v>832</v>
      </c>
      <c r="K144" s="2"/>
      <c r="L144" s="284">
        <v>0.2</v>
      </c>
      <c r="N144" s="198" t="s">
        <v>40</v>
      </c>
      <c r="O144" s="202">
        <f t="shared" si="2"/>
        <v>0</v>
      </c>
      <c r="P144" s="205">
        <v>0.2</v>
      </c>
      <c r="Q144" s="219"/>
      <c r="R144" s="220" t="s">
        <v>40</v>
      </c>
      <c r="S144" s="222">
        <f t="shared" si="3"/>
        <v>0</v>
      </c>
      <c r="T144" s="224">
        <v>0.2</v>
      </c>
      <c r="U144" s="226"/>
      <c r="V144" s="227" t="s">
        <v>40</v>
      </c>
      <c r="W144" s="228">
        <f t="shared" si="4"/>
        <v>0</v>
      </c>
      <c r="X144" s="229">
        <v>0.2</v>
      </c>
      <c r="Y144" s="230"/>
      <c r="Z144" s="231" t="s">
        <v>40</v>
      </c>
      <c r="AA144" s="232">
        <f t="shared" si="5"/>
        <v>0</v>
      </c>
      <c r="AB144" s="233">
        <v>0.2</v>
      </c>
      <c r="AC144" s="234"/>
      <c r="AD144" s="235" t="s">
        <v>40</v>
      </c>
      <c r="AE144" s="236">
        <f t="shared" si="6"/>
        <v>0</v>
      </c>
    </row>
    <row r="145" ht="14.25" customHeight="1">
      <c r="A145" s="285">
        <v>3686.0</v>
      </c>
      <c r="B145" s="180" t="s">
        <v>285</v>
      </c>
      <c r="C145" s="184">
        <f t="shared" si="1"/>
        <v>0</v>
      </c>
      <c r="D145" s="286" t="s">
        <v>139</v>
      </c>
      <c r="E145" s="273">
        <v>43193.0</v>
      </c>
      <c r="F145" s="273">
        <v>43193.0</v>
      </c>
      <c r="G145" s="274" t="s">
        <v>856</v>
      </c>
      <c r="H145" s="193" t="s">
        <v>191</v>
      </c>
      <c r="I145" s="275" t="s">
        <v>192</v>
      </c>
      <c r="J145" s="287" t="s">
        <v>857</v>
      </c>
      <c r="K145" s="294" t="s">
        <v>848</v>
      </c>
      <c r="L145" s="284">
        <v>0.2</v>
      </c>
      <c r="N145" s="198" t="s">
        <v>40</v>
      </c>
      <c r="O145" s="202">
        <f t="shared" si="2"/>
        <v>0</v>
      </c>
      <c r="P145" s="205">
        <v>0.2</v>
      </c>
      <c r="Q145" s="219"/>
      <c r="R145" s="220" t="s">
        <v>40</v>
      </c>
      <c r="S145" s="222">
        <f t="shared" si="3"/>
        <v>0</v>
      </c>
      <c r="T145" s="224">
        <v>0.2</v>
      </c>
      <c r="U145" s="226"/>
      <c r="V145" s="227" t="s">
        <v>40</v>
      </c>
      <c r="W145" s="228">
        <f t="shared" si="4"/>
        <v>0</v>
      </c>
      <c r="X145" s="229">
        <v>0.2</v>
      </c>
      <c r="Y145" s="230"/>
      <c r="Z145" s="231" t="s">
        <v>40</v>
      </c>
      <c r="AA145" s="232">
        <f t="shared" si="5"/>
        <v>0</v>
      </c>
      <c r="AB145" s="233">
        <v>0.2</v>
      </c>
      <c r="AC145" s="234"/>
      <c r="AD145" s="235" t="s">
        <v>40</v>
      </c>
      <c r="AE145" s="236">
        <f t="shared" si="6"/>
        <v>0</v>
      </c>
    </row>
    <row r="146" ht="14.25" customHeight="1">
      <c r="A146" s="285">
        <v>3687.0</v>
      </c>
      <c r="B146" s="180" t="s">
        <v>220</v>
      </c>
      <c r="C146" s="184">
        <f t="shared" si="1"/>
        <v>4.1</v>
      </c>
      <c r="D146" s="286" t="s">
        <v>152</v>
      </c>
      <c r="E146" s="273">
        <v>43193.0</v>
      </c>
      <c r="F146" s="273">
        <v>43193.0</v>
      </c>
      <c r="G146" s="274">
        <v>6605600.0</v>
      </c>
      <c r="H146" s="193" t="s">
        <v>191</v>
      </c>
      <c r="I146" s="275" t="s">
        <v>192</v>
      </c>
      <c r="J146" s="287" t="s">
        <v>858</v>
      </c>
      <c r="K146" s="2"/>
      <c r="L146" s="284">
        <v>0.2</v>
      </c>
      <c r="M146" s="196">
        <v>4.0</v>
      </c>
      <c r="N146" s="198" t="s">
        <v>40</v>
      </c>
      <c r="O146" s="202">
        <f t="shared" si="2"/>
        <v>0.8</v>
      </c>
      <c r="P146" s="205">
        <v>0.2</v>
      </c>
      <c r="Q146" s="219">
        <v>4.0</v>
      </c>
      <c r="R146" s="220" t="s">
        <v>40</v>
      </c>
      <c r="S146" s="222">
        <f t="shared" si="3"/>
        <v>0.8</v>
      </c>
      <c r="T146" s="224">
        <v>0.2</v>
      </c>
      <c r="U146" s="226">
        <v>4.0</v>
      </c>
      <c r="V146" s="227" t="s">
        <v>40</v>
      </c>
      <c r="W146" s="228">
        <f t="shared" si="4"/>
        <v>0.8</v>
      </c>
      <c r="X146" s="229">
        <v>0.2</v>
      </c>
      <c r="Y146" s="230">
        <v>4.5</v>
      </c>
      <c r="Z146" s="231" t="s">
        <v>40</v>
      </c>
      <c r="AA146" s="232">
        <f t="shared" si="5"/>
        <v>0.9</v>
      </c>
      <c r="AB146" s="233">
        <v>0.2</v>
      </c>
      <c r="AC146" s="234">
        <v>4.0</v>
      </c>
      <c r="AD146" s="235" t="s">
        <v>40</v>
      </c>
      <c r="AE146" s="236">
        <f t="shared" si="6"/>
        <v>0.8</v>
      </c>
      <c r="AF146" s="242" t="s">
        <v>226</v>
      </c>
    </row>
    <row r="147" ht="14.25" customHeight="1">
      <c r="A147" s="285">
        <v>3688.0</v>
      </c>
      <c r="B147" s="180" t="s">
        <v>207</v>
      </c>
      <c r="C147" s="184">
        <f t="shared" si="1"/>
        <v>4</v>
      </c>
      <c r="D147" s="286" t="s">
        <v>152</v>
      </c>
      <c r="E147" s="273">
        <v>43193.0</v>
      </c>
      <c r="F147" s="273">
        <v>43193.0</v>
      </c>
      <c r="G147" s="274">
        <v>321300.0</v>
      </c>
      <c r="H147" s="193" t="s">
        <v>329</v>
      </c>
      <c r="I147" s="275" t="s">
        <v>332</v>
      </c>
      <c r="J147" s="287" t="s">
        <v>859</v>
      </c>
      <c r="K147" s="2"/>
      <c r="L147" s="284">
        <v>0.2</v>
      </c>
      <c r="M147" s="196">
        <v>4.0</v>
      </c>
      <c r="N147" s="198" t="s">
        <v>40</v>
      </c>
      <c r="O147" s="202">
        <f t="shared" si="2"/>
        <v>0.8</v>
      </c>
      <c r="P147" s="205">
        <v>0.2</v>
      </c>
      <c r="Q147" s="219">
        <v>4.0</v>
      </c>
      <c r="R147" s="220" t="s">
        <v>40</v>
      </c>
      <c r="S147" s="222">
        <f t="shared" si="3"/>
        <v>0.8</v>
      </c>
      <c r="T147" s="224">
        <v>0.2</v>
      </c>
      <c r="U147" s="226">
        <v>4.0</v>
      </c>
      <c r="V147" s="227" t="s">
        <v>40</v>
      </c>
      <c r="W147" s="228">
        <f t="shared" si="4"/>
        <v>0.8</v>
      </c>
      <c r="X147" s="229">
        <v>0.2</v>
      </c>
      <c r="Y147" s="230">
        <v>4.0</v>
      </c>
      <c r="Z147" s="231" t="s">
        <v>40</v>
      </c>
      <c r="AA147" s="232">
        <f t="shared" si="5"/>
        <v>0.8</v>
      </c>
      <c r="AB147" s="233">
        <v>0.2</v>
      </c>
      <c r="AC147" s="234">
        <v>4.0</v>
      </c>
      <c r="AD147" s="235" t="s">
        <v>40</v>
      </c>
      <c r="AE147" s="236">
        <f t="shared" si="6"/>
        <v>0.8</v>
      </c>
    </row>
    <row r="148" ht="14.25" customHeight="1">
      <c r="A148" s="285">
        <v>3689.0</v>
      </c>
      <c r="B148" s="180" t="s">
        <v>860</v>
      </c>
      <c r="C148" s="184">
        <f t="shared" si="1"/>
        <v>0</v>
      </c>
      <c r="D148" s="286" t="s">
        <v>152</v>
      </c>
      <c r="E148" s="273">
        <v>43195.0</v>
      </c>
      <c r="F148" s="273">
        <v>43195.0</v>
      </c>
      <c r="G148" s="274">
        <v>5.147345E7</v>
      </c>
      <c r="H148" s="257" t="s">
        <v>555</v>
      </c>
      <c r="I148" s="275" t="s">
        <v>556</v>
      </c>
      <c r="J148" s="287" t="s">
        <v>861</v>
      </c>
      <c r="K148" s="2"/>
      <c r="L148" s="284">
        <v>0.2</v>
      </c>
      <c r="N148" s="198" t="s">
        <v>40</v>
      </c>
      <c r="O148" s="202">
        <f t="shared" si="2"/>
        <v>0</v>
      </c>
      <c r="P148" s="205">
        <v>0.2</v>
      </c>
      <c r="Q148" s="219"/>
      <c r="R148" s="220" t="s">
        <v>40</v>
      </c>
      <c r="S148" s="222">
        <f t="shared" si="3"/>
        <v>0</v>
      </c>
      <c r="T148" s="224">
        <v>0.2</v>
      </c>
      <c r="U148" s="226"/>
      <c r="V148" s="227" t="s">
        <v>40</v>
      </c>
      <c r="W148" s="228">
        <f t="shared" si="4"/>
        <v>0</v>
      </c>
      <c r="X148" s="229">
        <v>0.2</v>
      </c>
      <c r="Y148" s="230"/>
      <c r="Z148" s="231" t="s">
        <v>40</v>
      </c>
      <c r="AA148" s="232">
        <f t="shared" si="5"/>
        <v>0</v>
      </c>
      <c r="AB148" s="233">
        <v>0.2</v>
      </c>
      <c r="AC148" s="234"/>
      <c r="AD148" s="235" t="s">
        <v>40</v>
      </c>
      <c r="AE148" s="236">
        <f t="shared" si="6"/>
        <v>0</v>
      </c>
    </row>
    <row r="149" ht="14.25" customHeight="1">
      <c r="A149" s="285">
        <v>3690.0</v>
      </c>
      <c r="B149" s="180" t="s">
        <v>862</v>
      </c>
      <c r="C149" s="184">
        <f t="shared" si="1"/>
        <v>0</v>
      </c>
      <c r="D149" s="286" t="s">
        <v>152</v>
      </c>
      <c r="E149" s="273">
        <v>43195.0</v>
      </c>
      <c r="F149" s="273">
        <v>43195.0</v>
      </c>
      <c r="G149" s="274">
        <v>85500.0</v>
      </c>
      <c r="H149" s="193" t="s">
        <v>195</v>
      </c>
      <c r="I149" s="275" t="s">
        <v>196</v>
      </c>
      <c r="J149" s="287" t="s">
        <v>863</v>
      </c>
      <c r="K149" s="193" t="s">
        <v>199</v>
      </c>
      <c r="L149" s="284">
        <v>0.2</v>
      </c>
      <c r="N149" s="198" t="s">
        <v>40</v>
      </c>
      <c r="O149" s="202">
        <f t="shared" si="2"/>
        <v>0</v>
      </c>
      <c r="P149" s="205">
        <v>0.2</v>
      </c>
      <c r="Q149" s="219"/>
      <c r="R149" s="220" t="s">
        <v>40</v>
      </c>
      <c r="S149" s="222">
        <f t="shared" si="3"/>
        <v>0</v>
      </c>
      <c r="T149" s="224">
        <v>0.2</v>
      </c>
      <c r="U149" s="226"/>
      <c r="V149" s="227" t="s">
        <v>40</v>
      </c>
      <c r="W149" s="228">
        <f t="shared" si="4"/>
        <v>0</v>
      </c>
      <c r="X149" s="229">
        <v>0.2</v>
      </c>
      <c r="Y149" s="230"/>
      <c r="Z149" s="231" t="s">
        <v>40</v>
      </c>
      <c r="AA149" s="232">
        <f t="shared" si="5"/>
        <v>0</v>
      </c>
      <c r="AB149" s="233">
        <v>0.2</v>
      </c>
      <c r="AC149" s="234"/>
      <c r="AD149" s="235" t="s">
        <v>40</v>
      </c>
      <c r="AE149" s="236">
        <f t="shared" si="6"/>
        <v>0</v>
      </c>
    </row>
    <row r="150" ht="14.25" customHeight="1">
      <c r="A150" s="285">
        <v>3691.0</v>
      </c>
      <c r="B150" s="180" t="s">
        <v>789</v>
      </c>
      <c r="C150" s="184">
        <f t="shared" si="1"/>
        <v>0</v>
      </c>
      <c r="D150" s="286" t="s">
        <v>139</v>
      </c>
      <c r="E150" s="273">
        <v>43195.0</v>
      </c>
      <c r="F150" s="273">
        <v>43195.0</v>
      </c>
      <c r="G150" s="274">
        <v>2.8E7</v>
      </c>
      <c r="H150" s="193" t="s">
        <v>195</v>
      </c>
      <c r="I150" s="275" t="s">
        <v>196</v>
      </c>
      <c r="J150" s="287" t="s">
        <v>864</v>
      </c>
      <c r="K150" s="193" t="s">
        <v>199</v>
      </c>
      <c r="L150" s="284">
        <v>0.2</v>
      </c>
      <c r="N150" s="198" t="s">
        <v>40</v>
      </c>
      <c r="O150" s="202">
        <f t="shared" si="2"/>
        <v>0</v>
      </c>
      <c r="P150" s="205">
        <v>0.2</v>
      </c>
      <c r="Q150" s="219"/>
      <c r="R150" s="220" t="s">
        <v>40</v>
      </c>
      <c r="S150" s="222">
        <f t="shared" si="3"/>
        <v>0</v>
      </c>
      <c r="T150" s="224">
        <v>0.2</v>
      </c>
      <c r="U150" s="226"/>
      <c r="V150" s="227" t="s">
        <v>40</v>
      </c>
      <c r="W150" s="228">
        <f t="shared" si="4"/>
        <v>0</v>
      </c>
      <c r="X150" s="229">
        <v>0.2</v>
      </c>
      <c r="Y150" s="230"/>
      <c r="Z150" s="231" t="s">
        <v>40</v>
      </c>
      <c r="AA150" s="232">
        <f t="shared" si="5"/>
        <v>0</v>
      </c>
      <c r="AB150" s="233">
        <v>0.2</v>
      </c>
      <c r="AC150" s="234"/>
      <c r="AD150" s="235" t="s">
        <v>40</v>
      </c>
      <c r="AE150" s="236">
        <f t="shared" si="6"/>
        <v>0</v>
      </c>
    </row>
    <row r="151" ht="14.25" customHeight="1">
      <c r="A151" s="285">
        <v>3692.0</v>
      </c>
      <c r="B151" s="293" t="s">
        <v>865</v>
      </c>
      <c r="C151" s="184">
        <f t="shared" si="1"/>
        <v>0</v>
      </c>
      <c r="D151" s="286" t="s">
        <v>139</v>
      </c>
      <c r="E151" s="273">
        <v>43195.0</v>
      </c>
      <c r="F151" s="273">
        <v>43195.0</v>
      </c>
      <c r="G151" s="274">
        <v>4.968335E7</v>
      </c>
      <c r="H151" s="193" t="s">
        <v>195</v>
      </c>
      <c r="I151" s="275" t="s">
        <v>196</v>
      </c>
      <c r="J151" s="287" t="s">
        <v>866</v>
      </c>
      <c r="K151" s="193" t="s">
        <v>199</v>
      </c>
      <c r="L151" s="284">
        <v>0.2</v>
      </c>
      <c r="N151" s="198" t="s">
        <v>40</v>
      </c>
      <c r="O151" s="202">
        <f t="shared" si="2"/>
        <v>0</v>
      </c>
      <c r="P151" s="205">
        <v>0.2</v>
      </c>
      <c r="Q151" s="219"/>
      <c r="R151" s="220" t="s">
        <v>40</v>
      </c>
      <c r="S151" s="222">
        <f t="shared" si="3"/>
        <v>0</v>
      </c>
      <c r="T151" s="224">
        <v>0.2</v>
      </c>
      <c r="U151" s="226"/>
      <c r="V151" s="227" t="s">
        <v>40</v>
      </c>
      <c r="W151" s="228">
        <f t="shared" si="4"/>
        <v>0</v>
      </c>
      <c r="X151" s="229">
        <v>0.2</v>
      </c>
      <c r="Y151" s="230"/>
      <c r="Z151" s="231" t="s">
        <v>40</v>
      </c>
      <c r="AA151" s="232">
        <f t="shared" si="5"/>
        <v>0</v>
      </c>
      <c r="AB151" s="233">
        <v>0.2</v>
      </c>
      <c r="AC151" s="234"/>
      <c r="AD151" s="235" t="s">
        <v>40</v>
      </c>
      <c r="AE151" s="236">
        <f t="shared" si="6"/>
        <v>0</v>
      </c>
    </row>
    <row r="152" ht="14.25" customHeight="1">
      <c r="A152" s="285">
        <v>3693.0</v>
      </c>
      <c r="B152" s="180" t="s">
        <v>867</v>
      </c>
      <c r="C152" s="184">
        <f t="shared" si="1"/>
        <v>0</v>
      </c>
      <c r="D152" s="286" t="s">
        <v>139</v>
      </c>
      <c r="E152" s="273">
        <v>43195.0</v>
      </c>
      <c r="F152" s="273">
        <v>43196.0</v>
      </c>
      <c r="G152" s="274">
        <v>4166000.0</v>
      </c>
      <c r="H152" s="193" t="s">
        <v>153</v>
      </c>
      <c r="I152" s="275" t="s">
        <v>154</v>
      </c>
      <c r="J152" s="287" t="s">
        <v>868</v>
      </c>
      <c r="K152" s="2"/>
      <c r="L152" s="284">
        <v>0.2</v>
      </c>
      <c r="N152" s="198" t="s">
        <v>40</v>
      </c>
      <c r="O152" s="202">
        <f t="shared" si="2"/>
        <v>0</v>
      </c>
      <c r="P152" s="205">
        <v>0.2</v>
      </c>
      <c r="Q152" s="219"/>
      <c r="R152" s="220" t="s">
        <v>40</v>
      </c>
      <c r="S152" s="222">
        <f t="shared" si="3"/>
        <v>0</v>
      </c>
      <c r="T152" s="224">
        <v>0.2</v>
      </c>
      <c r="U152" s="226"/>
      <c r="V152" s="227" t="s">
        <v>40</v>
      </c>
      <c r="W152" s="228">
        <f t="shared" si="4"/>
        <v>0</v>
      </c>
      <c r="X152" s="229">
        <v>0.2</v>
      </c>
      <c r="Y152" s="230"/>
      <c r="Z152" s="231" t="s">
        <v>40</v>
      </c>
      <c r="AA152" s="232">
        <f t="shared" si="5"/>
        <v>0</v>
      </c>
      <c r="AB152" s="233">
        <v>0.2</v>
      </c>
      <c r="AC152" s="234"/>
      <c r="AD152" s="235" t="s">
        <v>40</v>
      </c>
      <c r="AE152" s="236">
        <f t="shared" si="6"/>
        <v>0</v>
      </c>
    </row>
    <row r="153" ht="14.25" customHeight="1">
      <c r="A153" s="285">
        <v>3694.0</v>
      </c>
      <c r="B153" s="180" t="s">
        <v>285</v>
      </c>
      <c r="C153" s="184">
        <f t="shared" si="1"/>
        <v>0</v>
      </c>
      <c r="D153" s="286" t="s">
        <v>139</v>
      </c>
      <c r="E153" s="273">
        <v>43198.0</v>
      </c>
      <c r="F153" s="273">
        <v>43198.0</v>
      </c>
      <c r="G153" s="274" t="s">
        <v>869</v>
      </c>
      <c r="H153" s="193" t="s">
        <v>191</v>
      </c>
      <c r="I153" s="275" t="s">
        <v>192</v>
      </c>
      <c r="J153" s="287" t="s">
        <v>870</v>
      </c>
      <c r="K153" s="294" t="s">
        <v>848</v>
      </c>
      <c r="L153" s="284">
        <v>0.2</v>
      </c>
      <c r="N153" s="198" t="s">
        <v>40</v>
      </c>
      <c r="O153" s="202">
        <f t="shared" si="2"/>
        <v>0</v>
      </c>
      <c r="P153" s="205">
        <v>0.2</v>
      </c>
      <c r="Q153" s="219"/>
      <c r="R153" s="220" t="s">
        <v>40</v>
      </c>
      <c r="S153" s="222">
        <f t="shared" si="3"/>
        <v>0</v>
      </c>
      <c r="T153" s="224">
        <v>0.2</v>
      </c>
      <c r="U153" s="226"/>
      <c r="V153" s="227" t="s">
        <v>40</v>
      </c>
      <c r="W153" s="228">
        <f t="shared" si="4"/>
        <v>0</v>
      </c>
      <c r="X153" s="229">
        <v>0.2</v>
      </c>
      <c r="Y153" s="230"/>
      <c r="Z153" s="231" t="s">
        <v>40</v>
      </c>
      <c r="AA153" s="232">
        <f t="shared" si="5"/>
        <v>0</v>
      </c>
      <c r="AB153" s="233">
        <v>0.2</v>
      </c>
      <c r="AC153" s="234"/>
      <c r="AD153" s="235" t="s">
        <v>40</v>
      </c>
      <c r="AE153" s="236">
        <f t="shared" si="6"/>
        <v>0</v>
      </c>
    </row>
    <row r="154" ht="14.25" customHeight="1">
      <c r="A154" s="285">
        <v>3695.0</v>
      </c>
      <c r="B154" s="180" t="s">
        <v>63</v>
      </c>
      <c r="C154" s="295">
        <f t="shared" si="1"/>
        <v>3.6</v>
      </c>
      <c r="D154" s="286" t="s">
        <v>152</v>
      </c>
      <c r="E154" s="273">
        <v>43198.0</v>
      </c>
      <c r="F154" s="273">
        <v>43198.0</v>
      </c>
      <c r="G154" s="274">
        <v>2345320.0</v>
      </c>
      <c r="H154" s="193" t="s">
        <v>550</v>
      </c>
      <c r="I154" s="275" t="s">
        <v>551</v>
      </c>
      <c r="J154" s="287" t="s">
        <v>871</v>
      </c>
      <c r="K154" s="2"/>
      <c r="L154" s="284">
        <v>0.2</v>
      </c>
      <c r="M154" s="196">
        <v>3.5</v>
      </c>
      <c r="N154" s="198" t="s">
        <v>40</v>
      </c>
      <c r="O154" s="202">
        <f t="shared" si="2"/>
        <v>0.7</v>
      </c>
      <c r="P154" s="205">
        <v>0.2</v>
      </c>
      <c r="Q154" s="219">
        <v>3.5</v>
      </c>
      <c r="R154" s="220" t="s">
        <v>40</v>
      </c>
      <c r="S154" s="222">
        <f t="shared" si="3"/>
        <v>0.7</v>
      </c>
      <c r="T154" s="224">
        <v>0.2</v>
      </c>
      <c r="U154" s="226">
        <v>3.5</v>
      </c>
      <c r="V154" s="227" t="s">
        <v>40</v>
      </c>
      <c r="W154" s="228">
        <f t="shared" si="4"/>
        <v>0.7</v>
      </c>
      <c r="X154" s="229">
        <v>0.2</v>
      </c>
      <c r="Y154" s="230">
        <v>3.5</v>
      </c>
      <c r="Z154" s="231" t="s">
        <v>40</v>
      </c>
      <c r="AA154" s="232">
        <f t="shared" si="5"/>
        <v>0.7</v>
      </c>
      <c r="AB154" s="233">
        <v>0.2</v>
      </c>
      <c r="AC154" s="234">
        <v>4.0</v>
      </c>
      <c r="AD154" s="235" t="s">
        <v>40</v>
      </c>
      <c r="AE154" s="236">
        <f t="shared" si="6"/>
        <v>0.8</v>
      </c>
    </row>
    <row r="155" ht="14.25" customHeight="1">
      <c r="A155" s="285">
        <v>3696.0</v>
      </c>
      <c r="B155" s="180" t="s">
        <v>133</v>
      </c>
      <c r="C155" s="184">
        <f t="shared" si="1"/>
        <v>4.1</v>
      </c>
      <c r="D155" s="286" t="s">
        <v>152</v>
      </c>
      <c r="E155" s="273">
        <v>43198.0</v>
      </c>
      <c r="F155" s="273">
        <v>43198.0</v>
      </c>
      <c r="G155" s="274">
        <v>182558.0</v>
      </c>
      <c r="H155" s="193" t="s">
        <v>329</v>
      </c>
      <c r="I155" s="275" t="s">
        <v>332</v>
      </c>
      <c r="J155" s="287" t="s">
        <v>872</v>
      </c>
      <c r="K155" s="2"/>
      <c r="L155" s="284">
        <v>0.2</v>
      </c>
      <c r="M155" s="196">
        <v>4.0</v>
      </c>
      <c r="N155" s="198" t="s">
        <v>40</v>
      </c>
      <c r="O155" s="202">
        <f t="shared" si="2"/>
        <v>0.8</v>
      </c>
      <c r="P155" s="205">
        <v>0.2</v>
      </c>
      <c r="Q155" s="219">
        <v>4.5</v>
      </c>
      <c r="R155" s="220" t="s">
        <v>40</v>
      </c>
      <c r="S155" s="222">
        <f t="shared" si="3"/>
        <v>0.9</v>
      </c>
      <c r="T155" s="224">
        <v>0.2</v>
      </c>
      <c r="U155" s="226">
        <v>4.0</v>
      </c>
      <c r="V155" s="227" t="s">
        <v>40</v>
      </c>
      <c r="W155" s="228">
        <f t="shared" si="4"/>
        <v>0.8</v>
      </c>
      <c r="X155" s="229">
        <v>0.2</v>
      </c>
      <c r="Y155" s="230">
        <v>4.0</v>
      </c>
      <c r="Z155" s="231" t="s">
        <v>40</v>
      </c>
      <c r="AA155" s="232">
        <f t="shared" si="5"/>
        <v>0.8</v>
      </c>
      <c r="AB155" s="233">
        <v>0.2</v>
      </c>
      <c r="AC155" s="234">
        <v>4.0</v>
      </c>
      <c r="AD155" s="235" t="s">
        <v>40</v>
      </c>
      <c r="AE155" s="236">
        <f t="shared" si="6"/>
        <v>0.8</v>
      </c>
    </row>
    <row r="156" ht="14.25" customHeight="1">
      <c r="A156" s="285">
        <v>3697.0</v>
      </c>
      <c r="B156" s="180" t="s">
        <v>207</v>
      </c>
      <c r="C156" s="184">
        <f t="shared" si="1"/>
        <v>4</v>
      </c>
      <c r="D156" s="286" t="s">
        <v>152</v>
      </c>
      <c r="E156" s="273">
        <v>43199.0</v>
      </c>
      <c r="F156" s="273">
        <v>43200.0</v>
      </c>
      <c r="G156" s="274">
        <v>53550.0</v>
      </c>
      <c r="H156" s="193" t="s">
        <v>165</v>
      </c>
      <c r="I156" s="275" t="s">
        <v>166</v>
      </c>
      <c r="J156" s="287" t="s">
        <v>873</v>
      </c>
      <c r="K156" s="2"/>
      <c r="L156" s="284">
        <v>0.2</v>
      </c>
      <c r="M156" s="196">
        <v>4.0</v>
      </c>
      <c r="N156" s="198" t="s">
        <v>40</v>
      </c>
      <c r="O156" s="202">
        <f t="shared" si="2"/>
        <v>0.8</v>
      </c>
      <c r="P156" s="205">
        <v>0.2</v>
      </c>
      <c r="Q156" s="219">
        <v>4.0</v>
      </c>
      <c r="R156" s="220" t="s">
        <v>40</v>
      </c>
      <c r="S156" s="222">
        <f t="shared" si="3"/>
        <v>0.8</v>
      </c>
      <c r="T156" s="224">
        <v>0.2</v>
      </c>
      <c r="U156" s="226">
        <v>4.0</v>
      </c>
      <c r="V156" s="227" t="s">
        <v>40</v>
      </c>
      <c r="W156" s="228">
        <f t="shared" si="4"/>
        <v>0.8</v>
      </c>
      <c r="X156" s="229">
        <v>0.2</v>
      </c>
      <c r="Y156" s="230">
        <v>4.0</v>
      </c>
      <c r="Z156" s="231" t="s">
        <v>40</v>
      </c>
      <c r="AA156" s="232">
        <f t="shared" si="5"/>
        <v>0.8</v>
      </c>
      <c r="AB156" s="233">
        <v>0.2</v>
      </c>
      <c r="AC156" s="234">
        <v>4.0</v>
      </c>
      <c r="AD156" s="235" t="s">
        <v>40</v>
      </c>
      <c r="AE156" s="236">
        <f t="shared" si="6"/>
        <v>0.8</v>
      </c>
    </row>
    <row r="157" ht="14.25" customHeight="1">
      <c r="A157" s="285">
        <v>3698.0</v>
      </c>
      <c r="B157" s="180" t="s">
        <v>207</v>
      </c>
      <c r="C157" s="184">
        <f t="shared" si="1"/>
        <v>4</v>
      </c>
      <c r="D157" s="286" t="s">
        <v>139</v>
      </c>
      <c r="E157" s="273">
        <v>43200.0</v>
      </c>
      <c r="F157" s="273">
        <v>43200.0</v>
      </c>
      <c r="G157" s="274" t="s">
        <v>874</v>
      </c>
      <c r="H157" s="193" t="s">
        <v>165</v>
      </c>
      <c r="I157" s="275" t="s">
        <v>166</v>
      </c>
      <c r="J157" s="287" t="s">
        <v>875</v>
      </c>
      <c r="K157" s="2"/>
      <c r="L157" s="284">
        <v>0.2</v>
      </c>
      <c r="M157" s="196">
        <v>4.0</v>
      </c>
      <c r="N157" s="198" t="s">
        <v>40</v>
      </c>
      <c r="O157" s="202">
        <f t="shared" si="2"/>
        <v>0.8</v>
      </c>
      <c r="P157" s="205">
        <v>0.2</v>
      </c>
      <c r="Q157" s="219">
        <v>4.0</v>
      </c>
      <c r="R157" s="220" t="s">
        <v>40</v>
      </c>
      <c r="S157" s="222">
        <f t="shared" si="3"/>
        <v>0.8</v>
      </c>
      <c r="T157" s="224">
        <v>0.2</v>
      </c>
      <c r="U157" s="226">
        <v>4.0</v>
      </c>
      <c r="V157" s="227" t="s">
        <v>40</v>
      </c>
      <c r="W157" s="228">
        <f t="shared" si="4"/>
        <v>0.8</v>
      </c>
      <c r="X157" s="229">
        <v>0.2</v>
      </c>
      <c r="Y157" s="230">
        <v>4.0</v>
      </c>
      <c r="Z157" s="231" t="s">
        <v>40</v>
      </c>
      <c r="AA157" s="232">
        <f t="shared" si="5"/>
        <v>0.8</v>
      </c>
      <c r="AB157" s="233">
        <v>0.2</v>
      </c>
      <c r="AC157" s="234">
        <v>4.0</v>
      </c>
      <c r="AD157" s="235" t="s">
        <v>40</v>
      </c>
      <c r="AE157" s="236">
        <f t="shared" si="6"/>
        <v>0.8</v>
      </c>
    </row>
    <row r="158" ht="14.25" customHeight="1">
      <c r="A158" s="285">
        <v>3699.0</v>
      </c>
      <c r="B158" s="180" t="s">
        <v>119</v>
      </c>
      <c r="C158" s="184">
        <f t="shared" si="1"/>
        <v>4</v>
      </c>
      <c r="D158" s="286" t="s">
        <v>152</v>
      </c>
      <c r="E158" s="273">
        <v>43201.0</v>
      </c>
      <c r="F158" s="273">
        <v>43201.0</v>
      </c>
      <c r="G158" s="274">
        <v>749700.0</v>
      </c>
      <c r="H158" s="257" t="s">
        <v>555</v>
      </c>
      <c r="I158" s="275" t="s">
        <v>556</v>
      </c>
      <c r="J158" s="287" t="s">
        <v>876</v>
      </c>
      <c r="K158" s="2"/>
      <c r="L158" s="284">
        <v>0.2</v>
      </c>
      <c r="M158" s="196">
        <v>4.0</v>
      </c>
      <c r="N158" s="198" t="s">
        <v>40</v>
      </c>
      <c r="O158" s="202">
        <f t="shared" si="2"/>
        <v>0.8</v>
      </c>
      <c r="P158" s="205">
        <v>0.2</v>
      </c>
      <c r="Q158" s="219">
        <v>4.0</v>
      </c>
      <c r="R158" s="220" t="s">
        <v>40</v>
      </c>
      <c r="S158" s="222">
        <f t="shared" si="3"/>
        <v>0.8</v>
      </c>
      <c r="T158" s="224">
        <v>0.2</v>
      </c>
      <c r="U158" s="226">
        <v>4.0</v>
      </c>
      <c r="V158" s="227" t="s">
        <v>40</v>
      </c>
      <c r="W158" s="228">
        <f t="shared" si="4"/>
        <v>0.8</v>
      </c>
      <c r="X158" s="229">
        <v>0.2</v>
      </c>
      <c r="Y158" s="230">
        <v>4.0</v>
      </c>
      <c r="Z158" s="231" t="s">
        <v>40</v>
      </c>
      <c r="AA158" s="232">
        <f t="shared" si="5"/>
        <v>0.8</v>
      </c>
      <c r="AB158" s="233">
        <v>0.2</v>
      </c>
      <c r="AC158" s="234">
        <v>4.0</v>
      </c>
      <c r="AD158" s="235" t="s">
        <v>40</v>
      </c>
      <c r="AE158" s="236">
        <f t="shared" si="6"/>
        <v>0.8</v>
      </c>
    </row>
    <row r="159" ht="14.25" customHeight="1">
      <c r="A159" s="285">
        <v>3700.0</v>
      </c>
      <c r="B159" s="180" t="s">
        <v>282</v>
      </c>
      <c r="C159" s="184">
        <f t="shared" si="1"/>
        <v>3.5</v>
      </c>
      <c r="D159" s="286" t="s">
        <v>152</v>
      </c>
      <c r="E159" s="273">
        <v>43201.0</v>
      </c>
      <c r="F159" s="273">
        <v>43201.0</v>
      </c>
      <c r="G159" s="274">
        <v>209483.0</v>
      </c>
      <c r="H159" s="193" t="s">
        <v>165</v>
      </c>
      <c r="I159" s="275" t="s">
        <v>166</v>
      </c>
      <c r="J159" s="287" t="s">
        <v>283</v>
      </c>
      <c r="K159" s="2"/>
      <c r="L159" s="284">
        <v>0.2</v>
      </c>
      <c r="M159" s="196">
        <v>2.0</v>
      </c>
      <c r="N159" s="198" t="s">
        <v>40</v>
      </c>
      <c r="O159" s="202">
        <f t="shared" si="2"/>
        <v>0.4</v>
      </c>
      <c r="P159" s="205">
        <v>0.2</v>
      </c>
      <c r="Q159" s="219">
        <v>4.0</v>
      </c>
      <c r="R159" s="220" t="s">
        <v>40</v>
      </c>
      <c r="S159" s="222">
        <f t="shared" si="3"/>
        <v>0.8</v>
      </c>
      <c r="T159" s="224">
        <v>0.2</v>
      </c>
      <c r="U159" s="226">
        <v>4.0</v>
      </c>
      <c r="V159" s="227" t="s">
        <v>40</v>
      </c>
      <c r="W159" s="228">
        <f t="shared" si="4"/>
        <v>0.8</v>
      </c>
      <c r="X159" s="229">
        <v>0.2</v>
      </c>
      <c r="Y159" s="230">
        <v>3.5</v>
      </c>
      <c r="Z159" s="231" t="s">
        <v>40</v>
      </c>
      <c r="AA159" s="232">
        <f t="shared" si="5"/>
        <v>0.7</v>
      </c>
      <c r="AB159" s="233">
        <v>0.2</v>
      </c>
      <c r="AC159" s="234">
        <v>4.0</v>
      </c>
      <c r="AD159" s="235" t="s">
        <v>40</v>
      </c>
      <c r="AE159" s="236">
        <f t="shared" si="6"/>
        <v>0.8</v>
      </c>
      <c r="AF159" s="242" t="s">
        <v>284</v>
      </c>
    </row>
    <row r="160" ht="14.25" customHeight="1">
      <c r="A160" s="285">
        <v>3701.0</v>
      </c>
      <c r="B160" s="180" t="s">
        <v>143</v>
      </c>
      <c r="C160" s="184">
        <f t="shared" si="1"/>
        <v>3.9</v>
      </c>
      <c r="D160" s="286" t="s">
        <v>152</v>
      </c>
      <c r="E160" s="273">
        <v>43201.0</v>
      </c>
      <c r="F160" s="273">
        <v>43201.0</v>
      </c>
      <c r="G160" s="274">
        <v>190000.0</v>
      </c>
      <c r="H160" s="193" t="s">
        <v>165</v>
      </c>
      <c r="I160" s="275" t="s">
        <v>166</v>
      </c>
      <c r="J160" s="287" t="s">
        <v>877</v>
      </c>
      <c r="K160" s="2"/>
      <c r="L160" s="284">
        <v>0.2</v>
      </c>
      <c r="M160" s="196">
        <v>4.0</v>
      </c>
      <c r="N160" s="198" t="s">
        <v>40</v>
      </c>
      <c r="O160" s="202">
        <f t="shared" si="2"/>
        <v>0.8</v>
      </c>
      <c r="P160" s="205">
        <v>0.2</v>
      </c>
      <c r="Q160" s="219">
        <v>4.0</v>
      </c>
      <c r="R160" s="220" t="s">
        <v>40</v>
      </c>
      <c r="S160" s="222">
        <f t="shared" si="3"/>
        <v>0.8</v>
      </c>
      <c r="T160" s="224">
        <v>0.2</v>
      </c>
      <c r="U160" s="226">
        <v>4.0</v>
      </c>
      <c r="V160" s="227" t="s">
        <v>40</v>
      </c>
      <c r="W160" s="228">
        <f t="shared" si="4"/>
        <v>0.8</v>
      </c>
      <c r="X160" s="229">
        <v>0.2</v>
      </c>
      <c r="Y160" s="230">
        <v>3.5</v>
      </c>
      <c r="Z160" s="231" t="s">
        <v>40</v>
      </c>
      <c r="AA160" s="232">
        <f t="shared" si="5"/>
        <v>0.7</v>
      </c>
      <c r="AB160" s="233">
        <v>0.2</v>
      </c>
      <c r="AC160" s="234">
        <v>4.0</v>
      </c>
      <c r="AD160" s="235" t="s">
        <v>40</v>
      </c>
      <c r="AE160" s="236">
        <f t="shared" si="6"/>
        <v>0.8</v>
      </c>
    </row>
    <row r="161" ht="14.25" customHeight="1">
      <c r="A161" s="285">
        <v>3702.0</v>
      </c>
      <c r="B161" s="180" t="s">
        <v>133</v>
      </c>
      <c r="C161" s="184">
        <f t="shared" si="1"/>
        <v>4.1</v>
      </c>
      <c r="D161" s="286" t="s">
        <v>152</v>
      </c>
      <c r="E161" s="273">
        <v>43201.0</v>
      </c>
      <c r="F161" s="273">
        <v>43201.0</v>
      </c>
      <c r="G161" s="274">
        <v>2862936.0</v>
      </c>
      <c r="H161" s="193" t="s">
        <v>165</v>
      </c>
      <c r="I161" s="275" t="s">
        <v>166</v>
      </c>
      <c r="J161" s="287" t="s">
        <v>878</v>
      </c>
      <c r="K161" s="2"/>
      <c r="L161" s="284">
        <v>0.2</v>
      </c>
      <c r="M161" s="196">
        <v>4.0</v>
      </c>
      <c r="N161" s="198" t="s">
        <v>40</v>
      </c>
      <c r="O161" s="202">
        <f t="shared" si="2"/>
        <v>0.8</v>
      </c>
      <c r="P161" s="205">
        <v>0.2</v>
      </c>
      <c r="Q161" s="219">
        <v>4.5</v>
      </c>
      <c r="R161" s="220" t="s">
        <v>40</v>
      </c>
      <c r="S161" s="222">
        <f t="shared" si="3"/>
        <v>0.9</v>
      </c>
      <c r="T161" s="224">
        <v>0.2</v>
      </c>
      <c r="U161" s="226">
        <v>4.0</v>
      </c>
      <c r="V161" s="227" t="s">
        <v>40</v>
      </c>
      <c r="W161" s="228">
        <f t="shared" si="4"/>
        <v>0.8</v>
      </c>
      <c r="X161" s="229">
        <v>0.2</v>
      </c>
      <c r="Y161" s="230">
        <v>4.0</v>
      </c>
      <c r="Z161" s="231" t="s">
        <v>40</v>
      </c>
      <c r="AA161" s="232">
        <f t="shared" si="5"/>
        <v>0.8</v>
      </c>
      <c r="AB161" s="233">
        <v>0.2</v>
      </c>
      <c r="AC161" s="234">
        <v>4.0</v>
      </c>
      <c r="AD161" s="235" t="s">
        <v>40</v>
      </c>
      <c r="AE161" s="236">
        <f t="shared" si="6"/>
        <v>0.8</v>
      </c>
    </row>
    <row r="162" ht="14.25" customHeight="1">
      <c r="A162" s="285">
        <v>3703.0</v>
      </c>
      <c r="B162" s="180" t="s">
        <v>94</v>
      </c>
      <c r="C162" s="184">
        <f t="shared" si="1"/>
        <v>3.9</v>
      </c>
      <c r="D162" s="286" t="s">
        <v>152</v>
      </c>
      <c r="E162" s="273">
        <v>43201.0</v>
      </c>
      <c r="F162" s="273">
        <v>43201.0</v>
      </c>
      <c r="G162" s="274">
        <v>708514.0</v>
      </c>
      <c r="H162" s="193" t="s">
        <v>165</v>
      </c>
      <c r="I162" s="275" t="s">
        <v>166</v>
      </c>
      <c r="J162" s="287" t="s">
        <v>879</v>
      </c>
      <c r="K162" s="2"/>
      <c r="L162" s="284">
        <v>0.2</v>
      </c>
      <c r="M162" s="196">
        <v>4.0</v>
      </c>
      <c r="N162" s="198" t="s">
        <v>40</v>
      </c>
      <c r="O162" s="202">
        <f t="shared" si="2"/>
        <v>0.8</v>
      </c>
      <c r="P162" s="205">
        <v>0.2</v>
      </c>
      <c r="Q162" s="219">
        <v>4.0</v>
      </c>
      <c r="R162" s="220" t="s">
        <v>40</v>
      </c>
      <c r="S162" s="222">
        <f t="shared" si="3"/>
        <v>0.8</v>
      </c>
      <c r="T162" s="224">
        <v>0.2</v>
      </c>
      <c r="U162" s="226">
        <v>4.0</v>
      </c>
      <c r="V162" s="227" t="s">
        <v>40</v>
      </c>
      <c r="W162" s="228">
        <f t="shared" si="4"/>
        <v>0.8</v>
      </c>
      <c r="X162" s="229">
        <v>0.2</v>
      </c>
      <c r="Y162" s="230">
        <v>3.5</v>
      </c>
      <c r="Z162" s="231" t="s">
        <v>40</v>
      </c>
      <c r="AA162" s="232">
        <f t="shared" si="5"/>
        <v>0.7</v>
      </c>
      <c r="AB162" s="233">
        <v>0.2</v>
      </c>
      <c r="AC162" s="234">
        <v>4.0</v>
      </c>
      <c r="AD162" s="235" t="s">
        <v>40</v>
      </c>
      <c r="AE162" s="236">
        <f t="shared" si="6"/>
        <v>0.8</v>
      </c>
    </row>
    <row r="163" ht="14.25" customHeight="1">
      <c r="A163" s="285">
        <v>3704.0</v>
      </c>
      <c r="B163" s="180" t="s">
        <v>360</v>
      </c>
      <c r="C163" s="184">
        <f t="shared" si="1"/>
        <v>3.8</v>
      </c>
      <c r="D163" s="286" t="s">
        <v>152</v>
      </c>
      <c r="E163" s="273">
        <v>43201.0</v>
      </c>
      <c r="F163" s="273">
        <v>43201.0</v>
      </c>
      <c r="G163" s="274">
        <v>51998.0</v>
      </c>
      <c r="H163" s="193" t="s">
        <v>165</v>
      </c>
      <c r="I163" s="275" t="s">
        <v>166</v>
      </c>
      <c r="J163" s="287" t="s">
        <v>880</v>
      </c>
      <c r="K163" s="2"/>
      <c r="L163" s="284">
        <v>0.2</v>
      </c>
      <c r="M163" s="196">
        <v>4.0</v>
      </c>
      <c r="N163" s="198" t="s">
        <v>40</v>
      </c>
      <c r="O163" s="202">
        <f t="shared" si="2"/>
        <v>0.8</v>
      </c>
      <c r="P163" s="205">
        <v>0.2</v>
      </c>
      <c r="Q163" s="219">
        <v>4.0</v>
      </c>
      <c r="R163" s="220" t="s">
        <v>40</v>
      </c>
      <c r="S163" s="222">
        <f t="shared" si="3"/>
        <v>0.8</v>
      </c>
      <c r="T163" s="224">
        <v>0.2</v>
      </c>
      <c r="U163" s="226">
        <v>4.0</v>
      </c>
      <c r="V163" s="227" t="s">
        <v>40</v>
      </c>
      <c r="W163" s="228">
        <f t="shared" si="4"/>
        <v>0.8</v>
      </c>
      <c r="X163" s="229">
        <v>0.2</v>
      </c>
      <c r="Y163" s="230">
        <v>3.0</v>
      </c>
      <c r="Z163" s="231" t="s">
        <v>40</v>
      </c>
      <c r="AA163" s="232">
        <f t="shared" si="5"/>
        <v>0.6</v>
      </c>
      <c r="AB163" s="233">
        <v>0.2</v>
      </c>
      <c r="AC163" s="234">
        <v>4.0</v>
      </c>
      <c r="AD163" s="235" t="s">
        <v>40</v>
      </c>
      <c r="AE163" s="236">
        <f t="shared" si="6"/>
        <v>0.8</v>
      </c>
    </row>
    <row r="164" ht="14.25" customHeight="1">
      <c r="A164" s="285">
        <v>3705.0</v>
      </c>
      <c r="B164" s="180" t="s">
        <v>285</v>
      </c>
      <c r="C164" s="184">
        <f t="shared" si="1"/>
        <v>0</v>
      </c>
      <c r="D164" s="286" t="s">
        <v>139</v>
      </c>
      <c r="E164" s="273">
        <v>43201.0</v>
      </c>
      <c r="F164" s="273">
        <v>43202.0</v>
      </c>
      <c r="G164" s="274" t="s">
        <v>881</v>
      </c>
      <c r="H164" s="257" t="s">
        <v>882</v>
      </c>
      <c r="I164" s="2" t="s">
        <v>883</v>
      </c>
      <c r="J164" s="287" t="s">
        <v>884</v>
      </c>
      <c r="K164" s="294" t="s">
        <v>848</v>
      </c>
      <c r="L164" s="284">
        <v>0.2</v>
      </c>
      <c r="N164" s="198" t="s">
        <v>40</v>
      </c>
      <c r="O164" s="202">
        <f t="shared" si="2"/>
        <v>0</v>
      </c>
      <c r="P164" s="205">
        <v>0.2</v>
      </c>
      <c r="Q164" s="219"/>
      <c r="R164" s="220" t="s">
        <v>40</v>
      </c>
      <c r="S164" s="222">
        <f t="shared" si="3"/>
        <v>0</v>
      </c>
      <c r="T164" s="224">
        <v>0.2</v>
      </c>
      <c r="U164" s="226"/>
      <c r="V164" s="227" t="s">
        <v>40</v>
      </c>
      <c r="W164" s="228">
        <f t="shared" si="4"/>
        <v>0</v>
      </c>
      <c r="X164" s="229">
        <v>0.2</v>
      </c>
      <c r="Y164" s="230"/>
      <c r="Z164" s="231" t="s">
        <v>40</v>
      </c>
      <c r="AA164" s="232">
        <f t="shared" si="5"/>
        <v>0</v>
      </c>
      <c r="AB164" s="233">
        <v>0.2</v>
      </c>
      <c r="AC164" s="234"/>
      <c r="AD164" s="235" t="s">
        <v>40</v>
      </c>
      <c r="AE164" s="236">
        <f t="shared" si="6"/>
        <v>0</v>
      </c>
    </row>
    <row r="165" ht="14.25" customHeight="1">
      <c r="A165" s="285">
        <v>3706.0</v>
      </c>
      <c r="B165" s="293" t="s">
        <v>722</v>
      </c>
      <c r="C165" s="184">
        <f t="shared" si="1"/>
        <v>0</v>
      </c>
      <c r="D165" s="286" t="s">
        <v>152</v>
      </c>
      <c r="E165" s="273">
        <v>43202.0</v>
      </c>
      <c r="F165" s="273">
        <v>43202.0</v>
      </c>
      <c r="G165" s="274">
        <v>794200.0</v>
      </c>
      <c r="H165" s="193" t="s">
        <v>550</v>
      </c>
      <c r="I165" s="275" t="s">
        <v>551</v>
      </c>
      <c r="J165" s="287" t="s">
        <v>885</v>
      </c>
      <c r="K165" s="2"/>
      <c r="L165" s="284">
        <v>0.2</v>
      </c>
      <c r="N165" s="198" t="s">
        <v>40</v>
      </c>
      <c r="O165" s="202">
        <f t="shared" si="2"/>
        <v>0</v>
      </c>
      <c r="P165" s="205">
        <v>0.2</v>
      </c>
      <c r="Q165" s="219"/>
      <c r="R165" s="220" t="s">
        <v>40</v>
      </c>
      <c r="S165" s="222">
        <f t="shared" si="3"/>
        <v>0</v>
      </c>
      <c r="T165" s="224">
        <v>0.2</v>
      </c>
      <c r="U165" s="226"/>
      <c r="V165" s="227" t="s">
        <v>40</v>
      </c>
      <c r="W165" s="228">
        <f t="shared" si="4"/>
        <v>0</v>
      </c>
      <c r="X165" s="229">
        <v>0.2</v>
      </c>
      <c r="Y165" s="230"/>
      <c r="Z165" s="231" t="s">
        <v>40</v>
      </c>
      <c r="AA165" s="232">
        <f t="shared" si="5"/>
        <v>0</v>
      </c>
      <c r="AB165" s="233">
        <v>0.2</v>
      </c>
      <c r="AC165" s="234"/>
      <c r="AD165" s="235" t="s">
        <v>40</v>
      </c>
      <c r="AE165" s="236">
        <f t="shared" si="6"/>
        <v>0</v>
      </c>
    </row>
    <row r="166" ht="14.25" customHeight="1">
      <c r="A166" s="285">
        <v>3707.0</v>
      </c>
      <c r="B166" s="180" t="s">
        <v>254</v>
      </c>
      <c r="C166" s="184">
        <f t="shared" si="1"/>
        <v>4</v>
      </c>
      <c r="D166" s="286" t="s">
        <v>245</v>
      </c>
      <c r="E166" s="273">
        <v>43202.0</v>
      </c>
      <c r="F166" s="273">
        <v>43202.0</v>
      </c>
      <c r="G166" s="274" t="s">
        <v>886</v>
      </c>
      <c r="H166" s="193" t="s">
        <v>165</v>
      </c>
      <c r="I166" s="275" t="s">
        <v>166</v>
      </c>
      <c r="J166" s="287" t="s">
        <v>887</v>
      </c>
      <c r="K166" s="2"/>
      <c r="L166" s="284">
        <v>0.2</v>
      </c>
      <c r="M166" s="196">
        <v>4.0</v>
      </c>
      <c r="N166" s="198" t="s">
        <v>40</v>
      </c>
      <c r="O166" s="202">
        <f t="shared" si="2"/>
        <v>0.8</v>
      </c>
      <c r="P166" s="205">
        <v>0.2</v>
      </c>
      <c r="Q166" s="219">
        <v>4.0</v>
      </c>
      <c r="R166" s="220" t="s">
        <v>40</v>
      </c>
      <c r="S166" s="222">
        <f t="shared" si="3"/>
        <v>0.8</v>
      </c>
      <c r="T166" s="224">
        <v>0.2</v>
      </c>
      <c r="U166" s="226">
        <v>4.0</v>
      </c>
      <c r="V166" s="227" t="s">
        <v>40</v>
      </c>
      <c r="W166" s="228">
        <f t="shared" si="4"/>
        <v>0.8</v>
      </c>
      <c r="X166" s="229">
        <v>0.2</v>
      </c>
      <c r="Y166" s="230">
        <v>4.0</v>
      </c>
      <c r="Z166" s="231" t="s">
        <v>40</v>
      </c>
      <c r="AA166" s="232">
        <f t="shared" si="5"/>
        <v>0.8</v>
      </c>
      <c r="AB166" s="233">
        <v>0.2</v>
      </c>
      <c r="AC166" s="234">
        <v>4.0</v>
      </c>
      <c r="AD166" s="235" t="s">
        <v>40</v>
      </c>
      <c r="AE166" s="236">
        <f t="shared" si="6"/>
        <v>0.8</v>
      </c>
    </row>
    <row r="167" ht="14.25" customHeight="1">
      <c r="A167" s="285">
        <v>3708.0</v>
      </c>
      <c r="B167" s="180" t="s">
        <v>656</v>
      </c>
      <c r="C167" s="184">
        <f t="shared" si="1"/>
        <v>0</v>
      </c>
      <c r="D167" s="286" t="s">
        <v>139</v>
      </c>
      <c r="E167" s="273">
        <v>43203.0</v>
      </c>
      <c r="F167" s="273">
        <v>43203.0</v>
      </c>
      <c r="G167" s="274">
        <v>1.5185E7</v>
      </c>
      <c r="H167" s="193" t="s">
        <v>548</v>
      </c>
      <c r="I167" s="275" t="s">
        <v>549</v>
      </c>
      <c r="J167" s="287" t="s">
        <v>888</v>
      </c>
      <c r="K167" s="193" t="s">
        <v>199</v>
      </c>
      <c r="L167" s="284">
        <v>0.2</v>
      </c>
      <c r="N167" s="198" t="s">
        <v>40</v>
      </c>
      <c r="O167" s="202">
        <f t="shared" si="2"/>
        <v>0</v>
      </c>
      <c r="P167" s="205">
        <v>0.2</v>
      </c>
      <c r="Q167" s="219"/>
      <c r="R167" s="220" t="s">
        <v>40</v>
      </c>
      <c r="S167" s="222">
        <f t="shared" si="3"/>
        <v>0</v>
      </c>
      <c r="T167" s="224">
        <v>0.2</v>
      </c>
      <c r="U167" s="226"/>
      <c r="V167" s="227" t="s">
        <v>40</v>
      </c>
      <c r="W167" s="228">
        <f t="shared" si="4"/>
        <v>0</v>
      </c>
      <c r="X167" s="229">
        <v>0.2</v>
      </c>
      <c r="Y167" s="230"/>
      <c r="Z167" s="231" t="s">
        <v>40</v>
      </c>
      <c r="AA167" s="232">
        <f t="shared" si="5"/>
        <v>0</v>
      </c>
      <c r="AB167" s="233">
        <v>0.2</v>
      </c>
      <c r="AC167" s="234"/>
      <c r="AD167" s="235" t="s">
        <v>40</v>
      </c>
      <c r="AE167" s="236">
        <f t="shared" si="6"/>
        <v>0</v>
      </c>
    </row>
    <row r="168" ht="14.25" customHeight="1">
      <c r="A168" s="285">
        <v>3709.0</v>
      </c>
      <c r="B168" s="293" t="s">
        <v>652</v>
      </c>
      <c r="C168" s="184">
        <f t="shared" si="1"/>
        <v>0</v>
      </c>
      <c r="D168" s="286" t="s">
        <v>152</v>
      </c>
      <c r="E168" s="273">
        <v>43206.0</v>
      </c>
      <c r="F168" s="273">
        <v>43206.0</v>
      </c>
      <c r="G168" s="274">
        <v>867748.0</v>
      </c>
      <c r="H168" s="193" t="s">
        <v>548</v>
      </c>
      <c r="I168" s="275" t="s">
        <v>549</v>
      </c>
      <c r="J168" s="287" t="s">
        <v>889</v>
      </c>
      <c r="K168" s="193" t="s">
        <v>199</v>
      </c>
      <c r="L168" s="284">
        <v>0.2</v>
      </c>
      <c r="N168" s="198" t="s">
        <v>40</v>
      </c>
      <c r="O168" s="202">
        <f t="shared" si="2"/>
        <v>0</v>
      </c>
      <c r="P168" s="205">
        <v>0.2</v>
      </c>
      <c r="Q168" s="219"/>
      <c r="R168" s="220" t="s">
        <v>40</v>
      </c>
      <c r="S168" s="222">
        <f t="shared" si="3"/>
        <v>0</v>
      </c>
      <c r="T168" s="224">
        <v>0.2</v>
      </c>
      <c r="U168" s="226"/>
      <c r="V168" s="227" t="s">
        <v>40</v>
      </c>
      <c r="W168" s="228">
        <f t="shared" si="4"/>
        <v>0</v>
      </c>
      <c r="X168" s="229">
        <v>0.2</v>
      </c>
      <c r="Y168" s="230"/>
      <c r="Z168" s="231" t="s">
        <v>40</v>
      </c>
      <c r="AA168" s="232">
        <f t="shared" si="5"/>
        <v>0</v>
      </c>
      <c r="AB168" s="233">
        <v>0.2</v>
      </c>
      <c r="AC168" s="234"/>
      <c r="AD168" s="235" t="s">
        <v>40</v>
      </c>
      <c r="AE168" s="236">
        <f t="shared" si="6"/>
        <v>0</v>
      </c>
    </row>
    <row r="169" ht="14.25" customHeight="1">
      <c r="A169" s="285">
        <v>3710.0</v>
      </c>
      <c r="B169" s="180" t="s">
        <v>307</v>
      </c>
      <c r="C169" s="184">
        <f t="shared" si="1"/>
        <v>3.9</v>
      </c>
      <c r="D169" s="286" t="s">
        <v>152</v>
      </c>
      <c r="E169" s="273">
        <v>43206.0</v>
      </c>
      <c r="F169" s="273">
        <v>43206.0</v>
      </c>
      <c r="G169" s="274">
        <v>330000.0</v>
      </c>
      <c r="H169" s="257" t="s">
        <v>447</v>
      </c>
      <c r="I169" s="275" t="s">
        <v>890</v>
      </c>
      <c r="J169" s="287" t="s">
        <v>891</v>
      </c>
      <c r="K169" s="2"/>
      <c r="L169" s="284">
        <v>0.2</v>
      </c>
      <c r="M169" s="196">
        <v>3.5</v>
      </c>
      <c r="N169" s="198" t="s">
        <v>40</v>
      </c>
      <c r="O169" s="202">
        <f t="shared" si="2"/>
        <v>0.7</v>
      </c>
      <c r="P169" s="205">
        <v>0.2</v>
      </c>
      <c r="Q169" s="219">
        <v>4.0</v>
      </c>
      <c r="R169" s="220" t="s">
        <v>40</v>
      </c>
      <c r="S169" s="222">
        <f t="shared" si="3"/>
        <v>0.8</v>
      </c>
      <c r="T169" s="224">
        <v>0.2</v>
      </c>
      <c r="U169" s="226">
        <v>4.0</v>
      </c>
      <c r="V169" s="227" t="s">
        <v>40</v>
      </c>
      <c r="W169" s="228">
        <f t="shared" si="4"/>
        <v>0.8</v>
      </c>
      <c r="X169" s="229">
        <v>0.2</v>
      </c>
      <c r="Y169" s="230">
        <v>4.0</v>
      </c>
      <c r="Z169" s="231" t="s">
        <v>40</v>
      </c>
      <c r="AA169" s="232">
        <f t="shared" si="5"/>
        <v>0.8</v>
      </c>
      <c r="AB169" s="233">
        <v>0.2</v>
      </c>
      <c r="AC169" s="234">
        <v>4.0</v>
      </c>
      <c r="AD169" s="235" t="s">
        <v>40</v>
      </c>
      <c r="AE169" s="236">
        <f t="shared" si="6"/>
        <v>0.8</v>
      </c>
    </row>
    <row r="170" ht="14.25" customHeight="1">
      <c r="A170" s="285">
        <v>3711.0</v>
      </c>
      <c r="B170" s="180" t="s">
        <v>637</v>
      </c>
      <c r="C170" s="184">
        <f t="shared" si="1"/>
        <v>4.1</v>
      </c>
      <c r="D170" s="286" t="s">
        <v>152</v>
      </c>
      <c r="E170" s="273">
        <v>43206.0</v>
      </c>
      <c r="F170" s="273">
        <v>43206.0</v>
      </c>
      <c r="G170" s="274">
        <v>360000.0</v>
      </c>
      <c r="H170" s="193" t="s">
        <v>191</v>
      </c>
      <c r="I170" s="275" t="s">
        <v>192</v>
      </c>
      <c r="J170" s="287" t="s">
        <v>892</v>
      </c>
      <c r="K170" s="2"/>
      <c r="L170" s="284">
        <v>0.2</v>
      </c>
      <c r="M170" s="196">
        <v>4.5</v>
      </c>
      <c r="N170" s="198" t="s">
        <v>40</v>
      </c>
      <c r="O170" s="202">
        <f t="shared" si="2"/>
        <v>0.9</v>
      </c>
      <c r="P170" s="205">
        <v>0.2</v>
      </c>
      <c r="Q170" s="219">
        <v>4.0</v>
      </c>
      <c r="R170" s="220" t="s">
        <v>40</v>
      </c>
      <c r="S170" s="222">
        <f t="shared" si="3"/>
        <v>0.8</v>
      </c>
      <c r="T170" s="224">
        <v>0.2</v>
      </c>
      <c r="U170" s="226">
        <v>4.0</v>
      </c>
      <c r="V170" s="227" t="s">
        <v>40</v>
      </c>
      <c r="W170" s="228">
        <f t="shared" si="4"/>
        <v>0.8</v>
      </c>
      <c r="X170" s="229">
        <v>0.2</v>
      </c>
      <c r="Y170" s="230">
        <v>4.0</v>
      </c>
      <c r="Z170" s="231" t="s">
        <v>40</v>
      </c>
      <c r="AA170" s="232">
        <f t="shared" si="5"/>
        <v>0.8</v>
      </c>
      <c r="AB170" s="233">
        <v>0.2</v>
      </c>
      <c r="AC170" s="234">
        <v>4.0</v>
      </c>
      <c r="AD170" s="235" t="s">
        <v>40</v>
      </c>
      <c r="AE170" s="236">
        <f t="shared" si="6"/>
        <v>0.8</v>
      </c>
    </row>
    <row r="171" ht="14.25" customHeight="1">
      <c r="A171" s="285">
        <v>3712.0</v>
      </c>
      <c r="B171" s="180" t="s">
        <v>893</v>
      </c>
      <c r="C171" s="184">
        <f t="shared" si="1"/>
        <v>0</v>
      </c>
      <c r="D171" s="286" t="s">
        <v>139</v>
      </c>
      <c r="E171" s="273">
        <v>43209.0</v>
      </c>
      <c r="F171" s="273">
        <v>43209.0</v>
      </c>
      <c r="G171" s="274">
        <v>389000.0</v>
      </c>
      <c r="H171" s="193" t="s">
        <v>195</v>
      </c>
      <c r="I171" s="275" t="s">
        <v>196</v>
      </c>
      <c r="J171" s="287" t="s">
        <v>894</v>
      </c>
      <c r="K171" s="193" t="s">
        <v>199</v>
      </c>
      <c r="L171" s="284">
        <v>0.2</v>
      </c>
      <c r="N171" s="198" t="s">
        <v>40</v>
      </c>
      <c r="O171" s="202">
        <f t="shared" si="2"/>
        <v>0</v>
      </c>
      <c r="P171" s="205">
        <v>0.2</v>
      </c>
      <c r="Q171" s="219"/>
      <c r="R171" s="220" t="s">
        <v>40</v>
      </c>
      <c r="S171" s="222">
        <f t="shared" si="3"/>
        <v>0</v>
      </c>
      <c r="T171" s="224">
        <v>0.2</v>
      </c>
      <c r="U171" s="226"/>
      <c r="V171" s="227" t="s">
        <v>40</v>
      </c>
      <c r="W171" s="228">
        <f t="shared" si="4"/>
        <v>0</v>
      </c>
      <c r="X171" s="229">
        <v>0.2</v>
      </c>
      <c r="Y171" s="230"/>
      <c r="Z171" s="231" t="s">
        <v>40</v>
      </c>
      <c r="AA171" s="232">
        <f t="shared" si="5"/>
        <v>0</v>
      </c>
      <c r="AB171" s="233">
        <v>0.2</v>
      </c>
      <c r="AC171" s="234"/>
      <c r="AD171" s="235" t="s">
        <v>40</v>
      </c>
      <c r="AE171" s="236">
        <f t="shared" si="6"/>
        <v>0</v>
      </c>
    </row>
    <row r="172" ht="14.25" customHeight="1">
      <c r="A172" s="285">
        <v>3713.0</v>
      </c>
      <c r="B172" s="180" t="s">
        <v>212</v>
      </c>
      <c r="C172" s="184">
        <f t="shared" si="1"/>
        <v>3.7</v>
      </c>
      <c r="D172" s="286" t="s">
        <v>152</v>
      </c>
      <c r="E172" s="273">
        <v>43209.0</v>
      </c>
      <c r="F172" s="273">
        <v>43209.0</v>
      </c>
      <c r="G172" s="274">
        <v>1360170.0</v>
      </c>
      <c r="H172" s="193" t="s">
        <v>165</v>
      </c>
      <c r="I172" s="275" t="s">
        <v>166</v>
      </c>
      <c r="J172" s="287" t="s">
        <v>895</v>
      </c>
      <c r="K172" s="2"/>
      <c r="L172" s="284">
        <v>0.2</v>
      </c>
      <c r="M172" s="196">
        <v>2.5</v>
      </c>
      <c r="N172" s="198" t="s">
        <v>40</v>
      </c>
      <c r="O172" s="202">
        <f t="shared" si="2"/>
        <v>0.5</v>
      </c>
      <c r="P172" s="205">
        <v>0.2</v>
      </c>
      <c r="Q172" s="219">
        <v>4.0</v>
      </c>
      <c r="R172" s="220" t="s">
        <v>40</v>
      </c>
      <c r="S172" s="222">
        <f t="shared" si="3"/>
        <v>0.8</v>
      </c>
      <c r="T172" s="224">
        <v>0.2</v>
      </c>
      <c r="U172" s="226">
        <v>4.0</v>
      </c>
      <c r="V172" s="227" t="s">
        <v>40</v>
      </c>
      <c r="W172" s="228">
        <f t="shared" si="4"/>
        <v>0.8</v>
      </c>
      <c r="X172" s="229">
        <v>0.2</v>
      </c>
      <c r="Y172" s="230">
        <v>4.0</v>
      </c>
      <c r="Z172" s="231" t="s">
        <v>40</v>
      </c>
      <c r="AA172" s="232">
        <f t="shared" si="5"/>
        <v>0.8</v>
      </c>
      <c r="AB172" s="233">
        <v>0.2</v>
      </c>
      <c r="AC172" s="234">
        <v>4.0</v>
      </c>
      <c r="AD172" s="235" t="s">
        <v>40</v>
      </c>
      <c r="AE172" s="236">
        <f t="shared" si="6"/>
        <v>0.8</v>
      </c>
      <c r="AF172" s="242" t="s">
        <v>654</v>
      </c>
    </row>
    <row r="173" ht="14.25" customHeight="1">
      <c r="A173" s="285">
        <v>3714.0</v>
      </c>
      <c r="B173" s="180" t="s">
        <v>896</v>
      </c>
      <c r="C173" s="184">
        <f t="shared" si="1"/>
        <v>0</v>
      </c>
      <c r="D173" s="286" t="s">
        <v>897</v>
      </c>
      <c r="E173" s="273">
        <v>43213.0</v>
      </c>
      <c r="F173" s="273">
        <v>43213.0</v>
      </c>
      <c r="G173" s="274">
        <v>880000.0</v>
      </c>
      <c r="H173" s="193" t="s">
        <v>165</v>
      </c>
      <c r="I173" s="275" t="s">
        <v>166</v>
      </c>
      <c r="J173" s="287" t="s">
        <v>898</v>
      </c>
      <c r="K173" s="2"/>
      <c r="L173" s="284">
        <v>0.2</v>
      </c>
      <c r="N173" s="198" t="s">
        <v>40</v>
      </c>
      <c r="O173" s="202">
        <f t="shared" si="2"/>
        <v>0</v>
      </c>
      <c r="P173" s="205">
        <v>0.2</v>
      </c>
      <c r="Q173" s="219"/>
      <c r="R173" s="220" t="s">
        <v>40</v>
      </c>
      <c r="S173" s="222">
        <f t="shared" si="3"/>
        <v>0</v>
      </c>
      <c r="T173" s="224">
        <v>0.2</v>
      </c>
      <c r="U173" s="226"/>
      <c r="V173" s="227" t="s">
        <v>40</v>
      </c>
      <c r="W173" s="228">
        <f t="shared" si="4"/>
        <v>0</v>
      </c>
      <c r="X173" s="229">
        <v>0.2</v>
      </c>
      <c r="Y173" s="230"/>
      <c r="Z173" s="231" t="s">
        <v>40</v>
      </c>
      <c r="AA173" s="232">
        <f t="shared" si="5"/>
        <v>0</v>
      </c>
      <c r="AB173" s="233">
        <v>0.2</v>
      </c>
      <c r="AC173" s="234"/>
      <c r="AD173" s="235" t="s">
        <v>40</v>
      </c>
      <c r="AE173" s="236">
        <f t="shared" si="6"/>
        <v>0</v>
      </c>
    </row>
    <row r="174" ht="14.25" customHeight="1">
      <c r="A174" s="285">
        <v>3715.0</v>
      </c>
      <c r="B174" s="180" t="s">
        <v>83</v>
      </c>
      <c r="C174" s="184">
        <f t="shared" si="1"/>
        <v>4</v>
      </c>
      <c r="D174" s="286" t="s">
        <v>245</v>
      </c>
      <c r="E174" s="273">
        <v>43213.0</v>
      </c>
      <c r="F174" s="273">
        <v>43213.0</v>
      </c>
      <c r="G174" s="274">
        <v>392700.0</v>
      </c>
      <c r="H174" s="193" t="s">
        <v>329</v>
      </c>
      <c r="I174" s="275" t="s">
        <v>332</v>
      </c>
      <c r="J174" s="287" t="s">
        <v>899</v>
      </c>
      <c r="K174" s="2"/>
      <c r="L174" s="284">
        <v>0.2</v>
      </c>
      <c r="M174" s="196">
        <v>4.0</v>
      </c>
      <c r="N174" s="198" t="s">
        <v>40</v>
      </c>
      <c r="O174" s="202">
        <f t="shared" si="2"/>
        <v>0.8</v>
      </c>
      <c r="P174" s="205">
        <v>0.2</v>
      </c>
      <c r="Q174" s="219">
        <v>4.0</v>
      </c>
      <c r="R174" s="220" t="s">
        <v>40</v>
      </c>
      <c r="S174" s="222">
        <f t="shared" si="3"/>
        <v>0.8</v>
      </c>
      <c r="T174" s="224">
        <v>0.2</v>
      </c>
      <c r="U174" s="226">
        <v>4.0</v>
      </c>
      <c r="V174" s="227" t="s">
        <v>40</v>
      </c>
      <c r="W174" s="228">
        <f t="shared" si="4"/>
        <v>0.8</v>
      </c>
      <c r="X174" s="229">
        <v>0.2</v>
      </c>
      <c r="Y174" s="230">
        <v>4.0</v>
      </c>
      <c r="Z174" s="231" t="s">
        <v>40</v>
      </c>
      <c r="AA174" s="232">
        <f t="shared" si="5"/>
        <v>0.8</v>
      </c>
      <c r="AB174" s="233">
        <v>0.2</v>
      </c>
      <c r="AC174" s="234">
        <v>4.0</v>
      </c>
      <c r="AD174" s="235" t="s">
        <v>40</v>
      </c>
      <c r="AE174" s="236">
        <f t="shared" si="6"/>
        <v>0.8</v>
      </c>
    </row>
    <row r="175" ht="14.25" customHeight="1">
      <c r="A175" s="285">
        <v>3716.0</v>
      </c>
      <c r="B175" s="180" t="s">
        <v>114</v>
      </c>
      <c r="C175" s="184">
        <f t="shared" si="1"/>
        <v>4</v>
      </c>
      <c r="D175" s="286" t="s">
        <v>152</v>
      </c>
      <c r="E175" s="273">
        <v>43213.0</v>
      </c>
      <c r="F175" s="273">
        <v>43213.0</v>
      </c>
      <c r="G175" s="274">
        <v>2497800.0</v>
      </c>
      <c r="H175" s="257" t="s">
        <v>246</v>
      </c>
      <c r="I175" s="275" t="s">
        <v>247</v>
      </c>
      <c r="J175" s="287" t="s">
        <v>900</v>
      </c>
      <c r="K175" s="2"/>
      <c r="L175" s="284">
        <v>0.2</v>
      </c>
      <c r="M175" s="196">
        <v>4.0</v>
      </c>
      <c r="N175" s="198" t="s">
        <v>40</v>
      </c>
      <c r="O175" s="202">
        <f t="shared" si="2"/>
        <v>0.8</v>
      </c>
      <c r="P175" s="205">
        <v>0.2</v>
      </c>
      <c r="Q175" s="219">
        <v>4.0</v>
      </c>
      <c r="R175" s="220" t="s">
        <v>40</v>
      </c>
      <c r="S175" s="222">
        <f t="shared" si="3"/>
        <v>0.8</v>
      </c>
      <c r="T175" s="224">
        <v>0.2</v>
      </c>
      <c r="U175" s="226">
        <v>4.0</v>
      </c>
      <c r="V175" s="227" t="s">
        <v>40</v>
      </c>
      <c r="W175" s="228">
        <f t="shared" si="4"/>
        <v>0.8</v>
      </c>
      <c r="X175" s="229">
        <v>0.2</v>
      </c>
      <c r="Y175" s="230">
        <v>4.0</v>
      </c>
      <c r="Z175" s="231" t="s">
        <v>40</v>
      </c>
      <c r="AA175" s="232">
        <f t="shared" si="5"/>
        <v>0.8</v>
      </c>
      <c r="AB175" s="233">
        <v>0.2</v>
      </c>
      <c r="AC175" s="234">
        <v>4.0</v>
      </c>
      <c r="AD175" s="235" t="s">
        <v>40</v>
      </c>
      <c r="AE175" s="236">
        <f t="shared" si="6"/>
        <v>0.8</v>
      </c>
    </row>
    <row r="176" ht="14.25" customHeight="1">
      <c r="A176" s="285">
        <v>3717.0</v>
      </c>
      <c r="B176" s="293" t="s">
        <v>724</v>
      </c>
      <c r="C176" s="184">
        <f t="shared" si="1"/>
        <v>0</v>
      </c>
      <c r="D176" s="286" t="s">
        <v>139</v>
      </c>
      <c r="E176" s="273">
        <v>43214.0</v>
      </c>
      <c r="F176" s="273">
        <v>43214.0</v>
      </c>
      <c r="G176" s="274" t="s">
        <v>901</v>
      </c>
      <c r="H176" s="193" t="s">
        <v>195</v>
      </c>
      <c r="I176" s="275" t="s">
        <v>196</v>
      </c>
      <c r="J176" s="287" t="s">
        <v>902</v>
      </c>
      <c r="K176" s="193" t="s">
        <v>199</v>
      </c>
      <c r="L176" s="284">
        <v>0.2</v>
      </c>
      <c r="N176" s="198" t="s">
        <v>40</v>
      </c>
      <c r="O176" s="202">
        <f t="shared" si="2"/>
        <v>0</v>
      </c>
      <c r="P176" s="205">
        <v>0.2</v>
      </c>
      <c r="Q176" s="219"/>
      <c r="R176" s="220" t="s">
        <v>40</v>
      </c>
      <c r="S176" s="222">
        <f t="shared" si="3"/>
        <v>0</v>
      </c>
      <c r="T176" s="224">
        <v>0.2</v>
      </c>
      <c r="U176" s="226"/>
      <c r="V176" s="227" t="s">
        <v>40</v>
      </c>
      <c r="W176" s="228">
        <f t="shared" si="4"/>
        <v>0</v>
      </c>
      <c r="X176" s="229">
        <v>0.2</v>
      </c>
      <c r="Y176" s="230"/>
      <c r="Z176" s="231" t="s">
        <v>40</v>
      </c>
      <c r="AA176" s="232">
        <f t="shared" si="5"/>
        <v>0</v>
      </c>
      <c r="AB176" s="233">
        <v>0.2</v>
      </c>
      <c r="AC176" s="234"/>
      <c r="AD176" s="235" t="s">
        <v>40</v>
      </c>
      <c r="AE176" s="236">
        <f t="shared" si="6"/>
        <v>0</v>
      </c>
    </row>
    <row r="177" ht="14.25" customHeight="1">
      <c r="A177" s="285">
        <v>3718.0</v>
      </c>
      <c r="B177" s="180" t="s">
        <v>65</v>
      </c>
      <c r="C177" s="184">
        <f t="shared" si="1"/>
        <v>3.6</v>
      </c>
      <c r="D177" s="286" t="s">
        <v>152</v>
      </c>
      <c r="E177" s="273">
        <v>43214.0</v>
      </c>
      <c r="F177" s="273">
        <v>43214.0</v>
      </c>
      <c r="G177" s="274">
        <v>509816.0</v>
      </c>
      <c r="H177" s="193" t="s">
        <v>165</v>
      </c>
      <c r="I177" s="275" t="s">
        <v>166</v>
      </c>
      <c r="J177" s="287" t="s">
        <v>903</v>
      </c>
      <c r="K177" s="2"/>
      <c r="L177" s="284">
        <v>0.2</v>
      </c>
      <c r="M177" s="196">
        <v>3.0</v>
      </c>
      <c r="N177" s="198" t="s">
        <v>40</v>
      </c>
      <c r="O177" s="202">
        <f t="shared" si="2"/>
        <v>0.6</v>
      </c>
      <c r="P177" s="205">
        <v>0.2</v>
      </c>
      <c r="Q177" s="219">
        <v>4.0</v>
      </c>
      <c r="R177" s="220" t="s">
        <v>40</v>
      </c>
      <c r="S177" s="222">
        <f t="shared" si="3"/>
        <v>0.8</v>
      </c>
      <c r="T177" s="224">
        <v>0.2</v>
      </c>
      <c r="U177" s="226">
        <v>4.0</v>
      </c>
      <c r="V177" s="227" t="s">
        <v>40</v>
      </c>
      <c r="W177" s="228">
        <f t="shared" si="4"/>
        <v>0.8</v>
      </c>
      <c r="X177" s="229">
        <v>0.2</v>
      </c>
      <c r="Y177" s="230">
        <v>3.0</v>
      </c>
      <c r="Z177" s="231" t="s">
        <v>40</v>
      </c>
      <c r="AA177" s="232">
        <f t="shared" si="5"/>
        <v>0.6</v>
      </c>
      <c r="AB177" s="233">
        <v>0.2</v>
      </c>
      <c r="AC177" s="234">
        <v>4.0</v>
      </c>
      <c r="AD177" s="235" t="s">
        <v>40</v>
      </c>
      <c r="AE177" s="236">
        <f t="shared" si="6"/>
        <v>0.8</v>
      </c>
    </row>
    <row r="178" ht="14.25" customHeight="1">
      <c r="A178" s="285">
        <v>3719.0</v>
      </c>
      <c r="B178" s="180" t="s">
        <v>255</v>
      </c>
      <c r="C178" s="184">
        <f t="shared" si="1"/>
        <v>4</v>
      </c>
      <c r="D178" s="286" t="s">
        <v>152</v>
      </c>
      <c r="E178" s="273">
        <v>43214.0</v>
      </c>
      <c r="F178" s="273">
        <v>43214.0</v>
      </c>
      <c r="G178" s="274">
        <v>159774.0</v>
      </c>
      <c r="H178" s="193" t="s">
        <v>165</v>
      </c>
      <c r="I178" s="275" t="s">
        <v>166</v>
      </c>
      <c r="J178" s="287" t="s">
        <v>904</v>
      </c>
      <c r="K178" s="2"/>
      <c r="L178" s="284">
        <v>0.2</v>
      </c>
      <c r="M178" s="196">
        <v>4.0</v>
      </c>
      <c r="N178" s="198" t="s">
        <v>40</v>
      </c>
      <c r="O178" s="202">
        <f t="shared" si="2"/>
        <v>0.8</v>
      </c>
      <c r="P178" s="205">
        <v>0.2</v>
      </c>
      <c r="Q178" s="219">
        <v>4.0</v>
      </c>
      <c r="R178" s="220" t="s">
        <v>40</v>
      </c>
      <c r="S178" s="222">
        <f t="shared" si="3"/>
        <v>0.8</v>
      </c>
      <c r="T178" s="224">
        <v>0.2</v>
      </c>
      <c r="U178" s="226">
        <v>4.0</v>
      </c>
      <c r="V178" s="227" t="s">
        <v>40</v>
      </c>
      <c r="W178" s="228">
        <f t="shared" si="4"/>
        <v>0.8</v>
      </c>
      <c r="X178" s="229">
        <v>0.2</v>
      </c>
      <c r="Y178" s="230">
        <v>4.0</v>
      </c>
      <c r="Z178" s="231" t="s">
        <v>40</v>
      </c>
      <c r="AA178" s="232">
        <f t="shared" si="5"/>
        <v>0.8</v>
      </c>
      <c r="AB178" s="233">
        <v>0.2</v>
      </c>
      <c r="AC178" s="234">
        <v>4.0</v>
      </c>
      <c r="AD178" s="235" t="s">
        <v>40</v>
      </c>
      <c r="AE178" s="236">
        <f t="shared" si="6"/>
        <v>0.8</v>
      </c>
    </row>
    <row r="179" ht="14.25" customHeight="1">
      <c r="A179" s="285">
        <v>3720.0</v>
      </c>
      <c r="B179" s="180" t="s">
        <v>905</v>
      </c>
      <c r="C179" s="184">
        <f t="shared" si="1"/>
        <v>0</v>
      </c>
      <c r="D179" s="286" t="s">
        <v>139</v>
      </c>
      <c r="E179" s="273">
        <v>43214.0</v>
      </c>
      <c r="F179" s="273">
        <v>43214.0</v>
      </c>
      <c r="G179" s="274" t="s">
        <v>906</v>
      </c>
      <c r="H179" s="193" t="s">
        <v>195</v>
      </c>
      <c r="I179" s="275" t="s">
        <v>196</v>
      </c>
      <c r="J179" s="287" t="s">
        <v>907</v>
      </c>
      <c r="K179" s="193" t="s">
        <v>199</v>
      </c>
      <c r="L179" s="284">
        <v>0.2</v>
      </c>
      <c r="N179" s="198" t="s">
        <v>40</v>
      </c>
      <c r="O179" s="202">
        <f t="shared" si="2"/>
        <v>0</v>
      </c>
      <c r="P179" s="205">
        <v>0.2</v>
      </c>
      <c r="Q179" s="219"/>
      <c r="R179" s="220" t="s">
        <v>40</v>
      </c>
      <c r="S179" s="222">
        <f t="shared" si="3"/>
        <v>0</v>
      </c>
      <c r="T179" s="224">
        <v>0.2</v>
      </c>
      <c r="U179" s="226"/>
      <c r="V179" s="227" t="s">
        <v>40</v>
      </c>
      <c r="W179" s="228">
        <f t="shared" si="4"/>
        <v>0</v>
      </c>
      <c r="X179" s="229">
        <v>0.2</v>
      </c>
      <c r="Y179" s="230"/>
      <c r="Z179" s="231" t="s">
        <v>40</v>
      </c>
      <c r="AA179" s="232">
        <f t="shared" si="5"/>
        <v>0</v>
      </c>
      <c r="AB179" s="233">
        <v>0.2</v>
      </c>
      <c r="AC179" s="234"/>
      <c r="AD179" s="235" t="s">
        <v>40</v>
      </c>
      <c r="AE179" s="236">
        <f t="shared" si="6"/>
        <v>0</v>
      </c>
    </row>
    <row r="180" ht="14.25" customHeight="1">
      <c r="A180" s="285">
        <v>3721.0</v>
      </c>
      <c r="B180" s="180" t="s">
        <v>93</v>
      </c>
      <c r="C180" s="184">
        <f t="shared" si="1"/>
        <v>3.8</v>
      </c>
      <c r="D180" s="286" t="s">
        <v>908</v>
      </c>
      <c r="E180" s="273">
        <v>43214.0</v>
      </c>
      <c r="F180" s="273">
        <v>43214.0</v>
      </c>
      <c r="G180" s="274">
        <v>4022200.0</v>
      </c>
      <c r="H180" s="193" t="s">
        <v>153</v>
      </c>
      <c r="I180" s="275" t="s">
        <v>154</v>
      </c>
      <c r="J180" s="287" t="s">
        <v>909</v>
      </c>
      <c r="K180" s="2"/>
      <c r="L180" s="284">
        <v>0.2</v>
      </c>
      <c r="M180" s="196">
        <v>3.0</v>
      </c>
      <c r="N180" s="198" t="s">
        <v>40</v>
      </c>
      <c r="O180" s="202">
        <f t="shared" si="2"/>
        <v>0.6</v>
      </c>
      <c r="P180" s="205">
        <v>0.2</v>
      </c>
      <c r="Q180" s="219">
        <v>4.0</v>
      </c>
      <c r="R180" s="220" t="s">
        <v>40</v>
      </c>
      <c r="S180" s="222">
        <f t="shared" si="3"/>
        <v>0.8</v>
      </c>
      <c r="T180" s="224">
        <v>0.2</v>
      </c>
      <c r="U180" s="226">
        <v>4.0</v>
      </c>
      <c r="V180" s="227" t="s">
        <v>40</v>
      </c>
      <c r="W180" s="228">
        <f t="shared" si="4"/>
        <v>0.8</v>
      </c>
      <c r="X180" s="229">
        <v>0.2</v>
      </c>
      <c r="Y180" s="230">
        <v>3.0</v>
      </c>
      <c r="Z180" s="231" t="s">
        <v>40</v>
      </c>
      <c r="AA180" s="232">
        <f t="shared" si="5"/>
        <v>0.6</v>
      </c>
      <c r="AB180" s="233">
        <v>0.2</v>
      </c>
      <c r="AC180" s="234">
        <v>5.0</v>
      </c>
      <c r="AD180" s="235" t="s">
        <v>40</v>
      </c>
      <c r="AE180" s="236">
        <f t="shared" si="6"/>
        <v>1</v>
      </c>
    </row>
    <row r="181" ht="14.25" customHeight="1">
      <c r="A181" s="285">
        <v>3772.0</v>
      </c>
      <c r="B181" s="180" t="s">
        <v>910</v>
      </c>
      <c r="C181" s="184">
        <f t="shared" si="1"/>
        <v>0</v>
      </c>
      <c r="D181" s="286" t="s">
        <v>139</v>
      </c>
      <c r="E181" s="273">
        <v>43215.0</v>
      </c>
      <c r="F181" s="273">
        <v>43215.0</v>
      </c>
      <c r="G181" s="274" t="s">
        <v>911</v>
      </c>
      <c r="H181" s="193" t="s">
        <v>195</v>
      </c>
      <c r="I181" s="275" t="s">
        <v>196</v>
      </c>
      <c r="J181" s="287" t="s">
        <v>912</v>
      </c>
      <c r="K181" s="193" t="s">
        <v>199</v>
      </c>
      <c r="L181" s="284">
        <v>0.2</v>
      </c>
      <c r="N181" s="198" t="s">
        <v>40</v>
      </c>
      <c r="O181" s="202">
        <f t="shared" si="2"/>
        <v>0</v>
      </c>
      <c r="P181" s="205">
        <v>0.2</v>
      </c>
      <c r="Q181" s="219"/>
      <c r="R181" s="220" t="s">
        <v>40</v>
      </c>
      <c r="S181" s="222">
        <f t="shared" si="3"/>
        <v>0</v>
      </c>
      <c r="T181" s="224">
        <v>0.2</v>
      </c>
      <c r="U181" s="226"/>
      <c r="V181" s="227" t="s">
        <v>40</v>
      </c>
      <c r="W181" s="228">
        <f t="shared" si="4"/>
        <v>0</v>
      </c>
      <c r="X181" s="229">
        <v>0.2</v>
      </c>
      <c r="Y181" s="230"/>
      <c r="Z181" s="231" t="s">
        <v>40</v>
      </c>
      <c r="AA181" s="232">
        <f t="shared" si="5"/>
        <v>0</v>
      </c>
      <c r="AB181" s="233">
        <v>0.2</v>
      </c>
      <c r="AC181" s="234"/>
      <c r="AD181" s="235" t="s">
        <v>40</v>
      </c>
      <c r="AE181" s="236">
        <f t="shared" si="6"/>
        <v>0</v>
      </c>
    </row>
    <row r="182" ht="14.25" customHeight="1">
      <c r="A182" s="285">
        <v>3773.0</v>
      </c>
      <c r="B182" s="180" t="s">
        <v>238</v>
      </c>
      <c r="C182" s="184">
        <f t="shared" si="1"/>
        <v>4.1</v>
      </c>
      <c r="D182" s="286" t="s">
        <v>245</v>
      </c>
      <c r="E182" s="273">
        <v>43220.0</v>
      </c>
      <c r="F182" s="273">
        <v>43220.0</v>
      </c>
      <c r="G182" s="274">
        <v>9174900.0</v>
      </c>
      <c r="H182" s="193" t="s">
        <v>191</v>
      </c>
      <c r="I182" s="275" t="s">
        <v>192</v>
      </c>
      <c r="J182" s="287" t="s">
        <v>913</v>
      </c>
      <c r="K182" s="2"/>
      <c r="L182" s="284">
        <v>0.2</v>
      </c>
      <c r="M182" s="196">
        <v>4.0</v>
      </c>
      <c r="N182" s="198" t="s">
        <v>40</v>
      </c>
      <c r="O182" s="202">
        <f t="shared" si="2"/>
        <v>0.8</v>
      </c>
      <c r="P182" s="205">
        <v>0.2</v>
      </c>
      <c r="Q182" s="219">
        <v>4.0</v>
      </c>
      <c r="R182" s="220" t="s">
        <v>40</v>
      </c>
      <c r="S182" s="222">
        <f t="shared" si="3"/>
        <v>0.8</v>
      </c>
      <c r="T182" s="224">
        <v>0.2</v>
      </c>
      <c r="U182" s="226">
        <v>4.0</v>
      </c>
      <c r="V182" s="227" t="s">
        <v>40</v>
      </c>
      <c r="W182" s="228">
        <f t="shared" si="4"/>
        <v>0.8</v>
      </c>
      <c r="X182" s="229">
        <v>0.2</v>
      </c>
      <c r="Y182" s="230">
        <v>4.5</v>
      </c>
      <c r="Z182" s="231" t="s">
        <v>40</v>
      </c>
      <c r="AA182" s="232">
        <f t="shared" si="5"/>
        <v>0.9</v>
      </c>
      <c r="AB182" s="233">
        <v>0.2</v>
      </c>
      <c r="AC182" s="234">
        <v>4.0</v>
      </c>
      <c r="AD182" s="235" t="s">
        <v>40</v>
      </c>
      <c r="AE182" s="236">
        <f t="shared" si="6"/>
        <v>0.8</v>
      </c>
    </row>
    <row r="183" ht="14.25" customHeight="1">
      <c r="A183" s="285">
        <v>3774.0</v>
      </c>
      <c r="B183" s="180" t="s">
        <v>238</v>
      </c>
      <c r="C183" s="184">
        <f t="shared" si="1"/>
        <v>4.1</v>
      </c>
      <c r="D183" s="286" t="s">
        <v>245</v>
      </c>
      <c r="E183" s="273">
        <v>43220.0</v>
      </c>
      <c r="F183" s="273">
        <v>43220.0</v>
      </c>
      <c r="G183" s="274">
        <v>1.189286E7</v>
      </c>
      <c r="H183" s="193" t="s">
        <v>191</v>
      </c>
      <c r="I183" s="275" t="s">
        <v>192</v>
      </c>
      <c r="J183" s="287" t="s">
        <v>914</v>
      </c>
      <c r="K183" s="2"/>
      <c r="L183" s="284">
        <v>0.2</v>
      </c>
      <c r="M183" s="196">
        <v>4.0</v>
      </c>
      <c r="N183" s="198" t="s">
        <v>40</v>
      </c>
      <c r="O183" s="202">
        <f t="shared" si="2"/>
        <v>0.8</v>
      </c>
      <c r="P183" s="205">
        <v>0.2</v>
      </c>
      <c r="Q183" s="219">
        <v>4.0</v>
      </c>
      <c r="R183" s="220" t="s">
        <v>40</v>
      </c>
      <c r="S183" s="222">
        <f t="shared" si="3"/>
        <v>0.8</v>
      </c>
      <c r="T183" s="224">
        <v>0.2</v>
      </c>
      <c r="U183" s="226">
        <v>4.0</v>
      </c>
      <c r="V183" s="227" t="s">
        <v>40</v>
      </c>
      <c r="W183" s="228">
        <f t="shared" si="4"/>
        <v>0.8</v>
      </c>
      <c r="X183" s="229">
        <v>0.2</v>
      </c>
      <c r="Y183" s="230">
        <v>4.5</v>
      </c>
      <c r="Z183" s="231" t="s">
        <v>40</v>
      </c>
      <c r="AA183" s="232">
        <f t="shared" si="5"/>
        <v>0.9</v>
      </c>
      <c r="AB183" s="233">
        <v>0.2</v>
      </c>
      <c r="AC183" s="234">
        <v>4.0</v>
      </c>
      <c r="AD183" s="235" t="s">
        <v>40</v>
      </c>
      <c r="AE183" s="236">
        <f t="shared" si="6"/>
        <v>0.8</v>
      </c>
    </row>
    <row r="184" ht="14.25" customHeight="1">
      <c r="A184" s="285">
        <v>3575.0</v>
      </c>
      <c r="B184" s="180" t="s">
        <v>779</v>
      </c>
      <c r="C184" s="184">
        <f t="shared" si="1"/>
        <v>0</v>
      </c>
      <c r="D184" s="286" t="s">
        <v>152</v>
      </c>
      <c r="E184" s="273">
        <v>43220.0</v>
      </c>
      <c r="F184" s="273">
        <v>43220.0</v>
      </c>
      <c r="G184" s="274">
        <v>793611.0</v>
      </c>
      <c r="H184" s="193" t="s">
        <v>548</v>
      </c>
      <c r="I184" s="275" t="s">
        <v>549</v>
      </c>
      <c r="J184" s="287" t="s">
        <v>915</v>
      </c>
      <c r="K184" s="193" t="s">
        <v>199</v>
      </c>
      <c r="L184" s="284">
        <v>0.2</v>
      </c>
      <c r="N184" s="198" t="s">
        <v>40</v>
      </c>
      <c r="O184" s="202">
        <f t="shared" si="2"/>
        <v>0</v>
      </c>
      <c r="P184" s="205">
        <v>0.2</v>
      </c>
      <c r="Q184" s="219"/>
      <c r="R184" s="220" t="s">
        <v>40</v>
      </c>
      <c r="S184" s="222">
        <f t="shared" si="3"/>
        <v>0</v>
      </c>
      <c r="T184" s="224">
        <v>0.2</v>
      </c>
      <c r="U184" s="226"/>
      <c r="V184" s="227" t="s">
        <v>40</v>
      </c>
      <c r="W184" s="228">
        <f t="shared" si="4"/>
        <v>0</v>
      </c>
      <c r="X184" s="229">
        <v>0.2</v>
      </c>
      <c r="Y184" s="230"/>
      <c r="Z184" s="231" t="s">
        <v>40</v>
      </c>
      <c r="AA184" s="232">
        <f t="shared" si="5"/>
        <v>0</v>
      </c>
      <c r="AB184" s="233">
        <v>0.2</v>
      </c>
      <c r="AC184" s="234"/>
      <c r="AD184" s="235" t="s">
        <v>40</v>
      </c>
      <c r="AE184" s="236">
        <f t="shared" si="6"/>
        <v>0</v>
      </c>
    </row>
    <row r="185" ht="14.25" customHeight="1">
      <c r="A185" s="285">
        <v>3776.0</v>
      </c>
      <c r="B185" s="180" t="s">
        <v>133</v>
      </c>
      <c r="C185" s="184">
        <f t="shared" si="1"/>
        <v>4.1</v>
      </c>
      <c r="D185" s="286" t="s">
        <v>152</v>
      </c>
      <c r="E185" s="273">
        <v>43220.0</v>
      </c>
      <c r="F185" s="273">
        <v>43220.0</v>
      </c>
      <c r="G185" s="274">
        <v>892619.0</v>
      </c>
      <c r="H185" s="193" t="s">
        <v>165</v>
      </c>
      <c r="I185" s="275" t="s">
        <v>166</v>
      </c>
      <c r="J185" s="287" t="s">
        <v>916</v>
      </c>
      <c r="K185" s="2"/>
      <c r="L185" s="284">
        <v>0.2</v>
      </c>
      <c r="M185" s="196">
        <v>4.0</v>
      </c>
      <c r="N185" s="198" t="s">
        <v>40</v>
      </c>
      <c r="O185" s="202">
        <f t="shared" si="2"/>
        <v>0.8</v>
      </c>
      <c r="P185" s="205">
        <v>0.2</v>
      </c>
      <c r="Q185" s="219">
        <v>4.5</v>
      </c>
      <c r="R185" s="220" t="s">
        <v>40</v>
      </c>
      <c r="S185" s="222">
        <f t="shared" si="3"/>
        <v>0.9</v>
      </c>
      <c r="T185" s="224">
        <v>0.2</v>
      </c>
      <c r="U185" s="226">
        <v>4.0</v>
      </c>
      <c r="V185" s="227" t="s">
        <v>40</v>
      </c>
      <c r="W185" s="228">
        <f t="shared" si="4"/>
        <v>0.8</v>
      </c>
      <c r="X185" s="229">
        <v>0.2</v>
      </c>
      <c r="Y185" s="230">
        <v>4.0</v>
      </c>
      <c r="Z185" s="231" t="s">
        <v>40</v>
      </c>
      <c r="AA185" s="232">
        <f t="shared" si="5"/>
        <v>0.8</v>
      </c>
      <c r="AB185" s="233">
        <v>0.2</v>
      </c>
      <c r="AC185" s="234">
        <v>4.0</v>
      </c>
      <c r="AD185" s="235" t="s">
        <v>40</v>
      </c>
      <c r="AE185" s="236">
        <f t="shared" si="6"/>
        <v>0.8</v>
      </c>
    </row>
    <row r="186" ht="14.25" customHeight="1">
      <c r="A186" s="285">
        <v>3727.0</v>
      </c>
      <c r="B186" s="180" t="s">
        <v>114</v>
      </c>
      <c r="C186" s="184">
        <f t="shared" si="1"/>
        <v>4</v>
      </c>
      <c r="D186" s="286" t="s">
        <v>152</v>
      </c>
      <c r="E186" s="273">
        <v>43220.0</v>
      </c>
      <c r="F186" s="273">
        <v>43220.0</v>
      </c>
      <c r="G186" s="274">
        <v>520300.0</v>
      </c>
      <c r="H186" s="193" t="s">
        <v>153</v>
      </c>
      <c r="I186" s="275" t="s">
        <v>154</v>
      </c>
      <c r="J186" s="287" t="s">
        <v>917</v>
      </c>
      <c r="K186" s="2"/>
      <c r="L186" s="284">
        <v>0.2</v>
      </c>
      <c r="M186" s="196">
        <v>4.0</v>
      </c>
      <c r="N186" s="198" t="s">
        <v>40</v>
      </c>
      <c r="O186" s="202">
        <f t="shared" si="2"/>
        <v>0.8</v>
      </c>
      <c r="P186" s="205">
        <v>0.2</v>
      </c>
      <c r="Q186" s="219">
        <v>4.0</v>
      </c>
      <c r="R186" s="220" t="s">
        <v>40</v>
      </c>
      <c r="S186" s="222">
        <f t="shared" si="3"/>
        <v>0.8</v>
      </c>
      <c r="T186" s="224">
        <v>0.2</v>
      </c>
      <c r="U186" s="226">
        <v>4.0</v>
      </c>
      <c r="V186" s="227" t="s">
        <v>40</v>
      </c>
      <c r="W186" s="228">
        <f t="shared" si="4"/>
        <v>0.8</v>
      </c>
      <c r="X186" s="229">
        <v>0.2</v>
      </c>
      <c r="Y186" s="230">
        <v>4.0</v>
      </c>
      <c r="Z186" s="231" t="s">
        <v>40</v>
      </c>
      <c r="AA186" s="232">
        <f t="shared" si="5"/>
        <v>0.8</v>
      </c>
      <c r="AB186" s="233">
        <v>0.2</v>
      </c>
      <c r="AC186" s="234">
        <v>4.0</v>
      </c>
      <c r="AD186" s="235" t="s">
        <v>40</v>
      </c>
      <c r="AE186" s="236">
        <f t="shared" si="6"/>
        <v>0.8</v>
      </c>
    </row>
    <row r="187" ht="14.25" customHeight="1">
      <c r="A187" s="285">
        <v>3728.0</v>
      </c>
      <c r="B187" s="180" t="s">
        <v>282</v>
      </c>
      <c r="C187" s="184">
        <f t="shared" si="1"/>
        <v>3.5</v>
      </c>
      <c r="D187" s="286" t="s">
        <v>152</v>
      </c>
      <c r="E187" s="273">
        <v>43222.0</v>
      </c>
      <c r="F187" s="273">
        <v>43222.0</v>
      </c>
      <c r="G187" s="274">
        <v>110898.0</v>
      </c>
      <c r="H187" s="193" t="s">
        <v>165</v>
      </c>
      <c r="I187" s="275" t="s">
        <v>166</v>
      </c>
      <c r="J187" s="287" t="s">
        <v>918</v>
      </c>
      <c r="K187" s="2"/>
      <c r="L187" s="284">
        <v>0.2</v>
      </c>
      <c r="M187" s="196">
        <v>2.0</v>
      </c>
      <c r="N187" s="198" t="s">
        <v>40</v>
      </c>
      <c r="O187" s="202">
        <f t="shared" si="2"/>
        <v>0.4</v>
      </c>
      <c r="P187" s="205">
        <v>0.2</v>
      </c>
      <c r="Q187" s="219">
        <v>4.0</v>
      </c>
      <c r="R187" s="220" t="s">
        <v>40</v>
      </c>
      <c r="S187" s="222">
        <f t="shared" si="3"/>
        <v>0.8</v>
      </c>
      <c r="T187" s="224">
        <v>0.2</v>
      </c>
      <c r="U187" s="226">
        <v>4.0</v>
      </c>
      <c r="V187" s="227" t="s">
        <v>40</v>
      </c>
      <c r="W187" s="228">
        <f t="shared" si="4"/>
        <v>0.8</v>
      </c>
      <c r="X187" s="229">
        <v>0.2</v>
      </c>
      <c r="Y187" s="230">
        <v>3.5</v>
      </c>
      <c r="Z187" s="231" t="s">
        <v>40</v>
      </c>
      <c r="AA187" s="232">
        <f t="shared" si="5"/>
        <v>0.7</v>
      </c>
      <c r="AB187" s="233">
        <v>0.2</v>
      </c>
      <c r="AC187" s="234">
        <v>4.0</v>
      </c>
      <c r="AD187" s="235" t="s">
        <v>40</v>
      </c>
      <c r="AE187" s="236">
        <f t="shared" si="6"/>
        <v>0.8</v>
      </c>
      <c r="AF187" s="242" t="s">
        <v>284</v>
      </c>
    </row>
    <row r="188" ht="14.25" customHeight="1">
      <c r="A188" s="285">
        <v>3729.0</v>
      </c>
      <c r="B188" s="293" t="s">
        <v>310</v>
      </c>
      <c r="C188" s="184">
        <f t="shared" si="1"/>
        <v>3.3</v>
      </c>
      <c r="D188" s="286" t="s">
        <v>245</v>
      </c>
      <c r="E188" s="273">
        <v>43222.0</v>
      </c>
      <c r="F188" s="273">
        <v>43222.0</v>
      </c>
      <c r="G188" s="274">
        <v>4155000.0</v>
      </c>
      <c r="H188" s="275" t="s">
        <v>447</v>
      </c>
      <c r="I188" s="275">
        <v>0.0</v>
      </c>
      <c r="J188" s="287" t="s">
        <v>919</v>
      </c>
      <c r="K188" s="2"/>
      <c r="L188" s="284">
        <v>0.2</v>
      </c>
      <c r="M188" s="196">
        <v>4.0</v>
      </c>
      <c r="N188" s="198" t="s">
        <v>40</v>
      </c>
      <c r="O188" s="202">
        <f t="shared" si="2"/>
        <v>0.8</v>
      </c>
      <c r="P188" s="205">
        <v>0.2</v>
      </c>
      <c r="Q188" s="219">
        <v>1.0</v>
      </c>
      <c r="R188" s="220" t="s">
        <v>40</v>
      </c>
      <c r="S188" s="222">
        <f t="shared" si="3"/>
        <v>0.2</v>
      </c>
      <c r="T188" s="224">
        <v>0.2</v>
      </c>
      <c r="U188" s="226">
        <v>4.0</v>
      </c>
      <c r="V188" s="227" t="s">
        <v>40</v>
      </c>
      <c r="W188" s="228">
        <f t="shared" si="4"/>
        <v>0.8</v>
      </c>
      <c r="X188" s="229">
        <v>0.2</v>
      </c>
      <c r="Y188" s="230">
        <v>3.5</v>
      </c>
      <c r="Z188" s="231" t="s">
        <v>40</v>
      </c>
      <c r="AA188" s="232">
        <f t="shared" si="5"/>
        <v>0.7</v>
      </c>
      <c r="AB188" s="233">
        <v>0.2</v>
      </c>
      <c r="AC188" s="234">
        <v>4.0</v>
      </c>
      <c r="AD188" s="235" t="s">
        <v>40</v>
      </c>
      <c r="AE188" s="236">
        <f t="shared" si="6"/>
        <v>0.8</v>
      </c>
      <c r="AF188" s="242" t="s">
        <v>920</v>
      </c>
    </row>
    <row r="189" ht="14.25" customHeight="1">
      <c r="A189" s="285">
        <v>3730.0</v>
      </c>
      <c r="B189" s="180" t="s">
        <v>787</v>
      </c>
      <c r="C189" s="184">
        <f t="shared" si="1"/>
        <v>0</v>
      </c>
      <c r="D189" s="286" t="s">
        <v>152</v>
      </c>
      <c r="E189" s="273">
        <v>43222.0</v>
      </c>
      <c r="F189" s="273">
        <v>43222.0</v>
      </c>
      <c r="G189" s="274">
        <v>4406332.0</v>
      </c>
      <c r="H189" s="193" t="s">
        <v>548</v>
      </c>
      <c r="I189" s="275" t="s">
        <v>549</v>
      </c>
      <c r="J189" s="287" t="s">
        <v>921</v>
      </c>
      <c r="K189" s="193" t="s">
        <v>199</v>
      </c>
      <c r="L189" s="284">
        <v>0.2</v>
      </c>
      <c r="N189" s="198" t="s">
        <v>40</v>
      </c>
      <c r="O189" s="202">
        <f t="shared" si="2"/>
        <v>0</v>
      </c>
      <c r="P189" s="205">
        <v>0.2</v>
      </c>
      <c r="Q189" s="219"/>
      <c r="R189" s="220" t="s">
        <v>40</v>
      </c>
      <c r="S189" s="222">
        <f t="shared" si="3"/>
        <v>0</v>
      </c>
      <c r="T189" s="224">
        <v>0.2</v>
      </c>
      <c r="U189" s="226"/>
      <c r="V189" s="227" t="s">
        <v>40</v>
      </c>
      <c r="W189" s="228">
        <f t="shared" si="4"/>
        <v>0</v>
      </c>
      <c r="X189" s="229">
        <v>0.2</v>
      </c>
      <c r="Y189" s="230"/>
      <c r="Z189" s="231" t="s">
        <v>40</v>
      </c>
      <c r="AA189" s="232">
        <f t="shared" si="5"/>
        <v>0</v>
      </c>
      <c r="AB189" s="233">
        <v>0.2</v>
      </c>
      <c r="AC189" s="234"/>
      <c r="AD189" s="235" t="s">
        <v>40</v>
      </c>
      <c r="AE189" s="236">
        <f t="shared" si="6"/>
        <v>0</v>
      </c>
    </row>
    <row r="190" ht="14.25" customHeight="1">
      <c r="A190" s="285">
        <v>3731.0</v>
      </c>
      <c r="B190" s="180" t="s">
        <v>227</v>
      </c>
      <c r="C190" s="184">
        <f t="shared" si="1"/>
        <v>3.9</v>
      </c>
      <c r="D190" s="286" t="s">
        <v>152</v>
      </c>
      <c r="E190" s="273">
        <v>43222.0</v>
      </c>
      <c r="F190" s="273">
        <v>43222.0</v>
      </c>
      <c r="G190" s="274">
        <v>1463700.0</v>
      </c>
      <c r="H190" s="257" t="s">
        <v>559</v>
      </c>
      <c r="I190" s="275" t="s">
        <v>560</v>
      </c>
      <c r="J190" s="287" t="s">
        <v>922</v>
      </c>
      <c r="K190" s="2"/>
      <c r="L190" s="284">
        <v>0.2</v>
      </c>
      <c r="M190" s="196">
        <v>3.5</v>
      </c>
      <c r="N190" s="198" t="s">
        <v>40</v>
      </c>
      <c r="O190" s="202">
        <f t="shared" si="2"/>
        <v>0.7</v>
      </c>
      <c r="P190" s="205">
        <v>0.2</v>
      </c>
      <c r="Q190" s="219">
        <v>4.0</v>
      </c>
      <c r="R190" s="220" t="s">
        <v>40</v>
      </c>
      <c r="S190" s="222">
        <f t="shared" si="3"/>
        <v>0.8</v>
      </c>
      <c r="T190" s="224">
        <v>0.2</v>
      </c>
      <c r="U190" s="226">
        <v>4.0</v>
      </c>
      <c r="V190" s="227" t="s">
        <v>40</v>
      </c>
      <c r="W190" s="228">
        <f t="shared" si="4"/>
        <v>0.8</v>
      </c>
      <c r="X190" s="229">
        <v>0.2</v>
      </c>
      <c r="Y190" s="230">
        <v>4.0</v>
      </c>
      <c r="Z190" s="231" t="s">
        <v>40</v>
      </c>
      <c r="AA190" s="232">
        <f t="shared" si="5"/>
        <v>0.8</v>
      </c>
      <c r="AB190" s="233">
        <v>0.2</v>
      </c>
      <c r="AC190" s="234">
        <v>4.0</v>
      </c>
      <c r="AD190" s="235" t="s">
        <v>40</v>
      </c>
      <c r="AE190" s="236">
        <f t="shared" si="6"/>
        <v>0.8</v>
      </c>
    </row>
    <row r="191" ht="14.25" customHeight="1">
      <c r="A191" s="285">
        <v>3732.0</v>
      </c>
      <c r="B191" s="180" t="s">
        <v>923</v>
      </c>
      <c r="C191" s="184">
        <f t="shared" si="1"/>
        <v>0</v>
      </c>
      <c r="D191" s="286" t="s">
        <v>152</v>
      </c>
      <c r="E191" s="273">
        <v>43222.0</v>
      </c>
      <c r="F191" s="273">
        <v>43222.0</v>
      </c>
      <c r="G191" s="274">
        <v>5244689.0</v>
      </c>
      <c r="H191" s="193" t="s">
        <v>153</v>
      </c>
      <c r="I191" s="275" t="s">
        <v>154</v>
      </c>
      <c r="J191" s="287" t="s">
        <v>924</v>
      </c>
      <c r="K191" s="2"/>
      <c r="L191" s="284">
        <v>0.2</v>
      </c>
      <c r="N191" s="198" t="s">
        <v>40</v>
      </c>
      <c r="O191" s="202">
        <f t="shared" si="2"/>
        <v>0</v>
      </c>
      <c r="P191" s="205">
        <v>0.2</v>
      </c>
      <c r="Q191" s="219"/>
      <c r="R191" s="220" t="s">
        <v>40</v>
      </c>
      <c r="S191" s="222">
        <f t="shared" si="3"/>
        <v>0</v>
      </c>
      <c r="T191" s="224">
        <v>0.2</v>
      </c>
      <c r="U191" s="226"/>
      <c r="V191" s="227" t="s">
        <v>40</v>
      </c>
      <c r="W191" s="228">
        <f t="shared" si="4"/>
        <v>0</v>
      </c>
      <c r="X191" s="229">
        <v>0.2</v>
      </c>
      <c r="Y191" s="230"/>
      <c r="Z191" s="231" t="s">
        <v>40</v>
      </c>
      <c r="AA191" s="232">
        <f t="shared" si="5"/>
        <v>0</v>
      </c>
      <c r="AB191" s="233">
        <v>0.2</v>
      </c>
      <c r="AC191" s="234"/>
      <c r="AD191" s="235" t="s">
        <v>40</v>
      </c>
      <c r="AE191" s="236">
        <f t="shared" si="6"/>
        <v>0</v>
      </c>
    </row>
    <row r="192" ht="14.25" customHeight="1">
      <c r="A192" s="285">
        <v>3733.0</v>
      </c>
      <c r="B192" s="180" t="s">
        <v>860</v>
      </c>
      <c r="C192" s="184">
        <f t="shared" si="1"/>
        <v>0</v>
      </c>
      <c r="D192" s="286" t="s">
        <v>152</v>
      </c>
      <c r="E192" s="273">
        <v>43222.0</v>
      </c>
      <c r="F192" s="273">
        <v>43222.0</v>
      </c>
      <c r="G192" s="274">
        <v>1909950.0</v>
      </c>
      <c r="H192" s="193" t="s">
        <v>555</v>
      </c>
      <c r="I192" s="275" t="s">
        <v>556</v>
      </c>
      <c r="J192" s="287" t="s">
        <v>925</v>
      </c>
      <c r="K192" s="2"/>
      <c r="L192" s="284">
        <v>0.2</v>
      </c>
      <c r="N192" s="198" t="s">
        <v>40</v>
      </c>
      <c r="O192" s="202">
        <f t="shared" si="2"/>
        <v>0</v>
      </c>
      <c r="P192" s="205">
        <v>0.2</v>
      </c>
      <c r="Q192" s="219"/>
      <c r="R192" s="220" t="s">
        <v>40</v>
      </c>
      <c r="S192" s="222">
        <f t="shared" si="3"/>
        <v>0</v>
      </c>
      <c r="T192" s="224">
        <v>0.2</v>
      </c>
      <c r="U192" s="226"/>
      <c r="V192" s="227" t="s">
        <v>40</v>
      </c>
      <c r="W192" s="228">
        <f t="shared" si="4"/>
        <v>0</v>
      </c>
      <c r="X192" s="229">
        <v>0.2</v>
      </c>
      <c r="Y192" s="230"/>
      <c r="Z192" s="231" t="s">
        <v>40</v>
      </c>
      <c r="AA192" s="232">
        <f t="shared" si="5"/>
        <v>0</v>
      </c>
      <c r="AB192" s="233">
        <v>0.2</v>
      </c>
      <c r="AC192" s="234"/>
      <c r="AD192" s="235" t="s">
        <v>40</v>
      </c>
      <c r="AE192" s="236">
        <f t="shared" si="6"/>
        <v>0</v>
      </c>
    </row>
    <row r="193" ht="14.25" customHeight="1">
      <c r="A193" s="285">
        <v>3734.0</v>
      </c>
      <c r="B193" s="180" t="s">
        <v>133</v>
      </c>
      <c r="C193" s="184">
        <f t="shared" si="1"/>
        <v>4.1</v>
      </c>
      <c r="D193" s="286" t="s">
        <v>152</v>
      </c>
      <c r="E193" s="273">
        <v>43222.0</v>
      </c>
      <c r="F193" s="273">
        <v>43222.0</v>
      </c>
      <c r="G193" s="274">
        <v>2354415.0</v>
      </c>
      <c r="H193" s="257" t="s">
        <v>571</v>
      </c>
      <c r="I193" s="275" t="s">
        <v>572</v>
      </c>
      <c r="J193" s="287" t="s">
        <v>926</v>
      </c>
      <c r="K193" s="2"/>
      <c r="L193" s="284">
        <v>0.2</v>
      </c>
      <c r="M193" s="196">
        <v>4.0</v>
      </c>
      <c r="N193" s="198" t="s">
        <v>40</v>
      </c>
      <c r="O193" s="202">
        <f t="shared" si="2"/>
        <v>0.8</v>
      </c>
      <c r="P193" s="205">
        <v>0.2</v>
      </c>
      <c r="Q193" s="219">
        <v>4.5</v>
      </c>
      <c r="R193" s="220" t="s">
        <v>40</v>
      </c>
      <c r="S193" s="222">
        <f t="shared" si="3"/>
        <v>0.9</v>
      </c>
      <c r="T193" s="224">
        <v>0.2</v>
      </c>
      <c r="U193" s="226">
        <v>4.0</v>
      </c>
      <c r="V193" s="227" t="s">
        <v>40</v>
      </c>
      <c r="W193" s="228">
        <f t="shared" si="4"/>
        <v>0.8</v>
      </c>
      <c r="X193" s="229">
        <v>0.2</v>
      </c>
      <c r="Y193" s="230">
        <v>4.0</v>
      </c>
      <c r="Z193" s="231" t="s">
        <v>40</v>
      </c>
      <c r="AA193" s="232">
        <f t="shared" si="5"/>
        <v>0.8</v>
      </c>
      <c r="AB193" s="233">
        <v>0.2</v>
      </c>
      <c r="AC193" s="234">
        <v>4.0</v>
      </c>
      <c r="AD193" s="235" t="s">
        <v>40</v>
      </c>
      <c r="AE193" s="236">
        <f t="shared" si="6"/>
        <v>0.8</v>
      </c>
    </row>
    <row r="194" ht="14.25" customHeight="1">
      <c r="A194" s="285">
        <v>3735.0</v>
      </c>
      <c r="B194" s="180" t="s">
        <v>307</v>
      </c>
      <c r="C194" s="184">
        <f t="shared" si="1"/>
        <v>4</v>
      </c>
      <c r="D194" s="286" t="s">
        <v>152</v>
      </c>
      <c r="E194" s="273">
        <v>43222.0</v>
      </c>
      <c r="F194" s="273">
        <v>43222.0</v>
      </c>
      <c r="G194" s="274">
        <v>260000.0</v>
      </c>
      <c r="H194" s="257" t="s">
        <v>571</v>
      </c>
      <c r="I194" s="275" t="s">
        <v>572</v>
      </c>
      <c r="J194" s="287" t="s">
        <v>927</v>
      </c>
      <c r="K194" s="2"/>
      <c r="L194" s="284">
        <v>0.2</v>
      </c>
      <c r="M194" s="196">
        <v>4.0</v>
      </c>
      <c r="N194" s="198" t="s">
        <v>40</v>
      </c>
      <c r="O194" s="202">
        <f t="shared" si="2"/>
        <v>0.8</v>
      </c>
      <c r="P194" s="205">
        <v>0.2</v>
      </c>
      <c r="Q194" s="219">
        <v>4.0</v>
      </c>
      <c r="R194" s="220" t="s">
        <v>40</v>
      </c>
      <c r="S194" s="222">
        <f t="shared" si="3"/>
        <v>0.8</v>
      </c>
      <c r="T194" s="224">
        <v>0.2</v>
      </c>
      <c r="U194" s="226">
        <v>4.0</v>
      </c>
      <c r="V194" s="227" t="s">
        <v>40</v>
      </c>
      <c r="W194" s="228">
        <f t="shared" si="4"/>
        <v>0.8</v>
      </c>
      <c r="X194" s="229">
        <v>0.2</v>
      </c>
      <c r="Y194" s="230">
        <v>4.0</v>
      </c>
      <c r="Z194" s="231" t="s">
        <v>40</v>
      </c>
      <c r="AA194" s="232">
        <f t="shared" si="5"/>
        <v>0.8</v>
      </c>
      <c r="AB194" s="233">
        <v>0.2</v>
      </c>
      <c r="AC194" s="234">
        <v>4.0</v>
      </c>
      <c r="AD194" s="235" t="s">
        <v>40</v>
      </c>
      <c r="AE194" s="236">
        <f t="shared" si="6"/>
        <v>0.8</v>
      </c>
    </row>
    <row r="195" ht="14.25" customHeight="1">
      <c r="A195" s="285">
        <v>3736.0</v>
      </c>
      <c r="B195" s="180" t="s">
        <v>270</v>
      </c>
      <c r="C195" s="184">
        <f t="shared" si="1"/>
        <v>3.98</v>
      </c>
      <c r="D195" s="286" t="s">
        <v>152</v>
      </c>
      <c r="E195" s="273">
        <v>43222.0</v>
      </c>
      <c r="F195" s="273">
        <v>43222.0</v>
      </c>
      <c r="G195" s="274">
        <v>2784600.0</v>
      </c>
      <c r="H195" s="193" t="s">
        <v>153</v>
      </c>
      <c r="I195" s="275" t="s">
        <v>154</v>
      </c>
      <c r="J195" s="287" t="s">
        <v>928</v>
      </c>
      <c r="K195" s="2"/>
      <c r="L195" s="284">
        <v>0.2</v>
      </c>
      <c r="M195" s="196">
        <v>3.9</v>
      </c>
      <c r="N195" s="198" t="s">
        <v>40</v>
      </c>
      <c r="O195" s="202">
        <f t="shared" si="2"/>
        <v>0.78</v>
      </c>
      <c r="P195" s="205">
        <v>0.2</v>
      </c>
      <c r="Q195" s="219">
        <v>4.0</v>
      </c>
      <c r="R195" s="220" t="s">
        <v>40</v>
      </c>
      <c r="S195" s="222">
        <f t="shared" si="3"/>
        <v>0.8</v>
      </c>
      <c r="T195" s="224">
        <v>0.2</v>
      </c>
      <c r="U195" s="226">
        <v>4.0</v>
      </c>
      <c r="V195" s="227" t="s">
        <v>40</v>
      </c>
      <c r="W195" s="228">
        <f t="shared" si="4"/>
        <v>0.8</v>
      </c>
      <c r="X195" s="229">
        <v>0.2</v>
      </c>
      <c r="Y195" s="230">
        <v>4.0</v>
      </c>
      <c r="Z195" s="231" t="s">
        <v>40</v>
      </c>
      <c r="AA195" s="232">
        <f t="shared" si="5"/>
        <v>0.8</v>
      </c>
      <c r="AB195" s="233">
        <v>0.2</v>
      </c>
      <c r="AC195" s="234">
        <v>4.0</v>
      </c>
      <c r="AD195" s="235" t="s">
        <v>40</v>
      </c>
      <c r="AE195" s="236">
        <f t="shared" si="6"/>
        <v>0.8</v>
      </c>
    </row>
    <row r="196" ht="14.25" customHeight="1">
      <c r="A196" s="285">
        <v>3737.0</v>
      </c>
      <c r="B196" s="180" t="s">
        <v>186</v>
      </c>
      <c r="C196" s="184">
        <f t="shared" si="1"/>
        <v>4</v>
      </c>
      <c r="D196" s="286" t="s">
        <v>245</v>
      </c>
      <c r="E196" s="273">
        <v>43224.0</v>
      </c>
      <c r="F196" s="273">
        <v>43224.0</v>
      </c>
      <c r="G196" s="274">
        <v>2.3568838E7</v>
      </c>
      <c r="H196" s="257" t="s">
        <v>246</v>
      </c>
      <c r="I196" s="275" t="s">
        <v>247</v>
      </c>
      <c r="J196" s="287" t="s">
        <v>929</v>
      </c>
      <c r="K196" s="2"/>
      <c r="L196" s="284">
        <v>0.2</v>
      </c>
      <c r="M196" s="196">
        <v>4.0</v>
      </c>
      <c r="N196" s="198" t="s">
        <v>40</v>
      </c>
      <c r="O196" s="202">
        <f t="shared" si="2"/>
        <v>0.8</v>
      </c>
      <c r="P196" s="205">
        <v>0.2</v>
      </c>
      <c r="Q196" s="219">
        <v>4.0</v>
      </c>
      <c r="R196" s="220" t="s">
        <v>40</v>
      </c>
      <c r="S196" s="222">
        <f t="shared" si="3"/>
        <v>0.8</v>
      </c>
      <c r="T196" s="224">
        <v>0.2</v>
      </c>
      <c r="U196" s="226">
        <v>4.0</v>
      </c>
      <c r="V196" s="227" t="s">
        <v>40</v>
      </c>
      <c r="W196" s="228">
        <f t="shared" si="4"/>
        <v>0.8</v>
      </c>
      <c r="X196" s="229">
        <v>0.2</v>
      </c>
      <c r="Y196" s="230">
        <v>4.0</v>
      </c>
      <c r="Z196" s="231" t="s">
        <v>40</v>
      </c>
      <c r="AA196" s="232">
        <f t="shared" si="5"/>
        <v>0.8</v>
      </c>
      <c r="AB196" s="233">
        <v>0.2</v>
      </c>
      <c r="AC196" s="234">
        <v>4.0</v>
      </c>
      <c r="AD196" s="235" t="s">
        <v>40</v>
      </c>
      <c r="AE196" s="236">
        <f t="shared" si="6"/>
        <v>0.8</v>
      </c>
    </row>
    <row r="197" ht="14.25" customHeight="1">
      <c r="A197" s="285">
        <v>3738.0</v>
      </c>
      <c r="B197" s="180" t="s">
        <v>255</v>
      </c>
      <c r="C197" s="184">
        <f t="shared" si="1"/>
        <v>4</v>
      </c>
      <c r="D197" s="286" t="s">
        <v>152</v>
      </c>
      <c r="E197" s="273">
        <v>43224.0</v>
      </c>
      <c r="F197" s="273">
        <v>43224.0</v>
      </c>
      <c r="G197" s="274">
        <v>219189.0</v>
      </c>
      <c r="H197" s="193" t="s">
        <v>165</v>
      </c>
      <c r="I197" s="275" t="s">
        <v>166</v>
      </c>
      <c r="J197" s="287" t="s">
        <v>930</v>
      </c>
      <c r="K197" s="2"/>
      <c r="L197" s="284">
        <v>0.2</v>
      </c>
      <c r="M197" s="196">
        <v>4.0</v>
      </c>
      <c r="N197" s="198" t="s">
        <v>40</v>
      </c>
      <c r="O197" s="202">
        <f t="shared" si="2"/>
        <v>0.8</v>
      </c>
      <c r="P197" s="205">
        <v>0.2</v>
      </c>
      <c r="Q197" s="219">
        <v>4.0</v>
      </c>
      <c r="R197" s="220" t="s">
        <v>40</v>
      </c>
      <c r="S197" s="222">
        <f t="shared" si="3"/>
        <v>0.8</v>
      </c>
      <c r="T197" s="224">
        <v>0.2</v>
      </c>
      <c r="U197" s="226">
        <v>4.0</v>
      </c>
      <c r="V197" s="227" t="s">
        <v>40</v>
      </c>
      <c r="W197" s="228">
        <f t="shared" si="4"/>
        <v>0.8</v>
      </c>
      <c r="X197" s="229">
        <v>0.2</v>
      </c>
      <c r="Y197" s="230">
        <v>4.0</v>
      </c>
      <c r="Z197" s="231" t="s">
        <v>40</v>
      </c>
      <c r="AA197" s="232">
        <f t="shared" si="5"/>
        <v>0.8</v>
      </c>
      <c r="AB197" s="233">
        <v>0.2</v>
      </c>
      <c r="AC197" s="234">
        <v>4.0</v>
      </c>
      <c r="AD197" s="235" t="s">
        <v>40</v>
      </c>
      <c r="AE197" s="236">
        <f t="shared" si="6"/>
        <v>0.8</v>
      </c>
    </row>
    <row r="198" ht="14.25" customHeight="1">
      <c r="A198" s="288">
        <v>3739.0</v>
      </c>
      <c r="B198" s="90" t="s">
        <v>51</v>
      </c>
      <c r="C198" s="184">
        <f t="shared" si="1"/>
        <v>0</v>
      </c>
      <c r="D198" s="296" t="s">
        <v>51</v>
      </c>
      <c r="E198" s="297" t="s">
        <v>51</v>
      </c>
      <c r="F198" s="297" t="s">
        <v>51</v>
      </c>
      <c r="G198" s="298" t="s">
        <v>51</v>
      </c>
      <c r="H198" s="297" t="s">
        <v>51</v>
      </c>
      <c r="I198" s="297" t="s">
        <v>51</v>
      </c>
      <c r="J198" s="297" t="s">
        <v>51</v>
      </c>
      <c r="K198" s="2"/>
      <c r="L198" s="284">
        <v>0.2</v>
      </c>
      <c r="N198" s="198" t="s">
        <v>40</v>
      </c>
      <c r="O198" s="202">
        <f t="shared" si="2"/>
        <v>0</v>
      </c>
      <c r="P198" s="205">
        <v>0.2</v>
      </c>
      <c r="Q198" s="219"/>
      <c r="R198" s="220" t="s">
        <v>40</v>
      </c>
      <c r="S198" s="222">
        <f t="shared" si="3"/>
        <v>0</v>
      </c>
      <c r="T198" s="224">
        <v>0.2</v>
      </c>
      <c r="U198" s="226"/>
      <c r="V198" s="227" t="s">
        <v>40</v>
      </c>
      <c r="W198" s="228">
        <f t="shared" si="4"/>
        <v>0</v>
      </c>
      <c r="X198" s="229">
        <v>0.2</v>
      </c>
      <c r="Y198" s="230"/>
      <c r="Z198" s="231" t="s">
        <v>40</v>
      </c>
      <c r="AA198" s="232">
        <f t="shared" si="5"/>
        <v>0</v>
      </c>
      <c r="AB198" s="233">
        <v>0.2</v>
      </c>
      <c r="AC198" s="234"/>
      <c r="AD198" s="235" t="s">
        <v>40</v>
      </c>
      <c r="AE198" s="236">
        <f t="shared" si="6"/>
        <v>0</v>
      </c>
    </row>
    <row r="199" ht="14.25" customHeight="1">
      <c r="A199" s="285">
        <v>3740.0</v>
      </c>
      <c r="B199" s="180" t="s">
        <v>931</v>
      </c>
      <c r="C199" s="184">
        <f t="shared" si="1"/>
        <v>0</v>
      </c>
      <c r="D199" s="286" t="s">
        <v>152</v>
      </c>
      <c r="E199" s="273">
        <v>43224.0</v>
      </c>
      <c r="F199" s="273">
        <v>43224.0</v>
      </c>
      <c r="G199" s="274">
        <v>3345000.0</v>
      </c>
      <c r="H199" s="257" t="s">
        <v>246</v>
      </c>
      <c r="I199" s="275" t="s">
        <v>247</v>
      </c>
      <c r="J199" s="287" t="s">
        <v>932</v>
      </c>
      <c r="K199" s="2"/>
      <c r="L199" s="284">
        <v>0.2</v>
      </c>
      <c r="N199" s="198" t="s">
        <v>40</v>
      </c>
      <c r="O199" s="202">
        <f t="shared" si="2"/>
        <v>0</v>
      </c>
      <c r="P199" s="205">
        <v>0.2</v>
      </c>
      <c r="Q199" s="219"/>
      <c r="R199" s="220" t="s">
        <v>40</v>
      </c>
      <c r="S199" s="222">
        <f t="shared" si="3"/>
        <v>0</v>
      </c>
      <c r="T199" s="224">
        <v>0.2</v>
      </c>
      <c r="U199" s="226"/>
      <c r="V199" s="227" t="s">
        <v>40</v>
      </c>
      <c r="W199" s="228">
        <f t="shared" si="4"/>
        <v>0</v>
      </c>
      <c r="X199" s="229">
        <v>0.2</v>
      </c>
      <c r="Y199" s="230"/>
      <c r="Z199" s="231" t="s">
        <v>40</v>
      </c>
      <c r="AA199" s="232">
        <f t="shared" si="5"/>
        <v>0</v>
      </c>
      <c r="AB199" s="233">
        <v>0.2</v>
      </c>
      <c r="AC199" s="234"/>
      <c r="AD199" s="235" t="s">
        <v>40</v>
      </c>
      <c r="AE199" s="236">
        <f t="shared" si="6"/>
        <v>0</v>
      </c>
    </row>
    <row r="200" ht="14.25" customHeight="1">
      <c r="A200" s="285">
        <v>3741.0</v>
      </c>
      <c r="B200" s="180" t="s">
        <v>933</v>
      </c>
      <c r="C200" s="184">
        <f t="shared" si="1"/>
        <v>0</v>
      </c>
      <c r="D200" s="286" t="s">
        <v>152</v>
      </c>
      <c r="E200" s="273">
        <v>43224.0</v>
      </c>
      <c r="F200" s="273">
        <v>43224.0</v>
      </c>
      <c r="G200" s="274">
        <v>458150.0</v>
      </c>
      <c r="H200" s="257" t="s">
        <v>246</v>
      </c>
      <c r="I200" s="275" t="s">
        <v>247</v>
      </c>
      <c r="J200" s="287" t="s">
        <v>934</v>
      </c>
      <c r="K200" s="2"/>
      <c r="L200" s="284">
        <v>0.2</v>
      </c>
      <c r="N200" s="198" t="s">
        <v>40</v>
      </c>
      <c r="O200" s="202">
        <f t="shared" si="2"/>
        <v>0</v>
      </c>
      <c r="P200" s="205">
        <v>0.2</v>
      </c>
      <c r="Q200" s="219"/>
      <c r="R200" s="220" t="s">
        <v>40</v>
      </c>
      <c r="S200" s="222">
        <f t="shared" si="3"/>
        <v>0</v>
      </c>
      <c r="T200" s="224">
        <v>0.2</v>
      </c>
      <c r="U200" s="226"/>
      <c r="V200" s="227" t="s">
        <v>40</v>
      </c>
      <c r="W200" s="228">
        <f t="shared" si="4"/>
        <v>0</v>
      </c>
      <c r="X200" s="229">
        <v>0.2</v>
      </c>
      <c r="Y200" s="230"/>
      <c r="Z200" s="231" t="s">
        <v>40</v>
      </c>
      <c r="AA200" s="232">
        <f t="shared" si="5"/>
        <v>0</v>
      </c>
      <c r="AB200" s="233">
        <v>0.2</v>
      </c>
      <c r="AC200" s="234"/>
      <c r="AD200" s="235" t="s">
        <v>40</v>
      </c>
      <c r="AE200" s="236">
        <f t="shared" si="6"/>
        <v>0</v>
      </c>
    </row>
    <row r="201" ht="14.25" customHeight="1">
      <c r="A201" s="285">
        <v>3742.0</v>
      </c>
      <c r="B201" s="180" t="s">
        <v>935</v>
      </c>
      <c r="C201" s="184">
        <f t="shared" si="1"/>
        <v>0</v>
      </c>
      <c r="D201" s="286" t="s">
        <v>152</v>
      </c>
      <c r="E201" s="273">
        <v>43224.0</v>
      </c>
      <c r="F201" s="273">
        <v>43224.0</v>
      </c>
      <c r="G201" s="274">
        <v>892000.0</v>
      </c>
      <c r="H201" s="193" t="s">
        <v>555</v>
      </c>
      <c r="I201" s="275" t="s">
        <v>556</v>
      </c>
      <c r="J201" s="287" t="s">
        <v>925</v>
      </c>
      <c r="K201" s="2"/>
      <c r="L201" s="284">
        <v>0.2</v>
      </c>
      <c r="N201" s="198" t="s">
        <v>40</v>
      </c>
      <c r="O201" s="202">
        <f t="shared" si="2"/>
        <v>0</v>
      </c>
      <c r="P201" s="205">
        <v>0.2</v>
      </c>
      <c r="Q201" s="219"/>
      <c r="R201" s="220" t="s">
        <v>40</v>
      </c>
      <c r="S201" s="222">
        <f t="shared" si="3"/>
        <v>0</v>
      </c>
      <c r="T201" s="224">
        <v>0.2</v>
      </c>
      <c r="U201" s="226"/>
      <c r="V201" s="227" t="s">
        <v>40</v>
      </c>
      <c r="W201" s="228">
        <f t="shared" si="4"/>
        <v>0</v>
      </c>
      <c r="X201" s="229">
        <v>0.2</v>
      </c>
      <c r="Y201" s="230"/>
      <c r="Z201" s="231" t="s">
        <v>40</v>
      </c>
      <c r="AA201" s="232">
        <f t="shared" si="5"/>
        <v>0</v>
      </c>
      <c r="AB201" s="233">
        <v>0.2</v>
      </c>
      <c r="AC201" s="234"/>
      <c r="AD201" s="235" t="s">
        <v>40</v>
      </c>
      <c r="AE201" s="236">
        <f t="shared" si="6"/>
        <v>0</v>
      </c>
    </row>
    <row r="202" ht="14.25" customHeight="1">
      <c r="A202" s="285">
        <v>3743.0</v>
      </c>
      <c r="B202" s="90" t="s">
        <v>51</v>
      </c>
      <c r="C202" s="184">
        <f t="shared" si="1"/>
        <v>0</v>
      </c>
      <c r="D202" s="296" t="s">
        <v>51</v>
      </c>
      <c r="E202" s="297" t="s">
        <v>51</v>
      </c>
      <c r="F202" s="297" t="s">
        <v>51</v>
      </c>
      <c r="G202" s="298" t="s">
        <v>51</v>
      </c>
      <c r="H202" s="297" t="s">
        <v>51</v>
      </c>
      <c r="I202" s="297" t="s">
        <v>51</v>
      </c>
      <c r="J202" s="297" t="s">
        <v>51</v>
      </c>
      <c r="K202" s="2"/>
      <c r="L202" s="284">
        <v>0.2</v>
      </c>
      <c r="N202" s="198" t="s">
        <v>40</v>
      </c>
      <c r="O202" s="202">
        <f t="shared" si="2"/>
        <v>0</v>
      </c>
      <c r="P202" s="205">
        <v>0.2</v>
      </c>
      <c r="Q202" s="219"/>
      <c r="R202" s="220" t="s">
        <v>40</v>
      </c>
      <c r="S202" s="222">
        <f t="shared" si="3"/>
        <v>0</v>
      </c>
      <c r="T202" s="224">
        <v>0.2</v>
      </c>
      <c r="U202" s="226"/>
      <c r="V202" s="227" t="s">
        <v>40</v>
      </c>
      <c r="W202" s="228">
        <f t="shared" si="4"/>
        <v>0</v>
      </c>
      <c r="X202" s="229">
        <v>0.2</v>
      </c>
      <c r="Y202" s="230"/>
      <c r="Z202" s="231" t="s">
        <v>40</v>
      </c>
      <c r="AA202" s="232">
        <f t="shared" si="5"/>
        <v>0</v>
      </c>
      <c r="AB202" s="233">
        <v>0.2</v>
      </c>
      <c r="AC202" s="234"/>
      <c r="AD202" s="235" t="s">
        <v>40</v>
      </c>
      <c r="AE202" s="236">
        <f t="shared" si="6"/>
        <v>0</v>
      </c>
    </row>
    <row r="203" ht="14.25" customHeight="1">
      <c r="A203" s="285">
        <v>3744.0</v>
      </c>
      <c r="B203" s="180" t="s">
        <v>680</v>
      </c>
      <c r="C203" s="184">
        <f t="shared" si="1"/>
        <v>0</v>
      </c>
      <c r="D203" s="286" t="s">
        <v>152</v>
      </c>
      <c r="E203" s="273">
        <v>43224.0</v>
      </c>
      <c r="F203" s="273">
        <v>43224.0</v>
      </c>
      <c r="G203" s="274">
        <v>2780000.0</v>
      </c>
      <c r="H203" s="193" t="s">
        <v>548</v>
      </c>
      <c r="I203" s="275" t="s">
        <v>549</v>
      </c>
      <c r="J203" s="287" t="s">
        <v>936</v>
      </c>
      <c r="K203" s="193" t="s">
        <v>199</v>
      </c>
      <c r="L203" s="284">
        <v>0.2</v>
      </c>
      <c r="N203" s="198" t="s">
        <v>40</v>
      </c>
      <c r="O203" s="202">
        <f t="shared" si="2"/>
        <v>0</v>
      </c>
      <c r="P203" s="205">
        <v>0.2</v>
      </c>
      <c r="Q203" s="219"/>
      <c r="R203" s="220" t="s">
        <v>40</v>
      </c>
      <c r="S203" s="222">
        <f t="shared" si="3"/>
        <v>0</v>
      </c>
      <c r="T203" s="224">
        <v>0.2</v>
      </c>
      <c r="U203" s="226"/>
      <c r="V203" s="227" t="s">
        <v>40</v>
      </c>
      <c r="W203" s="228">
        <f t="shared" si="4"/>
        <v>0</v>
      </c>
      <c r="X203" s="229">
        <v>0.2</v>
      </c>
      <c r="Y203" s="230"/>
      <c r="Z203" s="231" t="s">
        <v>40</v>
      </c>
      <c r="AA203" s="232">
        <f t="shared" si="5"/>
        <v>0</v>
      </c>
      <c r="AB203" s="233">
        <v>0.2</v>
      </c>
      <c r="AC203" s="234"/>
      <c r="AD203" s="235" t="s">
        <v>40</v>
      </c>
      <c r="AE203" s="236">
        <f t="shared" si="6"/>
        <v>0</v>
      </c>
    </row>
    <row r="204" ht="14.25" customHeight="1">
      <c r="A204" s="285">
        <v>3745.0</v>
      </c>
      <c r="B204" s="180" t="s">
        <v>310</v>
      </c>
      <c r="C204" s="184">
        <f t="shared" si="1"/>
        <v>3.3</v>
      </c>
      <c r="D204" s="286" t="s">
        <v>245</v>
      </c>
      <c r="E204" s="273">
        <v>43224.0</v>
      </c>
      <c r="F204" s="273">
        <v>43224.0</v>
      </c>
      <c r="G204" s="274">
        <v>2785400.0</v>
      </c>
      <c r="H204" s="275" t="s">
        <v>447</v>
      </c>
      <c r="I204" s="275">
        <v>0.0</v>
      </c>
      <c r="J204" s="287" t="s">
        <v>937</v>
      </c>
      <c r="K204" s="2"/>
      <c r="L204" s="284">
        <v>0.2</v>
      </c>
      <c r="M204" s="196">
        <v>4.0</v>
      </c>
      <c r="N204" s="198" t="s">
        <v>40</v>
      </c>
      <c r="O204" s="202">
        <f t="shared" si="2"/>
        <v>0.8</v>
      </c>
      <c r="P204" s="205">
        <v>0.2</v>
      </c>
      <c r="Q204" s="219">
        <v>1.0</v>
      </c>
      <c r="R204" s="220" t="s">
        <v>40</v>
      </c>
      <c r="S204" s="222">
        <f t="shared" si="3"/>
        <v>0.2</v>
      </c>
      <c r="T204" s="224">
        <v>0.2</v>
      </c>
      <c r="U204" s="226">
        <v>4.0</v>
      </c>
      <c r="V204" s="227" t="s">
        <v>40</v>
      </c>
      <c r="W204" s="228">
        <f t="shared" si="4"/>
        <v>0.8</v>
      </c>
      <c r="X204" s="229">
        <v>0.2</v>
      </c>
      <c r="Y204" s="230">
        <v>3.5</v>
      </c>
      <c r="Z204" s="231" t="s">
        <v>40</v>
      </c>
      <c r="AA204" s="232">
        <f t="shared" si="5"/>
        <v>0.7</v>
      </c>
      <c r="AB204" s="233">
        <v>0.2</v>
      </c>
      <c r="AC204" s="234">
        <v>4.0</v>
      </c>
      <c r="AD204" s="235" t="s">
        <v>40</v>
      </c>
      <c r="AE204" s="236">
        <f t="shared" si="6"/>
        <v>0.8</v>
      </c>
      <c r="AF204" s="242" t="s">
        <v>920</v>
      </c>
    </row>
    <row r="205" ht="14.25" customHeight="1">
      <c r="A205" s="285">
        <v>3746.0</v>
      </c>
      <c r="B205" s="180" t="s">
        <v>938</v>
      </c>
      <c r="C205" s="184">
        <f t="shared" si="1"/>
        <v>4</v>
      </c>
      <c r="D205" s="286" t="s">
        <v>245</v>
      </c>
      <c r="E205" s="273">
        <v>43224.0</v>
      </c>
      <c r="F205" s="273">
        <v>43224.0</v>
      </c>
      <c r="G205" s="274">
        <v>8806000.0</v>
      </c>
      <c r="H205" s="275" t="s">
        <v>447</v>
      </c>
      <c r="I205" s="275">
        <v>0.0</v>
      </c>
      <c r="J205" s="287" t="s">
        <v>939</v>
      </c>
      <c r="K205" s="2"/>
      <c r="L205" s="284">
        <v>0.2</v>
      </c>
      <c r="M205" s="196">
        <v>4.0</v>
      </c>
      <c r="N205" s="198" t="s">
        <v>40</v>
      </c>
      <c r="O205" s="202">
        <f t="shared" si="2"/>
        <v>0.8</v>
      </c>
      <c r="P205" s="205">
        <v>0.2</v>
      </c>
      <c r="Q205" s="219">
        <v>4.0</v>
      </c>
      <c r="R205" s="220" t="s">
        <v>40</v>
      </c>
      <c r="S205" s="222">
        <f t="shared" si="3"/>
        <v>0.8</v>
      </c>
      <c r="T205" s="224">
        <v>0.2</v>
      </c>
      <c r="U205" s="226">
        <v>4.0</v>
      </c>
      <c r="V205" s="227" t="s">
        <v>40</v>
      </c>
      <c r="W205" s="228">
        <f t="shared" si="4"/>
        <v>0.8</v>
      </c>
      <c r="X205" s="229">
        <v>0.2</v>
      </c>
      <c r="Y205" s="230">
        <v>4.0</v>
      </c>
      <c r="Z205" s="231" t="s">
        <v>40</v>
      </c>
      <c r="AA205" s="232">
        <f t="shared" si="5"/>
        <v>0.8</v>
      </c>
      <c r="AB205" s="233">
        <v>0.2</v>
      </c>
      <c r="AC205" s="234">
        <v>4.0</v>
      </c>
      <c r="AD205" s="235" t="s">
        <v>40</v>
      </c>
      <c r="AE205" s="236">
        <f t="shared" si="6"/>
        <v>0.8</v>
      </c>
    </row>
    <row r="206" ht="14.25" customHeight="1">
      <c r="A206" s="285">
        <v>3747.0</v>
      </c>
      <c r="B206" s="180" t="s">
        <v>133</v>
      </c>
      <c r="C206" s="184">
        <f t="shared" si="1"/>
        <v>4.1</v>
      </c>
      <c r="D206" s="286" t="s">
        <v>152</v>
      </c>
      <c r="E206" s="273">
        <v>43228.0</v>
      </c>
      <c r="F206" s="273">
        <v>43228.0</v>
      </c>
      <c r="G206" s="274">
        <v>1627558.0</v>
      </c>
      <c r="H206" s="193" t="s">
        <v>165</v>
      </c>
      <c r="I206" s="275" t="s">
        <v>166</v>
      </c>
      <c r="J206" s="287" t="s">
        <v>940</v>
      </c>
      <c r="K206" s="2"/>
      <c r="L206" s="284">
        <v>0.2</v>
      </c>
      <c r="M206" s="196">
        <v>4.0</v>
      </c>
      <c r="N206" s="198" t="s">
        <v>40</v>
      </c>
      <c r="O206" s="202">
        <f t="shared" si="2"/>
        <v>0.8</v>
      </c>
      <c r="P206" s="205">
        <v>0.2</v>
      </c>
      <c r="Q206" s="219">
        <v>4.5</v>
      </c>
      <c r="R206" s="220" t="s">
        <v>40</v>
      </c>
      <c r="S206" s="222">
        <f t="shared" si="3"/>
        <v>0.9</v>
      </c>
      <c r="T206" s="224">
        <v>0.2</v>
      </c>
      <c r="U206" s="226">
        <v>4.0</v>
      </c>
      <c r="V206" s="227" t="s">
        <v>40</v>
      </c>
      <c r="W206" s="228">
        <f t="shared" si="4"/>
        <v>0.8</v>
      </c>
      <c r="X206" s="229">
        <v>0.2</v>
      </c>
      <c r="Y206" s="230">
        <v>4.0</v>
      </c>
      <c r="Z206" s="231" t="s">
        <v>40</v>
      </c>
      <c r="AA206" s="232">
        <f t="shared" si="5"/>
        <v>0.8</v>
      </c>
      <c r="AB206" s="233">
        <v>0.2</v>
      </c>
      <c r="AC206" s="234">
        <v>4.0</v>
      </c>
      <c r="AD206" s="235" t="s">
        <v>40</v>
      </c>
      <c r="AE206" s="236">
        <f t="shared" si="6"/>
        <v>0.8</v>
      </c>
    </row>
    <row r="207" ht="14.25" customHeight="1">
      <c r="A207" s="285">
        <v>3748.0</v>
      </c>
      <c r="B207" s="180" t="s">
        <v>227</v>
      </c>
      <c r="C207" s="184">
        <f t="shared" si="1"/>
        <v>3.9</v>
      </c>
      <c r="D207" s="286" t="s">
        <v>152</v>
      </c>
      <c r="E207" s="273">
        <v>43228.0</v>
      </c>
      <c r="F207" s="273">
        <v>43228.0</v>
      </c>
      <c r="G207" s="274">
        <v>1130500.0</v>
      </c>
      <c r="H207" s="193" t="s">
        <v>548</v>
      </c>
      <c r="I207" s="275" t="s">
        <v>549</v>
      </c>
      <c r="J207" s="287" t="s">
        <v>941</v>
      </c>
      <c r="K207" s="193"/>
      <c r="L207" s="284">
        <v>0.2</v>
      </c>
      <c r="M207" s="196">
        <v>3.5</v>
      </c>
      <c r="N207" s="198" t="s">
        <v>40</v>
      </c>
      <c r="O207" s="202">
        <f t="shared" si="2"/>
        <v>0.7</v>
      </c>
      <c r="P207" s="205">
        <v>0.2</v>
      </c>
      <c r="Q207" s="219">
        <v>4.0</v>
      </c>
      <c r="R207" s="220" t="s">
        <v>40</v>
      </c>
      <c r="S207" s="222">
        <f t="shared" si="3"/>
        <v>0.8</v>
      </c>
      <c r="T207" s="224">
        <v>0.2</v>
      </c>
      <c r="U207" s="226">
        <v>4.0</v>
      </c>
      <c r="V207" s="227" t="s">
        <v>40</v>
      </c>
      <c r="W207" s="228">
        <f t="shared" si="4"/>
        <v>0.8</v>
      </c>
      <c r="X207" s="229">
        <v>0.2</v>
      </c>
      <c r="Y207" s="230">
        <v>4.0</v>
      </c>
      <c r="Z207" s="231" t="s">
        <v>40</v>
      </c>
      <c r="AA207" s="232">
        <f t="shared" si="5"/>
        <v>0.8</v>
      </c>
      <c r="AB207" s="233">
        <v>0.2</v>
      </c>
      <c r="AC207" s="234">
        <v>4.0</v>
      </c>
      <c r="AD207" s="235" t="s">
        <v>40</v>
      </c>
      <c r="AE207" s="236">
        <f t="shared" si="6"/>
        <v>0.8</v>
      </c>
    </row>
    <row r="208" ht="14.25" customHeight="1">
      <c r="A208" s="285">
        <v>3749.0</v>
      </c>
      <c r="B208" s="180" t="s">
        <v>718</v>
      </c>
      <c r="C208" s="184">
        <f t="shared" si="1"/>
        <v>0</v>
      </c>
      <c r="D208" s="286" t="s">
        <v>152</v>
      </c>
      <c r="E208" s="273">
        <v>43228.0</v>
      </c>
      <c r="F208" s="273">
        <v>43228.0</v>
      </c>
      <c r="G208" s="274">
        <v>1999200.0</v>
      </c>
      <c r="H208" s="193" t="s">
        <v>555</v>
      </c>
      <c r="I208" s="275" t="s">
        <v>556</v>
      </c>
      <c r="J208" s="287" t="s">
        <v>942</v>
      </c>
      <c r="K208" s="2"/>
      <c r="L208" s="284">
        <v>0.2</v>
      </c>
      <c r="N208" s="198" t="s">
        <v>40</v>
      </c>
      <c r="O208" s="202">
        <f t="shared" si="2"/>
        <v>0</v>
      </c>
      <c r="P208" s="205">
        <v>0.2</v>
      </c>
      <c r="Q208" s="219"/>
      <c r="R208" s="220" t="s">
        <v>40</v>
      </c>
      <c r="S208" s="222">
        <f t="shared" si="3"/>
        <v>0</v>
      </c>
      <c r="T208" s="224">
        <v>0.2</v>
      </c>
      <c r="U208" s="226"/>
      <c r="V208" s="227" t="s">
        <v>40</v>
      </c>
      <c r="W208" s="228">
        <f t="shared" si="4"/>
        <v>0</v>
      </c>
      <c r="X208" s="229">
        <v>0.2</v>
      </c>
      <c r="Y208" s="230"/>
      <c r="Z208" s="231" t="s">
        <v>40</v>
      </c>
      <c r="AA208" s="232">
        <f t="shared" si="5"/>
        <v>0</v>
      </c>
      <c r="AB208" s="233">
        <v>0.2</v>
      </c>
      <c r="AC208" s="234"/>
      <c r="AD208" s="235" t="s">
        <v>40</v>
      </c>
      <c r="AE208" s="236">
        <f t="shared" si="6"/>
        <v>0</v>
      </c>
    </row>
    <row r="209" ht="14.25" customHeight="1">
      <c r="A209" s="285">
        <v>3750.0</v>
      </c>
      <c r="B209" s="180" t="s">
        <v>718</v>
      </c>
      <c r="C209" s="184">
        <f t="shared" si="1"/>
        <v>0</v>
      </c>
      <c r="D209" s="286" t="s">
        <v>152</v>
      </c>
      <c r="E209" s="273">
        <v>43228.0</v>
      </c>
      <c r="F209" s="273">
        <v>43228.0</v>
      </c>
      <c r="G209" s="274">
        <v>2569208.0</v>
      </c>
      <c r="H209" s="193" t="s">
        <v>548</v>
      </c>
      <c r="I209" s="275" t="s">
        <v>549</v>
      </c>
      <c r="J209" s="287" t="s">
        <v>943</v>
      </c>
      <c r="K209" s="193" t="s">
        <v>199</v>
      </c>
      <c r="L209" s="284">
        <v>0.2</v>
      </c>
      <c r="N209" s="198" t="s">
        <v>40</v>
      </c>
      <c r="O209" s="202">
        <f t="shared" si="2"/>
        <v>0</v>
      </c>
      <c r="P209" s="205">
        <v>0.2</v>
      </c>
      <c r="Q209" s="219"/>
      <c r="R209" s="220" t="s">
        <v>40</v>
      </c>
      <c r="S209" s="222">
        <f t="shared" si="3"/>
        <v>0</v>
      </c>
      <c r="T209" s="224">
        <v>0.2</v>
      </c>
      <c r="U209" s="226"/>
      <c r="V209" s="227" t="s">
        <v>40</v>
      </c>
      <c r="W209" s="228">
        <f t="shared" si="4"/>
        <v>0</v>
      </c>
      <c r="X209" s="229">
        <v>0.2</v>
      </c>
      <c r="Y209" s="230"/>
      <c r="Z209" s="231" t="s">
        <v>40</v>
      </c>
      <c r="AA209" s="232">
        <f t="shared" si="5"/>
        <v>0</v>
      </c>
      <c r="AB209" s="233">
        <v>0.2</v>
      </c>
      <c r="AC209" s="234"/>
      <c r="AD209" s="235" t="s">
        <v>40</v>
      </c>
      <c r="AE209" s="236">
        <f t="shared" si="6"/>
        <v>0</v>
      </c>
    </row>
    <row r="210" ht="14.25" customHeight="1">
      <c r="A210" s="285">
        <v>3751.0</v>
      </c>
      <c r="B210" s="90" t="s">
        <v>51</v>
      </c>
      <c r="C210" s="184">
        <f t="shared" si="1"/>
        <v>0</v>
      </c>
      <c r="D210" s="296" t="s">
        <v>51</v>
      </c>
      <c r="E210" s="297" t="s">
        <v>51</v>
      </c>
      <c r="F210" s="297" t="s">
        <v>51</v>
      </c>
      <c r="G210" s="298" t="s">
        <v>51</v>
      </c>
      <c r="H210" s="297" t="s">
        <v>51</v>
      </c>
      <c r="I210" s="297" t="s">
        <v>51</v>
      </c>
      <c r="J210" s="297" t="s">
        <v>51</v>
      </c>
      <c r="K210" s="2"/>
      <c r="L210" s="284">
        <v>0.2</v>
      </c>
      <c r="N210" s="198" t="s">
        <v>40</v>
      </c>
      <c r="O210" s="202">
        <f t="shared" si="2"/>
        <v>0</v>
      </c>
      <c r="P210" s="205">
        <v>0.2</v>
      </c>
      <c r="Q210" s="219"/>
      <c r="R210" s="220" t="s">
        <v>40</v>
      </c>
      <c r="S210" s="222">
        <f t="shared" si="3"/>
        <v>0</v>
      </c>
      <c r="T210" s="224">
        <v>0.2</v>
      </c>
      <c r="U210" s="226"/>
      <c r="V210" s="227" t="s">
        <v>40</v>
      </c>
      <c r="W210" s="228">
        <f t="shared" si="4"/>
        <v>0</v>
      </c>
      <c r="X210" s="229">
        <v>0.2</v>
      </c>
      <c r="Y210" s="230"/>
      <c r="Z210" s="231" t="s">
        <v>40</v>
      </c>
      <c r="AA210" s="232">
        <f t="shared" si="5"/>
        <v>0</v>
      </c>
      <c r="AB210" s="233">
        <v>0.2</v>
      </c>
      <c r="AC210" s="234"/>
      <c r="AD210" s="235" t="s">
        <v>40</v>
      </c>
      <c r="AE210" s="236">
        <f t="shared" si="6"/>
        <v>0</v>
      </c>
    </row>
    <row r="211" ht="14.25" customHeight="1">
      <c r="A211" s="285">
        <v>3752.0</v>
      </c>
      <c r="B211" s="180" t="s">
        <v>282</v>
      </c>
      <c r="C211" s="184">
        <f t="shared" si="1"/>
        <v>3.5</v>
      </c>
      <c r="D211" s="286" t="s">
        <v>152</v>
      </c>
      <c r="E211" s="273">
        <v>43224.0</v>
      </c>
      <c r="F211" s="273">
        <v>43224.0</v>
      </c>
      <c r="G211" s="274">
        <v>230875.0</v>
      </c>
      <c r="H211" s="193" t="s">
        <v>165</v>
      </c>
      <c r="I211" s="275" t="s">
        <v>166</v>
      </c>
      <c r="J211" s="287" t="s">
        <v>944</v>
      </c>
      <c r="K211" s="2"/>
      <c r="L211" s="284">
        <v>0.2</v>
      </c>
      <c r="M211" s="196">
        <v>2.0</v>
      </c>
      <c r="N211" s="198" t="s">
        <v>40</v>
      </c>
      <c r="O211" s="202">
        <f t="shared" si="2"/>
        <v>0.4</v>
      </c>
      <c r="P211" s="205">
        <v>0.2</v>
      </c>
      <c r="Q211" s="219">
        <v>4.0</v>
      </c>
      <c r="R211" s="220" t="s">
        <v>40</v>
      </c>
      <c r="S211" s="222">
        <f t="shared" si="3"/>
        <v>0.8</v>
      </c>
      <c r="T211" s="224">
        <v>0.2</v>
      </c>
      <c r="U211" s="226">
        <v>4.0</v>
      </c>
      <c r="V211" s="227" t="s">
        <v>40</v>
      </c>
      <c r="W211" s="228">
        <f t="shared" si="4"/>
        <v>0.8</v>
      </c>
      <c r="X211" s="229">
        <v>0.2</v>
      </c>
      <c r="Y211" s="230">
        <v>3.5</v>
      </c>
      <c r="Z211" s="231" t="s">
        <v>40</v>
      </c>
      <c r="AA211" s="232">
        <f t="shared" si="5"/>
        <v>0.7</v>
      </c>
      <c r="AB211" s="233">
        <v>0.2</v>
      </c>
      <c r="AC211" s="234">
        <v>4.0</v>
      </c>
      <c r="AD211" s="235" t="s">
        <v>40</v>
      </c>
      <c r="AE211" s="236">
        <f t="shared" si="6"/>
        <v>0.8</v>
      </c>
      <c r="AF211" s="242" t="s">
        <v>284</v>
      </c>
    </row>
    <row r="212" ht="14.25" customHeight="1">
      <c r="A212" s="285">
        <v>3753.0</v>
      </c>
      <c r="B212" s="180" t="s">
        <v>93</v>
      </c>
      <c r="C212" s="184">
        <f t="shared" si="1"/>
        <v>3.8</v>
      </c>
      <c r="D212" s="286" t="s">
        <v>152</v>
      </c>
      <c r="E212" s="273">
        <v>43235.0</v>
      </c>
      <c r="F212" s="273">
        <v>43235.0</v>
      </c>
      <c r="G212" s="274">
        <v>282682.0</v>
      </c>
      <c r="H212" s="193" t="s">
        <v>153</v>
      </c>
      <c r="I212" s="275" t="s">
        <v>154</v>
      </c>
      <c r="J212" s="287" t="s">
        <v>945</v>
      </c>
      <c r="K212" s="2"/>
      <c r="L212" s="284">
        <v>0.2</v>
      </c>
      <c r="M212" s="196">
        <v>3.0</v>
      </c>
      <c r="N212" s="198" t="s">
        <v>40</v>
      </c>
      <c r="O212" s="202">
        <f t="shared" si="2"/>
        <v>0.6</v>
      </c>
      <c r="P212" s="205">
        <v>0.2</v>
      </c>
      <c r="Q212" s="219">
        <v>4.0</v>
      </c>
      <c r="R212" s="220" t="s">
        <v>40</v>
      </c>
      <c r="S212" s="222">
        <f t="shared" si="3"/>
        <v>0.8</v>
      </c>
      <c r="T212" s="224">
        <v>0.2</v>
      </c>
      <c r="U212" s="226">
        <v>4.0</v>
      </c>
      <c r="V212" s="227" t="s">
        <v>40</v>
      </c>
      <c r="W212" s="228">
        <f t="shared" si="4"/>
        <v>0.8</v>
      </c>
      <c r="X212" s="229">
        <v>0.2</v>
      </c>
      <c r="Y212" s="230">
        <v>3.0</v>
      </c>
      <c r="Z212" s="231" t="s">
        <v>40</v>
      </c>
      <c r="AA212" s="232">
        <f t="shared" si="5"/>
        <v>0.6</v>
      </c>
      <c r="AB212" s="233">
        <v>0.2</v>
      </c>
      <c r="AC212" s="234">
        <v>5.0</v>
      </c>
      <c r="AD212" s="235" t="s">
        <v>40</v>
      </c>
      <c r="AE212" s="236">
        <f t="shared" si="6"/>
        <v>1</v>
      </c>
    </row>
    <row r="213" ht="14.25" customHeight="1">
      <c r="A213" s="285">
        <v>3754.0</v>
      </c>
      <c r="B213" s="180" t="s">
        <v>207</v>
      </c>
      <c r="C213" s="184">
        <f t="shared" si="1"/>
        <v>4</v>
      </c>
      <c r="D213" s="286" t="s">
        <v>139</v>
      </c>
      <c r="E213" s="273">
        <v>43236.0</v>
      </c>
      <c r="F213" s="273">
        <v>43236.0</v>
      </c>
      <c r="G213" s="274" t="s">
        <v>946</v>
      </c>
      <c r="H213" s="193" t="s">
        <v>191</v>
      </c>
      <c r="I213" s="275" t="s">
        <v>192</v>
      </c>
      <c r="J213" s="287" t="s">
        <v>947</v>
      </c>
      <c r="K213" s="2"/>
      <c r="L213" s="284">
        <v>0.2</v>
      </c>
      <c r="M213" s="196">
        <v>4.0</v>
      </c>
      <c r="N213" s="198" t="s">
        <v>40</v>
      </c>
      <c r="O213" s="202">
        <f t="shared" si="2"/>
        <v>0.8</v>
      </c>
      <c r="P213" s="205">
        <v>0.2</v>
      </c>
      <c r="Q213" s="219">
        <v>4.0</v>
      </c>
      <c r="R213" s="220" t="s">
        <v>40</v>
      </c>
      <c r="S213" s="222">
        <f t="shared" si="3"/>
        <v>0.8</v>
      </c>
      <c r="T213" s="224">
        <v>0.2</v>
      </c>
      <c r="U213" s="226">
        <v>4.0</v>
      </c>
      <c r="V213" s="227" t="s">
        <v>40</v>
      </c>
      <c r="W213" s="228">
        <f t="shared" si="4"/>
        <v>0.8</v>
      </c>
      <c r="X213" s="229">
        <v>0.2</v>
      </c>
      <c r="Y213" s="230">
        <v>4.0</v>
      </c>
      <c r="Z213" s="231" t="s">
        <v>40</v>
      </c>
      <c r="AA213" s="232">
        <f t="shared" si="5"/>
        <v>0.8</v>
      </c>
      <c r="AB213" s="233">
        <v>0.2</v>
      </c>
      <c r="AC213" s="234">
        <v>4.0</v>
      </c>
      <c r="AD213" s="235" t="s">
        <v>40</v>
      </c>
      <c r="AE213" s="236">
        <f t="shared" si="6"/>
        <v>0.8</v>
      </c>
    </row>
    <row r="214" ht="14.25" customHeight="1">
      <c r="A214" s="285">
        <v>3755.0</v>
      </c>
      <c r="B214" s="180" t="s">
        <v>255</v>
      </c>
      <c r="C214" s="184">
        <f t="shared" si="1"/>
        <v>4</v>
      </c>
      <c r="D214" s="286" t="s">
        <v>152</v>
      </c>
      <c r="E214" s="273">
        <v>43236.0</v>
      </c>
      <c r="F214" s="273">
        <v>43236.0</v>
      </c>
      <c r="G214" s="274">
        <v>143785.0</v>
      </c>
      <c r="H214" s="193" t="s">
        <v>165</v>
      </c>
      <c r="I214" s="275" t="s">
        <v>166</v>
      </c>
      <c r="J214" s="287" t="s">
        <v>948</v>
      </c>
      <c r="K214" s="2"/>
      <c r="L214" s="284">
        <v>0.2</v>
      </c>
      <c r="M214" s="196">
        <v>4.0</v>
      </c>
      <c r="N214" s="198" t="s">
        <v>40</v>
      </c>
      <c r="O214" s="202">
        <f t="shared" si="2"/>
        <v>0.8</v>
      </c>
      <c r="P214" s="205">
        <v>0.2</v>
      </c>
      <c r="Q214" s="219">
        <v>4.0</v>
      </c>
      <c r="R214" s="220" t="s">
        <v>40</v>
      </c>
      <c r="S214" s="222">
        <f t="shared" si="3"/>
        <v>0.8</v>
      </c>
      <c r="T214" s="224">
        <v>0.2</v>
      </c>
      <c r="U214" s="226">
        <v>4.0</v>
      </c>
      <c r="V214" s="227" t="s">
        <v>40</v>
      </c>
      <c r="W214" s="228">
        <f t="shared" si="4"/>
        <v>0.8</v>
      </c>
      <c r="X214" s="229">
        <v>0.2</v>
      </c>
      <c r="Y214" s="230">
        <v>4.0</v>
      </c>
      <c r="Z214" s="231" t="s">
        <v>40</v>
      </c>
      <c r="AA214" s="232">
        <f t="shared" si="5"/>
        <v>0.8</v>
      </c>
      <c r="AB214" s="233">
        <v>0.2</v>
      </c>
      <c r="AC214" s="234">
        <v>4.0</v>
      </c>
      <c r="AD214" s="235" t="s">
        <v>40</v>
      </c>
      <c r="AE214" s="236">
        <f t="shared" si="6"/>
        <v>0.8</v>
      </c>
    </row>
    <row r="215" ht="14.25" customHeight="1">
      <c r="A215" s="285">
        <v>3756.0</v>
      </c>
      <c r="B215" s="180" t="s">
        <v>949</v>
      </c>
      <c r="C215" s="184">
        <f t="shared" si="1"/>
        <v>3.9</v>
      </c>
      <c r="D215" s="286" t="s">
        <v>245</v>
      </c>
      <c r="E215" s="273">
        <v>43236.0</v>
      </c>
      <c r="F215" s="273">
        <v>43236.0</v>
      </c>
      <c r="G215" s="274">
        <v>3.90439E7</v>
      </c>
      <c r="H215" s="193" t="s">
        <v>550</v>
      </c>
      <c r="I215" s="275" t="s">
        <v>551</v>
      </c>
      <c r="J215" s="287" t="s">
        <v>950</v>
      </c>
      <c r="K215" s="2"/>
      <c r="L215" s="284">
        <v>0.2</v>
      </c>
      <c r="M215" s="196">
        <v>3.5</v>
      </c>
      <c r="N215" s="198" t="s">
        <v>40</v>
      </c>
      <c r="O215" s="202">
        <f t="shared" si="2"/>
        <v>0.7</v>
      </c>
      <c r="P215" s="205">
        <v>0.2</v>
      </c>
      <c r="Q215" s="219">
        <v>4.0</v>
      </c>
      <c r="R215" s="220" t="s">
        <v>40</v>
      </c>
      <c r="S215" s="222">
        <f t="shared" si="3"/>
        <v>0.8</v>
      </c>
      <c r="T215" s="224">
        <v>0.2</v>
      </c>
      <c r="U215" s="226">
        <v>4.0</v>
      </c>
      <c r="V215" s="227" t="s">
        <v>40</v>
      </c>
      <c r="W215" s="228">
        <f t="shared" si="4"/>
        <v>0.8</v>
      </c>
      <c r="X215" s="229">
        <v>0.2</v>
      </c>
      <c r="Y215" s="230">
        <v>4.0</v>
      </c>
      <c r="Z215" s="231" t="s">
        <v>40</v>
      </c>
      <c r="AA215" s="232">
        <f t="shared" si="5"/>
        <v>0.8</v>
      </c>
      <c r="AB215" s="233">
        <v>0.2</v>
      </c>
      <c r="AC215" s="234">
        <v>4.0</v>
      </c>
      <c r="AD215" s="235" t="s">
        <v>40</v>
      </c>
      <c r="AE215" s="236">
        <f t="shared" si="6"/>
        <v>0.8</v>
      </c>
    </row>
    <row r="216" ht="14.25" customHeight="1">
      <c r="A216" s="285">
        <v>3757.0</v>
      </c>
      <c r="B216" s="180" t="s">
        <v>951</v>
      </c>
      <c r="C216" s="184">
        <f t="shared" si="1"/>
        <v>0</v>
      </c>
      <c r="D216" s="286" t="s">
        <v>139</v>
      </c>
      <c r="E216" s="273">
        <v>43236.0</v>
      </c>
      <c r="F216" s="273">
        <v>43236.0</v>
      </c>
      <c r="G216" s="274">
        <v>169000.0</v>
      </c>
      <c r="H216" s="275" t="s">
        <v>447</v>
      </c>
      <c r="I216" s="275">
        <v>0.0</v>
      </c>
      <c r="J216" s="287" t="s">
        <v>952</v>
      </c>
      <c r="K216" s="2"/>
      <c r="L216" s="284">
        <v>0.2</v>
      </c>
      <c r="N216" s="198" t="s">
        <v>40</v>
      </c>
      <c r="O216" s="202">
        <f t="shared" si="2"/>
        <v>0</v>
      </c>
      <c r="P216" s="205">
        <v>0.2</v>
      </c>
      <c r="Q216" s="219"/>
      <c r="R216" s="220" t="s">
        <v>40</v>
      </c>
      <c r="S216" s="222">
        <f t="shared" si="3"/>
        <v>0</v>
      </c>
      <c r="T216" s="224">
        <v>0.2</v>
      </c>
      <c r="U216" s="226"/>
      <c r="V216" s="227" t="s">
        <v>40</v>
      </c>
      <c r="W216" s="228">
        <f t="shared" si="4"/>
        <v>0</v>
      </c>
      <c r="X216" s="229">
        <v>0.2</v>
      </c>
      <c r="Y216" s="230"/>
      <c r="Z216" s="231" t="s">
        <v>40</v>
      </c>
      <c r="AA216" s="232">
        <f t="shared" si="5"/>
        <v>0</v>
      </c>
      <c r="AB216" s="233">
        <v>0.2</v>
      </c>
      <c r="AC216" s="234"/>
      <c r="AD216" s="235" t="s">
        <v>40</v>
      </c>
      <c r="AE216" s="236">
        <f t="shared" si="6"/>
        <v>0</v>
      </c>
    </row>
    <row r="217" ht="14.25" customHeight="1">
      <c r="A217" s="285">
        <v>3758.0</v>
      </c>
      <c r="B217" s="180" t="s">
        <v>656</v>
      </c>
      <c r="C217" s="184">
        <f t="shared" si="1"/>
        <v>0</v>
      </c>
      <c r="D217" s="286" t="s">
        <v>139</v>
      </c>
      <c r="E217" s="273">
        <v>43234.0</v>
      </c>
      <c r="F217" s="273">
        <v>43234.0</v>
      </c>
      <c r="G217" s="274">
        <v>1.5185E7</v>
      </c>
      <c r="H217" s="193" t="s">
        <v>548</v>
      </c>
      <c r="I217" s="275" t="s">
        <v>549</v>
      </c>
      <c r="J217" s="287" t="s">
        <v>953</v>
      </c>
      <c r="K217" s="193" t="s">
        <v>199</v>
      </c>
      <c r="L217" s="284">
        <v>0.2</v>
      </c>
      <c r="N217" s="198" t="s">
        <v>40</v>
      </c>
      <c r="O217" s="202">
        <f t="shared" si="2"/>
        <v>0</v>
      </c>
      <c r="P217" s="205">
        <v>0.2</v>
      </c>
      <c r="Q217" s="219"/>
      <c r="R217" s="220" t="s">
        <v>40</v>
      </c>
      <c r="S217" s="222">
        <f t="shared" si="3"/>
        <v>0</v>
      </c>
      <c r="T217" s="224">
        <v>0.2</v>
      </c>
      <c r="U217" s="226"/>
      <c r="V217" s="227" t="s">
        <v>40</v>
      </c>
      <c r="W217" s="228">
        <f t="shared" si="4"/>
        <v>0</v>
      </c>
      <c r="X217" s="229">
        <v>0.2</v>
      </c>
      <c r="Y217" s="230"/>
      <c r="Z217" s="231" t="s">
        <v>40</v>
      </c>
      <c r="AA217" s="232">
        <f t="shared" si="5"/>
        <v>0</v>
      </c>
      <c r="AB217" s="233">
        <v>0.2</v>
      </c>
      <c r="AC217" s="234"/>
      <c r="AD217" s="235" t="s">
        <v>40</v>
      </c>
      <c r="AE217" s="236">
        <f t="shared" si="6"/>
        <v>0</v>
      </c>
    </row>
    <row r="218" ht="14.25" customHeight="1">
      <c r="A218" s="285">
        <v>3759.0</v>
      </c>
      <c r="B218" s="180" t="s">
        <v>954</v>
      </c>
      <c r="C218" s="184">
        <f t="shared" si="1"/>
        <v>0</v>
      </c>
      <c r="D218" s="286" t="s">
        <v>139</v>
      </c>
      <c r="E218" s="273">
        <v>43234.0</v>
      </c>
      <c r="F218" s="273">
        <v>43234.0</v>
      </c>
      <c r="G218" s="274">
        <v>200000.0</v>
      </c>
      <c r="H218" s="193" t="s">
        <v>548</v>
      </c>
      <c r="I218" s="275" t="s">
        <v>549</v>
      </c>
      <c r="J218" s="287" t="s">
        <v>955</v>
      </c>
      <c r="K218" s="193" t="s">
        <v>199</v>
      </c>
      <c r="L218" s="284">
        <v>0.2</v>
      </c>
      <c r="N218" s="198" t="s">
        <v>40</v>
      </c>
      <c r="O218" s="202">
        <f t="shared" si="2"/>
        <v>0</v>
      </c>
      <c r="P218" s="205">
        <v>0.2</v>
      </c>
      <c r="Q218" s="219"/>
      <c r="R218" s="220" t="s">
        <v>40</v>
      </c>
      <c r="S218" s="222">
        <f t="shared" si="3"/>
        <v>0</v>
      </c>
      <c r="T218" s="224">
        <v>0.2</v>
      </c>
      <c r="U218" s="226"/>
      <c r="V218" s="227" t="s">
        <v>40</v>
      </c>
      <c r="W218" s="228">
        <f t="shared" si="4"/>
        <v>0</v>
      </c>
      <c r="X218" s="229">
        <v>0.2</v>
      </c>
      <c r="Y218" s="230"/>
      <c r="Z218" s="231" t="s">
        <v>40</v>
      </c>
      <c r="AA218" s="232">
        <f t="shared" si="5"/>
        <v>0</v>
      </c>
      <c r="AB218" s="233">
        <v>0.2</v>
      </c>
      <c r="AC218" s="234"/>
      <c r="AD218" s="235" t="s">
        <v>40</v>
      </c>
      <c r="AE218" s="236">
        <f t="shared" si="6"/>
        <v>0</v>
      </c>
    </row>
    <row r="219" ht="14.25" customHeight="1">
      <c r="A219" s="285">
        <v>3760.0</v>
      </c>
      <c r="B219" s="180" t="s">
        <v>65</v>
      </c>
      <c r="C219" s="184">
        <f t="shared" si="1"/>
        <v>3.6</v>
      </c>
      <c r="D219" s="286" t="s">
        <v>152</v>
      </c>
      <c r="E219" s="273">
        <v>43237.0</v>
      </c>
      <c r="F219" s="273">
        <v>43237.0</v>
      </c>
      <c r="G219" s="274">
        <v>2429028.0</v>
      </c>
      <c r="H219" s="193" t="s">
        <v>165</v>
      </c>
      <c r="I219" s="275" t="s">
        <v>166</v>
      </c>
      <c r="J219" s="287" t="s">
        <v>956</v>
      </c>
      <c r="K219" s="2"/>
      <c r="L219" s="284">
        <v>0.2</v>
      </c>
      <c r="M219" s="196">
        <v>3.0</v>
      </c>
      <c r="N219" s="198" t="s">
        <v>40</v>
      </c>
      <c r="O219" s="202">
        <f t="shared" si="2"/>
        <v>0.6</v>
      </c>
      <c r="P219" s="205">
        <v>0.2</v>
      </c>
      <c r="Q219" s="219">
        <v>4.0</v>
      </c>
      <c r="R219" s="220" t="s">
        <v>40</v>
      </c>
      <c r="S219" s="222">
        <f t="shared" si="3"/>
        <v>0.8</v>
      </c>
      <c r="T219" s="224">
        <v>0.2</v>
      </c>
      <c r="U219" s="226">
        <v>4.0</v>
      </c>
      <c r="V219" s="227" t="s">
        <v>40</v>
      </c>
      <c r="W219" s="228">
        <f t="shared" si="4"/>
        <v>0.8</v>
      </c>
      <c r="X219" s="229">
        <v>0.2</v>
      </c>
      <c r="Y219" s="230">
        <v>3.0</v>
      </c>
      <c r="Z219" s="231" t="s">
        <v>40</v>
      </c>
      <c r="AA219" s="232">
        <f t="shared" si="5"/>
        <v>0.6</v>
      </c>
      <c r="AB219" s="233">
        <v>0.2</v>
      </c>
      <c r="AC219" s="234">
        <v>4.0</v>
      </c>
      <c r="AD219" s="235" t="s">
        <v>40</v>
      </c>
      <c r="AE219" s="236">
        <f t="shared" si="6"/>
        <v>0.8</v>
      </c>
    </row>
    <row r="220" ht="14.25" customHeight="1">
      <c r="A220" s="285">
        <v>3761.0</v>
      </c>
      <c r="B220" s="180" t="s">
        <v>787</v>
      </c>
      <c r="C220" s="184">
        <f t="shared" si="1"/>
        <v>0</v>
      </c>
      <c r="D220" s="286" t="s">
        <v>152</v>
      </c>
      <c r="E220" s="273">
        <v>43237.0</v>
      </c>
      <c r="F220" s="273">
        <v>43237.0</v>
      </c>
      <c r="G220" s="274">
        <v>3360560.0</v>
      </c>
      <c r="H220" s="193" t="s">
        <v>548</v>
      </c>
      <c r="I220" s="275" t="s">
        <v>549</v>
      </c>
      <c r="J220" s="287" t="s">
        <v>957</v>
      </c>
      <c r="K220" s="193" t="s">
        <v>199</v>
      </c>
      <c r="L220" s="284">
        <v>0.2</v>
      </c>
      <c r="N220" s="198" t="s">
        <v>40</v>
      </c>
      <c r="O220" s="202">
        <f t="shared" si="2"/>
        <v>0</v>
      </c>
      <c r="P220" s="205">
        <v>0.2</v>
      </c>
      <c r="Q220" s="219"/>
      <c r="R220" s="220" t="s">
        <v>40</v>
      </c>
      <c r="S220" s="222">
        <f t="shared" si="3"/>
        <v>0</v>
      </c>
      <c r="T220" s="224">
        <v>0.2</v>
      </c>
      <c r="U220" s="226"/>
      <c r="V220" s="227" t="s">
        <v>40</v>
      </c>
      <c r="W220" s="228">
        <f t="shared" si="4"/>
        <v>0</v>
      </c>
      <c r="X220" s="229">
        <v>0.2</v>
      </c>
      <c r="Y220" s="230"/>
      <c r="Z220" s="231" t="s">
        <v>40</v>
      </c>
      <c r="AA220" s="232">
        <f t="shared" si="5"/>
        <v>0</v>
      </c>
      <c r="AB220" s="233">
        <v>0.2</v>
      </c>
      <c r="AC220" s="234"/>
      <c r="AD220" s="235" t="s">
        <v>40</v>
      </c>
      <c r="AE220" s="236">
        <f t="shared" si="6"/>
        <v>0</v>
      </c>
    </row>
    <row r="221" ht="14.25" customHeight="1">
      <c r="A221" s="285">
        <v>3762.0</v>
      </c>
      <c r="B221" s="180" t="s">
        <v>958</v>
      </c>
      <c r="C221" s="184">
        <f t="shared" si="1"/>
        <v>0</v>
      </c>
      <c r="D221" s="286" t="s">
        <v>152</v>
      </c>
      <c r="E221" s="273">
        <v>43237.0</v>
      </c>
      <c r="F221" s="273">
        <v>43237.0</v>
      </c>
      <c r="G221" s="274">
        <v>440300.0</v>
      </c>
      <c r="H221" s="193" t="s">
        <v>548</v>
      </c>
      <c r="I221" s="275" t="s">
        <v>549</v>
      </c>
      <c r="J221" s="287" t="s">
        <v>959</v>
      </c>
      <c r="K221" s="193" t="s">
        <v>199</v>
      </c>
      <c r="L221" s="284">
        <v>0.2</v>
      </c>
      <c r="N221" s="198" t="s">
        <v>40</v>
      </c>
      <c r="O221" s="202">
        <f t="shared" si="2"/>
        <v>0</v>
      </c>
      <c r="P221" s="205">
        <v>0.2</v>
      </c>
      <c r="Q221" s="219"/>
      <c r="R221" s="220" t="s">
        <v>40</v>
      </c>
      <c r="S221" s="222">
        <f t="shared" si="3"/>
        <v>0</v>
      </c>
      <c r="T221" s="224">
        <v>0.2</v>
      </c>
      <c r="U221" s="226"/>
      <c r="V221" s="227" t="s">
        <v>40</v>
      </c>
      <c r="W221" s="228">
        <f t="shared" si="4"/>
        <v>0</v>
      </c>
      <c r="X221" s="229">
        <v>0.2</v>
      </c>
      <c r="Y221" s="230"/>
      <c r="Z221" s="231" t="s">
        <v>40</v>
      </c>
      <c r="AA221" s="232">
        <f t="shared" si="5"/>
        <v>0</v>
      </c>
      <c r="AB221" s="233">
        <v>0.2</v>
      </c>
      <c r="AC221" s="234"/>
      <c r="AD221" s="235" t="s">
        <v>40</v>
      </c>
      <c r="AE221" s="236">
        <f t="shared" si="6"/>
        <v>0</v>
      </c>
    </row>
    <row r="222" ht="14.25" customHeight="1">
      <c r="A222" s="285">
        <v>3763.0</v>
      </c>
      <c r="B222" s="180" t="s">
        <v>960</v>
      </c>
      <c r="C222" s="184">
        <f t="shared" si="1"/>
        <v>0</v>
      </c>
      <c r="D222" s="286" t="s">
        <v>139</v>
      </c>
      <c r="E222" s="273">
        <v>43241.0</v>
      </c>
      <c r="F222" s="273">
        <v>43241.0</v>
      </c>
      <c r="G222" s="274">
        <v>2142000.0</v>
      </c>
      <c r="H222" s="193" t="s">
        <v>276</v>
      </c>
      <c r="I222" s="275" t="s">
        <v>277</v>
      </c>
      <c r="J222" s="287" t="s">
        <v>961</v>
      </c>
      <c r="K222" s="2"/>
      <c r="L222" s="284">
        <v>0.2</v>
      </c>
      <c r="N222" s="198" t="s">
        <v>40</v>
      </c>
      <c r="O222" s="202">
        <f t="shared" si="2"/>
        <v>0</v>
      </c>
      <c r="P222" s="205">
        <v>0.2</v>
      </c>
      <c r="Q222" s="219"/>
      <c r="R222" s="220" t="s">
        <v>40</v>
      </c>
      <c r="S222" s="222">
        <f t="shared" si="3"/>
        <v>0</v>
      </c>
      <c r="T222" s="224">
        <v>0.2</v>
      </c>
      <c r="U222" s="226"/>
      <c r="V222" s="227" t="s">
        <v>40</v>
      </c>
      <c r="W222" s="228">
        <f t="shared" si="4"/>
        <v>0</v>
      </c>
      <c r="X222" s="229">
        <v>0.2</v>
      </c>
      <c r="Y222" s="230"/>
      <c r="Z222" s="231" t="s">
        <v>40</v>
      </c>
      <c r="AA222" s="232">
        <f t="shared" si="5"/>
        <v>0</v>
      </c>
      <c r="AB222" s="233">
        <v>0.2</v>
      </c>
      <c r="AC222" s="234"/>
      <c r="AD222" s="235" t="s">
        <v>40</v>
      </c>
      <c r="AE222" s="236">
        <f t="shared" si="6"/>
        <v>0</v>
      </c>
    </row>
    <row r="223" ht="14.25" customHeight="1">
      <c r="A223" s="285">
        <v>3764.0</v>
      </c>
      <c r="B223" s="180" t="s">
        <v>931</v>
      </c>
      <c r="C223" s="184">
        <f t="shared" si="1"/>
        <v>0</v>
      </c>
      <c r="D223" s="286" t="s">
        <v>139</v>
      </c>
      <c r="E223" s="273">
        <v>43241.0</v>
      </c>
      <c r="F223" s="273">
        <v>43241.0</v>
      </c>
      <c r="G223" s="274">
        <v>1106700.0</v>
      </c>
      <c r="H223" s="193" t="s">
        <v>165</v>
      </c>
      <c r="I223" s="275" t="s">
        <v>166</v>
      </c>
      <c r="J223" s="287" t="s">
        <v>962</v>
      </c>
      <c r="K223" s="2"/>
      <c r="L223" s="284">
        <v>0.2</v>
      </c>
      <c r="N223" s="198" t="s">
        <v>40</v>
      </c>
      <c r="O223" s="202">
        <f t="shared" si="2"/>
        <v>0</v>
      </c>
      <c r="P223" s="205">
        <v>0.2</v>
      </c>
      <c r="Q223" s="219"/>
      <c r="R223" s="220" t="s">
        <v>40</v>
      </c>
      <c r="S223" s="222">
        <f t="shared" si="3"/>
        <v>0</v>
      </c>
      <c r="T223" s="224">
        <v>0.2</v>
      </c>
      <c r="U223" s="226"/>
      <c r="V223" s="227" t="s">
        <v>40</v>
      </c>
      <c r="W223" s="228">
        <f t="shared" si="4"/>
        <v>0</v>
      </c>
      <c r="X223" s="229">
        <v>0.2</v>
      </c>
      <c r="Y223" s="230"/>
      <c r="Z223" s="231" t="s">
        <v>40</v>
      </c>
      <c r="AA223" s="232">
        <f t="shared" si="5"/>
        <v>0</v>
      </c>
      <c r="AB223" s="233">
        <v>0.2</v>
      </c>
      <c r="AC223" s="234"/>
      <c r="AD223" s="235" t="s">
        <v>40</v>
      </c>
      <c r="AE223" s="236">
        <f t="shared" si="6"/>
        <v>0</v>
      </c>
    </row>
    <row r="224" ht="14.25" customHeight="1">
      <c r="A224" s="285">
        <v>3765.0</v>
      </c>
      <c r="B224" s="293" t="s">
        <v>963</v>
      </c>
      <c r="C224" s="184">
        <f t="shared" si="1"/>
        <v>0</v>
      </c>
      <c r="D224" s="286" t="s">
        <v>152</v>
      </c>
      <c r="E224" s="273">
        <v>43241.0</v>
      </c>
      <c r="F224" s="273">
        <v>43241.0</v>
      </c>
      <c r="G224" s="274">
        <v>5276346.0</v>
      </c>
      <c r="H224" s="193" t="s">
        <v>555</v>
      </c>
      <c r="I224" s="275" t="s">
        <v>556</v>
      </c>
      <c r="J224" s="287" t="s">
        <v>942</v>
      </c>
      <c r="K224" s="2"/>
      <c r="L224" s="284">
        <v>0.2</v>
      </c>
      <c r="N224" s="198" t="s">
        <v>40</v>
      </c>
      <c r="O224" s="202">
        <f t="shared" si="2"/>
        <v>0</v>
      </c>
      <c r="P224" s="205">
        <v>0.2</v>
      </c>
      <c r="Q224" s="219"/>
      <c r="R224" s="220" t="s">
        <v>40</v>
      </c>
      <c r="S224" s="222">
        <f t="shared" si="3"/>
        <v>0</v>
      </c>
      <c r="T224" s="224">
        <v>0.2</v>
      </c>
      <c r="U224" s="226"/>
      <c r="V224" s="227" t="s">
        <v>40</v>
      </c>
      <c r="W224" s="228">
        <f t="shared" si="4"/>
        <v>0</v>
      </c>
      <c r="X224" s="229">
        <v>0.2</v>
      </c>
      <c r="Y224" s="230"/>
      <c r="Z224" s="231" t="s">
        <v>40</v>
      </c>
      <c r="AA224" s="232">
        <f t="shared" si="5"/>
        <v>0</v>
      </c>
      <c r="AB224" s="233">
        <v>0.2</v>
      </c>
      <c r="AC224" s="234"/>
      <c r="AD224" s="235" t="s">
        <v>40</v>
      </c>
      <c r="AE224" s="236">
        <f t="shared" si="6"/>
        <v>0</v>
      </c>
    </row>
    <row r="225" ht="14.25" customHeight="1">
      <c r="A225" s="285">
        <v>3767.0</v>
      </c>
      <c r="B225" s="180" t="s">
        <v>307</v>
      </c>
      <c r="C225" s="184">
        <f t="shared" si="1"/>
        <v>4</v>
      </c>
      <c r="D225" s="286" t="s">
        <v>245</v>
      </c>
      <c r="E225" s="273">
        <v>43241.0</v>
      </c>
      <c r="F225" s="273">
        <v>43241.0</v>
      </c>
      <c r="G225" s="274">
        <v>480000.0</v>
      </c>
      <c r="H225" s="257" t="s">
        <v>632</v>
      </c>
      <c r="I225" s="275" t="s">
        <v>633</v>
      </c>
      <c r="J225" s="287" t="s">
        <v>964</v>
      </c>
      <c r="K225" s="2"/>
      <c r="L225" s="284">
        <v>0.2</v>
      </c>
      <c r="M225" s="196">
        <v>4.0</v>
      </c>
      <c r="N225" s="198" t="s">
        <v>40</v>
      </c>
      <c r="O225" s="202">
        <f t="shared" si="2"/>
        <v>0.8</v>
      </c>
      <c r="P225" s="205">
        <v>0.2</v>
      </c>
      <c r="Q225" s="219">
        <v>4.0</v>
      </c>
      <c r="R225" s="220" t="s">
        <v>40</v>
      </c>
      <c r="S225" s="222">
        <f t="shared" si="3"/>
        <v>0.8</v>
      </c>
      <c r="T225" s="224">
        <v>0.2</v>
      </c>
      <c r="U225" s="226">
        <v>4.0</v>
      </c>
      <c r="V225" s="227" t="s">
        <v>40</v>
      </c>
      <c r="W225" s="228">
        <f t="shared" si="4"/>
        <v>0.8</v>
      </c>
      <c r="X225" s="229">
        <v>0.2</v>
      </c>
      <c r="Y225" s="230">
        <v>4.0</v>
      </c>
      <c r="Z225" s="231" t="s">
        <v>40</v>
      </c>
      <c r="AA225" s="232">
        <f t="shared" si="5"/>
        <v>0.8</v>
      </c>
      <c r="AB225" s="233">
        <v>0.2</v>
      </c>
      <c r="AC225" s="234">
        <v>4.0</v>
      </c>
      <c r="AD225" s="235" t="s">
        <v>40</v>
      </c>
      <c r="AE225" s="236">
        <f t="shared" si="6"/>
        <v>0.8</v>
      </c>
    </row>
    <row r="226" ht="14.25" customHeight="1">
      <c r="A226" s="285">
        <v>3768.0</v>
      </c>
      <c r="B226" s="180" t="s">
        <v>207</v>
      </c>
      <c r="C226" s="184">
        <f t="shared" si="1"/>
        <v>4</v>
      </c>
      <c r="D226" s="286" t="s">
        <v>245</v>
      </c>
      <c r="E226" s="273">
        <v>43241.0</v>
      </c>
      <c r="F226" s="273">
        <v>43241.0</v>
      </c>
      <c r="G226" s="274">
        <v>673302.0</v>
      </c>
      <c r="H226" s="257" t="s">
        <v>325</v>
      </c>
      <c r="I226" s="275" t="s">
        <v>326</v>
      </c>
      <c r="J226" s="287" t="s">
        <v>965</v>
      </c>
      <c r="K226" s="2"/>
      <c r="L226" s="284">
        <v>0.2</v>
      </c>
      <c r="M226" s="196">
        <v>4.0</v>
      </c>
      <c r="N226" s="198" t="s">
        <v>40</v>
      </c>
      <c r="O226" s="202">
        <f t="shared" si="2"/>
        <v>0.8</v>
      </c>
      <c r="P226" s="205">
        <v>0.2</v>
      </c>
      <c r="Q226" s="219">
        <v>4.0</v>
      </c>
      <c r="R226" s="220" t="s">
        <v>40</v>
      </c>
      <c r="S226" s="222">
        <f t="shared" si="3"/>
        <v>0.8</v>
      </c>
      <c r="T226" s="224">
        <v>0.2</v>
      </c>
      <c r="U226" s="226">
        <v>4.0</v>
      </c>
      <c r="V226" s="227" t="s">
        <v>40</v>
      </c>
      <c r="W226" s="228">
        <f t="shared" si="4"/>
        <v>0.8</v>
      </c>
      <c r="X226" s="229">
        <v>0.2</v>
      </c>
      <c r="Y226" s="230">
        <v>4.0</v>
      </c>
      <c r="Z226" s="231" t="s">
        <v>40</v>
      </c>
      <c r="AA226" s="232">
        <f t="shared" si="5"/>
        <v>0.8</v>
      </c>
      <c r="AB226" s="233">
        <v>0.2</v>
      </c>
      <c r="AC226" s="234">
        <v>4.0</v>
      </c>
      <c r="AD226" s="235" t="s">
        <v>40</v>
      </c>
      <c r="AE226" s="236">
        <f t="shared" si="6"/>
        <v>0.8</v>
      </c>
    </row>
    <row r="227" ht="14.25" customHeight="1">
      <c r="A227" s="285">
        <v>3769.0</v>
      </c>
      <c r="B227" s="180" t="s">
        <v>186</v>
      </c>
      <c r="C227" s="184">
        <f t="shared" si="1"/>
        <v>4</v>
      </c>
      <c r="D227" s="286" t="s">
        <v>245</v>
      </c>
      <c r="E227" s="273">
        <v>43241.0</v>
      </c>
      <c r="F227" s="273">
        <v>43241.0</v>
      </c>
      <c r="G227" s="274">
        <v>3976152.0</v>
      </c>
      <c r="H227" s="257" t="s">
        <v>325</v>
      </c>
      <c r="I227" s="275" t="s">
        <v>326</v>
      </c>
      <c r="J227" s="287" t="s">
        <v>966</v>
      </c>
      <c r="K227" s="2"/>
      <c r="L227" s="284">
        <v>0.2</v>
      </c>
      <c r="M227" s="196">
        <v>4.0</v>
      </c>
      <c r="N227" s="198" t="s">
        <v>40</v>
      </c>
      <c r="O227" s="202">
        <f t="shared" si="2"/>
        <v>0.8</v>
      </c>
      <c r="P227" s="205">
        <v>0.2</v>
      </c>
      <c r="Q227" s="219">
        <v>4.0</v>
      </c>
      <c r="R227" s="220" t="s">
        <v>40</v>
      </c>
      <c r="S227" s="222">
        <f t="shared" si="3"/>
        <v>0.8</v>
      </c>
      <c r="T227" s="224">
        <v>0.2</v>
      </c>
      <c r="U227" s="226">
        <v>4.0</v>
      </c>
      <c r="V227" s="227" t="s">
        <v>40</v>
      </c>
      <c r="W227" s="228">
        <f t="shared" si="4"/>
        <v>0.8</v>
      </c>
      <c r="X227" s="229">
        <v>0.2</v>
      </c>
      <c r="Y227" s="230">
        <v>4.0</v>
      </c>
      <c r="Z227" s="231" t="s">
        <v>40</v>
      </c>
      <c r="AA227" s="232">
        <f t="shared" si="5"/>
        <v>0.8</v>
      </c>
      <c r="AB227" s="233">
        <v>0.2</v>
      </c>
      <c r="AC227" s="234">
        <v>4.0</v>
      </c>
      <c r="AD227" s="235" t="s">
        <v>40</v>
      </c>
      <c r="AE227" s="236">
        <f t="shared" si="6"/>
        <v>0.8</v>
      </c>
    </row>
    <row r="228" ht="14.25" customHeight="1">
      <c r="A228" s="285">
        <v>3770.0</v>
      </c>
      <c r="B228" s="180" t="s">
        <v>967</v>
      </c>
      <c r="C228" s="184">
        <f t="shared" si="1"/>
        <v>3.7</v>
      </c>
      <c r="D228" s="286" t="s">
        <v>245</v>
      </c>
      <c r="E228" s="273">
        <v>43241.0</v>
      </c>
      <c r="F228" s="273">
        <v>43241.0</v>
      </c>
      <c r="G228" s="274">
        <v>1.8E7</v>
      </c>
      <c r="H228" s="193" t="s">
        <v>329</v>
      </c>
      <c r="I228" s="275" t="s">
        <v>332</v>
      </c>
      <c r="J228" s="287" t="s">
        <v>968</v>
      </c>
      <c r="K228" s="2"/>
      <c r="L228" s="284">
        <v>0.2</v>
      </c>
      <c r="M228" s="196">
        <v>3.5</v>
      </c>
      <c r="N228" s="198" t="s">
        <v>40</v>
      </c>
      <c r="O228" s="202">
        <f t="shared" si="2"/>
        <v>0.7</v>
      </c>
      <c r="P228" s="205">
        <v>0.2</v>
      </c>
      <c r="Q228" s="219">
        <v>3.0</v>
      </c>
      <c r="R228" s="220" t="s">
        <v>40</v>
      </c>
      <c r="S228" s="222">
        <f t="shared" si="3"/>
        <v>0.6</v>
      </c>
      <c r="T228" s="224">
        <v>0.2</v>
      </c>
      <c r="U228" s="226">
        <v>4.0</v>
      </c>
      <c r="V228" s="227" t="s">
        <v>40</v>
      </c>
      <c r="W228" s="228">
        <f t="shared" si="4"/>
        <v>0.8</v>
      </c>
      <c r="X228" s="229">
        <v>0.2</v>
      </c>
      <c r="Y228" s="230">
        <v>4.0</v>
      </c>
      <c r="Z228" s="231" t="s">
        <v>40</v>
      </c>
      <c r="AA228" s="232">
        <f t="shared" si="5"/>
        <v>0.8</v>
      </c>
      <c r="AB228" s="233">
        <v>0.2</v>
      </c>
      <c r="AC228" s="234">
        <v>4.0</v>
      </c>
      <c r="AD228" s="235" t="s">
        <v>40</v>
      </c>
      <c r="AE228" s="236">
        <f t="shared" si="6"/>
        <v>0.8</v>
      </c>
      <c r="AF228" s="242" t="s">
        <v>969</v>
      </c>
    </row>
    <row r="229" ht="14.25" customHeight="1">
      <c r="A229" s="285">
        <v>3771.0</v>
      </c>
      <c r="B229" s="180" t="s">
        <v>680</v>
      </c>
      <c r="C229" s="184">
        <f t="shared" si="1"/>
        <v>0</v>
      </c>
      <c r="D229" s="286" t="s">
        <v>152</v>
      </c>
      <c r="E229" s="273">
        <v>43241.0</v>
      </c>
      <c r="F229" s="273">
        <v>43241.0</v>
      </c>
      <c r="G229" s="274">
        <v>600000.0</v>
      </c>
      <c r="H229" s="193" t="s">
        <v>548</v>
      </c>
      <c r="I229" s="275" t="s">
        <v>549</v>
      </c>
      <c r="J229" s="287" t="s">
        <v>970</v>
      </c>
      <c r="K229" s="193" t="s">
        <v>199</v>
      </c>
      <c r="L229" s="284">
        <v>0.2</v>
      </c>
      <c r="N229" s="198" t="s">
        <v>40</v>
      </c>
      <c r="O229" s="202">
        <f t="shared" si="2"/>
        <v>0</v>
      </c>
      <c r="P229" s="205">
        <v>0.2</v>
      </c>
      <c r="Q229" s="219"/>
      <c r="R229" s="220" t="s">
        <v>40</v>
      </c>
      <c r="S229" s="222">
        <f t="shared" si="3"/>
        <v>0</v>
      </c>
      <c r="T229" s="224">
        <v>0.2</v>
      </c>
      <c r="U229" s="226"/>
      <c r="V229" s="227" t="s">
        <v>40</v>
      </c>
      <c r="W229" s="228">
        <f t="shared" si="4"/>
        <v>0</v>
      </c>
      <c r="X229" s="229">
        <v>0.2</v>
      </c>
      <c r="Y229" s="230"/>
      <c r="Z229" s="231" t="s">
        <v>40</v>
      </c>
      <c r="AA229" s="232">
        <f t="shared" si="5"/>
        <v>0</v>
      </c>
      <c r="AB229" s="233">
        <v>0.2</v>
      </c>
      <c r="AC229" s="234"/>
      <c r="AD229" s="235" t="s">
        <v>40</v>
      </c>
      <c r="AE229" s="236">
        <f t="shared" si="6"/>
        <v>0</v>
      </c>
    </row>
    <row r="230" ht="14.25" customHeight="1">
      <c r="A230" s="285">
        <v>3772.0</v>
      </c>
      <c r="B230" s="180" t="s">
        <v>786</v>
      </c>
      <c r="C230" s="184">
        <f t="shared" si="1"/>
        <v>0</v>
      </c>
      <c r="D230" s="286" t="s">
        <v>152</v>
      </c>
      <c r="E230" s="273">
        <v>43241.0</v>
      </c>
      <c r="F230" s="273">
        <v>43241.0</v>
      </c>
      <c r="G230" s="274">
        <v>1975000.0</v>
      </c>
      <c r="H230" s="193" t="s">
        <v>548</v>
      </c>
      <c r="I230" s="275" t="s">
        <v>549</v>
      </c>
      <c r="J230" s="287" t="s">
        <v>850</v>
      </c>
      <c r="K230" s="193" t="s">
        <v>199</v>
      </c>
      <c r="L230" s="284">
        <v>0.2</v>
      </c>
      <c r="N230" s="198" t="s">
        <v>40</v>
      </c>
      <c r="O230" s="202">
        <f t="shared" si="2"/>
        <v>0</v>
      </c>
      <c r="P230" s="205">
        <v>0.2</v>
      </c>
      <c r="Q230" s="219"/>
      <c r="R230" s="220" t="s">
        <v>40</v>
      </c>
      <c r="S230" s="222">
        <f t="shared" si="3"/>
        <v>0</v>
      </c>
      <c r="T230" s="224">
        <v>0.2</v>
      </c>
      <c r="U230" s="226"/>
      <c r="V230" s="227" t="s">
        <v>40</v>
      </c>
      <c r="W230" s="228">
        <f t="shared" si="4"/>
        <v>0</v>
      </c>
      <c r="X230" s="229">
        <v>0.2</v>
      </c>
      <c r="Y230" s="230"/>
      <c r="Z230" s="231" t="s">
        <v>40</v>
      </c>
      <c r="AA230" s="232">
        <f t="shared" si="5"/>
        <v>0</v>
      </c>
      <c r="AB230" s="233">
        <v>0.2</v>
      </c>
      <c r="AC230" s="234"/>
      <c r="AD230" s="235" t="s">
        <v>40</v>
      </c>
      <c r="AE230" s="236">
        <f t="shared" si="6"/>
        <v>0</v>
      </c>
    </row>
    <row r="231" ht="14.25" customHeight="1">
      <c r="A231" s="285">
        <v>3773.0</v>
      </c>
      <c r="B231" s="180" t="s">
        <v>227</v>
      </c>
      <c r="C231" s="184">
        <f t="shared" si="1"/>
        <v>3.9</v>
      </c>
      <c r="D231" s="286" t="s">
        <v>152</v>
      </c>
      <c r="E231" s="273">
        <v>43241.0</v>
      </c>
      <c r="F231" s="273">
        <v>43241.0</v>
      </c>
      <c r="G231" s="274">
        <v>1219750.0</v>
      </c>
      <c r="H231" s="257" t="s">
        <v>559</v>
      </c>
      <c r="I231" s="275" t="s">
        <v>560</v>
      </c>
      <c r="J231" s="287" t="s">
        <v>971</v>
      </c>
      <c r="K231" s="2"/>
      <c r="L231" s="284">
        <v>0.2</v>
      </c>
      <c r="M231" s="196">
        <v>3.5</v>
      </c>
      <c r="N231" s="198" t="s">
        <v>40</v>
      </c>
      <c r="O231" s="202">
        <f t="shared" si="2"/>
        <v>0.7</v>
      </c>
      <c r="P231" s="205">
        <v>0.2</v>
      </c>
      <c r="Q231" s="219">
        <v>4.0</v>
      </c>
      <c r="R231" s="220" t="s">
        <v>40</v>
      </c>
      <c r="S231" s="222">
        <f t="shared" si="3"/>
        <v>0.8</v>
      </c>
      <c r="T231" s="224">
        <v>0.2</v>
      </c>
      <c r="U231" s="226">
        <v>4.0</v>
      </c>
      <c r="V231" s="227" t="s">
        <v>40</v>
      </c>
      <c r="W231" s="228">
        <f t="shared" si="4"/>
        <v>0.8</v>
      </c>
      <c r="X231" s="229">
        <v>0.2</v>
      </c>
      <c r="Y231" s="230">
        <v>4.0</v>
      </c>
      <c r="Z231" s="231" t="s">
        <v>40</v>
      </c>
      <c r="AA231" s="232">
        <f t="shared" si="5"/>
        <v>0.8</v>
      </c>
      <c r="AB231" s="233">
        <v>0.2</v>
      </c>
      <c r="AC231" s="234">
        <v>4.0</v>
      </c>
      <c r="AD231" s="235" t="s">
        <v>40</v>
      </c>
      <c r="AE231" s="236">
        <f t="shared" si="6"/>
        <v>0.8</v>
      </c>
    </row>
    <row r="232" ht="14.25" customHeight="1">
      <c r="A232" s="285">
        <v>3774.0</v>
      </c>
      <c r="B232" s="180" t="s">
        <v>65</v>
      </c>
      <c r="C232" s="184">
        <f t="shared" si="1"/>
        <v>3.6</v>
      </c>
      <c r="D232" s="286" t="s">
        <v>152</v>
      </c>
      <c r="E232" s="273">
        <v>43244.0</v>
      </c>
      <c r="F232" s="273">
        <v>43244.0</v>
      </c>
      <c r="G232" s="274">
        <v>7822939.0</v>
      </c>
      <c r="H232" s="193" t="s">
        <v>165</v>
      </c>
      <c r="I232" s="275" t="s">
        <v>166</v>
      </c>
      <c r="J232" s="287" t="s">
        <v>972</v>
      </c>
      <c r="K232" s="2"/>
      <c r="L232" s="284">
        <v>0.2</v>
      </c>
      <c r="M232" s="196">
        <v>3.0</v>
      </c>
      <c r="N232" s="198" t="s">
        <v>40</v>
      </c>
      <c r="O232" s="202">
        <f t="shared" si="2"/>
        <v>0.6</v>
      </c>
      <c r="P232" s="205">
        <v>0.2</v>
      </c>
      <c r="Q232" s="219">
        <v>4.0</v>
      </c>
      <c r="R232" s="220" t="s">
        <v>40</v>
      </c>
      <c r="S232" s="222">
        <f t="shared" si="3"/>
        <v>0.8</v>
      </c>
      <c r="T232" s="224">
        <v>0.2</v>
      </c>
      <c r="U232" s="226">
        <v>4.0</v>
      </c>
      <c r="V232" s="227" t="s">
        <v>40</v>
      </c>
      <c r="W232" s="228">
        <f t="shared" si="4"/>
        <v>0.8</v>
      </c>
      <c r="X232" s="229">
        <v>0.2</v>
      </c>
      <c r="Y232" s="230">
        <v>3.0</v>
      </c>
      <c r="Z232" s="231" t="s">
        <v>40</v>
      </c>
      <c r="AA232" s="232">
        <f t="shared" si="5"/>
        <v>0.6</v>
      </c>
      <c r="AB232" s="233">
        <v>0.2</v>
      </c>
      <c r="AC232" s="234">
        <v>4.0</v>
      </c>
      <c r="AD232" s="235" t="s">
        <v>40</v>
      </c>
      <c r="AE232" s="236">
        <f t="shared" si="6"/>
        <v>0.8</v>
      </c>
    </row>
    <row r="233" ht="14.25" customHeight="1">
      <c r="A233" s="285">
        <v>3775.0</v>
      </c>
      <c r="B233" s="180" t="s">
        <v>786</v>
      </c>
      <c r="C233" s="184">
        <f t="shared" si="1"/>
        <v>0</v>
      </c>
      <c r="D233" s="286" t="s">
        <v>152</v>
      </c>
      <c r="E233" s="273">
        <v>43245.0</v>
      </c>
      <c r="F233" s="273">
        <v>43245.0</v>
      </c>
      <c r="G233" s="274">
        <v>560000.0</v>
      </c>
      <c r="H233" s="193" t="s">
        <v>548</v>
      </c>
      <c r="I233" s="275" t="s">
        <v>549</v>
      </c>
      <c r="J233" s="287" t="s">
        <v>973</v>
      </c>
      <c r="K233" s="193" t="s">
        <v>199</v>
      </c>
      <c r="L233" s="284">
        <v>0.2</v>
      </c>
      <c r="N233" s="198" t="s">
        <v>40</v>
      </c>
      <c r="O233" s="202">
        <f t="shared" si="2"/>
        <v>0</v>
      </c>
      <c r="P233" s="205">
        <v>0.2</v>
      </c>
      <c r="Q233" s="219"/>
      <c r="R233" s="220" t="s">
        <v>40</v>
      </c>
      <c r="S233" s="222">
        <f t="shared" si="3"/>
        <v>0</v>
      </c>
      <c r="T233" s="224">
        <v>0.2</v>
      </c>
      <c r="U233" s="226"/>
      <c r="V233" s="227" t="s">
        <v>40</v>
      </c>
      <c r="W233" s="228">
        <f t="shared" si="4"/>
        <v>0</v>
      </c>
      <c r="X233" s="229">
        <v>0.2</v>
      </c>
      <c r="Y233" s="230"/>
      <c r="Z233" s="231" t="s">
        <v>40</v>
      </c>
      <c r="AA233" s="232">
        <f t="shared" si="5"/>
        <v>0</v>
      </c>
      <c r="AB233" s="233">
        <v>0.2</v>
      </c>
      <c r="AC233" s="234"/>
      <c r="AD233" s="235" t="s">
        <v>40</v>
      </c>
      <c r="AE233" s="236">
        <f t="shared" si="6"/>
        <v>0</v>
      </c>
    </row>
    <row r="234" ht="14.25" customHeight="1">
      <c r="A234" s="285">
        <v>3776.0</v>
      </c>
      <c r="B234" s="180" t="s">
        <v>307</v>
      </c>
      <c r="C234" s="184">
        <f t="shared" si="1"/>
        <v>4</v>
      </c>
      <c r="D234" s="286" t="s">
        <v>152</v>
      </c>
      <c r="E234" s="273">
        <v>43248.0</v>
      </c>
      <c r="F234" s="273">
        <v>43248.0</v>
      </c>
      <c r="G234" s="274">
        <v>687500.0</v>
      </c>
      <c r="H234" s="193" t="s">
        <v>191</v>
      </c>
      <c r="I234" s="275" t="s">
        <v>192</v>
      </c>
      <c r="J234" s="287" t="s">
        <v>974</v>
      </c>
      <c r="K234" s="2"/>
      <c r="L234" s="284">
        <v>0.2</v>
      </c>
      <c r="M234" s="196">
        <v>4.0</v>
      </c>
      <c r="N234" s="198" t="s">
        <v>40</v>
      </c>
      <c r="O234" s="202">
        <f t="shared" si="2"/>
        <v>0.8</v>
      </c>
      <c r="P234" s="205">
        <v>0.2</v>
      </c>
      <c r="Q234" s="219">
        <v>4.0</v>
      </c>
      <c r="R234" s="220" t="s">
        <v>40</v>
      </c>
      <c r="S234" s="222">
        <f t="shared" si="3"/>
        <v>0.8</v>
      </c>
      <c r="T234" s="224">
        <v>0.2</v>
      </c>
      <c r="U234" s="226">
        <v>4.0</v>
      </c>
      <c r="V234" s="227" t="s">
        <v>40</v>
      </c>
      <c r="W234" s="228">
        <f t="shared" si="4"/>
        <v>0.8</v>
      </c>
      <c r="X234" s="229">
        <v>0.2</v>
      </c>
      <c r="Y234" s="230">
        <v>4.0</v>
      </c>
      <c r="Z234" s="231" t="s">
        <v>40</v>
      </c>
      <c r="AA234" s="232">
        <f t="shared" si="5"/>
        <v>0.8</v>
      </c>
      <c r="AB234" s="233">
        <v>0.2</v>
      </c>
      <c r="AC234" s="234">
        <v>4.0</v>
      </c>
      <c r="AD234" s="235" t="s">
        <v>40</v>
      </c>
      <c r="AE234" s="236">
        <f t="shared" si="6"/>
        <v>0.8</v>
      </c>
    </row>
    <row r="235" ht="14.25" customHeight="1">
      <c r="A235" s="285">
        <v>3777.0</v>
      </c>
      <c r="B235" s="180" t="s">
        <v>207</v>
      </c>
      <c r="C235" s="184">
        <f t="shared" si="1"/>
        <v>4</v>
      </c>
      <c r="D235" s="286" t="s">
        <v>152</v>
      </c>
      <c r="E235" s="273">
        <v>43248.0</v>
      </c>
      <c r="F235" s="273">
        <v>43248.0</v>
      </c>
      <c r="G235" s="274" t="s">
        <v>975</v>
      </c>
      <c r="H235" s="193" t="s">
        <v>191</v>
      </c>
      <c r="I235" s="275" t="s">
        <v>192</v>
      </c>
      <c r="J235" s="287" t="s">
        <v>976</v>
      </c>
      <c r="K235" s="2"/>
      <c r="L235" s="284">
        <v>0.2</v>
      </c>
      <c r="M235" s="196">
        <v>4.0</v>
      </c>
      <c r="N235" s="198" t="s">
        <v>40</v>
      </c>
      <c r="O235" s="202">
        <f t="shared" si="2"/>
        <v>0.8</v>
      </c>
      <c r="P235" s="205">
        <v>0.2</v>
      </c>
      <c r="Q235" s="219">
        <v>4.0</v>
      </c>
      <c r="R235" s="220" t="s">
        <v>40</v>
      </c>
      <c r="S235" s="222">
        <f t="shared" si="3"/>
        <v>0.8</v>
      </c>
      <c r="T235" s="224">
        <v>0.2</v>
      </c>
      <c r="U235" s="226">
        <v>4.0</v>
      </c>
      <c r="V235" s="227" t="s">
        <v>40</v>
      </c>
      <c r="W235" s="228">
        <f t="shared" si="4"/>
        <v>0.8</v>
      </c>
      <c r="X235" s="229">
        <v>0.2</v>
      </c>
      <c r="Y235" s="230">
        <v>4.0</v>
      </c>
      <c r="Z235" s="231" t="s">
        <v>40</v>
      </c>
      <c r="AA235" s="232">
        <f t="shared" si="5"/>
        <v>0.8</v>
      </c>
      <c r="AB235" s="233">
        <v>0.2</v>
      </c>
      <c r="AC235" s="234">
        <v>4.0</v>
      </c>
      <c r="AD235" s="235" t="s">
        <v>40</v>
      </c>
      <c r="AE235" s="236">
        <f t="shared" si="6"/>
        <v>0.8</v>
      </c>
    </row>
    <row r="236" ht="14.25" customHeight="1">
      <c r="A236" s="285">
        <v>3778.0</v>
      </c>
      <c r="B236" s="90" t="s">
        <v>51</v>
      </c>
      <c r="C236" s="184">
        <f t="shared" si="1"/>
        <v>0</v>
      </c>
      <c r="D236" s="296" t="s">
        <v>51</v>
      </c>
      <c r="E236" s="297" t="s">
        <v>51</v>
      </c>
      <c r="F236" s="297" t="s">
        <v>51</v>
      </c>
      <c r="G236" s="298" t="s">
        <v>51</v>
      </c>
      <c r="H236" s="297" t="s">
        <v>51</v>
      </c>
      <c r="I236" s="297" t="s">
        <v>51</v>
      </c>
      <c r="J236" s="297" t="s">
        <v>51</v>
      </c>
      <c r="K236" s="2"/>
      <c r="L236" s="284">
        <v>0.2</v>
      </c>
      <c r="N236" s="198" t="s">
        <v>40</v>
      </c>
      <c r="O236" s="202">
        <f t="shared" si="2"/>
        <v>0</v>
      </c>
      <c r="P236" s="205">
        <v>0.2</v>
      </c>
      <c r="Q236" s="219"/>
      <c r="R236" s="220" t="s">
        <v>40</v>
      </c>
      <c r="S236" s="222">
        <f t="shared" si="3"/>
        <v>0</v>
      </c>
      <c r="T236" s="224">
        <v>0.2</v>
      </c>
      <c r="U236" s="226"/>
      <c r="V236" s="227" t="s">
        <v>40</v>
      </c>
      <c r="W236" s="228">
        <f t="shared" si="4"/>
        <v>0</v>
      </c>
      <c r="X236" s="229">
        <v>0.2</v>
      </c>
      <c r="Y236" s="230"/>
      <c r="Z236" s="231" t="s">
        <v>40</v>
      </c>
      <c r="AA236" s="232">
        <f t="shared" si="5"/>
        <v>0</v>
      </c>
      <c r="AB236" s="233">
        <v>0.2</v>
      </c>
      <c r="AC236" s="234"/>
      <c r="AD236" s="235" t="s">
        <v>40</v>
      </c>
      <c r="AE236" s="236">
        <f t="shared" si="6"/>
        <v>0</v>
      </c>
    </row>
    <row r="237" ht="14.25" customHeight="1">
      <c r="A237" s="285">
        <v>3779.0</v>
      </c>
      <c r="B237" s="180" t="s">
        <v>254</v>
      </c>
      <c r="C237" s="184">
        <f t="shared" si="1"/>
        <v>4</v>
      </c>
      <c r="D237" s="286" t="s">
        <v>152</v>
      </c>
      <c r="E237" s="273">
        <v>43248.0</v>
      </c>
      <c r="F237" s="273">
        <v>43248.0</v>
      </c>
      <c r="G237" s="274">
        <v>43248.0</v>
      </c>
      <c r="H237" s="193" t="s">
        <v>191</v>
      </c>
      <c r="I237" s="275" t="s">
        <v>192</v>
      </c>
      <c r="J237" s="287" t="s">
        <v>977</v>
      </c>
      <c r="K237" s="2"/>
      <c r="L237" s="284">
        <v>0.2</v>
      </c>
      <c r="M237" s="196">
        <v>4.0</v>
      </c>
      <c r="N237" s="198" t="s">
        <v>40</v>
      </c>
      <c r="O237" s="202">
        <f t="shared" si="2"/>
        <v>0.8</v>
      </c>
      <c r="P237" s="205">
        <v>0.2</v>
      </c>
      <c r="Q237" s="219">
        <v>4.0</v>
      </c>
      <c r="R237" s="220" t="s">
        <v>40</v>
      </c>
      <c r="S237" s="222">
        <f t="shared" si="3"/>
        <v>0.8</v>
      </c>
      <c r="T237" s="224">
        <v>0.2</v>
      </c>
      <c r="U237" s="226">
        <v>4.0</v>
      </c>
      <c r="V237" s="227" t="s">
        <v>40</v>
      </c>
      <c r="W237" s="228">
        <f t="shared" si="4"/>
        <v>0.8</v>
      </c>
      <c r="X237" s="229">
        <v>0.2</v>
      </c>
      <c r="Y237" s="230">
        <v>4.0</v>
      </c>
      <c r="Z237" s="231" t="s">
        <v>40</v>
      </c>
      <c r="AA237" s="232">
        <f t="shared" si="5"/>
        <v>0.8</v>
      </c>
      <c r="AB237" s="233">
        <v>0.2</v>
      </c>
      <c r="AC237" s="234">
        <v>4.0</v>
      </c>
      <c r="AD237" s="235" t="s">
        <v>40</v>
      </c>
      <c r="AE237" s="236">
        <f t="shared" si="6"/>
        <v>0.8</v>
      </c>
    </row>
    <row r="238" ht="14.25" customHeight="1">
      <c r="A238" s="285">
        <v>3780.0</v>
      </c>
      <c r="B238" s="180" t="s">
        <v>978</v>
      </c>
      <c r="C238" s="184">
        <f t="shared" si="1"/>
        <v>0</v>
      </c>
      <c r="D238" s="286" t="s">
        <v>245</v>
      </c>
      <c r="E238" s="273">
        <v>43248.0</v>
      </c>
      <c r="F238" s="273">
        <v>43248.0</v>
      </c>
      <c r="G238" s="274">
        <v>5280000.0</v>
      </c>
      <c r="H238" s="193" t="s">
        <v>165</v>
      </c>
      <c r="I238" s="275" t="s">
        <v>166</v>
      </c>
      <c r="J238" s="287" t="s">
        <v>979</v>
      </c>
      <c r="K238" s="2"/>
      <c r="L238" s="284">
        <v>0.2</v>
      </c>
      <c r="N238" s="198" t="s">
        <v>40</v>
      </c>
      <c r="O238" s="202">
        <f t="shared" si="2"/>
        <v>0</v>
      </c>
      <c r="P238" s="205">
        <v>0.2</v>
      </c>
      <c r="Q238" s="219"/>
      <c r="R238" s="220" t="s">
        <v>40</v>
      </c>
      <c r="S238" s="222">
        <f t="shared" si="3"/>
        <v>0</v>
      </c>
      <c r="T238" s="224">
        <v>0.2</v>
      </c>
      <c r="U238" s="226"/>
      <c r="V238" s="227" t="s">
        <v>40</v>
      </c>
      <c r="W238" s="228">
        <f t="shared" si="4"/>
        <v>0</v>
      </c>
      <c r="X238" s="229">
        <v>0.2</v>
      </c>
      <c r="Y238" s="230"/>
      <c r="Z238" s="231" t="s">
        <v>40</v>
      </c>
      <c r="AA238" s="232">
        <f t="shared" si="5"/>
        <v>0</v>
      </c>
      <c r="AB238" s="233">
        <v>0.2</v>
      </c>
      <c r="AC238" s="234"/>
      <c r="AD238" s="235" t="s">
        <v>40</v>
      </c>
      <c r="AE238" s="236">
        <f t="shared" si="6"/>
        <v>0</v>
      </c>
    </row>
    <row r="239" ht="14.25" customHeight="1">
      <c r="A239" s="285">
        <v>3781.0</v>
      </c>
      <c r="B239" s="293" t="s">
        <v>980</v>
      </c>
      <c r="C239" s="184">
        <f t="shared" si="1"/>
        <v>0</v>
      </c>
      <c r="D239" s="286" t="s">
        <v>152</v>
      </c>
      <c r="E239" s="273">
        <v>43248.0</v>
      </c>
      <c r="F239" s="273">
        <v>43248.0</v>
      </c>
      <c r="G239" s="274">
        <v>9369000.0</v>
      </c>
      <c r="H239" s="193" t="s">
        <v>195</v>
      </c>
      <c r="I239" s="275" t="s">
        <v>196</v>
      </c>
      <c r="J239" s="287" t="s">
        <v>981</v>
      </c>
      <c r="K239" s="193" t="s">
        <v>199</v>
      </c>
      <c r="L239" s="284">
        <v>0.2</v>
      </c>
      <c r="N239" s="198" t="s">
        <v>40</v>
      </c>
      <c r="O239" s="202">
        <f t="shared" si="2"/>
        <v>0</v>
      </c>
      <c r="P239" s="205">
        <v>0.2</v>
      </c>
      <c r="Q239" s="219"/>
      <c r="R239" s="220" t="s">
        <v>40</v>
      </c>
      <c r="S239" s="222">
        <f t="shared" si="3"/>
        <v>0</v>
      </c>
      <c r="T239" s="224">
        <v>0.2</v>
      </c>
      <c r="U239" s="226"/>
      <c r="V239" s="227" t="s">
        <v>40</v>
      </c>
      <c r="W239" s="228">
        <f t="shared" si="4"/>
        <v>0</v>
      </c>
      <c r="X239" s="229">
        <v>0.2</v>
      </c>
      <c r="Y239" s="230"/>
      <c r="Z239" s="231" t="s">
        <v>40</v>
      </c>
      <c r="AA239" s="232">
        <f t="shared" si="5"/>
        <v>0</v>
      </c>
      <c r="AB239" s="233">
        <v>0.2</v>
      </c>
      <c r="AC239" s="234"/>
      <c r="AD239" s="235" t="s">
        <v>40</v>
      </c>
      <c r="AE239" s="236">
        <f t="shared" si="6"/>
        <v>0</v>
      </c>
    </row>
    <row r="240" ht="14.25" customHeight="1">
      <c r="A240" s="285">
        <v>3782.0</v>
      </c>
      <c r="B240" s="180" t="s">
        <v>982</v>
      </c>
      <c r="C240" s="184">
        <f t="shared" si="1"/>
        <v>3.98</v>
      </c>
      <c r="D240" s="286" t="s">
        <v>152</v>
      </c>
      <c r="E240" s="273">
        <v>43248.0</v>
      </c>
      <c r="F240" s="273">
        <v>43248.0</v>
      </c>
      <c r="G240" s="274">
        <v>1.0830726E7</v>
      </c>
      <c r="H240" s="193" t="s">
        <v>276</v>
      </c>
      <c r="I240" s="275" t="s">
        <v>277</v>
      </c>
      <c r="J240" s="287" t="s">
        <v>983</v>
      </c>
      <c r="K240" s="2"/>
      <c r="L240" s="284">
        <v>0.2</v>
      </c>
      <c r="M240" s="196">
        <v>3.9</v>
      </c>
      <c r="N240" s="198" t="s">
        <v>40</v>
      </c>
      <c r="O240" s="202">
        <f t="shared" si="2"/>
        <v>0.78</v>
      </c>
      <c r="P240" s="205">
        <v>0.2</v>
      </c>
      <c r="Q240" s="219">
        <v>4.0</v>
      </c>
      <c r="R240" s="220" t="s">
        <v>40</v>
      </c>
      <c r="S240" s="222">
        <f t="shared" si="3"/>
        <v>0.8</v>
      </c>
      <c r="T240" s="224">
        <v>0.2</v>
      </c>
      <c r="U240" s="226">
        <v>4.0</v>
      </c>
      <c r="V240" s="227" t="s">
        <v>40</v>
      </c>
      <c r="W240" s="228">
        <f t="shared" si="4"/>
        <v>0.8</v>
      </c>
      <c r="X240" s="229">
        <v>0.2</v>
      </c>
      <c r="Y240" s="230">
        <v>4.0</v>
      </c>
      <c r="Z240" s="231" t="s">
        <v>40</v>
      </c>
      <c r="AA240" s="232">
        <f t="shared" si="5"/>
        <v>0.8</v>
      </c>
      <c r="AB240" s="233">
        <v>0.2</v>
      </c>
      <c r="AC240" s="234">
        <v>4.0</v>
      </c>
      <c r="AD240" s="235" t="s">
        <v>40</v>
      </c>
      <c r="AE240" s="236">
        <f t="shared" si="6"/>
        <v>0.8</v>
      </c>
    </row>
    <row r="241" ht="14.25" customHeight="1">
      <c r="A241" s="285">
        <v>3783.0</v>
      </c>
      <c r="B241" s="293" t="s">
        <v>984</v>
      </c>
      <c r="C241" s="184">
        <f t="shared" si="1"/>
        <v>0</v>
      </c>
      <c r="D241" s="286" t="s">
        <v>152</v>
      </c>
      <c r="E241" s="273">
        <v>43251.0</v>
      </c>
      <c r="F241" s="273">
        <v>43251.0</v>
      </c>
      <c r="G241" s="274">
        <v>1.725E7</v>
      </c>
      <c r="H241" s="193" t="s">
        <v>153</v>
      </c>
      <c r="I241" s="275" t="s">
        <v>154</v>
      </c>
      <c r="J241" s="287" t="s">
        <v>985</v>
      </c>
      <c r="K241" s="2"/>
      <c r="L241" s="284">
        <v>0.2</v>
      </c>
      <c r="N241" s="198" t="s">
        <v>40</v>
      </c>
      <c r="O241" s="202">
        <f t="shared" si="2"/>
        <v>0</v>
      </c>
      <c r="P241" s="205">
        <v>0.2</v>
      </c>
      <c r="Q241" s="219"/>
      <c r="R241" s="220" t="s">
        <v>40</v>
      </c>
      <c r="S241" s="222">
        <f t="shared" si="3"/>
        <v>0</v>
      </c>
      <c r="T241" s="224">
        <v>0.2</v>
      </c>
      <c r="U241" s="226"/>
      <c r="V241" s="227" t="s">
        <v>40</v>
      </c>
      <c r="W241" s="228">
        <f t="shared" si="4"/>
        <v>0</v>
      </c>
      <c r="X241" s="229">
        <v>0.2</v>
      </c>
      <c r="Y241" s="230"/>
      <c r="Z241" s="231" t="s">
        <v>40</v>
      </c>
      <c r="AA241" s="232">
        <f t="shared" si="5"/>
        <v>0</v>
      </c>
      <c r="AB241" s="233">
        <v>0.2</v>
      </c>
      <c r="AC241" s="234"/>
      <c r="AD241" s="235" t="s">
        <v>40</v>
      </c>
      <c r="AE241" s="236">
        <f t="shared" si="6"/>
        <v>0</v>
      </c>
    </row>
    <row r="242" ht="14.25" customHeight="1">
      <c r="A242" s="285">
        <v>3784.0</v>
      </c>
      <c r="B242" s="180" t="s">
        <v>65</v>
      </c>
      <c r="C242" s="184">
        <f t="shared" si="1"/>
        <v>3.6</v>
      </c>
      <c r="D242" s="286" t="s">
        <v>152</v>
      </c>
      <c r="E242" s="273">
        <v>43251.0</v>
      </c>
      <c r="F242" s="273">
        <v>43251.0</v>
      </c>
      <c r="G242" s="274">
        <v>527396.0</v>
      </c>
      <c r="H242" s="193" t="s">
        <v>165</v>
      </c>
      <c r="I242" s="275" t="s">
        <v>166</v>
      </c>
      <c r="J242" s="287" t="s">
        <v>986</v>
      </c>
      <c r="K242" s="2"/>
      <c r="L242" s="284">
        <v>0.2</v>
      </c>
      <c r="M242" s="196">
        <v>3.0</v>
      </c>
      <c r="N242" s="198" t="s">
        <v>40</v>
      </c>
      <c r="O242" s="202">
        <f t="shared" si="2"/>
        <v>0.6</v>
      </c>
      <c r="P242" s="205">
        <v>0.2</v>
      </c>
      <c r="Q242" s="219">
        <v>4.0</v>
      </c>
      <c r="R242" s="220" t="s">
        <v>40</v>
      </c>
      <c r="S242" s="222">
        <f t="shared" si="3"/>
        <v>0.8</v>
      </c>
      <c r="T242" s="224">
        <v>0.2</v>
      </c>
      <c r="U242" s="226">
        <v>4.0</v>
      </c>
      <c r="V242" s="227" t="s">
        <v>40</v>
      </c>
      <c r="W242" s="228">
        <f t="shared" si="4"/>
        <v>0.8</v>
      </c>
      <c r="X242" s="229">
        <v>0.2</v>
      </c>
      <c r="Y242" s="230">
        <v>3.0</v>
      </c>
      <c r="Z242" s="231" t="s">
        <v>40</v>
      </c>
      <c r="AA242" s="232">
        <f t="shared" si="5"/>
        <v>0.6</v>
      </c>
      <c r="AB242" s="233">
        <v>0.2</v>
      </c>
      <c r="AC242" s="234">
        <v>4.0</v>
      </c>
      <c r="AD242" s="235" t="s">
        <v>40</v>
      </c>
      <c r="AE242" s="236">
        <f t="shared" si="6"/>
        <v>0.8</v>
      </c>
    </row>
    <row r="243" ht="14.25" customHeight="1">
      <c r="A243" s="285">
        <v>3785.0</v>
      </c>
      <c r="B243" s="180" t="s">
        <v>982</v>
      </c>
      <c r="C243" s="184">
        <f t="shared" si="1"/>
        <v>3.98</v>
      </c>
      <c r="D243" s="286" t="s">
        <v>152</v>
      </c>
      <c r="E243" s="273">
        <v>43251.0</v>
      </c>
      <c r="F243" s="273">
        <v>43251.0</v>
      </c>
      <c r="G243" s="274">
        <v>2320500.0</v>
      </c>
      <c r="H243" s="193" t="s">
        <v>276</v>
      </c>
      <c r="I243" s="275" t="s">
        <v>277</v>
      </c>
      <c r="J243" s="287" t="s">
        <v>987</v>
      </c>
      <c r="K243" s="2"/>
      <c r="L243" s="284">
        <v>0.2</v>
      </c>
      <c r="M243" s="196">
        <v>3.9</v>
      </c>
      <c r="N243" s="198" t="s">
        <v>40</v>
      </c>
      <c r="O243" s="202">
        <f t="shared" si="2"/>
        <v>0.78</v>
      </c>
      <c r="P243" s="205">
        <v>0.2</v>
      </c>
      <c r="Q243" s="219">
        <v>4.0</v>
      </c>
      <c r="R243" s="220" t="s">
        <v>40</v>
      </c>
      <c r="S243" s="222">
        <f t="shared" si="3"/>
        <v>0.8</v>
      </c>
      <c r="T243" s="224">
        <v>0.2</v>
      </c>
      <c r="U243" s="226">
        <v>4.0</v>
      </c>
      <c r="V243" s="227" t="s">
        <v>40</v>
      </c>
      <c r="W243" s="228">
        <f t="shared" si="4"/>
        <v>0.8</v>
      </c>
      <c r="X243" s="229">
        <v>0.2</v>
      </c>
      <c r="Y243" s="230">
        <v>4.0</v>
      </c>
      <c r="Z243" s="231" t="s">
        <v>40</v>
      </c>
      <c r="AA243" s="232">
        <f t="shared" si="5"/>
        <v>0.8</v>
      </c>
      <c r="AB243" s="233">
        <v>0.2</v>
      </c>
      <c r="AC243" s="234">
        <v>4.0</v>
      </c>
      <c r="AD243" s="235" t="s">
        <v>40</v>
      </c>
      <c r="AE243" s="236">
        <f t="shared" si="6"/>
        <v>0.8</v>
      </c>
    </row>
    <row r="244" ht="14.25" customHeight="1">
      <c r="A244" s="285">
        <v>3786.0</v>
      </c>
      <c r="B244" s="180" t="s">
        <v>360</v>
      </c>
      <c r="C244" s="184">
        <f t="shared" si="1"/>
        <v>3.8</v>
      </c>
      <c r="D244" s="286" t="s">
        <v>152</v>
      </c>
      <c r="E244" s="273">
        <v>43251.0</v>
      </c>
      <c r="F244" s="273">
        <v>43251.0</v>
      </c>
      <c r="G244" s="274">
        <v>434945.0</v>
      </c>
      <c r="H244" s="193" t="s">
        <v>191</v>
      </c>
      <c r="I244" s="275" t="s">
        <v>192</v>
      </c>
      <c r="J244" s="287" t="s">
        <v>988</v>
      </c>
      <c r="K244" s="2"/>
      <c r="L244" s="284">
        <v>0.2</v>
      </c>
      <c r="M244" s="196">
        <v>4.0</v>
      </c>
      <c r="N244" s="198" t="s">
        <v>40</v>
      </c>
      <c r="O244" s="202">
        <f t="shared" si="2"/>
        <v>0.8</v>
      </c>
      <c r="P244" s="205">
        <v>0.2</v>
      </c>
      <c r="Q244" s="219">
        <v>4.0</v>
      </c>
      <c r="R244" s="220" t="s">
        <v>40</v>
      </c>
      <c r="S244" s="222">
        <f t="shared" si="3"/>
        <v>0.8</v>
      </c>
      <c r="T244" s="224">
        <v>0.2</v>
      </c>
      <c r="U244" s="226">
        <v>4.0</v>
      </c>
      <c r="V244" s="227" t="s">
        <v>40</v>
      </c>
      <c r="W244" s="228">
        <f t="shared" si="4"/>
        <v>0.8</v>
      </c>
      <c r="X244" s="229">
        <v>0.2</v>
      </c>
      <c r="Y244" s="230">
        <v>3.0</v>
      </c>
      <c r="Z244" s="231" t="s">
        <v>40</v>
      </c>
      <c r="AA244" s="232">
        <f t="shared" si="5"/>
        <v>0.6</v>
      </c>
      <c r="AB244" s="233">
        <v>0.2</v>
      </c>
      <c r="AC244" s="234">
        <v>4.0</v>
      </c>
      <c r="AD244" s="235" t="s">
        <v>40</v>
      </c>
      <c r="AE244" s="236">
        <f t="shared" si="6"/>
        <v>0.8</v>
      </c>
    </row>
    <row r="245" ht="14.25" customHeight="1">
      <c r="A245" s="285">
        <v>3787.0</v>
      </c>
      <c r="B245" s="180" t="s">
        <v>656</v>
      </c>
      <c r="C245" s="184">
        <f t="shared" si="1"/>
        <v>0</v>
      </c>
      <c r="D245" s="286" t="s">
        <v>139</v>
      </c>
      <c r="E245" s="273">
        <v>43251.0</v>
      </c>
      <c r="F245" s="273">
        <v>43251.0</v>
      </c>
      <c r="G245" s="274">
        <v>1.5145E7</v>
      </c>
      <c r="H245" s="193" t="s">
        <v>548</v>
      </c>
      <c r="I245" s="275" t="s">
        <v>549</v>
      </c>
      <c r="J245" s="287" t="s">
        <v>989</v>
      </c>
      <c r="K245" s="193" t="s">
        <v>199</v>
      </c>
      <c r="L245" s="284">
        <v>0.2</v>
      </c>
      <c r="N245" s="198" t="s">
        <v>40</v>
      </c>
      <c r="O245" s="202">
        <f t="shared" si="2"/>
        <v>0</v>
      </c>
      <c r="P245" s="205">
        <v>0.2</v>
      </c>
      <c r="Q245" s="219"/>
      <c r="R245" s="220" t="s">
        <v>40</v>
      </c>
      <c r="S245" s="222">
        <f t="shared" si="3"/>
        <v>0</v>
      </c>
      <c r="T245" s="224">
        <v>0.2</v>
      </c>
      <c r="U245" s="226"/>
      <c r="V245" s="227" t="s">
        <v>40</v>
      </c>
      <c r="W245" s="228">
        <f t="shared" si="4"/>
        <v>0</v>
      </c>
      <c r="X245" s="229">
        <v>0.2</v>
      </c>
      <c r="Y245" s="230"/>
      <c r="Z245" s="231" t="s">
        <v>40</v>
      </c>
      <c r="AA245" s="232">
        <f t="shared" si="5"/>
        <v>0</v>
      </c>
      <c r="AB245" s="233">
        <v>0.2</v>
      </c>
      <c r="AC245" s="234"/>
      <c r="AD245" s="235" t="s">
        <v>40</v>
      </c>
      <c r="AE245" s="236">
        <f t="shared" si="6"/>
        <v>0</v>
      </c>
    </row>
    <row r="246" ht="14.25" customHeight="1">
      <c r="A246" s="285">
        <v>3788.0</v>
      </c>
      <c r="B246" s="293" t="s">
        <v>990</v>
      </c>
      <c r="C246" s="184">
        <f t="shared" si="1"/>
        <v>0</v>
      </c>
      <c r="D246" s="286" t="s">
        <v>152</v>
      </c>
      <c r="E246" s="273">
        <v>43251.0</v>
      </c>
      <c r="F246" s="273">
        <v>43251.0</v>
      </c>
      <c r="G246" s="274">
        <v>2915500.0</v>
      </c>
      <c r="H246" s="193" t="s">
        <v>256</v>
      </c>
      <c r="I246" s="275" t="s">
        <v>257</v>
      </c>
      <c r="J246" s="287" t="s">
        <v>991</v>
      </c>
      <c r="K246" s="2"/>
      <c r="L246" s="284">
        <v>0.2</v>
      </c>
      <c r="N246" s="198" t="s">
        <v>40</v>
      </c>
      <c r="O246" s="202">
        <f t="shared" si="2"/>
        <v>0</v>
      </c>
      <c r="P246" s="205">
        <v>0.2</v>
      </c>
      <c r="Q246" s="219"/>
      <c r="R246" s="220" t="s">
        <v>40</v>
      </c>
      <c r="S246" s="222">
        <f t="shared" si="3"/>
        <v>0</v>
      </c>
      <c r="T246" s="224">
        <v>0.2</v>
      </c>
      <c r="U246" s="226"/>
      <c r="V246" s="227" t="s">
        <v>40</v>
      </c>
      <c r="W246" s="228">
        <f t="shared" si="4"/>
        <v>0</v>
      </c>
      <c r="X246" s="229">
        <v>0.2</v>
      </c>
      <c r="Y246" s="230"/>
      <c r="Z246" s="231" t="s">
        <v>40</v>
      </c>
      <c r="AA246" s="232">
        <f t="shared" si="5"/>
        <v>0</v>
      </c>
      <c r="AB246" s="233">
        <v>0.2</v>
      </c>
      <c r="AC246" s="234"/>
      <c r="AD246" s="235" t="s">
        <v>40</v>
      </c>
      <c r="AE246" s="236">
        <f t="shared" si="6"/>
        <v>0</v>
      </c>
    </row>
    <row r="247" ht="14.25" customHeight="1">
      <c r="A247" s="285">
        <v>3789.0</v>
      </c>
      <c r="B247" s="180" t="s">
        <v>307</v>
      </c>
      <c r="C247" s="184">
        <f t="shared" si="1"/>
        <v>4</v>
      </c>
      <c r="D247" s="286" t="s">
        <v>245</v>
      </c>
      <c r="E247" s="273">
        <v>43251.0</v>
      </c>
      <c r="F247" s="273">
        <v>43251.0</v>
      </c>
      <c r="G247" s="274">
        <v>105000.0</v>
      </c>
      <c r="H247" s="193" t="s">
        <v>329</v>
      </c>
      <c r="I247" s="275" t="s">
        <v>332</v>
      </c>
      <c r="J247" s="287" t="s">
        <v>992</v>
      </c>
      <c r="K247" s="2"/>
      <c r="L247" s="284">
        <v>0.2</v>
      </c>
      <c r="M247" s="196">
        <v>4.0</v>
      </c>
      <c r="N247" s="198" t="s">
        <v>40</v>
      </c>
      <c r="O247" s="202">
        <f t="shared" si="2"/>
        <v>0.8</v>
      </c>
      <c r="P247" s="205">
        <v>0.2</v>
      </c>
      <c r="Q247" s="219">
        <v>4.0</v>
      </c>
      <c r="R247" s="220" t="s">
        <v>40</v>
      </c>
      <c r="S247" s="222">
        <f t="shared" si="3"/>
        <v>0.8</v>
      </c>
      <c r="T247" s="224">
        <v>0.2</v>
      </c>
      <c r="U247" s="226">
        <v>4.0</v>
      </c>
      <c r="V247" s="227" t="s">
        <v>40</v>
      </c>
      <c r="W247" s="228">
        <f t="shared" si="4"/>
        <v>0.8</v>
      </c>
      <c r="X247" s="229">
        <v>0.2</v>
      </c>
      <c r="Y247" s="230">
        <v>4.0</v>
      </c>
      <c r="Z247" s="231" t="s">
        <v>40</v>
      </c>
      <c r="AA247" s="232">
        <f t="shared" si="5"/>
        <v>0.8</v>
      </c>
      <c r="AB247" s="233">
        <v>0.2</v>
      </c>
      <c r="AC247" s="234">
        <v>4.0</v>
      </c>
      <c r="AD247" s="235" t="s">
        <v>40</v>
      </c>
      <c r="AE247" s="236">
        <f t="shared" si="6"/>
        <v>0.8</v>
      </c>
    </row>
    <row r="248" ht="14.25" customHeight="1">
      <c r="A248" s="285">
        <v>3790.0</v>
      </c>
      <c r="B248" s="293" t="s">
        <v>993</v>
      </c>
      <c r="C248" s="184">
        <f t="shared" si="1"/>
        <v>4</v>
      </c>
      <c r="D248" s="286" t="s">
        <v>245</v>
      </c>
      <c r="E248" s="273">
        <v>43256.0</v>
      </c>
      <c r="F248" s="273">
        <v>43256.0</v>
      </c>
      <c r="G248" s="274">
        <v>1.2040001E7</v>
      </c>
      <c r="H248" s="257" t="s">
        <v>511</v>
      </c>
      <c r="I248" s="275" t="s">
        <v>512</v>
      </c>
      <c r="J248" s="287" t="s">
        <v>994</v>
      </c>
      <c r="K248" s="2"/>
      <c r="L248" s="284">
        <v>0.2</v>
      </c>
      <c r="M248" s="196">
        <v>4.0</v>
      </c>
      <c r="N248" s="198" t="s">
        <v>40</v>
      </c>
      <c r="O248" s="202">
        <f t="shared" si="2"/>
        <v>0.8</v>
      </c>
      <c r="P248" s="205">
        <v>0.2</v>
      </c>
      <c r="Q248" s="219">
        <v>4.0</v>
      </c>
      <c r="R248" s="220" t="s">
        <v>40</v>
      </c>
      <c r="S248" s="222">
        <f t="shared" si="3"/>
        <v>0.8</v>
      </c>
      <c r="T248" s="224">
        <v>0.2</v>
      </c>
      <c r="U248" s="226">
        <v>4.0</v>
      </c>
      <c r="V248" s="227" t="s">
        <v>40</v>
      </c>
      <c r="W248" s="228">
        <f t="shared" si="4"/>
        <v>0.8</v>
      </c>
      <c r="X248" s="229">
        <v>0.2</v>
      </c>
      <c r="Y248" s="230">
        <v>4.0</v>
      </c>
      <c r="Z248" s="231" t="s">
        <v>40</v>
      </c>
      <c r="AA248" s="232">
        <f t="shared" si="5"/>
        <v>0.8</v>
      </c>
      <c r="AB248" s="233">
        <v>0.2</v>
      </c>
      <c r="AC248" s="234">
        <v>4.0</v>
      </c>
      <c r="AD248" s="235" t="s">
        <v>40</v>
      </c>
      <c r="AE248" s="236">
        <f t="shared" si="6"/>
        <v>0.8</v>
      </c>
    </row>
    <row r="249" ht="14.25" customHeight="1">
      <c r="A249" s="285">
        <v>3791.0</v>
      </c>
      <c r="B249" s="180" t="s">
        <v>995</v>
      </c>
      <c r="C249" s="184">
        <f t="shared" si="1"/>
        <v>0</v>
      </c>
      <c r="D249" s="286" t="s">
        <v>139</v>
      </c>
      <c r="E249" s="273">
        <v>43256.0</v>
      </c>
      <c r="F249" s="273">
        <v>43256.0</v>
      </c>
      <c r="G249" s="274" t="s">
        <v>996</v>
      </c>
      <c r="H249" s="193" t="s">
        <v>550</v>
      </c>
      <c r="I249" s="275" t="s">
        <v>551</v>
      </c>
      <c r="J249" s="287" t="s">
        <v>997</v>
      </c>
      <c r="K249" s="2"/>
      <c r="L249" s="284">
        <v>0.2</v>
      </c>
      <c r="N249" s="198" t="s">
        <v>40</v>
      </c>
      <c r="O249" s="202">
        <f t="shared" si="2"/>
        <v>0</v>
      </c>
      <c r="P249" s="205">
        <v>0.2</v>
      </c>
      <c r="Q249" s="219"/>
      <c r="R249" s="220" t="s">
        <v>40</v>
      </c>
      <c r="S249" s="222">
        <f t="shared" si="3"/>
        <v>0</v>
      </c>
      <c r="T249" s="224">
        <v>0.2</v>
      </c>
      <c r="U249" s="226"/>
      <c r="V249" s="227" t="s">
        <v>40</v>
      </c>
      <c r="W249" s="228">
        <f t="shared" si="4"/>
        <v>0</v>
      </c>
      <c r="X249" s="229">
        <v>0.2</v>
      </c>
      <c r="Y249" s="230"/>
      <c r="Z249" s="231" t="s">
        <v>40</v>
      </c>
      <c r="AA249" s="232">
        <f t="shared" si="5"/>
        <v>0</v>
      </c>
      <c r="AB249" s="233">
        <v>0.2</v>
      </c>
      <c r="AC249" s="234"/>
      <c r="AD249" s="235" t="s">
        <v>40</v>
      </c>
      <c r="AE249" s="236">
        <f t="shared" si="6"/>
        <v>0</v>
      </c>
    </row>
    <row r="250" ht="14.25" customHeight="1">
      <c r="A250" s="285">
        <v>3792.0</v>
      </c>
      <c r="B250" s="180" t="s">
        <v>114</v>
      </c>
      <c r="C250" s="184">
        <f t="shared" si="1"/>
        <v>4</v>
      </c>
      <c r="D250" s="286" t="s">
        <v>152</v>
      </c>
      <c r="E250" s="273">
        <v>43256.0</v>
      </c>
      <c r="F250" s="273">
        <v>43256.0</v>
      </c>
      <c r="G250" s="274">
        <v>2361000.0</v>
      </c>
      <c r="H250" s="193" t="s">
        <v>256</v>
      </c>
      <c r="I250" s="275" t="s">
        <v>257</v>
      </c>
      <c r="J250" s="287" t="s">
        <v>998</v>
      </c>
      <c r="K250" s="2"/>
      <c r="L250" s="284">
        <v>0.2</v>
      </c>
      <c r="M250" s="196">
        <v>4.0</v>
      </c>
      <c r="N250" s="198" t="s">
        <v>40</v>
      </c>
      <c r="O250" s="202">
        <f t="shared" si="2"/>
        <v>0.8</v>
      </c>
      <c r="P250" s="205">
        <v>0.2</v>
      </c>
      <c r="Q250" s="219">
        <v>4.0</v>
      </c>
      <c r="R250" s="220" t="s">
        <v>40</v>
      </c>
      <c r="S250" s="222">
        <f t="shared" si="3"/>
        <v>0.8</v>
      </c>
      <c r="T250" s="224">
        <v>0.2</v>
      </c>
      <c r="U250" s="226">
        <v>4.0</v>
      </c>
      <c r="V250" s="227" t="s">
        <v>40</v>
      </c>
      <c r="W250" s="228">
        <f t="shared" si="4"/>
        <v>0.8</v>
      </c>
      <c r="X250" s="229">
        <v>0.2</v>
      </c>
      <c r="Y250" s="230">
        <v>4.0</v>
      </c>
      <c r="Z250" s="231" t="s">
        <v>40</v>
      </c>
      <c r="AA250" s="232">
        <f t="shared" si="5"/>
        <v>0.8</v>
      </c>
      <c r="AB250" s="233">
        <v>0.2</v>
      </c>
      <c r="AC250" s="234">
        <v>4.0</v>
      </c>
      <c r="AD250" s="235" t="s">
        <v>40</v>
      </c>
      <c r="AE250" s="236">
        <f t="shared" si="6"/>
        <v>0.8</v>
      </c>
    </row>
    <row r="251" ht="14.25" customHeight="1">
      <c r="A251" s="285">
        <v>3793.0</v>
      </c>
      <c r="B251" s="180" t="s">
        <v>923</v>
      </c>
      <c r="C251" s="184">
        <f t="shared" si="1"/>
        <v>0</v>
      </c>
      <c r="D251" s="286" t="s">
        <v>152</v>
      </c>
      <c r="E251" s="273">
        <v>43256.0</v>
      </c>
      <c r="F251" s="273">
        <v>43256.0</v>
      </c>
      <c r="G251" s="274">
        <v>2361000.0</v>
      </c>
      <c r="H251" s="193" t="s">
        <v>153</v>
      </c>
      <c r="I251" s="275" t="s">
        <v>154</v>
      </c>
      <c r="J251" s="287" t="s">
        <v>999</v>
      </c>
      <c r="K251" s="2"/>
      <c r="L251" s="284">
        <v>0.2</v>
      </c>
      <c r="N251" s="198" t="s">
        <v>40</v>
      </c>
      <c r="O251" s="202">
        <f t="shared" si="2"/>
        <v>0</v>
      </c>
      <c r="P251" s="205">
        <v>0.2</v>
      </c>
      <c r="Q251" s="219"/>
      <c r="R251" s="220" t="s">
        <v>40</v>
      </c>
      <c r="S251" s="222">
        <f t="shared" si="3"/>
        <v>0</v>
      </c>
      <c r="T251" s="224">
        <v>0.2</v>
      </c>
      <c r="U251" s="226"/>
      <c r="V251" s="227" t="s">
        <v>40</v>
      </c>
      <c r="W251" s="228">
        <f t="shared" si="4"/>
        <v>0</v>
      </c>
      <c r="X251" s="229">
        <v>0.2</v>
      </c>
      <c r="Y251" s="230"/>
      <c r="Z251" s="231" t="s">
        <v>40</v>
      </c>
      <c r="AA251" s="232">
        <f t="shared" si="5"/>
        <v>0</v>
      </c>
      <c r="AB251" s="233">
        <v>0.2</v>
      </c>
      <c r="AC251" s="234"/>
      <c r="AD251" s="235" t="s">
        <v>40</v>
      </c>
      <c r="AE251" s="236">
        <f t="shared" si="6"/>
        <v>0</v>
      </c>
    </row>
    <row r="252" ht="14.25" customHeight="1">
      <c r="A252" s="285">
        <v>3794.0</v>
      </c>
      <c r="B252" s="180" t="s">
        <v>736</v>
      </c>
      <c r="C252" s="184">
        <f t="shared" si="1"/>
        <v>4</v>
      </c>
      <c r="D252" s="286" t="s">
        <v>245</v>
      </c>
      <c r="E252" s="273">
        <v>43256.0</v>
      </c>
      <c r="F252" s="273">
        <v>43257.0</v>
      </c>
      <c r="G252" s="274">
        <v>1.1082054E7</v>
      </c>
      <c r="H252" s="193" t="s">
        <v>246</v>
      </c>
      <c r="I252" s="275" t="s">
        <v>247</v>
      </c>
      <c r="J252" s="287" t="s">
        <v>1000</v>
      </c>
      <c r="K252" s="2"/>
      <c r="L252" s="284">
        <v>0.2</v>
      </c>
      <c r="M252" s="196">
        <v>4.0</v>
      </c>
      <c r="N252" s="198" t="s">
        <v>40</v>
      </c>
      <c r="O252" s="202">
        <f t="shared" si="2"/>
        <v>0.8</v>
      </c>
      <c r="P252" s="205">
        <v>0.2</v>
      </c>
      <c r="Q252" s="219">
        <v>4.0</v>
      </c>
      <c r="R252" s="220" t="s">
        <v>40</v>
      </c>
      <c r="S252" s="222">
        <f t="shared" si="3"/>
        <v>0.8</v>
      </c>
      <c r="T252" s="224">
        <v>0.2</v>
      </c>
      <c r="U252" s="226">
        <v>4.0</v>
      </c>
      <c r="V252" s="227" t="s">
        <v>40</v>
      </c>
      <c r="W252" s="228">
        <f t="shared" si="4"/>
        <v>0.8</v>
      </c>
      <c r="X252" s="229">
        <v>0.2</v>
      </c>
      <c r="Y252" s="230">
        <v>4.0</v>
      </c>
      <c r="Z252" s="231" t="s">
        <v>40</v>
      </c>
      <c r="AA252" s="232">
        <f t="shared" si="5"/>
        <v>0.8</v>
      </c>
      <c r="AB252" s="233">
        <v>0.2</v>
      </c>
      <c r="AC252" s="234">
        <v>4.0</v>
      </c>
      <c r="AD252" s="235" t="s">
        <v>40</v>
      </c>
      <c r="AE252" s="236">
        <f t="shared" si="6"/>
        <v>0.8</v>
      </c>
    </row>
    <row r="253" ht="14.25" customHeight="1">
      <c r="A253" s="285">
        <v>3795.0</v>
      </c>
      <c r="B253" s="180" t="s">
        <v>65</v>
      </c>
      <c r="C253" s="184">
        <f t="shared" si="1"/>
        <v>3.6</v>
      </c>
      <c r="D253" s="286" t="s">
        <v>152</v>
      </c>
      <c r="E253" s="273">
        <v>43257.0</v>
      </c>
      <c r="F253" s="273">
        <v>43257.0</v>
      </c>
      <c r="G253" s="274">
        <v>6382078.0</v>
      </c>
      <c r="H253" s="193" t="s">
        <v>165</v>
      </c>
      <c r="I253" s="275" t="s">
        <v>166</v>
      </c>
      <c r="J253" s="287" t="s">
        <v>1001</v>
      </c>
      <c r="K253" s="2"/>
      <c r="L253" s="284">
        <v>0.2</v>
      </c>
      <c r="M253" s="196">
        <v>3.0</v>
      </c>
      <c r="N253" s="198" t="s">
        <v>40</v>
      </c>
      <c r="O253" s="202">
        <f t="shared" si="2"/>
        <v>0.6</v>
      </c>
      <c r="P253" s="205">
        <v>0.2</v>
      </c>
      <c r="Q253" s="219">
        <v>4.0</v>
      </c>
      <c r="R253" s="220" t="s">
        <v>40</v>
      </c>
      <c r="S253" s="222">
        <f t="shared" si="3"/>
        <v>0.8</v>
      </c>
      <c r="T253" s="224">
        <v>0.2</v>
      </c>
      <c r="U253" s="226">
        <v>4.0</v>
      </c>
      <c r="V253" s="227" t="s">
        <v>40</v>
      </c>
      <c r="W253" s="228">
        <f t="shared" si="4"/>
        <v>0.8</v>
      </c>
      <c r="X253" s="229">
        <v>0.2</v>
      </c>
      <c r="Y253" s="230">
        <v>3.0</v>
      </c>
      <c r="Z253" s="231" t="s">
        <v>40</v>
      </c>
      <c r="AA253" s="232">
        <f t="shared" si="5"/>
        <v>0.6</v>
      </c>
      <c r="AB253" s="233">
        <v>0.2</v>
      </c>
      <c r="AC253" s="234">
        <v>4.0</v>
      </c>
      <c r="AD253" s="235" t="s">
        <v>40</v>
      </c>
      <c r="AE253" s="236">
        <f t="shared" si="6"/>
        <v>0.8</v>
      </c>
    </row>
    <row r="254" ht="14.25" customHeight="1">
      <c r="A254" s="285">
        <v>3796.0</v>
      </c>
      <c r="B254" s="180" t="s">
        <v>652</v>
      </c>
      <c r="C254" s="184">
        <f t="shared" si="1"/>
        <v>0</v>
      </c>
      <c r="D254" s="286" t="s">
        <v>152</v>
      </c>
      <c r="E254" s="273">
        <v>43257.0</v>
      </c>
      <c r="F254" s="273">
        <v>43257.0</v>
      </c>
      <c r="G254" s="274">
        <v>1690990.0</v>
      </c>
      <c r="H254" s="193" t="s">
        <v>548</v>
      </c>
      <c r="I254" s="275" t="s">
        <v>549</v>
      </c>
      <c r="J254" s="287" t="s">
        <v>1002</v>
      </c>
      <c r="K254" s="193" t="s">
        <v>199</v>
      </c>
      <c r="L254" s="284">
        <v>0.2</v>
      </c>
      <c r="N254" s="198" t="s">
        <v>40</v>
      </c>
      <c r="O254" s="202">
        <f t="shared" si="2"/>
        <v>0</v>
      </c>
      <c r="P254" s="205">
        <v>0.2</v>
      </c>
      <c r="Q254" s="219"/>
      <c r="R254" s="220" t="s">
        <v>40</v>
      </c>
      <c r="S254" s="222">
        <f t="shared" si="3"/>
        <v>0</v>
      </c>
      <c r="T254" s="224">
        <v>0.2</v>
      </c>
      <c r="U254" s="226"/>
      <c r="V254" s="227" t="s">
        <v>40</v>
      </c>
      <c r="W254" s="228">
        <f t="shared" si="4"/>
        <v>0</v>
      </c>
      <c r="X254" s="229">
        <v>0.2</v>
      </c>
      <c r="Y254" s="230"/>
      <c r="Z254" s="231" t="s">
        <v>40</v>
      </c>
      <c r="AA254" s="232">
        <f t="shared" si="5"/>
        <v>0</v>
      </c>
      <c r="AB254" s="233">
        <v>0.2</v>
      </c>
      <c r="AC254" s="234"/>
      <c r="AD254" s="235" t="s">
        <v>40</v>
      </c>
      <c r="AE254" s="236">
        <f t="shared" si="6"/>
        <v>0</v>
      </c>
    </row>
    <row r="255" ht="14.25" customHeight="1">
      <c r="A255" s="285">
        <v>3797.0</v>
      </c>
      <c r="B255" s="180" t="s">
        <v>162</v>
      </c>
      <c r="C255" s="184">
        <f t="shared" si="1"/>
        <v>0</v>
      </c>
      <c r="D255" s="286" t="s">
        <v>152</v>
      </c>
      <c r="E255" s="273">
        <v>43257.0</v>
      </c>
      <c r="F255" s="273">
        <v>43257.0</v>
      </c>
      <c r="G255" s="274">
        <v>847204.0</v>
      </c>
      <c r="H255" s="193" t="s">
        <v>165</v>
      </c>
      <c r="I255" s="275" t="s">
        <v>166</v>
      </c>
      <c r="J255" s="287" t="s">
        <v>1003</v>
      </c>
      <c r="K255" s="2"/>
      <c r="L255" s="284">
        <v>0.2</v>
      </c>
      <c r="N255" s="198" t="s">
        <v>40</v>
      </c>
      <c r="O255" s="202">
        <f t="shared" si="2"/>
        <v>0</v>
      </c>
      <c r="P255" s="205">
        <v>0.2</v>
      </c>
      <c r="Q255" s="219"/>
      <c r="R255" s="220" t="s">
        <v>40</v>
      </c>
      <c r="S255" s="222">
        <f t="shared" si="3"/>
        <v>0</v>
      </c>
      <c r="T255" s="224">
        <v>0.2</v>
      </c>
      <c r="U255" s="226"/>
      <c r="V255" s="227" t="s">
        <v>40</v>
      </c>
      <c r="W255" s="228">
        <f t="shared" si="4"/>
        <v>0</v>
      </c>
      <c r="X255" s="229">
        <v>0.2</v>
      </c>
      <c r="Y255" s="230"/>
      <c r="Z255" s="231" t="s">
        <v>40</v>
      </c>
      <c r="AA255" s="232">
        <f t="shared" si="5"/>
        <v>0</v>
      </c>
      <c r="AB255" s="233">
        <v>0.2</v>
      </c>
      <c r="AC255" s="234"/>
      <c r="AD255" s="235" t="s">
        <v>40</v>
      </c>
      <c r="AE255" s="236">
        <f t="shared" si="6"/>
        <v>0</v>
      </c>
    </row>
    <row r="256" ht="14.25" customHeight="1">
      <c r="A256" s="285">
        <v>3798.0</v>
      </c>
      <c r="B256" s="180" t="s">
        <v>186</v>
      </c>
      <c r="C256" s="184">
        <f t="shared" si="1"/>
        <v>4</v>
      </c>
      <c r="D256" s="286" t="s">
        <v>245</v>
      </c>
      <c r="E256" s="273">
        <v>43257.0</v>
      </c>
      <c r="F256" s="273">
        <v>43259.0</v>
      </c>
      <c r="G256" s="274">
        <v>2104491.0</v>
      </c>
      <c r="H256" s="193" t="s">
        <v>165</v>
      </c>
      <c r="I256" s="275" t="s">
        <v>166</v>
      </c>
      <c r="J256" s="287" t="s">
        <v>1004</v>
      </c>
      <c r="K256" s="2"/>
      <c r="L256" s="284">
        <v>0.2</v>
      </c>
      <c r="M256" s="196">
        <v>4.0</v>
      </c>
      <c r="N256" s="198" t="s">
        <v>40</v>
      </c>
      <c r="O256" s="202">
        <f t="shared" si="2"/>
        <v>0.8</v>
      </c>
      <c r="P256" s="205">
        <v>0.2</v>
      </c>
      <c r="Q256" s="219">
        <v>4.0</v>
      </c>
      <c r="R256" s="220" t="s">
        <v>40</v>
      </c>
      <c r="S256" s="222">
        <f t="shared" si="3"/>
        <v>0.8</v>
      </c>
      <c r="T256" s="224">
        <v>0.2</v>
      </c>
      <c r="U256" s="226">
        <v>4.0</v>
      </c>
      <c r="V256" s="227" t="s">
        <v>40</v>
      </c>
      <c r="W256" s="228">
        <f t="shared" si="4"/>
        <v>0.8</v>
      </c>
      <c r="X256" s="229">
        <v>0.2</v>
      </c>
      <c r="Y256" s="230">
        <v>4.0</v>
      </c>
      <c r="Z256" s="231" t="s">
        <v>40</v>
      </c>
      <c r="AA256" s="232">
        <f t="shared" si="5"/>
        <v>0.8</v>
      </c>
      <c r="AB256" s="233">
        <v>0.2</v>
      </c>
      <c r="AC256" s="234">
        <v>4.0</v>
      </c>
      <c r="AD256" s="235" t="s">
        <v>40</v>
      </c>
      <c r="AE256" s="236">
        <f t="shared" si="6"/>
        <v>0.8</v>
      </c>
    </row>
    <row r="257" ht="14.25" customHeight="1">
      <c r="A257" s="285">
        <v>3799.0</v>
      </c>
      <c r="B257" s="293" t="s">
        <v>716</v>
      </c>
      <c r="C257" s="184">
        <f t="shared" si="1"/>
        <v>0</v>
      </c>
      <c r="D257" s="286" t="s">
        <v>152</v>
      </c>
      <c r="E257" s="273">
        <v>43259.0</v>
      </c>
      <c r="F257" s="273">
        <v>43259.0</v>
      </c>
      <c r="G257" s="274">
        <v>658000.0</v>
      </c>
      <c r="H257" s="193" t="s">
        <v>550</v>
      </c>
      <c r="I257" s="275" t="s">
        <v>551</v>
      </c>
      <c r="J257" s="287" t="s">
        <v>1005</v>
      </c>
      <c r="K257" s="2"/>
      <c r="L257" s="284">
        <v>0.2</v>
      </c>
      <c r="N257" s="198" t="s">
        <v>40</v>
      </c>
      <c r="O257" s="202">
        <f t="shared" si="2"/>
        <v>0</v>
      </c>
      <c r="P257" s="205">
        <v>0.2</v>
      </c>
      <c r="Q257" s="219"/>
      <c r="R257" s="220" t="s">
        <v>40</v>
      </c>
      <c r="S257" s="222">
        <f t="shared" si="3"/>
        <v>0</v>
      </c>
      <c r="T257" s="224">
        <v>0.2</v>
      </c>
      <c r="U257" s="226"/>
      <c r="V257" s="227" t="s">
        <v>40</v>
      </c>
      <c r="W257" s="228">
        <f t="shared" si="4"/>
        <v>0</v>
      </c>
      <c r="X257" s="229">
        <v>0.2</v>
      </c>
      <c r="Y257" s="230"/>
      <c r="Z257" s="231" t="s">
        <v>40</v>
      </c>
      <c r="AA257" s="232">
        <f t="shared" si="5"/>
        <v>0</v>
      </c>
      <c r="AB257" s="233">
        <v>0.2</v>
      </c>
      <c r="AC257" s="234"/>
      <c r="AD257" s="235" t="s">
        <v>40</v>
      </c>
      <c r="AE257" s="236">
        <f t="shared" si="6"/>
        <v>0</v>
      </c>
    </row>
    <row r="258" ht="14.25" customHeight="1">
      <c r="A258" s="285">
        <v>3800.0</v>
      </c>
      <c r="B258" s="180" t="s">
        <v>83</v>
      </c>
      <c r="C258" s="184">
        <f t="shared" si="1"/>
        <v>4</v>
      </c>
      <c r="D258" s="286" t="s">
        <v>245</v>
      </c>
      <c r="E258" s="273">
        <v>43259.0</v>
      </c>
      <c r="F258" s="273">
        <v>43259.0</v>
      </c>
      <c r="G258" s="274">
        <v>6889676.0</v>
      </c>
      <c r="H258" s="257" t="s">
        <v>1006</v>
      </c>
      <c r="I258" s="2" t="s">
        <v>1007</v>
      </c>
      <c r="J258" s="287" t="s">
        <v>1008</v>
      </c>
      <c r="K258" s="2"/>
      <c r="L258" s="284">
        <v>0.2</v>
      </c>
      <c r="M258" s="196">
        <v>4.0</v>
      </c>
      <c r="N258" s="198" t="s">
        <v>40</v>
      </c>
      <c r="O258" s="202">
        <f t="shared" si="2"/>
        <v>0.8</v>
      </c>
      <c r="P258" s="205">
        <v>0.2</v>
      </c>
      <c r="Q258" s="219">
        <v>4.0</v>
      </c>
      <c r="R258" s="220" t="s">
        <v>40</v>
      </c>
      <c r="S258" s="222">
        <f t="shared" si="3"/>
        <v>0.8</v>
      </c>
      <c r="T258" s="224">
        <v>0.2</v>
      </c>
      <c r="U258" s="226">
        <v>4.0</v>
      </c>
      <c r="V258" s="227" t="s">
        <v>40</v>
      </c>
      <c r="W258" s="228">
        <f t="shared" si="4"/>
        <v>0.8</v>
      </c>
      <c r="X258" s="229">
        <v>0.2</v>
      </c>
      <c r="Y258" s="230">
        <v>4.0</v>
      </c>
      <c r="Z258" s="231" t="s">
        <v>40</v>
      </c>
      <c r="AA258" s="232">
        <f t="shared" si="5"/>
        <v>0.8</v>
      </c>
      <c r="AB258" s="233">
        <v>0.2</v>
      </c>
      <c r="AC258" s="234">
        <v>4.0</v>
      </c>
      <c r="AD258" s="235" t="s">
        <v>40</v>
      </c>
      <c r="AE258" s="236">
        <f t="shared" si="6"/>
        <v>0.8</v>
      </c>
    </row>
    <row r="259" ht="14.25" customHeight="1">
      <c r="A259" s="285">
        <v>3801.0</v>
      </c>
      <c r="B259" s="180" t="s">
        <v>1009</v>
      </c>
      <c r="C259" s="184">
        <f t="shared" si="1"/>
        <v>0</v>
      </c>
      <c r="D259" s="286" t="s">
        <v>139</v>
      </c>
      <c r="E259" s="273">
        <v>43263.0</v>
      </c>
      <c r="F259" s="273">
        <v>43263.0</v>
      </c>
      <c r="G259" s="274">
        <v>8925000.0</v>
      </c>
      <c r="H259" s="193" t="s">
        <v>195</v>
      </c>
      <c r="I259" s="275" t="s">
        <v>196</v>
      </c>
      <c r="J259" s="287" t="s">
        <v>1010</v>
      </c>
      <c r="K259" s="193" t="s">
        <v>199</v>
      </c>
      <c r="L259" s="284">
        <v>0.2</v>
      </c>
      <c r="N259" s="198" t="s">
        <v>40</v>
      </c>
      <c r="O259" s="202">
        <f t="shared" si="2"/>
        <v>0</v>
      </c>
      <c r="P259" s="205">
        <v>0.2</v>
      </c>
      <c r="Q259" s="219"/>
      <c r="R259" s="220" t="s">
        <v>40</v>
      </c>
      <c r="S259" s="222">
        <f t="shared" si="3"/>
        <v>0</v>
      </c>
      <c r="T259" s="224">
        <v>0.2</v>
      </c>
      <c r="U259" s="226"/>
      <c r="V259" s="227" t="s">
        <v>40</v>
      </c>
      <c r="W259" s="228">
        <f t="shared" si="4"/>
        <v>0</v>
      </c>
      <c r="X259" s="229">
        <v>0.2</v>
      </c>
      <c r="Y259" s="230"/>
      <c r="Z259" s="231" t="s">
        <v>40</v>
      </c>
      <c r="AA259" s="232">
        <f t="shared" si="5"/>
        <v>0</v>
      </c>
      <c r="AB259" s="233">
        <v>0.2</v>
      </c>
      <c r="AC259" s="234"/>
      <c r="AD259" s="235" t="s">
        <v>40</v>
      </c>
      <c r="AE259" s="236">
        <f t="shared" si="6"/>
        <v>0</v>
      </c>
    </row>
    <row r="260" ht="14.25" customHeight="1">
      <c r="A260" s="285">
        <v>3802.0</v>
      </c>
      <c r="B260" s="293" t="s">
        <v>993</v>
      </c>
      <c r="C260" s="184">
        <f t="shared" si="1"/>
        <v>4</v>
      </c>
      <c r="D260" s="286" t="s">
        <v>245</v>
      </c>
      <c r="E260" s="273">
        <v>43263.0</v>
      </c>
      <c r="F260" s="273">
        <v>43263.0</v>
      </c>
      <c r="G260" s="274">
        <v>2934996.0</v>
      </c>
      <c r="H260" s="257" t="s">
        <v>511</v>
      </c>
      <c r="I260" s="275" t="s">
        <v>512</v>
      </c>
      <c r="J260" s="287" t="s">
        <v>1011</v>
      </c>
      <c r="K260" s="2"/>
      <c r="L260" s="284">
        <v>0.2</v>
      </c>
      <c r="M260" s="196">
        <v>4.0</v>
      </c>
      <c r="N260" s="198" t="s">
        <v>40</v>
      </c>
      <c r="O260" s="202">
        <f t="shared" si="2"/>
        <v>0.8</v>
      </c>
      <c r="P260" s="205">
        <v>0.2</v>
      </c>
      <c r="Q260" s="219">
        <v>4.0</v>
      </c>
      <c r="R260" s="220" t="s">
        <v>40</v>
      </c>
      <c r="S260" s="222">
        <f t="shared" si="3"/>
        <v>0.8</v>
      </c>
      <c r="T260" s="224">
        <v>0.2</v>
      </c>
      <c r="U260" s="226">
        <v>4.0</v>
      </c>
      <c r="V260" s="227" t="s">
        <v>40</v>
      </c>
      <c r="W260" s="228">
        <f t="shared" si="4"/>
        <v>0.8</v>
      </c>
      <c r="X260" s="229">
        <v>0.2</v>
      </c>
      <c r="Y260" s="230">
        <v>4.0</v>
      </c>
      <c r="Z260" s="231" t="s">
        <v>40</v>
      </c>
      <c r="AA260" s="232">
        <f t="shared" si="5"/>
        <v>0.8</v>
      </c>
      <c r="AB260" s="233">
        <v>0.2</v>
      </c>
      <c r="AC260" s="234">
        <v>4.0</v>
      </c>
      <c r="AD260" s="235" t="s">
        <v>40</v>
      </c>
      <c r="AE260" s="236">
        <f t="shared" si="6"/>
        <v>0.8</v>
      </c>
    </row>
    <row r="261" ht="14.25" customHeight="1">
      <c r="A261" s="285">
        <v>3803.0</v>
      </c>
      <c r="B261" s="293" t="s">
        <v>1012</v>
      </c>
      <c r="C261" s="184">
        <f t="shared" si="1"/>
        <v>0</v>
      </c>
      <c r="D261" s="286" t="s">
        <v>152</v>
      </c>
      <c r="E261" s="273">
        <v>43263.0</v>
      </c>
      <c r="F261" s="273">
        <v>43263.0</v>
      </c>
      <c r="G261" s="274">
        <v>4284000.0</v>
      </c>
      <c r="H261" s="193" t="s">
        <v>153</v>
      </c>
      <c r="I261" s="275" t="s">
        <v>154</v>
      </c>
      <c r="J261" s="287" t="s">
        <v>1013</v>
      </c>
      <c r="K261" s="2"/>
      <c r="L261" s="284">
        <v>0.2</v>
      </c>
      <c r="N261" s="198" t="s">
        <v>40</v>
      </c>
      <c r="O261" s="202">
        <f t="shared" si="2"/>
        <v>0</v>
      </c>
      <c r="P261" s="205">
        <v>0.2</v>
      </c>
      <c r="Q261" s="219"/>
      <c r="R261" s="220" t="s">
        <v>40</v>
      </c>
      <c r="S261" s="222">
        <f t="shared" si="3"/>
        <v>0</v>
      </c>
      <c r="T261" s="224">
        <v>0.2</v>
      </c>
      <c r="U261" s="226"/>
      <c r="V261" s="227" t="s">
        <v>40</v>
      </c>
      <c r="W261" s="228">
        <f t="shared" si="4"/>
        <v>0</v>
      </c>
      <c r="X261" s="229">
        <v>0.2</v>
      </c>
      <c r="Y261" s="230"/>
      <c r="Z261" s="231" t="s">
        <v>40</v>
      </c>
      <c r="AA261" s="232">
        <f t="shared" si="5"/>
        <v>0</v>
      </c>
      <c r="AB261" s="233">
        <v>0.2</v>
      </c>
      <c r="AC261" s="234"/>
      <c r="AD261" s="235" t="s">
        <v>40</v>
      </c>
      <c r="AE261" s="236">
        <f t="shared" si="6"/>
        <v>0</v>
      </c>
    </row>
    <row r="262" ht="14.25" customHeight="1">
      <c r="A262" s="285">
        <v>3804.0</v>
      </c>
      <c r="B262" s="180" t="s">
        <v>1014</v>
      </c>
      <c r="C262" s="184">
        <f t="shared" si="1"/>
        <v>0</v>
      </c>
      <c r="D262" s="286" t="s">
        <v>139</v>
      </c>
      <c r="E262" s="273">
        <v>43264.0</v>
      </c>
      <c r="F262" s="273">
        <v>43264.0</v>
      </c>
      <c r="G262" s="274" t="s">
        <v>1015</v>
      </c>
      <c r="H262" s="193" t="s">
        <v>191</v>
      </c>
      <c r="I262" s="275" t="s">
        <v>192</v>
      </c>
      <c r="J262" s="287" t="s">
        <v>1016</v>
      </c>
      <c r="K262" s="2"/>
      <c r="L262" s="284">
        <v>0.2</v>
      </c>
      <c r="N262" s="198" t="s">
        <v>40</v>
      </c>
      <c r="O262" s="202">
        <f t="shared" si="2"/>
        <v>0</v>
      </c>
      <c r="P262" s="205">
        <v>0.2</v>
      </c>
      <c r="Q262" s="219"/>
      <c r="R262" s="220" t="s">
        <v>40</v>
      </c>
      <c r="S262" s="222">
        <f t="shared" si="3"/>
        <v>0</v>
      </c>
      <c r="T262" s="224">
        <v>0.2</v>
      </c>
      <c r="U262" s="226"/>
      <c r="V262" s="227" t="s">
        <v>40</v>
      </c>
      <c r="W262" s="228">
        <f t="shared" si="4"/>
        <v>0</v>
      </c>
      <c r="X262" s="229">
        <v>0.2</v>
      </c>
      <c r="Y262" s="230"/>
      <c r="Z262" s="231" t="s">
        <v>40</v>
      </c>
      <c r="AA262" s="232">
        <f t="shared" si="5"/>
        <v>0</v>
      </c>
      <c r="AB262" s="233">
        <v>0.2</v>
      </c>
      <c r="AC262" s="234"/>
      <c r="AD262" s="235" t="s">
        <v>40</v>
      </c>
      <c r="AE262" s="236">
        <f t="shared" si="6"/>
        <v>0</v>
      </c>
    </row>
    <row r="263" ht="14.25" customHeight="1">
      <c r="A263" s="285">
        <v>3805.0</v>
      </c>
      <c r="B263" s="180" t="s">
        <v>756</v>
      </c>
      <c r="C263" s="184">
        <f t="shared" si="1"/>
        <v>4</v>
      </c>
      <c r="D263" s="286" t="s">
        <v>152</v>
      </c>
      <c r="E263" s="273">
        <v>43264.0</v>
      </c>
      <c r="F263" s="273">
        <v>43264.0</v>
      </c>
      <c r="G263" s="274">
        <v>307377.0</v>
      </c>
      <c r="H263" s="193" t="s">
        <v>153</v>
      </c>
      <c r="I263" s="275" t="s">
        <v>154</v>
      </c>
      <c r="J263" s="287" t="s">
        <v>1017</v>
      </c>
      <c r="K263" s="2"/>
      <c r="L263" s="284">
        <v>0.2</v>
      </c>
      <c r="M263" s="196">
        <v>4.0</v>
      </c>
      <c r="N263" s="198" t="s">
        <v>40</v>
      </c>
      <c r="O263" s="202">
        <f t="shared" si="2"/>
        <v>0.8</v>
      </c>
      <c r="P263" s="205">
        <v>0.2</v>
      </c>
      <c r="Q263" s="219">
        <v>4.0</v>
      </c>
      <c r="R263" s="220" t="s">
        <v>40</v>
      </c>
      <c r="S263" s="222">
        <f t="shared" si="3"/>
        <v>0.8</v>
      </c>
      <c r="T263" s="224">
        <v>0.2</v>
      </c>
      <c r="U263" s="226">
        <v>5.0</v>
      </c>
      <c r="V263" s="227" t="s">
        <v>40</v>
      </c>
      <c r="W263" s="228">
        <f t="shared" si="4"/>
        <v>1</v>
      </c>
      <c r="X263" s="229">
        <v>0.2</v>
      </c>
      <c r="Y263" s="230">
        <v>3.0</v>
      </c>
      <c r="Z263" s="231" t="s">
        <v>40</v>
      </c>
      <c r="AA263" s="232">
        <f t="shared" si="5"/>
        <v>0.6</v>
      </c>
      <c r="AB263" s="233">
        <v>0.2</v>
      </c>
      <c r="AC263" s="234">
        <v>4.0</v>
      </c>
      <c r="AD263" s="235" t="s">
        <v>40</v>
      </c>
      <c r="AE263" s="236">
        <f t="shared" si="6"/>
        <v>0.8</v>
      </c>
    </row>
    <row r="264" ht="14.25" customHeight="1">
      <c r="A264" s="285">
        <v>3806.0</v>
      </c>
      <c r="B264" s="180" t="s">
        <v>238</v>
      </c>
      <c r="C264" s="184">
        <f t="shared" si="1"/>
        <v>4.1</v>
      </c>
      <c r="D264" s="286" t="s">
        <v>245</v>
      </c>
      <c r="E264" s="273">
        <v>43264.0</v>
      </c>
      <c r="F264" s="273">
        <v>43264.0</v>
      </c>
      <c r="G264" s="274">
        <v>7925400.0</v>
      </c>
      <c r="H264" s="257" t="s">
        <v>501</v>
      </c>
      <c r="I264" s="275" t="s">
        <v>502</v>
      </c>
      <c r="J264" s="287" t="s">
        <v>1018</v>
      </c>
      <c r="K264" s="2"/>
      <c r="L264" s="284">
        <v>0.2</v>
      </c>
      <c r="M264" s="196">
        <v>4.0</v>
      </c>
      <c r="N264" s="198" t="s">
        <v>40</v>
      </c>
      <c r="O264" s="202">
        <f t="shared" si="2"/>
        <v>0.8</v>
      </c>
      <c r="P264" s="205">
        <v>0.2</v>
      </c>
      <c r="Q264" s="219">
        <v>4.0</v>
      </c>
      <c r="R264" s="220" t="s">
        <v>40</v>
      </c>
      <c r="S264" s="222">
        <f t="shared" si="3"/>
        <v>0.8</v>
      </c>
      <c r="T264" s="224">
        <v>0.2</v>
      </c>
      <c r="U264" s="226">
        <v>4.0</v>
      </c>
      <c r="V264" s="227" t="s">
        <v>40</v>
      </c>
      <c r="W264" s="228">
        <f t="shared" si="4"/>
        <v>0.8</v>
      </c>
      <c r="X264" s="229">
        <v>0.2</v>
      </c>
      <c r="Y264" s="230">
        <v>4.5</v>
      </c>
      <c r="Z264" s="231" t="s">
        <v>40</v>
      </c>
      <c r="AA264" s="232">
        <f t="shared" si="5"/>
        <v>0.9</v>
      </c>
      <c r="AB264" s="233">
        <v>0.2</v>
      </c>
      <c r="AC264" s="234">
        <v>4.0</v>
      </c>
      <c r="AD264" s="235" t="s">
        <v>40</v>
      </c>
      <c r="AE264" s="236">
        <f t="shared" si="6"/>
        <v>0.8</v>
      </c>
    </row>
    <row r="265" ht="14.25" customHeight="1">
      <c r="A265" s="285">
        <v>3807.0</v>
      </c>
      <c r="B265" s="180" t="s">
        <v>238</v>
      </c>
      <c r="C265" s="184">
        <f t="shared" si="1"/>
        <v>4.1</v>
      </c>
      <c r="D265" s="286" t="s">
        <v>245</v>
      </c>
      <c r="E265" s="273">
        <v>43264.0</v>
      </c>
      <c r="F265" s="273">
        <v>43264.0</v>
      </c>
      <c r="G265" s="274">
        <v>7937300.0</v>
      </c>
      <c r="H265" s="193" t="s">
        <v>153</v>
      </c>
      <c r="I265" s="275" t="s">
        <v>154</v>
      </c>
      <c r="J265" s="287" t="s">
        <v>1019</v>
      </c>
      <c r="K265" s="2"/>
      <c r="L265" s="284">
        <v>0.2</v>
      </c>
      <c r="M265" s="196">
        <v>4.0</v>
      </c>
      <c r="N265" s="198" t="s">
        <v>40</v>
      </c>
      <c r="O265" s="202">
        <f t="shared" si="2"/>
        <v>0.8</v>
      </c>
      <c r="P265" s="205">
        <v>0.2</v>
      </c>
      <c r="Q265" s="219">
        <v>4.0</v>
      </c>
      <c r="R265" s="220" t="s">
        <v>40</v>
      </c>
      <c r="S265" s="222">
        <f t="shared" si="3"/>
        <v>0.8</v>
      </c>
      <c r="T265" s="224">
        <v>0.2</v>
      </c>
      <c r="U265" s="226">
        <v>4.0</v>
      </c>
      <c r="V265" s="227" t="s">
        <v>40</v>
      </c>
      <c r="W265" s="228">
        <f t="shared" si="4"/>
        <v>0.8</v>
      </c>
      <c r="X265" s="229">
        <v>0.2</v>
      </c>
      <c r="Y265" s="230">
        <v>4.5</v>
      </c>
      <c r="Z265" s="231" t="s">
        <v>40</v>
      </c>
      <c r="AA265" s="232">
        <f t="shared" si="5"/>
        <v>0.9</v>
      </c>
      <c r="AB265" s="233">
        <v>0.2</v>
      </c>
      <c r="AC265" s="234">
        <v>4.0</v>
      </c>
      <c r="AD265" s="235" t="s">
        <v>40</v>
      </c>
      <c r="AE265" s="236">
        <f t="shared" si="6"/>
        <v>0.8</v>
      </c>
    </row>
    <row r="266" ht="14.25" customHeight="1">
      <c r="A266" s="285">
        <v>3808.0</v>
      </c>
      <c r="B266" s="180" t="s">
        <v>227</v>
      </c>
      <c r="C266" s="184">
        <f t="shared" si="1"/>
        <v>3.3</v>
      </c>
      <c r="D266" s="286" t="s">
        <v>152</v>
      </c>
      <c r="E266" s="273">
        <v>43265.0</v>
      </c>
      <c r="F266" s="273">
        <v>43265.0</v>
      </c>
      <c r="G266" s="274">
        <v>1130500.0</v>
      </c>
      <c r="H266" s="193" t="s">
        <v>330</v>
      </c>
      <c r="I266" s="275" t="s">
        <v>331</v>
      </c>
      <c r="J266" s="287" t="s">
        <v>1020</v>
      </c>
      <c r="K266" s="2"/>
      <c r="L266" s="284">
        <v>0.2</v>
      </c>
      <c r="M266" s="196">
        <v>3.5</v>
      </c>
      <c r="N266" s="198" t="s">
        <v>40</v>
      </c>
      <c r="O266" s="202">
        <f t="shared" si="2"/>
        <v>0.7</v>
      </c>
      <c r="P266" s="205">
        <v>0.2</v>
      </c>
      <c r="Q266" s="219">
        <v>4.0</v>
      </c>
      <c r="R266" s="220" t="s">
        <v>40</v>
      </c>
      <c r="S266" s="222">
        <f t="shared" si="3"/>
        <v>0.8</v>
      </c>
      <c r="T266" s="224">
        <v>0.2</v>
      </c>
      <c r="U266" s="226">
        <v>1.0</v>
      </c>
      <c r="V266" s="227" t="s">
        <v>40</v>
      </c>
      <c r="W266" s="228">
        <f t="shared" si="4"/>
        <v>0.2</v>
      </c>
      <c r="X266" s="229">
        <v>0.2</v>
      </c>
      <c r="Y266" s="230">
        <v>4.0</v>
      </c>
      <c r="Z266" s="231" t="s">
        <v>40</v>
      </c>
      <c r="AA266" s="232">
        <f t="shared" si="5"/>
        <v>0.8</v>
      </c>
      <c r="AB266" s="233">
        <v>0.2</v>
      </c>
      <c r="AC266" s="234">
        <v>4.0</v>
      </c>
      <c r="AD266" s="235" t="s">
        <v>40</v>
      </c>
      <c r="AE266" s="236">
        <f t="shared" si="6"/>
        <v>0.8</v>
      </c>
      <c r="AF266" s="242" t="s">
        <v>1021</v>
      </c>
    </row>
    <row r="267" ht="14.25" customHeight="1">
      <c r="A267" s="285">
        <v>3809.0</v>
      </c>
      <c r="B267" s="180" t="s">
        <v>207</v>
      </c>
      <c r="C267" s="184">
        <f t="shared" si="1"/>
        <v>4</v>
      </c>
      <c r="D267" s="286" t="s">
        <v>139</v>
      </c>
      <c r="E267" s="273">
        <v>43269.0</v>
      </c>
      <c r="F267" s="273">
        <v>43269.0</v>
      </c>
      <c r="G267" s="274" t="s">
        <v>1022</v>
      </c>
      <c r="H267" s="193" t="s">
        <v>191</v>
      </c>
      <c r="I267" s="275" t="s">
        <v>192</v>
      </c>
      <c r="J267" s="287" t="s">
        <v>1023</v>
      </c>
      <c r="K267" s="2"/>
      <c r="L267" s="284">
        <v>0.2</v>
      </c>
      <c r="M267" s="196">
        <v>4.0</v>
      </c>
      <c r="N267" s="198" t="s">
        <v>40</v>
      </c>
      <c r="O267" s="202">
        <f t="shared" si="2"/>
        <v>0.8</v>
      </c>
      <c r="P267" s="205">
        <v>0.2</v>
      </c>
      <c r="Q267" s="219">
        <v>4.0</v>
      </c>
      <c r="R267" s="220" t="s">
        <v>40</v>
      </c>
      <c r="S267" s="222">
        <f t="shared" si="3"/>
        <v>0.8</v>
      </c>
      <c r="T267" s="224">
        <v>0.2</v>
      </c>
      <c r="U267" s="226">
        <v>4.0</v>
      </c>
      <c r="V267" s="227" t="s">
        <v>40</v>
      </c>
      <c r="W267" s="228">
        <f t="shared" si="4"/>
        <v>0.8</v>
      </c>
      <c r="X267" s="229">
        <v>0.2</v>
      </c>
      <c r="Y267" s="230">
        <v>4.0</v>
      </c>
      <c r="Z267" s="231" t="s">
        <v>40</v>
      </c>
      <c r="AA267" s="232">
        <f t="shared" si="5"/>
        <v>0.8</v>
      </c>
      <c r="AB267" s="233">
        <v>0.2</v>
      </c>
      <c r="AC267" s="234">
        <v>4.0</v>
      </c>
      <c r="AD267" s="235" t="s">
        <v>40</v>
      </c>
      <c r="AE267" s="236">
        <f t="shared" si="6"/>
        <v>0.8</v>
      </c>
    </row>
    <row r="268" ht="14.25" customHeight="1">
      <c r="A268" s="285">
        <v>3810.0</v>
      </c>
      <c r="B268" s="180" t="s">
        <v>1024</v>
      </c>
      <c r="C268" s="184">
        <f t="shared" si="1"/>
        <v>0</v>
      </c>
      <c r="D268" s="286" t="s">
        <v>152</v>
      </c>
      <c r="E268" s="273">
        <v>43269.0</v>
      </c>
      <c r="F268" s="273">
        <v>43269.0</v>
      </c>
      <c r="G268" s="274">
        <v>136000.0</v>
      </c>
      <c r="H268" s="193" t="s">
        <v>195</v>
      </c>
      <c r="I268" s="275" t="s">
        <v>196</v>
      </c>
      <c r="J268" s="287" t="s">
        <v>1025</v>
      </c>
      <c r="K268" s="193" t="s">
        <v>199</v>
      </c>
      <c r="L268" s="284">
        <v>0.2</v>
      </c>
      <c r="N268" s="198" t="s">
        <v>40</v>
      </c>
      <c r="O268" s="202">
        <f t="shared" si="2"/>
        <v>0</v>
      </c>
      <c r="P268" s="205">
        <v>0.2</v>
      </c>
      <c r="Q268" s="219"/>
      <c r="R268" s="220" t="s">
        <v>40</v>
      </c>
      <c r="S268" s="222">
        <f t="shared" si="3"/>
        <v>0</v>
      </c>
      <c r="T268" s="224">
        <v>0.2</v>
      </c>
      <c r="U268" s="226"/>
      <c r="V268" s="227" t="s">
        <v>40</v>
      </c>
      <c r="W268" s="228">
        <f t="shared" si="4"/>
        <v>0</v>
      </c>
      <c r="X268" s="229">
        <v>0.2</v>
      </c>
      <c r="Y268" s="230"/>
      <c r="Z268" s="231" t="s">
        <v>40</v>
      </c>
      <c r="AA268" s="232">
        <f t="shared" si="5"/>
        <v>0</v>
      </c>
      <c r="AB268" s="233">
        <v>0.2</v>
      </c>
      <c r="AC268" s="234"/>
      <c r="AD268" s="235" t="s">
        <v>40</v>
      </c>
      <c r="AE268" s="236">
        <f t="shared" si="6"/>
        <v>0</v>
      </c>
    </row>
    <row r="269" ht="14.25" customHeight="1">
      <c r="A269" s="285">
        <v>3511.0</v>
      </c>
      <c r="B269" s="293" t="s">
        <v>1026</v>
      </c>
      <c r="C269" s="184">
        <f t="shared" si="1"/>
        <v>0</v>
      </c>
      <c r="D269" s="286" t="s">
        <v>152</v>
      </c>
      <c r="E269" s="273">
        <v>43269.0</v>
      </c>
      <c r="F269" s="273">
        <v>43269.0</v>
      </c>
      <c r="G269" s="274">
        <v>3202520.0</v>
      </c>
      <c r="H269" s="193" t="s">
        <v>195</v>
      </c>
      <c r="I269" s="275" t="s">
        <v>196</v>
      </c>
      <c r="J269" s="287" t="s">
        <v>1027</v>
      </c>
      <c r="K269" s="193" t="s">
        <v>199</v>
      </c>
      <c r="L269" s="284">
        <v>0.2</v>
      </c>
      <c r="N269" s="198" t="s">
        <v>40</v>
      </c>
      <c r="O269" s="202">
        <f t="shared" si="2"/>
        <v>0</v>
      </c>
      <c r="P269" s="205">
        <v>0.2</v>
      </c>
      <c r="Q269" s="219"/>
      <c r="R269" s="220" t="s">
        <v>40</v>
      </c>
      <c r="S269" s="222">
        <f t="shared" si="3"/>
        <v>0</v>
      </c>
      <c r="T269" s="224">
        <v>0.2</v>
      </c>
      <c r="U269" s="226"/>
      <c r="V269" s="227" t="s">
        <v>40</v>
      </c>
      <c r="W269" s="228">
        <f t="shared" si="4"/>
        <v>0</v>
      </c>
      <c r="X269" s="229">
        <v>0.2</v>
      </c>
      <c r="Y269" s="230"/>
      <c r="Z269" s="231" t="s">
        <v>40</v>
      </c>
      <c r="AA269" s="232">
        <f t="shared" si="5"/>
        <v>0</v>
      </c>
      <c r="AB269" s="233">
        <v>0.2</v>
      </c>
      <c r="AC269" s="234"/>
      <c r="AD269" s="235" t="s">
        <v>40</v>
      </c>
      <c r="AE269" s="236">
        <f t="shared" si="6"/>
        <v>0</v>
      </c>
    </row>
    <row r="270" ht="14.25" customHeight="1">
      <c r="A270" s="285">
        <v>3812.0</v>
      </c>
      <c r="B270" s="293" t="s">
        <v>862</v>
      </c>
      <c r="C270" s="184">
        <f t="shared" si="1"/>
        <v>0</v>
      </c>
      <c r="D270" s="286" t="s">
        <v>152</v>
      </c>
      <c r="E270" s="273">
        <v>43269.0</v>
      </c>
      <c r="F270" s="273">
        <v>43269.0</v>
      </c>
      <c r="G270" s="274">
        <v>1970400.0</v>
      </c>
      <c r="H270" s="193" t="s">
        <v>195</v>
      </c>
      <c r="I270" s="275" t="s">
        <v>196</v>
      </c>
      <c r="J270" s="287" t="s">
        <v>1028</v>
      </c>
      <c r="K270" s="193" t="s">
        <v>199</v>
      </c>
      <c r="L270" s="284">
        <v>0.2</v>
      </c>
      <c r="N270" s="198" t="s">
        <v>40</v>
      </c>
      <c r="O270" s="202">
        <f t="shared" si="2"/>
        <v>0</v>
      </c>
      <c r="P270" s="205">
        <v>0.2</v>
      </c>
      <c r="Q270" s="219"/>
      <c r="R270" s="220" t="s">
        <v>40</v>
      </c>
      <c r="S270" s="222">
        <f t="shared" si="3"/>
        <v>0</v>
      </c>
      <c r="T270" s="224">
        <v>0.2</v>
      </c>
      <c r="U270" s="226"/>
      <c r="V270" s="227" t="s">
        <v>40</v>
      </c>
      <c r="W270" s="228">
        <f t="shared" si="4"/>
        <v>0</v>
      </c>
      <c r="X270" s="229">
        <v>0.2</v>
      </c>
      <c r="Y270" s="230"/>
      <c r="Z270" s="231" t="s">
        <v>40</v>
      </c>
      <c r="AA270" s="232">
        <f t="shared" si="5"/>
        <v>0</v>
      </c>
      <c r="AB270" s="233">
        <v>0.2</v>
      </c>
      <c r="AC270" s="234"/>
      <c r="AD270" s="235" t="s">
        <v>40</v>
      </c>
      <c r="AE270" s="236">
        <f t="shared" si="6"/>
        <v>0</v>
      </c>
    </row>
    <row r="271" ht="14.25" customHeight="1">
      <c r="A271" s="285">
        <v>3813.0</v>
      </c>
      <c r="B271" s="293" t="s">
        <v>1029</v>
      </c>
      <c r="C271" s="184">
        <f t="shared" si="1"/>
        <v>0</v>
      </c>
      <c r="D271" s="286" t="s">
        <v>152</v>
      </c>
      <c r="E271" s="273">
        <v>43269.0</v>
      </c>
      <c r="F271" s="273">
        <v>43269.0</v>
      </c>
      <c r="G271" s="274">
        <v>574550.0</v>
      </c>
      <c r="H271" s="193" t="s">
        <v>195</v>
      </c>
      <c r="I271" s="275" t="s">
        <v>196</v>
      </c>
      <c r="J271" s="287" t="s">
        <v>1030</v>
      </c>
      <c r="K271" s="193" t="s">
        <v>199</v>
      </c>
      <c r="L271" s="284">
        <v>0.2</v>
      </c>
      <c r="N271" s="198" t="s">
        <v>40</v>
      </c>
      <c r="O271" s="202">
        <f t="shared" si="2"/>
        <v>0</v>
      </c>
      <c r="P271" s="205">
        <v>0.2</v>
      </c>
      <c r="Q271" s="219"/>
      <c r="R271" s="220" t="s">
        <v>40</v>
      </c>
      <c r="S271" s="222">
        <f t="shared" si="3"/>
        <v>0</v>
      </c>
      <c r="T271" s="224">
        <v>0.2</v>
      </c>
      <c r="U271" s="226"/>
      <c r="V271" s="227" t="s">
        <v>40</v>
      </c>
      <c r="W271" s="228">
        <f t="shared" si="4"/>
        <v>0</v>
      </c>
      <c r="X271" s="229">
        <v>0.2</v>
      </c>
      <c r="Y271" s="230"/>
      <c r="Z271" s="231" t="s">
        <v>40</v>
      </c>
      <c r="AA271" s="232">
        <f t="shared" si="5"/>
        <v>0</v>
      </c>
      <c r="AB271" s="233">
        <v>0.2</v>
      </c>
      <c r="AC271" s="234"/>
      <c r="AD271" s="235" t="s">
        <v>40</v>
      </c>
      <c r="AE271" s="236">
        <f t="shared" si="6"/>
        <v>0</v>
      </c>
    </row>
    <row r="272" ht="14.25" customHeight="1">
      <c r="A272" s="285">
        <v>3814.0</v>
      </c>
      <c r="B272" s="293" t="s">
        <v>1031</v>
      </c>
      <c r="C272" s="184">
        <f t="shared" si="1"/>
        <v>0</v>
      </c>
      <c r="D272" s="286" t="s">
        <v>152</v>
      </c>
      <c r="E272" s="273">
        <v>43269.0</v>
      </c>
      <c r="F272" s="273">
        <v>43269.0</v>
      </c>
      <c r="G272" s="274">
        <v>374100.0</v>
      </c>
      <c r="H272" s="193" t="s">
        <v>195</v>
      </c>
      <c r="I272" s="275" t="s">
        <v>196</v>
      </c>
      <c r="J272" s="287" t="s">
        <v>1032</v>
      </c>
      <c r="K272" s="193" t="s">
        <v>199</v>
      </c>
      <c r="L272" s="284">
        <v>0.2</v>
      </c>
      <c r="N272" s="198" t="s">
        <v>40</v>
      </c>
      <c r="O272" s="202">
        <f t="shared" si="2"/>
        <v>0</v>
      </c>
      <c r="P272" s="205">
        <v>0.2</v>
      </c>
      <c r="Q272" s="219"/>
      <c r="R272" s="220" t="s">
        <v>40</v>
      </c>
      <c r="S272" s="222">
        <f t="shared" si="3"/>
        <v>0</v>
      </c>
      <c r="T272" s="224">
        <v>0.2</v>
      </c>
      <c r="U272" s="226"/>
      <c r="V272" s="227" t="s">
        <v>40</v>
      </c>
      <c r="W272" s="228">
        <f t="shared" si="4"/>
        <v>0</v>
      </c>
      <c r="X272" s="229">
        <v>0.2</v>
      </c>
      <c r="Y272" s="230"/>
      <c r="Z272" s="231" t="s">
        <v>40</v>
      </c>
      <c r="AA272" s="232">
        <f t="shared" si="5"/>
        <v>0</v>
      </c>
      <c r="AB272" s="233">
        <v>0.2</v>
      </c>
      <c r="AC272" s="234"/>
      <c r="AD272" s="235" t="s">
        <v>40</v>
      </c>
      <c r="AE272" s="236">
        <f t="shared" si="6"/>
        <v>0</v>
      </c>
    </row>
    <row r="273" ht="14.25" customHeight="1">
      <c r="A273" s="285">
        <v>3815.0</v>
      </c>
      <c r="B273" s="90" t="s">
        <v>51</v>
      </c>
      <c r="C273" s="184">
        <f t="shared" si="1"/>
        <v>0</v>
      </c>
      <c r="D273" s="296" t="s">
        <v>51</v>
      </c>
      <c r="E273" s="297" t="s">
        <v>51</v>
      </c>
      <c r="F273" s="297" t="s">
        <v>51</v>
      </c>
      <c r="G273" s="298" t="s">
        <v>51</v>
      </c>
      <c r="H273" s="297" t="s">
        <v>51</v>
      </c>
      <c r="I273" s="297" t="s">
        <v>51</v>
      </c>
      <c r="J273" s="297" t="s">
        <v>1033</v>
      </c>
      <c r="K273" s="193" t="s">
        <v>199</v>
      </c>
      <c r="L273" s="284">
        <v>0.2</v>
      </c>
      <c r="N273" s="198" t="s">
        <v>40</v>
      </c>
      <c r="O273" s="202">
        <f t="shared" si="2"/>
        <v>0</v>
      </c>
      <c r="P273" s="205">
        <v>0.2</v>
      </c>
      <c r="Q273" s="219"/>
      <c r="R273" s="220" t="s">
        <v>40</v>
      </c>
      <c r="S273" s="222">
        <f t="shared" si="3"/>
        <v>0</v>
      </c>
      <c r="T273" s="224">
        <v>0.2</v>
      </c>
      <c r="U273" s="226"/>
      <c r="V273" s="227" t="s">
        <v>40</v>
      </c>
      <c r="W273" s="228">
        <f t="shared" si="4"/>
        <v>0</v>
      </c>
      <c r="X273" s="229">
        <v>0.2</v>
      </c>
      <c r="Y273" s="230"/>
      <c r="Z273" s="231" t="s">
        <v>40</v>
      </c>
      <c r="AA273" s="232">
        <f t="shared" si="5"/>
        <v>0</v>
      </c>
      <c r="AB273" s="233">
        <v>0.2</v>
      </c>
      <c r="AC273" s="234"/>
      <c r="AD273" s="235" t="s">
        <v>40</v>
      </c>
      <c r="AE273" s="236">
        <f t="shared" si="6"/>
        <v>0</v>
      </c>
    </row>
    <row r="274" ht="14.25" customHeight="1">
      <c r="A274" s="285">
        <v>3816.0</v>
      </c>
      <c r="B274" s="180" t="s">
        <v>114</v>
      </c>
      <c r="C274" s="184">
        <f t="shared" si="1"/>
        <v>4</v>
      </c>
      <c r="D274" s="286" t="s">
        <v>152</v>
      </c>
      <c r="E274" s="273">
        <v>43269.0</v>
      </c>
      <c r="F274" s="273">
        <v>43269.0</v>
      </c>
      <c r="G274" s="274">
        <v>1304100.0</v>
      </c>
      <c r="H274" s="193" t="s">
        <v>153</v>
      </c>
      <c r="I274" s="275" t="s">
        <v>154</v>
      </c>
      <c r="J274" s="287" t="s">
        <v>1034</v>
      </c>
      <c r="K274" s="2"/>
      <c r="L274" s="284">
        <v>0.2</v>
      </c>
      <c r="M274" s="196">
        <v>4.0</v>
      </c>
      <c r="N274" s="198" t="s">
        <v>40</v>
      </c>
      <c r="O274" s="202">
        <f t="shared" si="2"/>
        <v>0.8</v>
      </c>
      <c r="P274" s="205">
        <v>0.2</v>
      </c>
      <c r="Q274" s="219">
        <v>4.0</v>
      </c>
      <c r="R274" s="220" t="s">
        <v>40</v>
      </c>
      <c r="S274" s="222">
        <f t="shared" si="3"/>
        <v>0.8</v>
      </c>
      <c r="T274" s="224">
        <v>0.2</v>
      </c>
      <c r="U274" s="226">
        <v>4.0</v>
      </c>
      <c r="V274" s="227" t="s">
        <v>40</v>
      </c>
      <c r="W274" s="228">
        <f t="shared" si="4"/>
        <v>0.8</v>
      </c>
      <c r="X274" s="229">
        <v>0.2</v>
      </c>
      <c r="Y274" s="230">
        <v>4.0</v>
      </c>
      <c r="Z274" s="231" t="s">
        <v>40</v>
      </c>
      <c r="AA274" s="232">
        <f t="shared" si="5"/>
        <v>0.8</v>
      </c>
      <c r="AB274" s="233">
        <v>0.2</v>
      </c>
      <c r="AC274" s="234">
        <v>4.0</v>
      </c>
      <c r="AD274" s="235" t="s">
        <v>40</v>
      </c>
      <c r="AE274" s="236">
        <f t="shared" si="6"/>
        <v>0.8</v>
      </c>
    </row>
    <row r="275" ht="14.25" customHeight="1">
      <c r="A275" s="285">
        <v>3817.0</v>
      </c>
      <c r="B275" s="293" t="s">
        <v>1035</v>
      </c>
      <c r="C275" s="184">
        <f t="shared" si="1"/>
        <v>0</v>
      </c>
      <c r="D275" s="286" t="s">
        <v>139</v>
      </c>
      <c r="E275" s="273">
        <v>43271.0</v>
      </c>
      <c r="F275" s="273">
        <v>43271.0</v>
      </c>
      <c r="G275" s="274">
        <v>950000.0</v>
      </c>
      <c r="H275" s="193" t="s">
        <v>165</v>
      </c>
      <c r="I275" s="275" t="s">
        <v>166</v>
      </c>
      <c r="J275" s="287" t="s">
        <v>1036</v>
      </c>
      <c r="K275" s="294" t="s">
        <v>1037</v>
      </c>
      <c r="L275" s="284">
        <v>0.2</v>
      </c>
      <c r="N275" s="198" t="s">
        <v>40</v>
      </c>
      <c r="O275" s="202">
        <f t="shared" si="2"/>
        <v>0</v>
      </c>
      <c r="P275" s="205">
        <v>0.2</v>
      </c>
      <c r="Q275" s="219"/>
      <c r="R275" s="220" t="s">
        <v>40</v>
      </c>
      <c r="S275" s="222">
        <f t="shared" si="3"/>
        <v>0</v>
      </c>
      <c r="T275" s="224">
        <v>0.2</v>
      </c>
      <c r="U275" s="226"/>
      <c r="V275" s="227" t="s">
        <v>40</v>
      </c>
      <c r="W275" s="228">
        <f t="shared" si="4"/>
        <v>0</v>
      </c>
      <c r="X275" s="229">
        <v>0.2</v>
      </c>
      <c r="Y275" s="230"/>
      <c r="Z275" s="231" t="s">
        <v>40</v>
      </c>
      <c r="AA275" s="232">
        <f t="shared" si="5"/>
        <v>0</v>
      </c>
      <c r="AB275" s="233">
        <v>0.2</v>
      </c>
      <c r="AC275" s="234"/>
      <c r="AD275" s="235" t="s">
        <v>40</v>
      </c>
      <c r="AE275" s="236">
        <f t="shared" si="6"/>
        <v>0</v>
      </c>
    </row>
    <row r="276" ht="14.25" customHeight="1">
      <c r="A276" s="285">
        <v>3818.0</v>
      </c>
      <c r="B276" s="180" t="s">
        <v>1038</v>
      </c>
      <c r="C276" s="184">
        <f t="shared" si="1"/>
        <v>0</v>
      </c>
      <c r="D276" s="286" t="s">
        <v>152</v>
      </c>
      <c r="E276" s="273">
        <v>43271.0</v>
      </c>
      <c r="F276" s="273">
        <v>43271.0</v>
      </c>
      <c r="G276" s="274">
        <v>2.2761428E7</v>
      </c>
      <c r="H276" s="193" t="s">
        <v>632</v>
      </c>
      <c r="I276" s="275" t="s">
        <v>633</v>
      </c>
      <c r="J276" s="287" t="s">
        <v>1039</v>
      </c>
      <c r="K276" s="294" t="s">
        <v>1040</v>
      </c>
      <c r="L276" s="284">
        <v>0.2</v>
      </c>
      <c r="N276" s="198" t="s">
        <v>40</v>
      </c>
      <c r="O276" s="202">
        <f t="shared" si="2"/>
        <v>0</v>
      </c>
      <c r="P276" s="205">
        <v>0.2</v>
      </c>
      <c r="Q276" s="219"/>
      <c r="R276" s="220" t="s">
        <v>40</v>
      </c>
      <c r="S276" s="222">
        <f t="shared" si="3"/>
        <v>0</v>
      </c>
      <c r="T276" s="224">
        <v>0.2</v>
      </c>
      <c r="U276" s="226"/>
      <c r="V276" s="227" t="s">
        <v>40</v>
      </c>
      <c r="W276" s="228">
        <f t="shared" si="4"/>
        <v>0</v>
      </c>
      <c r="X276" s="229">
        <v>0.2</v>
      </c>
      <c r="Y276" s="230"/>
      <c r="Z276" s="231" t="s">
        <v>40</v>
      </c>
      <c r="AA276" s="232">
        <f t="shared" si="5"/>
        <v>0</v>
      </c>
      <c r="AB276" s="233">
        <v>0.2</v>
      </c>
      <c r="AC276" s="234"/>
      <c r="AD276" s="235" t="s">
        <v>40</v>
      </c>
      <c r="AE276" s="236">
        <f t="shared" si="6"/>
        <v>0</v>
      </c>
    </row>
    <row r="277" ht="14.25" customHeight="1">
      <c r="A277" s="285">
        <v>3819.0</v>
      </c>
      <c r="B277" s="180" t="s">
        <v>143</v>
      </c>
      <c r="C277" s="184">
        <f t="shared" si="1"/>
        <v>3.3</v>
      </c>
      <c r="D277" s="286" t="s">
        <v>152</v>
      </c>
      <c r="E277" s="273">
        <v>43271.0</v>
      </c>
      <c r="F277" s="273">
        <v>43271.0</v>
      </c>
      <c r="G277" s="274">
        <v>286250.0</v>
      </c>
      <c r="H277" s="193" t="s">
        <v>165</v>
      </c>
      <c r="I277" s="275" t="s">
        <v>166</v>
      </c>
      <c r="J277" s="287" t="s">
        <v>1041</v>
      </c>
      <c r="K277" s="2"/>
      <c r="L277" s="284">
        <v>0.2</v>
      </c>
      <c r="M277" s="196">
        <v>4.0</v>
      </c>
      <c r="N277" s="198" t="s">
        <v>40</v>
      </c>
      <c r="O277" s="202">
        <f t="shared" si="2"/>
        <v>0.8</v>
      </c>
      <c r="P277" s="205">
        <v>0.2</v>
      </c>
      <c r="Q277" s="219">
        <v>4.0</v>
      </c>
      <c r="R277" s="220" t="s">
        <v>40</v>
      </c>
      <c r="S277" s="222">
        <f t="shared" si="3"/>
        <v>0.8</v>
      </c>
      <c r="T277" s="224">
        <v>0.2</v>
      </c>
      <c r="U277" s="226">
        <v>1.0</v>
      </c>
      <c r="V277" s="227" t="s">
        <v>40</v>
      </c>
      <c r="W277" s="228">
        <f t="shared" si="4"/>
        <v>0.2</v>
      </c>
      <c r="X277" s="229">
        <v>0.2</v>
      </c>
      <c r="Y277" s="230">
        <v>3.5</v>
      </c>
      <c r="Z277" s="231" t="s">
        <v>40</v>
      </c>
      <c r="AA277" s="232">
        <f t="shared" si="5"/>
        <v>0.7</v>
      </c>
      <c r="AB277" s="233">
        <v>0.2</v>
      </c>
      <c r="AC277" s="234">
        <v>4.0</v>
      </c>
      <c r="AD277" s="235" t="s">
        <v>40</v>
      </c>
      <c r="AE277" s="236">
        <f t="shared" si="6"/>
        <v>0.8</v>
      </c>
      <c r="AF277" s="242" t="s">
        <v>1042</v>
      </c>
    </row>
    <row r="278" ht="14.25" customHeight="1">
      <c r="A278" s="285">
        <v>3820.0</v>
      </c>
      <c r="B278" s="180" t="s">
        <v>1043</v>
      </c>
      <c r="C278" s="184">
        <f t="shared" si="1"/>
        <v>0</v>
      </c>
      <c r="D278" s="286" t="s">
        <v>139</v>
      </c>
      <c r="E278" s="273">
        <v>43272.0</v>
      </c>
      <c r="F278" s="273">
        <v>43272.0</v>
      </c>
      <c r="G278" s="274">
        <v>4.0144629E7</v>
      </c>
      <c r="H278" s="193" t="s">
        <v>191</v>
      </c>
      <c r="I278" s="275" t="s">
        <v>192</v>
      </c>
      <c r="J278" s="287" t="s">
        <v>1044</v>
      </c>
      <c r="K278" s="294" t="s">
        <v>848</v>
      </c>
      <c r="L278" s="284">
        <v>0.2</v>
      </c>
      <c r="N278" s="198" t="s">
        <v>40</v>
      </c>
      <c r="O278" s="202">
        <f t="shared" si="2"/>
        <v>0</v>
      </c>
      <c r="P278" s="205">
        <v>0.2</v>
      </c>
      <c r="Q278" s="219"/>
      <c r="R278" s="220" t="s">
        <v>40</v>
      </c>
      <c r="S278" s="222">
        <f t="shared" si="3"/>
        <v>0</v>
      </c>
      <c r="T278" s="224">
        <v>0.2</v>
      </c>
      <c r="U278" s="226"/>
      <c r="V278" s="227" t="s">
        <v>40</v>
      </c>
      <c r="W278" s="228">
        <f t="shared" si="4"/>
        <v>0</v>
      </c>
      <c r="X278" s="229">
        <v>0.2</v>
      </c>
      <c r="Y278" s="230"/>
      <c r="Z278" s="231" t="s">
        <v>40</v>
      </c>
      <c r="AA278" s="232">
        <f t="shared" si="5"/>
        <v>0</v>
      </c>
      <c r="AB278" s="233">
        <v>0.2</v>
      </c>
      <c r="AC278" s="234"/>
      <c r="AD278" s="235" t="s">
        <v>40</v>
      </c>
      <c r="AE278" s="236">
        <f t="shared" si="6"/>
        <v>0</v>
      </c>
    </row>
    <row r="279" ht="14.25" customHeight="1">
      <c r="A279" s="285">
        <v>3821.0</v>
      </c>
      <c r="B279" s="180" t="s">
        <v>1045</v>
      </c>
      <c r="C279" s="184">
        <f t="shared" si="1"/>
        <v>0</v>
      </c>
      <c r="D279" s="286" t="s">
        <v>139</v>
      </c>
      <c r="E279" s="273">
        <v>43272.0</v>
      </c>
      <c r="F279" s="273">
        <v>43272.0</v>
      </c>
      <c r="G279" s="274" t="s">
        <v>1046</v>
      </c>
      <c r="H279" s="193" t="s">
        <v>165</v>
      </c>
      <c r="I279" s="275" t="s">
        <v>166</v>
      </c>
      <c r="J279" s="287" t="s">
        <v>1047</v>
      </c>
      <c r="K279" s="294" t="s">
        <v>848</v>
      </c>
      <c r="L279" s="284">
        <v>0.2</v>
      </c>
      <c r="N279" s="198" t="s">
        <v>40</v>
      </c>
      <c r="O279" s="202">
        <f t="shared" si="2"/>
        <v>0</v>
      </c>
      <c r="P279" s="205">
        <v>0.2</v>
      </c>
      <c r="Q279" s="219"/>
      <c r="R279" s="220" t="s">
        <v>40</v>
      </c>
      <c r="S279" s="222">
        <f t="shared" si="3"/>
        <v>0</v>
      </c>
      <c r="T279" s="224">
        <v>0.2</v>
      </c>
      <c r="U279" s="226"/>
      <c r="V279" s="227" t="s">
        <v>40</v>
      </c>
      <c r="W279" s="228">
        <f t="shared" si="4"/>
        <v>0</v>
      </c>
      <c r="X279" s="229">
        <v>0.2</v>
      </c>
      <c r="Y279" s="230"/>
      <c r="Z279" s="231" t="s">
        <v>40</v>
      </c>
      <c r="AA279" s="232">
        <f t="shared" si="5"/>
        <v>0</v>
      </c>
      <c r="AB279" s="233">
        <v>0.2</v>
      </c>
      <c r="AC279" s="234"/>
      <c r="AD279" s="235" t="s">
        <v>40</v>
      </c>
      <c r="AE279" s="236">
        <f t="shared" si="6"/>
        <v>0</v>
      </c>
    </row>
    <row r="280" ht="14.25" customHeight="1">
      <c r="A280" s="285">
        <v>3822.0</v>
      </c>
      <c r="B280" s="180" t="s">
        <v>1048</v>
      </c>
      <c r="C280" s="184">
        <f t="shared" si="1"/>
        <v>0</v>
      </c>
      <c r="D280" s="286" t="s">
        <v>152</v>
      </c>
      <c r="E280" s="273">
        <v>43272.0</v>
      </c>
      <c r="F280" s="273">
        <v>43272.0</v>
      </c>
      <c r="G280" s="274">
        <v>1511000.0</v>
      </c>
      <c r="H280" s="193" t="s">
        <v>165</v>
      </c>
      <c r="I280" s="275" t="s">
        <v>166</v>
      </c>
      <c r="J280" s="287" t="s">
        <v>1049</v>
      </c>
      <c r="K280" s="2" t="s">
        <v>1037</v>
      </c>
      <c r="L280" s="284">
        <v>0.2</v>
      </c>
      <c r="N280" s="198" t="s">
        <v>40</v>
      </c>
      <c r="O280" s="202">
        <f t="shared" si="2"/>
        <v>0</v>
      </c>
      <c r="P280" s="205">
        <v>0.2</v>
      </c>
      <c r="Q280" s="219"/>
      <c r="R280" s="220" t="s">
        <v>40</v>
      </c>
      <c r="S280" s="222">
        <f t="shared" si="3"/>
        <v>0</v>
      </c>
      <c r="T280" s="224">
        <v>0.2</v>
      </c>
      <c r="U280" s="226"/>
      <c r="V280" s="227" t="s">
        <v>40</v>
      </c>
      <c r="W280" s="228">
        <f t="shared" si="4"/>
        <v>0</v>
      </c>
      <c r="X280" s="229">
        <v>0.2</v>
      </c>
      <c r="Y280" s="230"/>
      <c r="Z280" s="231" t="s">
        <v>40</v>
      </c>
      <c r="AA280" s="232">
        <f t="shared" si="5"/>
        <v>0</v>
      </c>
      <c r="AB280" s="233">
        <v>0.2</v>
      </c>
      <c r="AC280" s="234"/>
      <c r="AD280" s="235" t="s">
        <v>40</v>
      </c>
      <c r="AE280" s="236">
        <f t="shared" si="6"/>
        <v>0</v>
      </c>
    </row>
    <row r="281" ht="14.25" customHeight="1">
      <c r="A281" s="285">
        <v>3823.0</v>
      </c>
      <c r="B281" s="293" t="s">
        <v>48</v>
      </c>
      <c r="C281" s="184">
        <f t="shared" si="1"/>
        <v>4</v>
      </c>
      <c r="D281" s="286" t="s">
        <v>245</v>
      </c>
      <c r="E281" s="273">
        <v>43272.0</v>
      </c>
      <c r="F281" s="273">
        <v>43272.0</v>
      </c>
      <c r="G281" s="274">
        <v>730000.0</v>
      </c>
      <c r="H281" s="193" t="s">
        <v>329</v>
      </c>
      <c r="I281" s="275"/>
      <c r="J281" s="287" t="s">
        <v>1050</v>
      </c>
      <c r="K281" s="2" t="s">
        <v>836</v>
      </c>
      <c r="L281" s="284">
        <v>0.2</v>
      </c>
      <c r="M281" s="196">
        <v>3.0</v>
      </c>
      <c r="N281" s="198" t="s">
        <v>40</v>
      </c>
      <c r="O281" s="202">
        <f t="shared" si="2"/>
        <v>0.6</v>
      </c>
      <c r="P281" s="205">
        <v>0.2</v>
      </c>
      <c r="Q281" s="219">
        <v>4.0</v>
      </c>
      <c r="R281" s="220" t="s">
        <v>40</v>
      </c>
      <c r="S281" s="222">
        <f t="shared" si="3"/>
        <v>0.8</v>
      </c>
      <c r="T281" s="224">
        <v>0.2</v>
      </c>
      <c r="U281" s="226">
        <v>5.0</v>
      </c>
      <c r="V281" s="227" t="s">
        <v>40</v>
      </c>
      <c r="W281" s="228">
        <f t="shared" si="4"/>
        <v>1</v>
      </c>
      <c r="X281" s="229">
        <v>0.2</v>
      </c>
      <c r="Y281" s="230">
        <v>3.0</v>
      </c>
      <c r="Z281" s="231" t="s">
        <v>40</v>
      </c>
      <c r="AA281" s="232">
        <f t="shared" si="5"/>
        <v>0.6</v>
      </c>
      <c r="AB281" s="233">
        <v>0.2</v>
      </c>
      <c r="AC281" s="234">
        <v>5.0</v>
      </c>
      <c r="AD281" s="235" t="s">
        <v>40</v>
      </c>
      <c r="AE281" s="236">
        <f t="shared" si="6"/>
        <v>1</v>
      </c>
    </row>
    <row r="282" ht="14.25" customHeight="1">
      <c r="A282" s="285">
        <v>3824.0</v>
      </c>
      <c r="B282" s="293" t="s">
        <v>1051</v>
      </c>
      <c r="C282" s="184">
        <f t="shared" si="1"/>
        <v>0</v>
      </c>
      <c r="D282" s="286" t="s">
        <v>139</v>
      </c>
      <c r="E282" s="273">
        <v>43272.0</v>
      </c>
      <c r="F282" s="273">
        <v>43272.0</v>
      </c>
      <c r="G282" s="274">
        <v>4.19E7</v>
      </c>
      <c r="H282" s="193" t="s">
        <v>170</v>
      </c>
      <c r="I282" s="275">
        <v>0.0</v>
      </c>
      <c r="J282" s="287" t="s">
        <v>1052</v>
      </c>
      <c r="K282" s="2"/>
      <c r="L282" s="284">
        <v>0.2</v>
      </c>
      <c r="N282" s="198" t="s">
        <v>40</v>
      </c>
      <c r="O282" s="202">
        <f t="shared" si="2"/>
        <v>0</v>
      </c>
      <c r="P282" s="205">
        <v>0.2</v>
      </c>
      <c r="Q282" s="219"/>
      <c r="R282" s="220" t="s">
        <v>40</v>
      </c>
      <c r="S282" s="222">
        <f t="shared" si="3"/>
        <v>0</v>
      </c>
      <c r="T282" s="224">
        <v>0.2</v>
      </c>
      <c r="U282" s="226"/>
      <c r="V282" s="227" t="s">
        <v>40</v>
      </c>
      <c r="W282" s="228">
        <f t="shared" si="4"/>
        <v>0</v>
      </c>
      <c r="X282" s="229">
        <v>0.2</v>
      </c>
      <c r="Y282" s="230"/>
      <c r="Z282" s="231" t="s">
        <v>40</v>
      </c>
      <c r="AA282" s="232">
        <f t="shared" si="5"/>
        <v>0</v>
      </c>
      <c r="AB282" s="233">
        <v>0.2</v>
      </c>
      <c r="AC282" s="234"/>
      <c r="AD282" s="235" t="s">
        <v>40</v>
      </c>
      <c r="AE282" s="236">
        <f t="shared" si="6"/>
        <v>0</v>
      </c>
    </row>
    <row r="283" ht="14.25" customHeight="1">
      <c r="A283" s="285">
        <v>3825.0</v>
      </c>
      <c r="B283" s="180" t="s">
        <v>83</v>
      </c>
      <c r="C283" s="184">
        <f t="shared" si="1"/>
        <v>4</v>
      </c>
      <c r="D283" s="286" t="s">
        <v>245</v>
      </c>
      <c r="E283" s="273">
        <v>43273.0</v>
      </c>
      <c r="F283" s="273">
        <v>43273.0</v>
      </c>
      <c r="G283" s="274">
        <v>6889676.0</v>
      </c>
      <c r="H283" s="257" t="s">
        <v>1006</v>
      </c>
      <c r="I283" s="2" t="s">
        <v>1007</v>
      </c>
      <c r="J283" s="287" t="s">
        <v>1053</v>
      </c>
      <c r="K283" s="2"/>
      <c r="L283" s="284">
        <v>0.2</v>
      </c>
      <c r="M283" s="196">
        <v>4.0</v>
      </c>
      <c r="N283" s="198" t="s">
        <v>40</v>
      </c>
      <c r="O283" s="202">
        <f t="shared" si="2"/>
        <v>0.8</v>
      </c>
      <c r="P283" s="205">
        <v>0.2</v>
      </c>
      <c r="Q283" s="219">
        <v>4.0</v>
      </c>
      <c r="R283" s="220" t="s">
        <v>40</v>
      </c>
      <c r="S283" s="222">
        <f t="shared" si="3"/>
        <v>0.8</v>
      </c>
      <c r="T283" s="224">
        <v>0.2</v>
      </c>
      <c r="U283" s="226">
        <v>4.0</v>
      </c>
      <c r="V283" s="227" t="s">
        <v>40</v>
      </c>
      <c r="W283" s="228">
        <f t="shared" si="4"/>
        <v>0.8</v>
      </c>
      <c r="X283" s="229">
        <v>0.2</v>
      </c>
      <c r="Y283" s="230">
        <v>4.0</v>
      </c>
      <c r="Z283" s="231" t="s">
        <v>40</v>
      </c>
      <c r="AA283" s="232">
        <f t="shared" si="5"/>
        <v>0.8</v>
      </c>
      <c r="AB283" s="233">
        <v>0.2</v>
      </c>
      <c r="AC283" s="234">
        <v>4.0</v>
      </c>
      <c r="AD283" s="235" t="s">
        <v>40</v>
      </c>
      <c r="AE283" s="236">
        <f t="shared" si="6"/>
        <v>0.8</v>
      </c>
    </row>
    <row r="284" ht="14.25" customHeight="1">
      <c r="A284" s="285">
        <v>3826.0</v>
      </c>
      <c r="B284" s="180" t="s">
        <v>83</v>
      </c>
      <c r="C284" s="184">
        <f t="shared" si="1"/>
        <v>4</v>
      </c>
      <c r="D284" s="286" t="s">
        <v>245</v>
      </c>
      <c r="E284" s="273">
        <v>43273.0</v>
      </c>
      <c r="F284" s="273">
        <v>43273.0</v>
      </c>
      <c r="G284" s="274">
        <v>3.2327401E7</v>
      </c>
      <c r="H284" s="193" t="s">
        <v>153</v>
      </c>
      <c r="I284" s="275" t="s">
        <v>154</v>
      </c>
      <c r="J284" s="287" t="s">
        <v>1054</v>
      </c>
      <c r="K284" s="2"/>
      <c r="L284" s="284">
        <v>0.2</v>
      </c>
      <c r="M284" s="196">
        <v>4.0</v>
      </c>
      <c r="N284" s="198" t="s">
        <v>40</v>
      </c>
      <c r="O284" s="202">
        <f t="shared" si="2"/>
        <v>0.8</v>
      </c>
      <c r="P284" s="205">
        <v>0.2</v>
      </c>
      <c r="Q284" s="219">
        <v>4.0</v>
      </c>
      <c r="R284" s="220" t="s">
        <v>40</v>
      </c>
      <c r="S284" s="222">
        <f t="shared" si="3"/>
        <v>0.8</v>
      </c>
      <c r="T284" s="224">
        <v>0.2</v>
      </c>
      <c r="U284" s="226">
        <v>4.0</v>
      </c>
      <c r="V284" s="227" t="s">
        <v>40</v>
      </c>
      <c r="W284" s="228">
        <f t="shared" si="4"/>
        <v>0.8</v>
      </c>
      <c r="X284" s="229">
        <v>0.2</v>
      </c>
      <c r="Y284" s="230">
        <v>4.0</v>
      </c>
      <c r="Z284" s="231" t="s">
        <v>40</v>
      </c>
      <c r="AA284" s="232">
        <f t="shared" si="5"/>
        <v>0.8</v>
      </c>
      <c r="AB284" s="233">
        <v>0.2</v>
      </c>
      <c r="AC284" s="234">
        <v>4.0</v>
      </c>
      <c r="AD284" s="235" t="s">
        <v>40</v>
      </c>
      <c r="AE284" s="236">
        <f t="shared" si="6"/>
        <v>0.8</v>
      </c>
    </row>
    <row r="285" ht="14.25" customHeight="1">
      <c r="A285" s="285">
        <v>3827.0</v>
      </c>
      <c r="B285" s="180" t="s">
        <v>65</v>
      </c>
      <c r="C285" s="184">
        <f t="shared" si="1"/>
        <v>3.6</v>
      </c>
      <c r="D285" s="286" t="s">
        <v>152</v>
      </c>
      <c r="E285" s="273">
        <v>43273.0</v>
      </c>
      <c r="F285" s="273">
        <v>43273.0</v>
      </c>
      <c r="G285" s="274">
        <v>166651.0</v>
      </c>
      <c r="H285" s="193" t="s">
        <v>165</v>
      </c>
      <c r="I285" s="275" t="s">
        <v>166</v>
      </c>
      <c r="J285" s="287" t="s">
        <v>1055</v>
      </c>
      <c r="K285" s="2"/>
      <c r="L285" s="284">
        <v>0.2</v>
      </c>
      <c r="M285" s="196">
        <v>3.0</v>
      </c>
      <c r="N285" s="198" t="s">
        <v>40</v>
      </c>
      <c r="O285" s="202">
        <f t="shared" si="2"/>
        <v>0.6</v>
      </c>
      <c r="P285" s="205">
        <v>0.2</v>
      </c>
      <c r="Q285" s="219">
        <v>4.0</v>
      </c>
      <c r="R285" s="220" t="s">
        <v>40</v>
      </c>
      <c r="S285" s="222">
        <f t="shared" si="3"/>
        <v>0.8</v>
      </c>
      <c r="T285" s="224">
        <v>0.2</v>
      </c>
      <c r="U285" s="226">
        <v>4.0</v>
      </c>
      <c r="V285" s="227" t="s">
        <v>40</v>
      </c>
      <c r="W285" s="228">
        <f t="shared" si="4"/>
        <v>0.8</v>
      </c>
      <c r="X285" s="229">
        <v>0.2</v>
      </c>
      <c r="Y285" s="230">
        <v>3.0</v>
      </c>
      <c r="Z285" s="231" t="s">
        <v>40</v>
      </c>
      <c r="AA285" s="232">
        <f t="shared" si="5"/>
        <v>0.6</v>
      </c>
      <c r="AB285" s="233">
        <v>0.2</v>
      </c>
      <c r="AC285" s="234">
        <v>4.0</v>
      </c>
      <c r="AD285" s="235" t="s">
        <v>40</v>
      </c>
      <c r="AE285" s="236">
        <f t="shared" si="6"/>
        <v>0.8</v>
      </c>
    </row>
    <row r="286" ht="14.25" customHeight="1">
      <c r="A286" s="285">
        <v>3828.0</v>
      </c>
      <c r="B286" s="180" t="s">
        <v>1056</v>
      </c>
      <c r="C286" s="184">
        <f t="shared" si="1"/>
        <v>0</v>
      </c>
      <c r="D286" s="286" t="s">
        <v>152</v>
      </c>
      <c r="E286" s="273">
        <v>43273.0</v>
      </c>
      <c r="F286" s="273">
        <v>43273.0</v>
      </c>
      <c r="G286" s="274">
        <v>1020000.0</v>
      </c>
      <c r="H286" s="193" t="s">
        <v>165</v>
      </c>
      <c r="I286" s="275" t="s">
        <v>166</v>
      </c>
      <c r="J286" s="287" t="s">
        <v>1057</v>
      </c>
      <c r="K286" s="2"/>
      <c r="L286" s="284">
        <v>0.2</v>
      </c>
      <c r="N286" s="198" t="s">
        <v>40</v>
      </c>
      <c r="O286" s="202">
        <f t="shared" si="2"/>
        <v>0</v>
      </c>
      <c r="P286" s="205">
        <v>0.2</v>
      </c>
      <c r="Q286" s="219"/>
      <c r="R286" s="220" t="s">
        <v>40</v>
      </c>
      <c r="S286" s="222">
        <f t="shared" si="3"/>
        <v>0</v>
      </c>
      <c r="T286" s="224">
        <v>0.2</v>
      </c>
      <c r="U286" s="226"/>
      <c r="V286" s="227" t="s">
        <v>40</v>
      </c>
      <c r="W286" s="228">
        <f t="shared" si="4"/>
        <v>0</v>
      </c>
      <c r="X286" s="229">
        <v>0.2</v>
      </c>
      <c r="Y286" s="230"/>
      <c r="Z286" s="231" t="s">
        <v>40</v>
      </c>
      <c r="AA286" s="232">
        <f t="shared" si="5"/>
        <v>0</v>
      </c>
      <c r="AB286" s="233">
        <v>0.2</v>
      </c>
      <c r="AC286" s="234"/>
      <c r="AD286" s="235" t="s">
        <v>40</v>
      </c>
      <c r="AE286" s="236">
        <f t="shared" si="6"/>
        <v>0</v>
      </c>
    </row>
    <row r="287" ht="14.25" customHeight="1">
      <c r="A287" s="285">
        <v>3829.0</v>
      </c>
      <c r="B287" s="180" t="s">
        <v>1058</v>
      </c>
      <c r="C287" s="184">
        <f t="shared" si="1"/>
        <v>0</v>
      </c>
      <c r="D287" s="286" t="s">
        <v>139</v>
      </c>
      <c r="E287" s="273">
        <v>43276.0</v>
      </c>
      <c r="F287" s="273">
        <v>43276.0</v>
      </c>
      <c r="G287" s="274">
        <v>2.16E7</v>
      </c>
      <c r="H287" s="193" t="s">
        <v>191</v>
      </c>
      <c r="I287" s="275" t="s">
        <v>192</v>
      </c>
      <c r="J287" s="287" t="s">
        <v>1059</v>
      </c>
      <c r="K287" s="2"/>
      <c r="L287" s="284">
        <v>0.2</v>
      </c>
      <c r="N287" s="198" t="s">
        <v>40</v>
      </c>
      <c r="O287" s="202">
        <f t="shared" si="2"/>
        <v>0</v>
      </c>
      <c r="P287" s="205">
        <v>0.2</v>
      </c>
      <c r="Q287" s="219"/>
      <c r="R287" s="220" t="s">
        <v>40</v>
      </c>
      <c r="S287" s="222">
        <f t="shared" si="3"/>
        <v>0</v>
      </c>
      <c r="T287" s="224">
        <v>0.2</v>
      </c>
      <c r="U287" s="226"/>
      <c r="V287" s="227" t="s">
        <v>40</v>
      </c>
      <c r="W287" s="228">
        <f t="shared" si="4"/>
        <v>0</v>
      </c>
      <c r="X287" s="229">
        <v>0.2</v>
      </c>
      <c r="Y287" s="230"/>
      <c r="Z287" s="231" t="s">
        <v>40</v>
      </c>
      <c r="AA287" s="232">
        <f t="shared" si="5"/>
        <v>0</v>
      </c>
      <c r="AB287" s="233">
        <v>0.2</v>
      </c>
      <c r="AC287" s="234"/>
      <c r="AD287" s="235" t="s">
        <v>40</v>
      </c>
      <c r="AE287" s="236">
        <f t="shared" si="6"/>
        <v>0</v>
      </c>
    </row>
    <row r="288" ht="14.25" customHeight="1">
      <c r="A288" s="285">
        <v>3830.0</v>
      </c>
      <c r="B288" s="180" t="s">
        <v>207</v>
      </c>
      <c r="C288" s="184">
        <f t="shared" si="1"/>
        <v>4</v>
      </c>
      <c r="D288" s="286" t="s">
        <v>245</v>
      </c>
      <c r="E288" s="273">
        <v>43277.0</v>
      </c>
      <c r="F288" s="273">
        <v>43277.0</v>
      </c>
      <c r="G288" s="274" t="s">
        <v>1060</v>
      </c>
      <c r="H288" s="193" t="s">
        <v>191</v>
      </c>
      <c r="I288" s="275" t="s">
        <v>192</v>
      </c>
      <c r="J288" s="287" t="s">
        <v>1061</v>
      </c>
      <c r="K288" s="2"/>
      <c r="L288" s="284">
        <v>0.2</v>
      </c>
      <c r="M288" s="196">
        <v>4.0</v>
      </c>
      <c r="N288" s="198" t="s">
        <v>40</v>
      </c>
      <c r="O288" s="202">
        <f t="shared" si="2"/>
        <v>0.8</v>
      </c>
      <c r="P288" s="205">
        <v>0.2</v>
      </c>
      <c r="Q288" s="219">
        <v>4.0</v>
      </c>
      <c r="R288" s="220" t="s">
        <v>40</v>
      </c>
      <c r="S288" s="222">
        <f t="shared" si="3"/>
        <v>0.8</v>
      </c>
      <c r="T288" s="224">
        <v>0.2</v>
      </c>
      <c r="U288" s="226">
        <v>4.0</v>
      </c>
      <c r="V288" s="227" t="s">
        <v>40</v>
      </c>
      <c r="W288" s="228">
        <f t="shared" si="4"/>
        <v>0.8</v>
      </c>
      <c r="X288" s="229">
        <v>0.2</v>
      </c>
      <c r="Y288" s="230">
        <v>4.0</v>
      </c>
      <c r="Z288" s="231" t="s">
        <v>40</v>
      </c>
      <c r="AA288" s="232">
        <f t="shared" si="5"/>
        <v>0.8</v>
      </c>
      <c r="AB288" s="233">
        <v>0.2</v>
      </c>
      <c r="AC288" s="234">
        <v>4.0</v>
      </c>
      <c r="AD288" s="235" t="s">
        <v>40</v>
      </c>
      <c r="AE288" s="236">
        <f t="shared" si="6"/>
        <v>0.8</v>
      </c>
    </row>
    <row r="289" ht="14.25" customHeight="1">
      <c r="A289" s="285">
        <v>3831.0</v>
      </c>
      <c r="B289" s="180" t="s">
        <v>207</v>
      </c>
      <c r="C289" s="184">
        <f t="shared" si="1"/>
        <v>4</v>
      </c>
      <c r="D289" s="286" t="s">
        <v>245</v>
      </c>
      <c r="E289" s="273">
        <v>43277.0</v>
      </c>
      <c r="F289" s="273">
        <v>43277.0</v>
      </c>
      <c r="G289" s="274">
        <v>5409942.0</v>
      </c>
      <c r="H289" s="193" t="s">
        <v>191</v>
      </c>
      <c r="I289" s="275" t="s">
        <v>192</v>
      </c>
      <c r="J289" s="287" t="s">
        <v>1062</v>
      </c>
      <c r="K289" s="2"/>
      <c r="L289" s="284">
        <v>0.2</v>
      </c>
      <c r="M289" s="196">
        <v>4.0</v>
      </c>
      <c r="N289" s="198" t="s">
        <v>40</v>
      </c>
      <c r="O289" s="202">
        <f t="shared" si="2"/>
        <v>0.8</v>
      </c>
      <c r="P289" s="205">
        <v>0.2</v>
      </c>
      <c r="Q289" s="219">
        <v>4.0</v>
      </c>
      <c r="R289" s="220" t="s">
        <v>40</v>
      </c>
      <c r="S289" s="222">
        <f t="shared" si="3"/>
        <v>0.8</v>
      </c>
      <c r="T289" s="224">
        <v>0.2</v>
      </c>
      <c r="U289" s="226">
        <v>4.0</v>
      </c>
      <c r="V289" s="227" t="s">
        <v>40</v>
      </c>
      <c r="W289" s="228">
        <f t="shared" si="4"/>
        <v>0.8</v>
      </c>
      <c r="X289" s="229">
        <v>0.2</v>
      </c>
      <c r="Y289" s="230">
        <v>4.0</v>
      </c>
      <c r="Z289" s="231" t="s">
        <v>40</v>
      </c>
      <c r="AA289" s="232">
        <f t="shared" si="5"/>
        <v>0.8</v>
      </c>
      <c r="AB289" s="233">
        <v>0.2</v>
      </c>
      <c r="AC289" s="234">
        <v>4.0</v>
      </c>
      <c r="AD289" s="235" t="s">
        <v>40</v>
      </c>
      <c r="AE289" s="236">
        <f t="shared" si="6"/>
        <v>0.8</v>
      </c>
    </row>
    <row r="290" ht="14.25" customHeight="1">
      <c r="A290" s="285">
        <v>3832.0</v>
      </c>
      <c r="B290" s="180" t="s">
        <v>254</v>
      </c>
      <c r="C290" s="184">
        <f t="shared" si="1"/>
        <v>4</v>
      </c>
      <c r="D290" s="286" t="s">
        <v>245</v>
      </c>
      <c r="E290" s="273">
        <v>43277.0</v>
      </c>
      <c r="F290" s="273">
        <v>43277.0</v>
      </c>
      <c r="G290" s="274">
        <v>214188.0</v>
      </c>
      <c r="H290" s="193" t="s">
        <v>170</v>
      </c>
      <c r="I290" s="275">
        <v>0.0</v>
      </c>
      <c r="J290" s="287" t="s">
        <v>1063</v>
      </c>
      <c r="K290" s="2"/>
      <c r="L290" s="284">
        <v>0.2</v>
      </c>
      <c r="M290" s="196">
        <v>4.0</v>
      </c>
      <c r="N290" s="198" t="s">
        <v>40</v>
      </c>
      <c r="O290" s="202">
        <f t="shared" si="2"/>
        <v>0.8</v>
      </c>
      <c r="P290" s="205">
        <v>0.2</v>
      </c>
      <c r="Q290" s="219">
        <v>4.0</v>
      </c>
      <c r="R290" s="220" t="s">
        <v>40</v>
      </c>
      <c r="S290" s="222">
        <f t="shared" si="3"/>
        <v>0.8</v>
      </c>
      <c r="T290" s="224">
        <v>0.2</v>
      </c>
      <c r="U290" s="226">
        <v>4.0</v>
      </c>
      <c r="V290" s="227" t="s">
        <v>40</v>
      </c>
      <c r="W290" s="228">
        <f t="shared" si="4"/>
        <v>0.8</v>
      </c>
      <c r="X290" s="229">
        <v>0.2</v>
      </c>
      <c r="Y290" s="230">
        <v>4.0</v>
      </c>
      <c r="Z290" s="231" t="s">
        <v>40</v>
      </c>
      <c r="AA290" s="232">
        <f t="shared" si="5"/>
        <v>0.8</v>
      </c>
      <c r="AB290" s="233">
        <v>0.2</v>
      </c>
      <c r="AC290" s="234">
        <v>4.0</v>
      </c>
      <c r="AD290" s="235" t="s">
        <v>40</v>
      </c>
      <c r="AE290" s="236">
        <f t="shared" si="6"/>
        <v>0.8</v>
      </c>
    </row>
    <row r="291" ht="14.25" customHeight="1">
      <c r="A291" s="285">
        <v>3833.0</v>
      </c>
      <c r="B291" s="180" t="s">
        <v>138</v>
      </c>
      <c r="C291" s="184">
        <f t="shared" si="1"/>
        <v>0</v>
      </c>
      <c r="D291" s="286" t="s">
        <v>152</v>
      </c>
      <c r="E291" s="273">
        <v>43277.0</v>
      </c>
      <c r="F291" s="273">
        <v>43277.0</v>
      </c>
      <c r="G291" s="274">
        <v>2748000.0</v>
      </c>
      <c r="H291" s="193" t="s">
        <v>144</v>
      </c>
      <c r="I291" s="275" t="s">
        <v>145</v>
      </c>
      <c r="J291" s="287" t="s">
        <v>1064</v>
      </c>
      <c r="K291" s="2"/>
      <c r="L291" s="284">
        <v>0.2</v>
      </c>
      <c r="N291" s="198" t="s">
        <v>40</v>
      </c>
      <c r="O291" s="202">
        <f t="shared" si="2"/>
        <v>0</v>
      </c>
      <c r="P291" s="205">
        <v>0.2</v>
      </c>
      <c r="Q291" s="219"/>
      <c r="R291" s="220" t="s">
        <v>40</v>
      </c>
      <c r="S291" s="222">
        <f t="shared" si="3"/>
        <v>0</v>
      </c>
      <c r="T291" s="224">
        <v>0.2</v>
      </c>
      <c r="U291" s="226"/>
      <c r="V291" s="227" t="s">
        <v>40</v>
      </c>
      <c r="W291" s="228">
        <f t="shared" si="4"/>
        <v>0</v>
      </c>
      <c r="X291" s="229">
        <v>0.2</v>
      </c>
      <c r="Y291" s="230"/>
      <c r="Z291" s="231" t="s">
        <v>40</v>
      </c>
      <c r="AA291" s="232">
        <f t="shared" si="5"/>
        <v>0</v>
      </c>
      <c r="AB291" s="233">
        <v>0.2</v>
      </c>
      <c r="AC291" s="234"/>
      <c r="AD291" s="235" t="s">
        <v>40</v>
      </c>
      <c r="AE291" s="236">
        <f t="shared" si="6"/>
        <v>0</v>
      </c>
    </row>
    <row r="292" ht="14.25" customHeight="1">
      <c r="A292" s="285">
        <v>3834.0</v>
      </c>
      <c r="B292" s="180" t="s">
        <v>787</v>
      </c>
      <c r="C292" s="184">
        <f t="shared" si="1"/>
        <v>0</v>
      </c>
      <c r="D292" s="286" t="s">
        <v>152</v>
      </c>
      <c r="E292" s="273">
        <v>43277.0</v>
      </c>
      <c r="F292" s="273">
        <v>43277.0</v>
      </c>
      <c r="G292" s="274">
        <v>327250.0</v>
      </c>
      <c r="H292" s="193" t="s">
        <v>548</v>
      </c>
      <c r="I292" s="275" t="s">
        <v>549</v>
      </c>
      <c r="J292" s="287" t="s">
        <v>1065</v>
      </c>
      <c r="K292" s="193" t="s">
        <v>199</v>
      </c>
      <c r="L292" s="284">
        <v>0.2</v>
      </c>
      <c r="N292" s="198" t="s">
        <v>40</v>
      </c>
      <c r="O292" s="202">
        <f t="shared" si="2"/>
        <v>0</v>
      </c>
      <c r="P292" s="205">
        <v>0.2</v>
      </c>
      <c r="Q292" s="219"/>
      <c r="R292" s="220" t="s">
        <v>40</v>
      </c>
      <c r="S292" s="222">
        <f t="shared" si="3"/>
        <v>0</v>
      </c>
      <c r="T292" s="224">
        <v>0.2</v>
      </c>
      <c r="U292" s="226"/>
      <c r="V292" s="227" t="s">
        <v>40</v>
      </c>
      <c r="W292" s="228">
        <f t="shared" si="4"/>
        <v>0</v>
      </c>
      <c r="X292" s="229">
        <v>0.2</v>
      </c>
      <c r="Y292" s="230"/>
      <c r="Z292" s="231" t="s">
        <v>40</v>
      </c>
      <c r="AA292" s="232">
        <f t="shared" si="5"/>
        <v>0</v>
      </c>
      <c r="AB292" s="233">
        <v>0.2</v>
      </c>
      <c r="AC292" s="234"/>
      <c r="AD292" s="235" t="s">
        <v>40</v>
      </c>
      <c r="AE292" s="236">
        <f t="shared" si="6"/>
        <v>0</v>
      </c>
    </row>
    <row r="293" ht="14.25" customHeight="1">
      <c r="A293" s="285">
        <v>3835.0</v>
      </c>
      <c r="B293" s="180" t="s">
        <v>718</v>
      </c>
      <c r="C293" s="184">
        <f t="shared" si="1"/>
        <v>0</v>
      </c>
      <c r="D293" s="286" t="s">
        <v>152</v>
      </c>
      <c r="E293" s="273">
        <v>43277.0</v>
      </c>
      <c r="F293" s="273">
        <v>43277.0</v>
      </c>
      <c r="G293" s="274">
        <v>1290555.0</v>
      </c>
      <c r="H293" s="193" t="s">
        <v>548</v>
      </c>
      <c r="I293" s="275" t="s">
        <v>549</v>
      </c>
      <c r="J293" s="287" t="s">
        <v>1066</v>
      </c>
      <c r="K293" s="193" t="s">
        <v>199</v>
      </c>
      <c r="L293" s="284">
        <v>0.2</v>
      </c>
      <c r="N293" s="198" t="s">
        <v>40</v>
      </c>
      <c r="O293" s="202">
        <f t="shared" si="2"/>
        <v>0</v>
      </c>
      <c r="P293" s="205">
        <v>0.2</v>
      </c>
      <c r="Q293" s="219"/>
      <c r="R293" s="220" t="s">
        <v>40</v>
      </c>
      <c r="S293" s="222">
        <f t="shared" si="3"/>
        <v>0</v>
      </c>
      <c r="T293" s="224">
        <v>0.2</v>
      </c>
      <c r="U293" s="226"/>
      <c r="V293" s="227" t="s">
        <v>40</v>
      </c>
      <c r="W293" s="228">
        <f t="shared" si="4"/>
        <v>0</v>
      </c>
      <c r="X293" s="229">
        <v>0.2</v>
      </c>
      <c r="Y293" s="230"/>
      <c r="Z293" s="231" t="s">
        <v>40</v>
      </c>
      <c r="AA293" s="232">
        <f t="shared" si="5"/>
        <v>0</v>
      </c>
      <c r="AB293" s="233">
        <v>0.2</v>
      </c>
      <c r="AC293" s="234"/>
      <c r="AD293" s="235" t="s">
        <v>40</v>
      </c>
      <c r="AE293" s="236">
        <f t="shared" si="6"/>
        <v>0</v>
      </c>
    </row>
    <row r="294" ht="14.25" customHeight="1">
      <c r="A294" s="285">
        <v>3836.0</v>
      </c>
      <c r="B294" s="180" t="s">
        <v>1067</v>
      </c>
      <c r="C294" s="184">
        <f t="shared" si="1"/>
        <v>0</v>
      </c>
      <c r="D294" s="286" t="s">
        <v>152</v>
      </c>
      <c r="E294" s="273">
        <v>43277.0</v>
      </c>
      <c r="F294" s="273">
        <v>43277.0</v>
      </c>
      <c r="G294" s="274">
        <v>1103249.0</v>
      </c>
      <c r="H294" s="193" t="s">
        <v>548</v>
      </c>
      <c r="I294" s="275" t="s">
        <v>549</v>
      </c>
      <c r="J294" s="287" t="s">
        <v>1068</v>
      </c>
      <c r="K294" s="193" t="s">
        <v>199</v>
      </c>
      <c r="L294" s="284">
        <v>0.2</v>
      </c>
      <c r="N294" s="198" t="s">
        <v>40</v>
      </c>
      <c r="O294" s="202">
        <f t="shared" si="2"/>
        <v>0</v>
      </c>
      <c r="P294" s="205">
        <v>0.2</v>
      </c>
      <c r="Q294" s="219"/>
      <c r="R294" s="220" t="s">
        <v>40</v>
      </c>
      <c r="S294" s="222">
        <f t="shared" si="3"/>
        <v>0</v>
      </c>
      <c r="T294" s="224">
        <v>0.2</v>
      </c>
      <c r="U294" s="226"/>
      <c r="V294" s="227" t="s">
        <v>40</v>
      </c>
      <c r="W294" s="228">
        <f t="shared" si="4"/>
        <v>0</v>
      </c>
      <c r="X294" s="229">
        <v>0.2</v>
      </c>
      <c r="Y294" s="230"/>
      <c r="Z294" s="231" t="s">
        <v>40</v>
      </c>
      <c r="AA294" s="232">
        <f t="shared" si="5"/>
        <v>0</v>
      </c>
      <c r="AB294" s="233">
        <v>0.2</v>
      </c>
      <c r="AC294" s="234"/>
      <c r="AD294" s="235" t="s">
        <v>40</v>
      </c>
      <c r="AE294" s="236">
        <f t="shared" si="6"/>
        <v>0</v>
      </c>
    </row>
    <row r="295" ht="14.25" customHeight="1">
      <c r="A295" s="285">
        <v>3837.0</v>
      </c>
      <c r="B295" s="180" t="s">
        <v>207</v>
      </c>
      <c r="C295" s="184">
        <f t="shared" si="1"/>
        <v>4</v>
      </c>
      <c r="D295" s="286" t="s">
        <v>245</v>
      </c>
      <c r="E295" s="273">
        <v>43278.0</v>
      </c>
      <c r="F295" s="273">
        <v>43278.0</v>
      </c>
      <c r="G295" s="274" t="s">
        <v>1069</v>
      </c>
      <c r="H295" s="193" t="s">
        <v>191</v>
      </c>
      <c r="I295" s="275" t="s">
        <v>192</v>
      </c>
      <c r="J295" s="287" t="s">
        <v>1070</v>
      </c>
      <c r="K295" s="2"/>
      <c r="L295" s="284">
        <v>0.2</v>
      </c>
      <c r="M295" s="196">
        <v>4.0</v>
      </c>
      <c r="N295" s="198" t="s">
        <v>40</v>
      </c>
      <c r="O295" s="202">
        <f t="shared" si="2"/>
        <v>0.8</v>
      </c>
      <c r="P295" s="205">
        <v>0.2</v>
      </c>
      <c r="Q295" s="219">
        <v>4.0</v>
      </c>
      <c r="R295" s="220" t="s">
        <v>40</v>
      </c>
      <c r="S295" s="222">
        <f t="shared" si="3"/>
        <v>0.8</v>
      </c>
      <c r="T295" s="224">
        <v>0.2</v>
      </c>
      <c r="U295" s="226">
        <v>4.0</v>
      </c>
      <c r="V295" s="227" t="s">
        <v>40</v>
      </c>
      <c r="W295" s="228">
        <f t="shared" si="4"/>
        <v>0.8</v>
      </c>
      <c r="X295" s="229">
        <v>0.2</v>
      </c>
      <c r="Y295" s="230">
        <v>4.0</v>
      </c>
      <c r="Z295" s="231" t="s">
        <v>40</v>
      </c>
      <c r="AA295" s="232">
        <f t="shared" si="5"/>
        <v>0.8</v>
      </c>
      <c r="AB295" s="233">
        <v>0.2</v>
      </c>
      <c r="AC295" s="234">
        <v>4.0</v>
      </c>
      <c r="AD295" s="235" t="s">
        <v>40</v>
      </c>
      <c r="AE295" s="236">
        <f t="shared" si="6"/>
        <v>0.8</v>
      </c>
    </row>
    <row r="296" ht="14.25" customHeight="1">
      <c r="A296" s="285">
        <v>3838.0</v>
      </c>
      <c r="B296" s="180" t="s">
        <v>207</v>
      </c>
      <c r="C296" s="184">
        <f t="shared" si="1"/>
        <v>4</v>
      </c>
      <c r="D296" s="286" t="s">
        <v>245</v>
      </c>
      <c r="E296" s="273">
        <v>43278.0</v>
      </c>
      <c r="F296" s="273">
        <v>43278.0</v>
      </c>
      <c r="G296" s="274">
        <v>5.5486745E7</v>
      </c>
      <c r="H296" s="193" t="s">
        <v>191</v>
      </c>
      <c r="I296" s="275" t="s">
        <v>192</v>
      </c>
      <c r="J296" s="287" t="s">
        <v>1071</v>
      </c>
      <c r="K296" s="2"/>
      <c r="L296" s="284">
        <v>0.2</v>
      </c>
      <c r="M296" s="196">
        <v>4.0</v>
      </c>
      <c r="N296" s="198" t="s">
        <v>40</v>
      </c>
      <c r="O296" s="202">
        <f t="shared" si="2"/>
        <v>0.8</v>
      </c>
      <c r="P296" s="205">
        <v>0.2</v>
      </c>
      <c r="Q296" s="219">
        <v>4.0</v>
      </c>
      <c r="R296" s="220" t="s">
        <v>40</v>
      </c>
      <c r="S296" s="222">
        <f t="shared" si="3"/>
        <v>0.8</v>
      </c>
      <c r="T296" s="224">
        <v>0.2</v>
      </c>
      <c r="U296" s="226">
        <v>4.0</v>
      </c>
      <c r="V296" s="227" t="s">
        <v>40</v>
      </c>
      <c r="W296" s="228">
        <f t="shared" si="4"/>
        <v>0.8</v>
      </c>
      <c r="X296" s="229">
        <v>0.2</v>
      </c>
      <c r="Y296" s="230">
        <v>4.0</v>
      </c>
      <c r="Z296" s="231" t="s">
        <v>40</v>
      </c>
      <c r="AA296" s="232">
        <f t="shared" si="5"/>
        <v>0.8</v>
      </c>
      <c r="AB296" s="233">
        <v>0.2</v>
      </c>
      <c r="AC296" s="234">
        <v>4.0</v>
      </c>
      <c r="AD296" s="235" t="s">
        <v>40</v>
      </c>
      <c r="AE296" s="236">
        <f t="shared" si="6"/>
        <v>0.8</v>
      </c>
    </row>
    <row r="297" ht="14.25" customHeight="1">
      <c r="A297" s="285">
        <v>3839.0</v>
      </c>
      <c r="B297" s="180" t="s">
        <v>1072</v>
      </c>
      <c r="C297" s="184">
        <f t="shared" si="1"/>
        <v>0</v>
      </c>
      <c r="D297" s="286" t="s">
        <v>152</v>
      </c>
      <c r="E297" s="273">
        <v>43278.0</v>
      </c>
      <c r="F297" s="273">
        <v>43278.0</v>
      </c>
      <c r="G297" s="274">
        <v>7780000.0</v>
      </c>
      <c r="H297" s="193" t="s">
        <v>165</v>
      </c>
      <c r="I297" s="275" t="s">
        <v>166</v>
      </c>
      <c r="J297" s="287" t="s">
        <v>1073</v>
      </c>
      <c r="K297" s="2"/>
      <c r="L297" s="284">
        <v>0.2</v>
      </c>
      <c r="N297" s="198" t="s">
        <v>40</v>
      </c>
      <c r="O297" s="202">
        <f t="shared" si="2"/>
        <v>0</v>
      </c>
      <c r="P297" s="205">
        <v>0.2</v>
      </c>
      <c r="Q297" s="219"/>
      <c r="R297" s="220" t="s">
        <v>40</v>
      </c>
      <c r="S297" s="222">
        <f t="shared" si="3"/>
        <v>0</v>
      </c>
      <c r="T297" s="224">
        <v>0.2</v>
      </c>
      <c r="U297" s="226"/>
      <c r="V297" s="227" t="s">
        <v>40</v>
      </c>
      <c r="W297" s="228">
        <f t="shared" si="4"/>
        <v>0</v>
      </c>
      <c r="X297" s="229">
        <v>0.2</v>
      </c>
      <c r="Y297" s="230"/>
      <c r="Z297" s="231" t="s">
        <v>40</v>
      </c>
      <c r="AA297" s="232">
        <f t="shared" si="5"/>
        <v>0</v>
      </c>
      <c r="AB297" s="233">
        <v>0.2</v>
      </c>
      <c r="AC297" s="234"/>
      <c r="AD297" s="235" t="s">
        <v>40</v>
      </c>
      <c r="AE297" s="236">
        <f t="shared" si="6"/>
        <v>0</v>
      </c>
    </row>
    <row r="298" ht="14.25" customHeight="1">
      <c r="A298" s="285">
        <v>3840.0</v>
      </c>
      <c r="B298" s="180" t="s">
        <v>1074</v>
      </c>
      <c r="C298" s="184">
        <f t="shared" si="1"/>
        <v>0</v>
      </c>
      <c r="D298" s="286" t="s">
        <v>152</v>
      </c>
      <c r="E298" s="273">
        <v>43278.0</v>
      </c>
      <c r="F298" s="273">
        <v>43278.0</v>
      </c>
      <c r="G298" s="274">
        <v>1739780.0</v>
      </c>
      <c r="H298" s="193" t="s">
        <v>165</v>
      </c>
      <c r="I298" s="275" t="s">
        <v>166</v>
      </c>
      <c r="J298" s="287" t="s">
        <v>1075</v>
      </c>
      <c r="K298" s="2"/>
      <c r="L298" s="284">
        <v>0.2</v>
      </c>
      <c r="N298" s="198" t="s">
        <v>40</v>
      </c>
      <c r="O298" s="202">
        <f t="shared" si="2"/>
        <v>0</v>
      </c>
      <c r="P298" s="205">
        <v>0.2</v>
      </c>
      <c r="Q298" s="219"/>
      <c r="R298" s="220" t="s">
        <v>40</v>
      </c>
      <c r="S298" s="222">
        <f t="shared" si="3"/>
        <v>0</v>
      </c>
      <c r="T298" s="224">
        <v>0.2</v>
      </c>
      <c r="U298" s="226"/>
      <c r="V298" s="227" t="s">
        <v>40</v>
      </c>
      <c r="W298" s="228">
        <f t="shared" si="4"/>
        <v>0</v>
      </c>
      <c r="X298" s="229">
        <v>0.2</v>
      </c>
      <c r="Y298" s="230"/>
      <c r="Z298" s="231" t="s">
        <v>40</v>
      </c>
      <c r="AA298" s="232">
        <f t="shared" si="5"/>
        <v>0</v>
      </c>
      <c r="AB298" s="233">
        <v>0.2</v>
      </c>
      <c r="AC298" s="234"/>
      <c r="AD298" s="235" t="s">
        <v>40</v>
      </c>
      <c r="AE298" s="236">
        <f t="shared" si="6"/>
        <v>0</v>
      </c>
    </row>
    <row r="299" ht="14.25" customHeight="1">
      <c r="A299" s="285">
        <v>3841.0</v>
      </c>
      <c r="B299" s="180" t="s">
        <v>254</v>
      </c>
      <c r="C299" s="184">
        <f t="shared" si="1"/>
        <v>4</v>
      </c>
      <c r="D299" s="286" t="s">
        <v>245</v>
      </c>
      <c r="E299" s="273">
        <v>43285.0</v>
      </c>
      <c r="F299" s="273">
        <v>43285.0</v>
      </c>
      <c r="G299" s="274">
        <v>547376.0</v>
      </c>
      <c r="H299" s="193" t="s">
        <v>548</v>
      </c>
      <c r="I299" s="275" t="s">
        <v>549</v>
      </c>
      <c r="J299" s="287" t="s">
        <v>1076</v>
      </c>
      <c r="K299" s="193"/>
      <c r="L299" s="284">
        <v>0.2</v>
      </c>
      <c r="M299" s="196">
        <v>4.0</v>
      </c>
      <c r="N299" s="198" t="s">
        <v>40</v>
      </c>
      <c r="O299" s="202">
        <f t="shared" si="2"/>
        <v>0.8</v>
      </c>
      <c r="P299" s="205">
        <v>0.2</v>
      </c>
      <c r="Q299" s="219">
        <v>4.0</v>
      </c>
      <c r="R299" s="220" t="s">
        <v>40</v>
      </c>
      <c r="S299" s="222">
        <f t="shared" si="3"/>
        <v>0.8</v>
      </c>
      <c r="T299" s="224">
        <v>0.2</v>
      </c>
      <c r="U299" s="226">
        <v>4.0</v>
      </c>
      <c r="V299" s="227" t="s">
        <v>40</v>
      </c>
      <c r="W299" s="228">
        <f t="shared" si="4"/>
        <v>0.8</v>
      </c>
      <c r="X299" s="229">
        <v>0.2</v>
      </c>
      <c r="Y299" s="230">
        <v>4.0</v>
      </c>
      <c r="Z299" s="231" t="s">
        <v>40</v>
      </c>
      <c r="AA299" s="232">
        <f t="shared" si="5"/>
        <v>0.8</v>
      </c>
      <c r="AB299" s="233">
        <v>0.2</v>
      </c>
      <c r="AC299" s="234">
        <v>4.0</v>
      </c>
      <c r="AD299" s="235" t="s">
        <v>40</v>
      </c>
      <c r="AE299" s="236">
        <f t="shared" si="6"/>
        <v>0.8</v>
      </c>
    </row>
    <row r="300" ht="14.25" customHeight="1">
      <c r="A300" s="285">
        <v>3842.0</v>
      </c>
      <c r="B300" s="180" t="s">
        <v>967</v>
      </c>
      <c r="C300" s="184">
        <f t="shared" si="1"/>
        <v>3.7</v>
      </c>
      <c r="D300" s="286" t="s">
        <v>245</v>
      </c>
      <c r="E300" s="273">
        <v>43285.0</v>
      </c>
      <c r="F300" s="273">
        <v>43285.0</v>
      </c>
      <c r="G300" s="274">
        <v>7200000.0</v>
      </c>
      <c r="H300" s="193" t="s">
        <v>329</v>
      </c>
      <c r="I300" s="275" t="s">
        <v>332</v>
      </c>
      <c r="J300" s="287" t="s">
        <v>1077</v>
      </c>
      <c r="K300" s="2"/>
      <c r="L300" s="284">
        <v>0.2</v>
      </c>
      <c r="M300" s="196">
        <v>3.5</v>
      </c>
      <c r="N300" s="198" t="s">
        <v>40</v>
      </c>
      <c r="O300" s="202">
        <f t="shared" si="2"/>
        <v>0.7</v>
      </c>
      <c r="P300" s="205">
        <v>0.2</v>
      </c>
      <c r="Q300" s="219">
        <v>3.0</v>
      </c>
      <c r="R300" s="220" t="s">
        <v>40</v>
      </c>
      <c r="S300" s="222">
        <f t="shared" si="3"/>
        <v>0.6</v>
      </c>
      <c r="T300" s="224">
        <v>0.2</v>
      </c>
      <c r="U300" s="226">
        <v>4.0</v>
      </c>
      <c r="V300" s="227" t="s">
        <v>40</v>
      </c>
      <c r="W300" s="228">
        <f t="shared" si="4"/>
        <v>0.8</v>
      </c>
      <c r="X300" s="229">
        <v>0.2</v>
      </c>
      <c r="Y300" s="230">
        <v>4.0</v>
      </c>
      <c r="Z300" s="231" t="s">
        <v>40</v>
      </c>
      <c r="AA300" s="232">
        <f t="shared" si="5"/>
        <v>0.8</v>
      </c>
      <c r="AB300" s="233">
        <v>0.2</v>
      </c>
      <c r="AC300" s="234">
        <v>4.0</v>
      </c>
      <c r="AD300" s="235" t="s">
        <v>40</v>
      </c>
      <c r="AE300" s="236">
        <f t="shared" si="6"/>
        <v>0.8</v>
      </c>
      <c r="AF300" s="242" t="s">
        <v>969</v>
      </c>
    </row>
    <row r="301" ht="14.25" customHeight="1">
      <c r="A301" s="285">
        <v>3843.0</v>
      </c>
      <c r="B301" s="180" t="s">
        <v>238</v>
      </c>
      <c r="C301" s="184">
        <f t="shared" si="1"/>
        <v>4.1</v>
      </c>
      <c r="D301" s="286" t="s">
        <v>245</v>
      </c>
      <c r="E301" s="273">
        <v>43285.0</v>
      </c>
      <c r="F301" s="273">
        <v>43285.0</v>
      </c>
      <c r="G301" s="274">
        <v>3284000.0</v>
      </c>
      <c r="H301" s="193" t="s">
        <v>191</v>
      </c>
      <c r="I301" s="275" t="s">
        <v>192</v>
      </c>
      <c r="J301" s="287" t="s">
        <v>1078</v>
      </c>
      <c r="K301" s="2"/>
      <c r="L301" s="284">
        <v>0.2</v>
      </c>
      <c r="M301" s="196">
        <v>4.0</v>
      </c>
      <c r="N301" s="198" t="s">
        <v>40</v>
      </c>
      <c r="O301" s="202">
        <f t="shared" si="2"/>
        <v>0.8</v>
      </c>
      <c r="P301" s="205">
        <v>0.2</v>
      </c>
      <c r="Q301" s="219">
        <v>4.0</v>
      </c>
      <c r="R301" s="220" t="s">
        <v>40</v>
      </c>
      <c r="S301" s="222">
        <f t="shared" si="3"/>
        <v>0.8</v>
      </c>
      <c r="T301" s="224">
        <v>0.2</v>
      </c>
      <c r="U301" s="226">
        <v>4.0</v>
      </c>
      <c r="V301" s="227" t="s">
        <v>40</v>
      </c>
      <c r="W301" s="228">
        <f t="shared" si="4"/>
        <v>0.8</v>
      </c>
      <c r="X301" s="229">
        <v>0.2</v>
      </c>
      <c r="Y301" s="230">
        <v>4.5</v>
      </c>
      <c r="Z301" s="231" t="s">
        <v>40</v>
      </c>
      <c r="AA301" s="232">
        <f t="shared" si="5"/>
        <v>0.9</v>
      </c>
      <c r="AB301" s="233">
        <v>0.2</v>
      </c>
      <c r="AC301" s="234">
        <v>4.0</v>
      </c>
      <c r="AD301" s="235" t="s">
        <v>40</v>
      </c>
      <c r="AE301" s="236">
        <f t="shared" si="6"/>
        <v>0.8</v>
      </c>
    </row>
    <row r="302" ht="14.25" customHeight="1">
      <c r="A302" s="288">
        <v>3844.0</v>
      </c>
      <c r="B302" s="90" t="s">
        <v>51</v>
      </c>
      <c r="C302" s="184">
        <f t="shared" si="1"/>
        <v>0</v>
      </c>
      <c r="D302" s="296" t="s">
        <v>51</v>
      </c>
      <c r="E302" s="297" t="s">
        <v>51</v>
      </c>
      <c r="F302" s="297" t="s">
        <v>51</v>
      </c>
      <c r="G302" s="264" t="s">
        <v>51</v>
      </c>
      <c r="H302" s="297" t="s">
        <v>51</v>
      </c>
      <c r="I302" s="100" t="e">
        <v>#N/A</v>
      </c>
      <c r="J302" s="297" t="s">
        <v>51</v>
      </c>
      <c r="K302" s="299" t="s">
        <v>1079</v>
      </c>
      <c r="L302" s="284">
        <v>0.2</v>
      </c>
      <c r="N302" s="198" t="s">
        <v>40</v>
      </c>
      <c r="O302" s="202">
        <f t="shared" si="2"/>
        <v>0</v>
      </c>
      <c r="P302" s="205">
        <v>0.2</v>
      </c>
      <c r="Q302" s="219"/>
      <c r="R302" s="220" t="s">
        <v>40</v>
      </c>
      <c r="S302" s="222">
        <f t="shared" si="3"/>
        <v>0</v>
      </c>
      <c r="T302" s="224">
        <v>0.2</v>
      </c>
      <c r="U302" s="226"/>
      <c r="V302" s="227" t="s">
        <v>40</v>
      </c>
      <c r="W302" s="228">
        <f t="shared" si="4"/>
        <v>0</v>
      </c>
      <c r="X302" s="229">
        <v>0.2</v>
      </c>
      <c r="Y302" s="230"/>
      <c r="Z302" s="231" t="s">
        <v>40</v>
      </c>
      <c r="AA302" s="232">
        <f t="shared" si="5"/>
        <v>0</v>
      </c>
      <c r="AB302" s="233">
        <v>0.2</v>
      </c>
      <c r="AC302" s="234"/>
      <c r="AD302" s="235" t="s">
        <v>40</v>
      </c>
      <c r="AE302" s="236">
        <f t="shared" si="6"/>
        <v>0</v>
      </c>
    </row>
    <row r="303" ht="14.25" customHeight="1">
      <c r="A303" s="285">
        <v>3845.0</v>
      </c>
      <c r="B303" s="180" t="s">
        <v>1048</v>
      </c>
      <c r="C303" s="184">
        <f t="shared" si="1"/>
        <v>0</v>
      </c>
      <c r="D303" s="286" t="s">
        <v>152</v>
      </c>
      <c r="E303" s="273">
        <v>43285.0</v>
      </c>
      <c r="F303" s="273">
        <v>43285.0</v>
      </c>
      <c r="G303" s="274">
        <v>625000.0</v>
      </c>
      <c r="H303" s="193" t="s">
        <v>271</v>
      </c>
      <c r="I303" s="193" t="s">
        <v>272</v>
      </c>
      <c r="J303" s="287" t="s">
        <v>1080</v>
      </c>
      <c r="K303" s="2" t="s">
        <v>1037</v>
      </c>
      <c r="L303" s="284">
        <v>0.2</v>
      </c>
      <c r="N303" s="198" t="s">
        <v>40</v>
      </c>
      <c r="O303" s="202">
        <f t="shared" si="2"/>
        <v>0</v>
      </c>
      <c r="P303" s="205">
        <v>0.2</v>
      </c>
      <c r="Q303" s="219"/>
      <c r="R303" s="220" t="s">
        <v>40</v>
      </c>
      <c r="S303" s="222">
        <f t="shared" si="3"/>
        <v>0</v>
      </c>
      <c r="T303" s="224">
        <v>0.2</v>
      </c>
      <c r="U303" s="226"/>
      <c r="V303" s="227" t="s">
        <v>40</v>
      </c>
      <c r="W303" s="228">
        <f t="shared" si="4"/>
        <v>0</v>
      </c>
      <c r="X303" s="229">
        <v>0.2</v>
      </c>
      <c r="Y303" s="230"/>
      <c r="Z303" s="231" t="s">
        <v>40</v>
      </c>
      <c r="AA303" s="232">
        <f t="shared" si="5"/>
        <v>0</v>
      </c>
      <c r="AB303" s="233">
        <v>0.2</v>
      </c>
      <c r="AC303" s="234"/>
      <c r="AD303" s="235" t="s">
        <v>40</v>
      </c>
      <c r="AE303" s="236">
        <f t="shared" si="6"/>
        <v>0</v>
      </c>
    </row>
    <row r="304" ht="14.25" customHeight="1">
      <c r="A304" s="285">
        <v>3846.0</v>
      </c>
      <c r="B304" s="180" t="s">
        <v>1048</v>
      </c>
      <c r="C304" s="184">
        <f t="shared" si="1"/>
        <v>0</v>
      </c>
      <c r="D304" s="286" t="s">
        <v>152</v>
      </c>
      <c r="E304" s="273">
        <v>43285.0</v>
      </c>
      <c r="F304" s="273">
        <v>43285.0</v>
      </c>
      <c r="G304" s="274">
        <v>2177000.0</v>
      </c>
      <c r="H304" s="193" t="s">
        <v>271</v>
      </c>
      <c r="I304" s="193" t="s">
        <v>272</v>
      </c>
      <c r="J304" s="287" t="s">
        <v>1081</v>
      </c>
      <c r="K304" s="2" t="s">
        <v>1037</v>
      </c>
      <c r="L304" s="284">
        <v>0.2</v>
      </c>
      <c r="N304" s="198" t="s">
        <v>40</v>
      </c>
      <c r="O304" s="202">
        <f t="shared" si="2"/>
        <v>0</v>
      </c>
      <c r="P304" s="205">
        <v>0.2</v>
      </c>
      <c r="Q304" s="219"/>
      <c r="R304" s="220" t="s">
        <v>40</v>
      </c>
      <c r="S304" s="222">
        <f t="shared" si="3"/>
        <v>0</v>
      </c>
      <c r="T304" s="224">
        <v>0.2</v>
      </c>
      <c r="U304" s="226"/>
      <c r="V304" s="227" t="s">
        <v>40</v>
      </c>
      <c r="W304" s="228">
        <f t="shared" si="4"/>
        <v>0</v>
      </c>
      <c r="X304" s="229">
        <v>0.2</v>
      </c>
      <c r="Y304" s="230"/>
      <c r="Z304" s="231" t="s">
        <v>40</v>
      </c>
      <c r="AA304" s="232">
        <f t="shared" si="5"/>
        <v>0</v>
      </c>
      <c r="AB304" s="233">
        <v>0.2</v>
      </c>
      <c r="AC304" s="234"/>
      <c r="AD304" s="235" t="s">
        <v>40</v>
      </c>
      <c r="AE304" s="236">
        <f t="shared" si="6"/>
        <v>0</v>
      </c>
    </row>
    <row r="305" ht="14.25" customHeight="1">
      <c r="A305" s="285">
        <v>3847.0</v>
      </c>
      <c r="B305" s="180" t="s">
        <v>186</v>
      </c>
      <c r="C305" s="184">
        <f t="shared" si="1"/>
        <v>4</v>
      </c>
      <c r="D305" s="286" t="s">
        <v>152</v>
      </c>
      <c r="E305" s="273">
        <v>43285.0</v>
      </c>
      <c r="F305" s="273">
        <v>43285.0</v>
      </c>
      <c r="G305" s="274">
        <v>455645.0</v>
      </c>
      <c r="H305" s="193" t="s">
        <v>191</v>
      </c>
      <c r="I305" s="275" t="s">
        <v>192</v>
      </c>
      <c r="J305" s="287" t="s">
        <v>1082</v>
      </c>
      <c r="K305" s="2"/>
      <c r="L305" s="284">
        <v>0.2</v>
      </c>
      <c r="M305" s="196">
        <v>4.0</v>
      </c>
      <c r="N305" s="198" t="s">
        <v>40</v>
      </c>
      <c r="O305" s="202">
        <f t="shared" si="2"/>
        <v>0.8</v>
      </c>
      <c r="P305" s="205">
        <v>0.2</v>
      </c>
      <c r="Q305" s="219">
        <v>4.0</v>
      </c>
      <c r="R305" s="220" t="s">
        <v>40</v>
      </c>
      <c r="S305" s="222">
        <f t="shared" si="3"/>
        <v>0.8</v>
      </c>
      <c r="T305" s="224">
        <v>0.2</v>
      </c>
      <c r="U305" s="226">
        <v>4.0</v>
      </c>
      <c r="V305" s="227" t="s">
        <v>40</v>
      </c>
      <c r="W305" s="228">
        <f t="shared" si="4"/>
        <v>0.8</v>
      </c>
      <c r="X305" s="229">
        <v>0.2</v>
      </c>
      <c r="Y305" s="230">
        <v>4.0</v>
      </c>
      <c r="Z305" s="231" t="s">
        <v>40</v>
      </c>
      <c r="AA305" s="232">
        <f t="shared" si="5"/>
        <v>0.8</v>
      </c>
      <c r="AB305" s="233">
        <v>0.2</v>
      </c>
      <c r="AC305" s="234">
        <v>4.0</v>
      </c>
      <c r="AD305" s="235" t="s">
        <v>40</v>
      </c>
      <c r="AE305" s="236">
        <f t="shared" si="6"/>
        <v>0.8</v>
      </c>
    </row>
    <row r="306" ht="14.25" customHeight="1">
      <c r="A306" s="285">
        <v>3848.0</v>
      </c>
      <c r="B306" s="180" t="s">
        <v>1083</v>
      </c>
      <c r="C306" s="184">
        <f t="shared" si="1"/>
        <v>0</v>
      </c>
      <c r="D306" s="286" t="s">
        <v>139</v>
      </c>
      <c r="E306" s="273">
        <v>43285.0</v>
      </c>
      <c r="F306" s="273">
        <v>43285.0</v>
      </c>
      <c r="G306" s="274">
        <v>5405000.0</v>
      </c>
      <c r="H306" s="193" t="s">
        <v>191</v>
      </c>
      <c r="I306" s="275" t="s">
        <v>192</v>
      </c>
      <c r="J306" s="287" t="s">
        <v>1084</v>
      </c>
      <c r="K306" s="2"/>
      <c r="L306" s="284">
        <v>0.2</v>
      </c>
      <c r="N306" s="198" t="s">
        <v>40</v>
      </c>
      <c r="O306" s="202">
        <f t="shared" si="2"/>
        <v>0</v>
      </c>
      <c r="P306" s="205">
        <v>0.2</v>
      </c>
      <c r="Q306" s="219"/>
      <c r="R306" s="220" t="s">
        <v>40</v>
      </c>
      <c r="S306" s="222">
        <f t="shared" si="3"/>
        <v>0</v>
      </c>
      <c r="T306" s="224">
        <v>0.2</v>
      </c>
      <c r="U306" s="226"/>
      <c r="V306" s="227" t="s">
        <v>40</v>
      </c>
      <c r="W306" s="228">
        <f t="shared" si="4"/>
        <v>0</v>
      </c>
      <c r="X306" s="229">
        <v>0.2</v>
      </c>
      <c r="Y306" s="230"/>
      <c r="Z306" s="231" t="s">
        <v>40</v>
      </c>
      <c r="AA306" s="232">
        <f t="shared" si="5"/>
        <v>0</v>
      </c>
      <c r="AB306" s="233">
        <v>0.2</v>
      </c>
      <c r="AC306" s="234"/>
      <c r="AD306" s="235" t="s">
        <v>40</v>
      </c>
      <c r="AE306" s="236">
        <f t="shared" si="6"/>
        <v>0</v>
      </c>
    </row>
    <row r="307" ht="14.25" customHeight="1">
      <c r="A307" s="285">
        <v>3849.0</v>
      </c>
      <c r="B307" s="180" t="s">
        <v>1085</v>
      </c>
      <c r="C307" s="184">
        <f t="shared" si="1"/>
        <v>0</v>
      </c>
      <c r="D307" s="286" t="s">
        <v>139</v>
      </c>
      <c r="E307" s="273">
        <v>43285.0</v>
      </c>
      <c r="F307" s="273">
        <v>43285.0</v>
      </c>
      <c r="G307" s="274">
        <v>3105000.0</v>
      </c>
      <c r="H307" s="193" t="s">
        <v>548</v>
      </c>
      <c r="I307" s="275" t="s">
        <v>549</v>
      </c>
      <c r="J307" s="287" t="s">
        <v>1086</v>
      </c>
      <c r="K307" s="193" t="s">
        <v>199</v>
      </c>
      <c r="L307" s="284">
        <v>0.2</v>
      </c>
      <c r="N307" s="198" t="s">
        <v>40</v>
      </c>
      <c r="O307" s="202">
        <f t="shared" si="2"/>
        <v>0</v>
      </c>
      <c r="P307" s="205">
        <v>0.2</v>
      </c>
      <c r="Q307" s="219"/>
      <c r="R307" s="220" t="s">
        <v>40</v>
      </c>
      <c r="S307" s="222">
        <f t="shared" si="3"/>
        <v>0</v>
      </c>
      <c r="T307" s="224">
        <v>0.2</v>
      </c>
      <c r="U307" s="226"/>
      <c r="V307" s="227" t="s">
        <v>40</v>
      </c>
      <c r="W307" s="228">
        <f t="shared" si="4"/>
        <v>0</v>
      </c>
      <c r="X307" s="229">
        <v>0.2</v>
      </c>
      <c r="Y307" s="230"/>
      <c r="Z307" s="231" t="s">
        <v>40</v>
      </c>
      <c r="AA307" s="232">
        <f t="shared" si="5"/>
        <v>0</v>
      </c>
      <c r="AB307" s="233">
        <v>0.2</v>
      </c>
      <c r="AC307" s="234"/>
      <c r="AD307" s="235" t="s">
        <v>40</v>
      </c>
      <c r="AE307" s="236">
        <f t="shared" si="6"/>
        <v>0</v>
      </c>
    </row>
    <row r="308" ht="14.25" customHeight="1">
      <c r="A308" s="285">
        <v>3850.0</v>
      </c>
      <c r="B308" s="180" t="s">
        <v>114</v>
      </c>
      <c r="C308" s="184">
        <f t="shared" si="1"/>
        <v>4</v>
      </c>
      <c r="D308" s="286" t="s">
        <v>139</v>
      </c>
      <c r="E308" s="273">
        <v>43260.0</v>
      </c>
      <c r="F308" s="273">
        <v>43260.0</v>
      </c>
      <c r="G308" s="274">
        <v>1309000.0</v>
      </c>
      <c r="H308" s="193" t="s">
        <v>165</v>
      </c>
      <c r="I308" s="275" t="s">
        <v>166</v>
      </c>
      <c r="J308" s="287" t="s">
        <v>1087</v>
      </c>
      <c r="K308" s="2"/>
      <c r="L308" s="284">
        <v>0.2</v>
      </c>
      <c r="M308" s="196">
        <v>4.0</v>
      </c>
      <c r="N308" s="198" t="s">
        <v>40</v>
      </c>
      <c r="O308" s="202">
        <f t="shared" si="2"/>
        <v>0.8</v>
      </c>
      <c r="P308" s="205">
        <v>0.2</v>
      </c>
      <c r="Q308" s="219">
        <v>4.0</v>
      </c>
      <c r="R308" s="220" t="s">
        <v>40</v>
      </c>
      <c r="S308" s="222">
        <f t="shared" si="3"/>
        <v>0.8</v>
      </c>
      <c r="T308" s="224">
        <v>0.2</v>
      </c>
      <c r="U308" s="226">
        <v>4.0</v>
      </c>
      <c r="V308" s="227" t="s">
        <v>40</v>
      </c>
      <c r="W308" s="228">
        <f t="shared" si="4"/>
        <v>0.8</v>
      </c>
      <c r="X308" s="229">
        <v>0.2</v>
      </c>
      <c r="Y308" s="230">
        <v>4.0</v>
      </c>
      <c r="Z308" s="231" t="s">
        <v>40</v>
      </c>
      <c r="AA308" s="232">
        <f t="shared" si="5"/>
        <v>0.8</v>
      </c>
      <c r="AB308" s="233">
        <v>0.2</v>
      </c>
      <c r="AC308" s="234">
        <v>4.0</v>
      </c>
      <c r="AD308" s="235" t="s">
        <v>40</v>
      </c>
      <c r="AE308" s="236">
        <f t="shared" si="6"/>
        <v>0.8</v>
      </c>
    </row>
    <row r="309" ht="14.25" customHeight="1">
      <c r="A309" s="285">
        <v>3851.0</v>
      </c>
      <c r="B309" s="180" t="s">
        <v>1088</v>
      </c>
      <c r="C309" s="184">
        <f t="shared" si="1"/>
        <v>0</v>
      </c>
      <c r="D309" s="286" t="s">
        <v>152</v>
      </c>
      <c r="E309" s="273">
        <v>43260.0</v>
      </c>
      <c r="F309" s="273">
        <v>43260.0</v>
      </c>
      <c r="G309" s="274">
        <v>1182000.0</v>
      </c>
      <c r="H309" s="193" t="s">
        <v>165</v>
      </c>
      <c r="I309" s="275" t="s">
        <v>166</v>
      </c>
      <c r="J309" s="287" t="s">
        <v>1089</v>
      </c>
      <c r="K309" s="2"/>
      <c r="L309" s="284">
        <v>0.2</v>
      </c>
      <c r="N309" s="198" t="s">
        <v>40</v>
      </c>
      <c r="O309" s="202">
        <f t="shared" si="2"/>
        <v>0</v>
      </c>
      <c r="P309" s="205">
        <v>0.2</v>
      </c>
      <c r="Q309" s="219"/>
      <c r="R309" s="220" t="s">
        <v>40</v>
      </c>
      <c r="S309" s="222">
        <f t="shared" si="3"/>
        <v>0</v>
      </c>
      <c r="T309" s="224">
        <v>0.2</v>
      </c>
      <c r="U309" s="226"/>
      <c r="V309" s="227" t="s">
        <v>40</v>
      </c>
      <c r="W309" s="228">
        <f t="shared" si="4"/>
        <v>0</v>
      </c>
      <c r="X309" s="229">
        <v>0.2</v>
      </c>
      <c r="Y309" s="230"/>
      <c r="Z309" s="231" t="s">
        <v>40</v>
      </c>
      <c r="AA309" s="232">
        <f t="shared" si="5"/>
        <v>0</v>
      </c>
      <c r="AB309" s="233">
        <v>0.2</v>
      </c>
      <c r="AC309" s="234"/>
      <c r="AD309" s="235" t="s">
        <v>40</v>
      </c>
      <c r="AE309" s="236">
        <f t="shared" si="6"/>
        <v>0</v>
      </c>
    </row>
    <row r="310" ht="14.25" customHeight="1">
      <c r="A310" s="285">
        <v>3852.0</v>
      </c>
      <c r="B310" s="180" t="s">
        <v>121</v>
      </c>
      <c r="C310" s="184">
        <f t="shared" si="1"/>
        <v>3.9</v>
      </c>
      <c r="D310" s="286" t="s">
        <v>152</v>
      </c>
      <c r="E310" s="273">
        <v>43260.0</v>
      </c>
      <c r="F310" s="273">
        <v>43260.0</v>
      </c>
      <c r="G310" s="274">
        <v>445631.0</v>
      </c>
      <c r="H310" s="257" t="s">
        <v>552</v>
      </c>
      <c r="I310" s="2" t="s">
        <v>553</v>
      </c>
      <c r="J310" s="287" t="s">
        <v>1090</v>
      </c>
      <c r="K310" s="2"/>
      <c r="L310" s="284">
        <v>0.2</v>
      </c>
      <c r="M310" s="196">
        <v>4.0</v>
      </c>
      <c r="N310" s="198" t="s">
        <v>40</v>
      </c>
      <c r="O310" s="202">
        <f t="shared" si="2"/>
        <v>0.8</v>
      </c>
      <c r="P310" s="205">
        <v>0.2</v>
      </c>
      <c r="Q310" s="219">
        <v>4.0</v>
      </c>
      <c r="R310" s="220" t="s">
        <v>40</v>
      </c>
      <c r="S310" s="222">
        <f t="shared" si="3"/>
        <v>0.8</v>
      </c>
      <c r="T310" s="224">
        <v>0.2</v>
      </c>
      <c r="U310" s="226">
        <v>4.0</v>
      </c>
      <c r="V310" s="227" t="s">
        <v>40</v>
      </c>
      <c r="W310" s="228">
        <f t="shared" si="4"/>
        <v>0.8</v>
      </c>
      <c r="X310" s="229">
        <v>0.2</v>
      </c>
      <c r="Y310" s="230">
        <v>3.5</v>
      </c>
      <c r="Z310" s="231" t="s">
        <v>40</v>
      </c>
      <c r="AA310" s="232">
        <f t="shared" si="5"/>
        <v>0.7</v>
      </c>
      <c r="AB310" s="233">
        <v>0.2</v>
      </c>
      <c r="AC310" s="234">
        <v>4.0</v>
      </c>
      <c r="AD310" s="235" t="s">
        <v>40</v>
      </c>
      <c r="AE310" s="236">
        <f t="shared" si="6"/>
        <v>0.8</v>
      </c>
      <c r="AF310" s="242" t="s">
        <v>764</v>
      </c>
    </row>
    <row r="311" ht="14.25" customHeight="1">
      <c r="A311" s="285">
        <v>3853.0</v>
      </c>
      <c r="B311" s="180" t="s">
        <v>133</v>
      </c>
      <c r="C311" s="184">
        <f t="shared" si="1"/>
        <v>4.1</v>
      </c>
      <c r="D311" s="286" t="s">
        <v>152</v>
      </c>
      <c r="E311" s="273">
        <v>43260.0</v>
      </c>
      <c r="F311" s="273">
        <v>43260.0</v>
      </c>
      <c r="G311" s="274">
        <v>3759668.0</v>
      </c>
      <c r="H311" s="193" t="s">
        <v>165</v>
      </c>
      <c r="I311" s="300"/>
      <c r="J311" s="287" t="s">
        <v>1091</v>
      </c>
      <c r="K311" s="2"/>
      <c r="L311" s="284">
        <v>0.2</v>
      </c>
      <c r="M311" s="196">
        <v>4.0</v>
      </c>
      <c r="N311" s="198" t="s">
        <v>40</v>
      </c>
      <c r="O311" s="202">
        <f t="shared" si="2"/>
        <v>0.8</v>
      </c>
      <c r="P311" s="205">
        <v>0.2</v>
      </c>
      <c r="Q311" s="219">
        <v>4.5</v>
      </c>
      <c r="R311" s="220" t="s">
        <v>40</v>
      </c>
      <c r="S311" s="222">
        <f t="shared" si="3"/>
        <v>0.9</v>
      </c>
      <c r="T311" s="224">
        <v>0.2</v>
      </c>
      <c r="U311" s="226">
        <v>4.0</v>
      </c>
      <c r="V311" s="227" t="s">
        <v>40</v>
      </c>
      <c r="W311" s="228">
        <f t="shared" si="4"/>
        <v>0.8</v>
      </c>
      <c r="X311" s="229">
        <v>0.2</v>
      </c>
      <c r="Y311" s="230">
        <v>4.0</v>
      </c>
      <c r="Z311" s="231" t="s">
        <v>40</v>
      </c>
      <c r="AA311" s="232">
        <f t="shared" si="5"/>
        <v>0.8</v>
      </c>
      <c r="AB311" s="233">
        <v>0.2</v>
      </c>
      <c r="AC311" s="234">
        <v>4.0</v>
      </c>
      <c r="AD311" s="235" t="s">
        <v>40</v>
      </c>
      <c r="AE311" s="236">
        <f t="shared" si="6"/>
        <v>0.8</v>
      </c>
    </row>
    <row r="312" ht="14.25" customHeight="1">
      <c r="A312" s="285">
        <v>3854.0</v>
      </c>
      <c r="B312" s="180" t="s">
        <v>1092</v>
      </c>
      <c r="C312" s="184">
        <f t="shared" si="1"/>
        <v>0</v>
      </c>
      <c r="D312" s="286" t="s">
        <v>152</v>
      </c>
      <c r="E312" s="273">
        <v>43291.0</v>
      </c>
      <c r="F312" s="273">
        <v>43291.0</v>
      </c>
      <c r="G312" s="274">
        <v>1918589.0</v>
      </c>
      <c r="H312" s="193" t="s">
        <v>191</v>
      </c>
      <c r="I312" s="275" t="s">
        <v>192</v>
      </c>
      <c r="J312" s="287" t="s">
        <v>1093</v>
      </c>
      <c r="K312" s="2"/>
      <c r="L312" s="284">
        <v>0.2</v>
      </c>
      <c r="N312" s="198" t="s">
        <v>40</v>
      </c>
      <c r="O312" s="202">
        <f t="shared" si="2"/>
        <v>0</v>
      </c>
      <c r="P312" s="205">
        <v>0.2</v>
      </c>
      <c r="Q312" s="219"/>
      <c r="R312" s="220" t="s">
        <v>40</v>
      </c>
      <c r="S312" s="222">
        <f t="shared" si="3"/>
        <v>0</v>
      </c>
      <c r="T312" s="224">
        <v>0.2</v>
      </c>
      <c r="U312" s="226"/>
      <c r="V312" s="227" t="s">
        <v>40</v>
      </c>
      <c r="W312" s="228">
        <f t="shared" si="4"/>
        <v>0</v>
      </c>
      <c r="X312" s="229">
        <v>0.2</v>
      </c>
      <c r="Y312" s="230"/>
      <c r="Z312" s="231" t="s">
        <v>40</v>
      </c>
      <c r="AA312" s="232">
        <f t="shared" si="5"/>
        <v>0</v>
      </c>
      <c r="AB312" s="233">
        <v>0.2</v>
      </c>
      <c r="AC312" s="234"/>
      <c r="AD312" s="235" t="s">
        <v>40</v>
      </c>
      <c r="AE312" s="236">
        <f t="shared" si="6"/>
        <v>0</v>
      </c>
    </row>
    <row r="313" ht="14.25" customHeight="1">
      <c r="A313" s="285">
        <v>3855.0</v>
      </c>
      <c r="B313" s="180" t="s">
        <v>186</v>
      </c>
      <c r="C313" s="184">
        <f t="shared" si="1"/>
        <v>4</v>
      </c>
      <c r="D313" s="286" t="s">
        <v>152</v>
      </c>
      <c r="E313" s="273">
        <v>43291.0</v>
      </c>
      <c r="F313" s="273">
        <v>43291.0</v>
      </c>
      <c r="G313" s="274">
        <v>2812710.0</v>
      </c>
      <c r="H313" s="193" t="s">
        <v>191</v>
      </c>
      <c r="I313" s="275" t="s">
        <v>192</v>
      </c>
      <c r="J313" s="287" t="s">
        <v>1094</v>
      </c>
      <c r="K313" s="2"/>
      <c r="L313" s="284">
        <v>0.2</v>
      </c>
      <c r="M313" s="196">
        <v>4.0</v>
      </c>
      <c r="N313" s="198" t="s">
        <v>40</v>
      </c>
      <c r="O313" s="202">
        <f t="shared" si="2"/>
        <v>0.8</v>
      </c>
      <c r="P313" s="205">
        <v>0.2</v>
      </c>
      <c r="Q313" s="219">
        <v>4.0</v>
      </c>
      <c r="R313" s="220" t="s">
        <v>40</v>
      </c>
      <c r="S313" s="222">
        <f t="shared" si="3"/>
        <v>0.8</v>
      </c>
      <c r="T313" s="224">
        <v>0.2</v>
      </c>
      <c r="U313" s="226">
        <v>4.0</v>
      </c>
      <c r="V313" s="227" t="s">
        <v>40</v>
      </c>
      <c r="W313" s="228">
        <f t="shared" si="4"/>
        <v>0.8</v>
      </c>
      <c r="X313" s="229">
        <v>0.2</v>
      </c>
      <c r="Y313" s="230">
        <v>4.0</v>
      </c>
      <c r="Z313" s="231" t="s">
        <v>40</v>
      </c>
      <c r="AA313" s="232">
        <f t="shared" si="5"/>
        <v>0.8</v>
      </c>
      <c r="AB313" s="233">
        <v>0.2</v>
      </c>
      <c r="AC313" s="234">
        <v>4.0</v>
      </c>
      <c r="AD313" s="235" t="s">
        <v>40</v>
      </c>
      <c r="AE313" s="236">
        <f t="shared" si="6"/>
        <v>0.8</v>
      </c>
    </row>
    <row r="314" ht="14.25" customHeight="1">
      <c r="A314" s="285">
        <v>3856.0</v>
      </c>
      <c r="B314" s="180" t="s">
        <v>1095</v>
      </c>
      <c r="C314" s="184">
        <f t="shared" si="1"/>
        <v>0</v>
      </c>
      <c r="D314" s="286" t="s">
        <v>139</v>
      </c>
      <c r="E314" s="273">
        <v>43291.0</v>
      </c>
      <c r="F314" s="273">
        <v>43291.0</v>
      </c>
      <c r="G314" s="274">
        <v>1300000.0</v>
      </c>
      <c r="H314" s="193" t="s">
        <v>153</v>
      </c>
      <c r="I314" s="275" t="s">
        <v>154</v>
      </c>
      <c r="J314" s="287" t="s">
        <v>1096</v>
      </c>
      <c r="K314" s="2"/>
      <c r="L314" s="284">
        <v>0.2</v>
      </c>
      <c r="N314" s="198" t="s">
        <v>40</v>
      </c>
      <c r="O314" s="202">
        <f t="shared" si="2"/>
        <v>0</v>
      </c>
      <c r="P314" s="205">
        <v>0.2</v>
      </c>
      <c r="Q314" s="219"/>
      <c r="R314" s="220" t="s">
        <v>40</v>
      </c>
      <c r="S314" s="222">
        <f t="shared" si="3"/>
        <v>0</v>
      </c>
      <c r="T314" s="224">
        <v>0.2</v>
      </c>
      <c r="U314" s="226"/>
      <c r="V314" s="227" t="s">
        <v>40</v>
      </c>
      <c r="W314" s="228">
        <f t="shared" si="4"/>
        <v>0</v>
      </c>
      <c r="X314" s="229">
        <v>0.2</v>
      </c>
      <c r="Y314" s="230"/>
      <c r="Z314" s="231" t="s">
        <v>40</v>
      </c>
      <c r="AA314" s="232">
        <f t="shared" si="5"/>
        <v>0</v>
      </c>
      <c r="AB314" s="233">
        <v>0.2</v>
      </c>
      <c r="AC314" s="234"/>
      <c r="AD314" s="235" t="s">
        <v>40</v>
      </c>
      <c r="AE314" s="236">
        <f t="shared" si="6"/>
        <v>0</v>
      </c>
    </row>
    <row r="315" ht="14.25" customHeight="1">
      <c r="A315" s="285">
        <v>3857.0</v>
      </c>
      <c r="B315" s="180" t="s">
        <v>1097</v>
      </c>
      <c r="C315" s="184">
        <f t="shared" si="1"/>
        <v>0</v>
      </c>
      <c r="D315" s="286" t="s">
        <v>152</v>
      </c>
      <c r="E315" s="273">
        <v>43292.0</v>
      </c>
      <c r="F315" s="273">
        <v>43292.0</v>
      </c>
      <c r="G315" s="274">
        <v>712691.0</v>
      </c>
      <c r="H315" s="193" t="s">
        <v>213</v>
      </c>
      <c r="I315" s="193" t="s">
        <v>214</v>
      </c>
      <c r="J315" s="287" t="s">
        <v>1098</v>
      </c>
      <c r="K315" s="2"/>
      <c r="L315" s="284">
        <v>0.2</v>
      </c>
      <c r="N315" s="198" t="s">
        <v>40</v>
      </c>
      <c r="O315" s="202">
        <f t="shared" si="2"/>
        <v>0</v>
      </c>
      <c r="P315" s="205">
        <v>0.2</v>
      </c>
      <c r="Q315" s="219"/>
      <c r="R315" s="220" t="s">
        <v>40</v>
      </c>
      <c r="S315" s="222">
        <f t="shared" si="3"/>
        <v>0</v>
      </c>
      <c r="T315" s="224">
        <v>0.2</v>
      </c>
      <c r="U315" s="226"/>
      <c r="V315" s="227" t="s">
        <v>40</v>
      </c>
      <c r="W315" s="228">
        <f t="shared" si="4"/>
        <v>0</v>
      </c>
      <c r="X315" s="229">
        <v>0.2</v>
      </c>
      <c r="Y315" s="230"/>
      <c r="Z315" s="231" t="s">
        <v>40</v>
      </c>
      <c r="AA315" s="232">
        <f t="shared" si="5"/>
        <v>0</v>
      </c>
      <c r="AB315" s="233">
        <v>0.2</v>
      </c>
      <c r="AC315" s="234"/>
      <c r="AD315" s="235" t="s">
        <v>40</v>
      </c>
      <c r="AE315" s="236">
        <f t="shared" si="6"/>
        <v>0</v>
      </c>
    </row>
    <row r="316" ht="14.25" customHeight="1">
      <c r="A316" s="285">
        <v>3858.0</v>
      </c>
      <c r="B316" s="180" t="s">
        <v>1048</v>
      </c>
      <c r="C316" s="184">
        <f t="shared" si="1"/>
        <v>0</v>
      </c>
      <c r="D316" s="286" t="s">
        <v>139</v>
      </c>
      <c r="E316" s="273">
        <v>43292.0</v>
      </c>
      <c r="F316" s="273">
        <v>43292.0</v>
      </c>
      <c r="G316" s="274">
        <v>1510000.0</v>
      </c>
      <c r="H316" s="193" t="s">
        <v>165</v>
      </c>
      <c r="I316" s="275" t="s">
        <v>166</v>
      </c>
      <c r="J316" s="287" t="s">
        <v>1099</v>
      </c>
      <c r="K316" s="2" t="s">
        <v>1037</v>
      </c>
      <c r="L316" s="284">
        <v>0.2</v>
      </c>
      <c r="N316" s="198" t="s">
        <v>40</v>
      </c>
      <c r="O316" s="202">
        <f t="shared" si="2"/>
        <v>0</v>
      </c>
      <c r="P316" s="205">
        <v>0.2</v>
      </c>
      <c r="Q316" s="219"/>
      <c r="R316" s="220" t="s">
        <v>40</v>
      </c>
      <c r="S316" s="222">
        <f t="shared" si="3"/>
        <v>0</v>
      </c>
      <c r="T316" s="224">
        <v>0.2</v>
      </c>
      <c r="U316" s="226"/>
      <c r="V316" s="227" t="s">
        <v>40</v>
      </c>
      <c r="W316" s="228">
        <f t="shared" si="4"/>
        <v>0</v>
      </c>
      <c r="X316" s="229">
        <v>0.2</v>
      </c>
      <c r="Y316" s="230"/>
      <c r="Z316" s="231" t="s">
        <v>40</v>
      </c>
      <c r="AA316" s="232">
        <f t="shared" si="5"/>
        <v>0</v>
      </c>
      <c r="AB316" s="233">
        <v>0.2</v>
      </c>
      <c r="AC316" s="234"/>
      <c r="AD316" s="235" t="s">
        <v>40</v>
      </c>
      <c r="AE316" s="236">
        <f t="shared" si="6"/>
        <v>0</v>
      </c>
    </row>
    <row r="317" ht="14.25" customHeight="1">
      <c r="A317" s="285">
        <v>3859.0</v>
      </c>
      <c r="B317" s="180" t="s">
        <v>1100</v>
      </c>
      <c r="C317" s="184">
        <f t="shared" si="1"/>
        <v>4</v>
      </c>
      <c r="D317" s="286" t="s">
        <v>152</v>
      </c>
      <c r="E317" s="273">
        <v>43292.0</v>
      </c>
      <c r="F317" s="273">
        <v>43292.0</v>
      </c>
      <c r="G317" s="274">
        <v>260000.0</v>
      </c>
      <c r="H317" s="193" t="s">
        <v>550</v>
      </c>
      <c r="I317" s="275" t="s">
        <v>551</v>
      </c>
      <c r="J317" s="287" t="s">
        <v>1101</v>
      </c>
      <c r="K317" s="2" t="s">
        <v>836</v>
      </c>
      <c r="L317" s="284">
        <v>0.2</v>
      </c>
      <c r="M317" s="196">
        <v>3.0</v>
      </c>
      <c r="N317" s="198" t="s">
        <v>40</v>
      </c>
      <c r="O317" s="202">
        <f t="shared" si="2"/>
        <v>0.6</v>
      </c>
      <c r="P317" s="205">
        <v>0.2</v>
      </c>
      <c r="Q317" s="219">
        <v>4.0</v>
      </c>
      <c r="R317" s="220" t="s">
        <v>40</v>
      </c>
      <c r="S317" s="222">
        <f t="shared" si="3"/>
        <v>0.8</v>
      </c>
      <c r="T317" s="224">
        <v>0.2</v>
      </c>
      <c r="U317" s="226">
        <v>5.0</v>
      </c>
      <c r="V317" s="227" t="s">
        <v>40</v>
      </c>
      <c r="W317" s="228">
        <f t="shared" si="4"/>
        <v>1</v>
      </c>
      <c r="X317" s="229">
        <v>0.2</v>
      </c>
      <c r="Y317" s="230">
        <v>3.0</v>
      </c>
      <c r="Z317" s="231" t="s">
        <v>40</v>
      </c>
      <c r="AA317" s="232">
        <f t="shared" si="5"/>
        <v>0.6</v>
      </c>
      <c r="AB317" s="233">
        <v>0.2</v>
      </c>
      <c r="AC317" s="234">
        <v>5.0</v>
      </c>
      <c r="AD317" s="235" t="s">
        <v>40</v>
      </c>
      <c r="AE317" s="236">
        <f t="shared" si="6"/>
        <v>1</v>
      </c>
    </row>
    <row r="318" ht="14.25" customHeight="1">
      <c r="A318" s="285">
        <v>3860.0</v>
      </c>
      <c r="B318" s="180" t="s">
        <v>255</v>
      </c>
      <c r="C318" s="184">
        <f t="shared" si="1"/>
        <v>4</v>
      </c>
      <c r="D318" s="286" t="s">
        <v>152</v>
      </c>
      <c r="E318" s="273">
        <v>43292.0</v>
      </c>
      <c r="F318" s="273">
        <v>43292.0</v>
      </c>
      <c r="G318" s="274">
        <v>152807.0</v>
      </c>
      <c r="H318" s="193" t="s">
        <v>165</v>
      </c>
      <c r="I318" s="275" t="s">
        <v>166</v>
      </c>
      <c r="J318" s="287" t="s">
        <v>1102</v>
      </c>
      <c r="K318" s="2"/>
      <c r="L318" s="284">
        <v>0.2</v>
      </c>
      <c r="M318" s="196">
        <v>4.0</v>
      </c>
      <c r="N318" s="198" t="s">
        <v>40</v>
      </c>
      <c r="O318" s="202">
        <f t="shared" si="2"/>
        <v>0.8</v>
      </c>
      <c r="P318" s="205">
        <v>0.2</v>
      </c>
      <c r="Q318" s="219">
        <v>4.0</v>
      </c>
      <c r="R318" s="220" t="s">
        <v>40</v>
      </c>
      <c r="S318" s="222">
        <f t="shared" si="3"/>
        <v>0.8</v>
      </c>
      <c r="T318" s="224">
        <v>0.2</v>
      </c>
      <c r="U318" s="226">
        <v>4.0</v>
      </c>
      <c r="V318" s="227" t="s">
        <v>40</v>
      </c>
      <c r="W318" s="228">
        <f t="shared" si="4"/>
        <v>0.8</v>
      </c>
      <c r="X318" s="229">
        <v>0.2</v>
      </c>
      <c r="Y318" s="230">
        <v>4.0</v>
      </c>
      <c r="Z318" s="231" t="s">
        <v>40</v>
      </c>
      <c r="AA318" s="232">
        <f t="shared" si="5"/>
        <v>0.8</v>
      </c>
      <c r="AB318" s="233">
        <v>0.2</v>
      </c>
      <c r="AC318" s="234">
        <v>4.0</v>
      </c>
      <c r="AD318" s="235" t="s">
        <v>40</v>
      </c>
      <c r="AE318" s="236">
        <f t="shared" si="6"/>
        <v>0.8</v>
      </c>
    </row>
    <row r="319" ht="14.25" customHeight="1">
      <c r="A319" s="285">
        <v>3861.0</v>
      </c>
      <c r="B319" s="180" t="s">
        <v>60</v>
      </c>
      <c r="C319" s="184">
        <f t="shared" si="1"/>
        <v>4</v>
      </c>
      <c r="D319" s="286" t="s">
        <v>139</v>
      </c>
      <c r="E319" s="273">
        <v>43292.0</v>
      </c>
      <c r="F319" s="273">
        <v>43292.0</v>
      </c>
      <c r="G319" s="274">
        <v>1071000.0</v>
      </c>
      <c r="H319" s="193" t="s">
        <v>555</v>
      </c>
      <c r="I319" s="275" t="s">
        <v>556</v>
      </c>
      <c r="J319" s="287" t="s">
        <v>1103</v>
      </c>
      <c r="K319" s="2"/>
      <c r="L319" s="284">
        <v>0.2</v>
      </c>
      <c r="M319" s="196">
        <v>4.0</v>
      </c>
      <c r="N319" s="198" t="s">
        <v>40</v>
      </c>
      <c r="O319" s="202">
        <f t="shared" si="2"/>
        <v>0.8</v>
      </c>
      <c r="P319" s="205">
        <v>0.2</v>
      </c>
      <c r="Q319" s="219">
        <v>4.0</v>
      </c>
      <c r="R319" s="220" t="s">
        <v>40</v>
      </c>
      <c r="S319" s="222">
        <f t="shared" si="3"/>
        <v>0.8</v>
      </c>
      <c r="T319" s="224">
        <v>0.2</v>
      </c>
      <c r="U319" s="226">
        <v>4.0</v>
      </c>
      <c r="V319" s="227" t="s">
        <v>40</v>
      </c>
      <c r="W319" s="228">
        <f t="shared" si="4"/>
        <v>0.8</v>
      </c>
      <c r="X319" s="229">
        <v>0.2</v>
      </c>
      <c r="Y319" s="230">
        <v>4.0</v>
      </c>
      <c r="Z319" s="231" t="s">
        <v>40</v>
      </c>
      <c r="AA319" s="232">
        <f t="shared" si="5"/>
        <v>0.8</v>
      </c>
      <c r="AB319" s="233">
        <v>0.2</v>
      </c>
      <c r="AC319" s="234">
        <v>4.0</v>
      </c>
      <c r="AD319" s="235" t="s">
        <v>40</v>
      </c>
      <c r="AE319" s="236">
        <f t="shared" si="6"/>
        <v>0.8</v>
      </c>
    </row>
    <row r="320" ht="14.25" customHeight="1">
      <c r="A320" s="285">
        <v>3862.0</v>
      </c>
      <c r="B320" s="180" t="s">
        <v>1104</v>
      </c>
      <c r="C320" s="184">
        <f t="shared" si="1"/>
        <v>0</v>
      </c>
      <c r="D320" s="286" t="s">
        <v>139</v>
      </c>
      <c r="E320" s="273">
        <v>43292.0</v>
      </c>
      <c r="F320" s="273">
        <v>43292.0</v>
      </c>
      <c r="G320" s="274">
        <v>2.4E7</v>
      </c>
      <c r="H320" s="193" t="s">
        <v>505</v>
      </c>
      <c r="I320" s="193" t="s">
        <v>506</v>
      </c>
      <c r="J320" s="287" t="s">
        <v>1105</v>
      </c>
      <c r="K320" s="193" t="s">
        <v>199</v>
      </c>
      <c r="L320" s="284">
        <v>0.2</v>
      </c>
      <c r="N320" s="198" t="s">
        <v>40</v>
      </c>
      <c r="O320" s="202">
        <f t="shared" si="2"/>
        <v>0</v>
      </c>
      <c r="P320" s="205">
        <v>0.2</v>
      </c>
      <c r="Q320" s="219"/>
      <c r="R320" s="220" t="s">
        <v>40</v>
      </c>
      <c r="S320" s="222">
        <f t="shared" si="3"/>
        <v>0</v>
      </c>
      <c r="T320" s="224">
        <v>0.2</v>
      </c>
      <c r="U320" s="226"/>
      <c r="V320" s="227" t="s">
        <v>40</v>
      </c>
      <c r="W320" s="228">
        <f t="shared" si="4"/>
        <v>0</v>
      </c>
      <c r="X320" s="229">
        <v>0.2</v>
      </c>
      <c r="Y320" s="230"/>
      <c r="Z320" s="231" t="s">
        <v>40</v>
      </c>
      <c r="AA320" s="232">
        <f t="shared" si="5"/>
        <v>0</v>
      </c>
      <c r="AB320" s="233">
        <v>0.2</v>
      </c>
      <c r="AC320" s="234"/>
      <c r="AD320" s="235" t="s">
        <v>40</v>
      </c>
      <c r="AE320" s="236">
        <f t="shared" si="6"/>
        <v>0</v>
      </c>
    </row>
    <row r="321" ht="14.25" customHeight="1">
      <c r="A321" s="285">
        <v>3863.0</v>
      </c>
      <c r="B321" s="180" t="s">
        <v>93</v>
      </c>
      <c r="C321" s="184">
        <f t="shared" si="1"/>
        <v>3.8</v>
      </c>
      <c r="D321" s="286" t="s">
        <v>152</v>
      </c>
      <c r="E321" s="273">
        <v>43292.0</v>
      </c>
      <c r="F321" s="273">
        <v>43292.0</v>
      </c>
      <c r="G321" s="274">
        <v>583100.0</v>
      </c>
      <c r="H321" s="193" t="s">
        <v>153</v>
      </c>
      <c r="I321" s="275" t="s">
        <v>154</v>
      </c>
      <c r="J321" s="287" t="s">
        <v>1106</v>
      </c>
      <c r="K321" s="2"/>
      <c r="L321" s="284">
        <v>0.2</v>
      </c>
      <c r="M321" s="196">
        <v>3.0</v>
      </c>
      <c r="N321" s="198" t="s">
        <v>40</v>
      </c>
      <c r="O321" s="202">
        <f t="shared" si="2"/>
        <v>0.6</v>
      </c>
      <c r="P321" s="205">
        <v>0.2</v>
      </c>
      <c r="Q321" s="219">
        <v>4.0</v>
      </c>
      <c r="R321" s="220" t="s">
        <v>40</v>
      </c>
      <c r="S321" s="222">
        <f t="shared" si="3"/>
        <v>0.8</v>
      </c>
      <c r="T321" s="224">
        <v>0.2</v>
      </c>
      <c r="U321" s="226">
        <v>4.0</v>
      </c>
      <c r="V321" s="227" t="s">
        <v>40</v>
      </c>
      <c r="W321" s="228">
        <f t="shared" si="4"/>
        <v>0.8</v>
      </c>
      <c r="X321" s="229">
        <v>0.2</v>
      </c>
      <c r="Y321" s="230">
        <v>3.0</v>
      </c>
      <c r="Z321" s="231" t="s">
        <v>40</v>
      </c>
      <c r="AA321" s="232">
        <f t="shared" si="5"/>
        <v>0.6</v>
      </c>
      <c r="AB321" s="233">
        <v>0.2</v>
      </c>
      <c r="AC321" s="234">
        <v>5.0</v>
      </c>
      <c r="AD321" s="235" t="s">
        <v>40</v>
      </c>
      <c r="AE321" s="236">
        <f t="shared" si="6"/>
        <v>1</v>
      </c>
    </row>
    <row r="322" ht="14.25" customHeight="1">
      <c r="A322" s="285">
        <v>3864.0</v>
      </c>
      <c r="B322" s="180" t="s">
        <v>235</v>
      </c>
      <c r="C322" s="184">
        <f t="shared" si="1"/>
        <v>4</v>
      </c>
      <c r="D322" s="286" t="s">
        <v>152</v>
      </c>
      <c r="E322" s="273">
        <v>43292.0</v>
      </c>
      <c r="F322" s="273">
        <v>43292.0</v>
      </c>
      <c r="G322" s="274">
        <v>1831830.0</v>
      </c>
      <c r="H322" s="193" t="s">
        <v>153</v>
      </c>
      <c r="I322" s="275" t="s">
        <v>154</v>
      </c>
      <c r="J322" s="287" t="s">
        <v>236</v>
      </c>
      <c r="K322" s="2"/>
      <c r="L322" s="284">
        <v>0.2</v>
      </c>
      <c r="M322" s="196">
        <v>4.0</v>
      </c>
      <c r="N322" s="198" t="s">
        <v>40</v>
      </c>
      <c r="O322" s="202">
        <f t="shared" si="2"/>
        <v>0.8</v>
      </c>
      <c r="P322" s="205">
        <v>0.2</v>
      </c>
      <c r="Q322" s="219">
        <v>4.0</v>
      </c>
      <c r="R322" s="220" t="s">
        <v>40</v>
      </c>
      <c r="S322" s="222">
        <f t="shared" si="3"/>
        <v>0.8</v>
      </c>
      <c r="T322" s="224">
        <v>0.2</v>
      </c>
      <c r="U322" s="226">
        <v>4.0</v>
      </c>
      <c r="V322" s="227" t="s">
        <v>40</v>
      </c>
      <c r="W322" s="228">
        <f t="shared" si="4"/>
        <v>0.8</v>
      </c>
      <c r="X322" s="229">
        <v>0.2</v>
      </c>
      <c r="Y322" s="230">
        <v>4.0</v>
      </c>
      <c r="Z322" s="231" t="s">
        <v>40</v>
      </c>
      <c r="AA322" s="232">
        <f t="shared" si="5"/>
        <v>0.8</v>
      </c>
      <c r="AB322" s="233">
        <v>0.2</v>
      </c>
      <c r="AC322" s="234">
        <v>4.0</v>
      </c>
      <c r="AD322" s="235" t="s">
        <v>40</v>
      </c>
      <c r="AE322" s="236">
        <f t="shared" si="6"/>
        <v>0.8</v>
      </c>
    </row>
    <row r="323" ht="14.25" customHeight="1">
      <c r="A323" s="285">
        <v>3865.0</v>
      </c>
      <c r="B323" s="180" t="s">
        <v>1107</v>
      </c>
      <c r="C323" s="184">
        <f t="shared" si="1"/>
        <v>0</v>
      </c>
      <c r="D323" s="286" t="s">
        <v>139</v>
      </c>
      <c r="E323" s="273">
        <v>43297.0</v>
      </c>
      <c r="F323" s="273">
        <v>43297.0</v>
      </c>
      <c r="G323" s="274"/>
      <c r="H323" s="193" t="s">
        <v>325</v>
      </c>
      <c r="I323" s="193" t="s">
        <v>326</v>
      </c>
      <c r="J323" s="287" t="s">
        <v>1108</v>
      </c>
      <c r="K323" s="2"/>
      <c r="L323" s="284">
        <v>0.2</v>
      </c>
      <c r="N323" s="198" t="s">
        <v>40</v>
      </c>
      <c r="O323" s="202">
        <f t="shared" si="2"/>
        <v>0</v>
      </c>
      <c r="P323" s="205">
        <v>0.2</v>
      </c>
      <c r="Q323" s="219"/>
      <c r="R323" s="220" t="s">
        <v>40</v>
      </c>
      <c r="S323" s="222">
        <f t="shared" si="3"/>
        <v>0</v>
      </c>
      <c r="T323" s="224">
        <v>0.2</v>
      </c>
      <c r="U323" s="226"/>
      <c r="V323" s="227" t="s">
        <v>40</v>
      </c>
      <c r="W323" s="228">
        <f t="shared" si="4"/>
        <v>0</v>
      </c>
      <c r="X323" s="229">
        <v>0.2</v>
      </c>
      <c r="Y323" s="230"/>
      <c r="Z323" s="231" t="s">
        <v>40</v>
      </c>
      <c r="AA323" s="232">
        <f t="shared" si="5"/>
        <v>0</v>
      </c>
      <c r="AB323" s="233">
        <v>0.2</v>
      </c>
      <c r="AC323" s="234"/>
      <c r="AD323" s="235" t="s">
        <v>40</v>
      </c>
      <c r="AE323" s="236">
        <f t="shared" si="6"/>
        <v>0</v>
      </c>
    </row>
    <row r="324" ht="14.25" customHeight="1">
      <c r="A324" s="285">
        <v>3866.0</v>
      </c>
      <c r="B324" s="180" t="s">
        <v>779</v>
      </c>
      <c r="C324" s="184">
        <f t="shared" si="1"/>
        <v>0</v>
      </c>
      <c r="D324" s="286" t="s">
        <v>152</v>
      </c>
      <c r="E324" s="273">
        <v>43297.0</v>
      </c>
      <c r="F324" s="273">
        <v>43297.0</v>
      </c>
      <c r="G324" s="274">
        <v>9405165.0</v>
      </c>
      <c r="H324" s="193" t="s">
        <v>548</v>
      </c>
      <c r="I324" s="275" t="s">
        <v>549</v>
      </c>
      <c r="J324" s="287" t="s">
        <v>1109</v>
      </c>
      <c r="K324" s="193" t="s">
        <v>199</v>
      </c>
      <c r="L324" s="284">
        <v>0.2</v>
      </c>
      <c r="N324" s="198" t="s">
        <v>40</v>
      </c>
      <c r="O324" s="202">
        <f t="shared" si="2"/>
        <v>0</v>
      </c>
      <c r="P324" s="205">
        <v>0.2</v>
      </c>
      <c r="Q324" s="219"/>
      <c r="R324" s="220" t="s">
        <v>40</v>
      </c>
      <c r="S324" s="222">
        <f t="shared" si="3"/>
        <v>0</v>
      </c>
      <c r="T324" s="224">
        <v>0.2</v>
      </c>
      <c r="U324" s="226"/>
      <c r="V324" s="227" t="s">
        <v>40</v>
      </c>
      <c r="W324" s="228">
        <f t="shared" si="4"/>
        <v>0</v>
      </c>
      <c r="X324" s="229">
        <v>0.2</v>
      </c>
      <c r="Y324" s="230"/>
      <c r="Z324" s="231" t="s">
        <v>40</v>
      </c>
      <c r="AA324" s="232">
        <f t="shared" si="5"/>
        <v>0</v>
      </c>
      <c r="AB324" s="233">
        <v>0.2</v>
      </c>
      <c r="AC324" s="234"/>
      <c r="AD324" s="235" t="s">
        <v>40</v>
      </c>
      <c r="AE324" s="236">
        <f t="shared" si="6"/>
        <v>0</v>
      </c>
    </row>
    <row r="325" ht="14.25" customHeight="1">
      <c r="A325" s="285">
        <v>3867.0</v>
      </c>
      <c r="B325" s="180" t="s">
        <v>295</v>
      </c>
      <c r="C325" s="184">
        <f t="shared" si="1"/>
        <v>4.1</v>
      </c>
      <c r="D325" s="286" t="s">
        <v>152</v>
      </c>
      <c r="E325" s="273">
        <v>43297.0</v>
      </c>
      <c r="F325" s="273">
        <v>43297.0</v>
      </c>
      <c r="G325" s="274">
        <v>222000.0</v>
      </c>
      <c r="H325" s="193" t="s">
        <v>153</v>
      </c>
      <c r="I325" s="275" t="s">
        <v>154</v>
      </c>
      <c r="J325" s="287" t="s">
        <v>1110</v>
      </c>
      <c r="K325" s="2"/>
      <c r="L325" s="284">
        <v>0.2</v>
      </c>
      <c r="M325" s="196">
        <v>4.0</v>
      </c>
      <c r="N325" s="198" t="s">
        <v>40</v>
      </c>
      <c r="O325" s="202">
        <f t="shared" si="2"/>
        <v>0.8</v>
      </c>
      <c r="P325" s="205">
        <v>0.2</v>
      </c>
      <c r="Q325" s="219">
        <v>4.0</v>
      </c>
      <c r="R325" s="220" t="s">
        <v>40</v>
      </c>
      <c r="S325" s="222">
        <f t="shared" si="3"/>
        <v>0.8</v>
      </c>
      <c r="T325" s="224">
        <v>0.2</v>
      </c>
      <c r="U325" s="226">
        <v>4.5</v>
      </c>
      <c r="V325" s="227" t="s">
        <v>40</v>
      </c>
      <c r="W325" s="228">
        <f t="shared" si="4"/>
        <v>0.9</v>
      </c>
      <c r="X325" s="229">
        <v>0.2</v>
      </c>
      <c r="Y325" s="230">
        <v>4.0</v>
      </c>
      <c r="Z325" s="231" t="s">
        <v>40</v>
      </c>
      <c r="AA325" s="232">
        <f t="shared" si="5"/>
        <v>0.8</v>
      </c>
      <c r="AB325" s="233">
        <v>0.2</v>
      </c>
      <c r="AC325" s="234">
        <v>4.0</v>
      </c>
      <c r="AD325" s="235" t="s">
        <v>40</v>
      </c>
      <c r="AE325" s="236">
        <f t="shared" si="6"/>
        <v>0.8</v>
      </c>
    </row>
    <row r="326" ht="14.25" customHeight="1">
      <c r="A326" s="285">
        <v>3868.0</v>
      </c>
      <c r="B326" s="180" t="s">
        <v>779</v>
      </c>
      <c r="C326" s="184">
        <f t="shared" si="1"/>
        <v>0</v>
      </c>
      <c r="D326" s="286" t="s">
        <v>152</v>
      </c>
      <c r="E326" s="273">
        <v>43300.0</v>
      </c>
      <c r="F326" s="273">
        <v>43300.0</v>
      </c>
      <c r="G326" s="274">
        <v>3.4629E7</v>
      </c>
      <c r="H326" s="193" t="s">
        <v>548</v>
      </c>
      <c r="I326" s="275" t="s">
        <v>549</v>
      </c>
      <c r="J326" s="287" t="s">
        <v>1111</v>
      </c>
      <c r="K326" s="193" t="s">
        <v>199</v>
      </c>
      <c r="L326" s="284">
        <v>0.2</v>
      </c>
      <c r="N326" s="198" t="s">
        <v>40</v>
      </c>
      <c r="O326" s="202">
        <f t="shared" si="2"/>
        <v>0</v>
      </c>
      <c r="P326" s="205">
        <v>0.2</v>
      </c>
      <c r="Q326" s="219"/>
      <c r="R326" s="220" t="s">
        <v>40</v>
      </c>
      <c r="S326" s="222">
        <f t="shared" si="3"/>
        <v>0</v>
      </c>
      <c r="T326" s="224">
        <v>0.2</v>
      </c>
      <c r="U326" s="226"/>
      <c r="V326" s="227" t="s">
        <v>40</v>
      </c>
      <c r="W326" s="228">
        <f t="shared" si="4"/>
        <v>0</v>
      </c>
      <c r="X326" s="229">
        <v>0.2</v>
      </c>
      <c r="Y326" s="230"/>
      <c r="Z326" s="231" t="s">
        <v>40</v>
      </c>
      <c r="AA326" s="232">
        <f t="shared" si="5"/>
        <v>0</v>
      </c>
      <c r="AB326" s="233">
        <v>0.2</v>
      </c>
      <c r="AC326" s="234"/>
      <c r="AD326" s="235" t="s">
        <v>40</v>
      </c>
      <c r="AE326" s="236">
        <f t="shared" si="6"/>
        <v>0</v>
      </c>
    </row>
    <row r="327" ht="14.25" customHeight="1">
      <c r="A327" s="285">
        <v>3869.0</v>
      </c>
      <c r="B327" s="180" t="s">
        <v>718</v>
      </c>
      <c r="C327" s="184">
        <f t="shared" si="1"/>
        <v>0</v>
      </c>
      <c r="D327" s="286" t="s">
        <v>152</v>
      </c>
      <c r="E327" s="273">
        <v>43300.0</v>
      </c>
      <c r="F327" s="273">
        <v>43300.0</v>
      </c>
      <c r="G327" s="274">
        <v>3027360.0</v>
      </c>
      <c r="H327" s="193" t="s">
        <v>548</v>
      </c>
      <c r="I327" s="275" t="s">
        <v>549</v>
      </c>
      <c r="J327" s="287" t="s">
        <v>1112</v>
      </c>
      <c r="K327" s="193" t="s">
        <v>199</v>
      </c>
      <c r="L327" s="284">
        <v>0.2</v>
      </c>
      <c r="N327" s="198" t="s">
        <v>40</v>
      </c>
      <c r="O327" s="202">
        <f t="shared" si="2"/>
        <v>0</v>
      </c>
      <c r="P327" s="205">
        <v>0.2</v>
      </c>
      <c r="Q327" s="219"/>
      <c r="R327" s="220" t="s">
        <v>40</v>
      </c>
      <c r="S327" s="222">
        <f t="shared" si="3"/>
        <v>0</v>
      </c>
      <c r="T327" s="224">
        <v>0.2</v>
      </c>
      <c r="U327" s="226"/>
      <c r="V327" s="227" t="s">
        <v>40</v>
      </c>
      <c r="W327" s="228">
        <f t="shared" si="4"/>
        <v>0</v>
      </c>
      <c r="X327" s="229">
        <v>0.2</v>
      </c>
      <c r="Y327" s="230"/>
      <c r="Z327" s="231" t="s">
        <v>40</v>
      </c>
      <c r="AA327" s="232">
        <f t="shared" si="5"/>
        <v>0</v>
      </c>
      <c r="AB327" s="233">
        <v>0.2</v>
      </c>
      <c r="AC327" s="234"/>
      <c r="AD327" s="235" t="s">
        <v>40</v>
      </c>
      <c r="AE327" s="236">
        <f t="shared" si="6"/>
        <v>0</v>
      </c>
    </row>
    <row r="328" ht="14.25" customHeight="1">
      <c r="A328" s="285">
        <v>3870.0</v>
      </c>
      <c r="B328" s="90" t="s">
        <v>51</v>
      </c>
      <c r="C328" s="184">
        <f t="shared" si="1"/>
        <v>0</v>
      </c>
      <c r="D328" s="296" t="s">
        <v>51</v>
      </c>
      <c r="E328" s="297" t="s">
        <v>51</v>
      </c>
      <c r="F328" s="297" t="s">
        <v>51</v>
      </c>
      <c r="G328" s="264" t="s">
        <v>51</v>
      </c>
      <c r="H328" s="297" t="s">
        <v>51</v>
      </c>
      <c r="I328" s="100" t="e">
        <v>#N/A</v>
      </c>
      <c r="J328" s="297" t="s">
        <v>1113</v>
      </c>
      <c r="K328" s="2"/>
      <c r="L328" s="284">
        <v>0.2</v>
      </c>
      <c r="N328" s="198" t="s">
        <v>40</v>
      </c>
      <c r="O328" s="202">
        <f t="shared" si="2"/>
        <v>0</v>
      </c>
      <c r="P328" s="205">
        <v>0.2</v>
      </c>
      <c r="Q328" s="219"/>
      <c r="R328" s="220" t="s">
        <v>40</v>
      </c>
      <c r="S328" s="222">
        <f t="shared" si="3"/>
        <v>0</v>
      </c>
      <c r="T328" s="224">
        <v>0.2</v>
      </c>
      <c r="U328" s="226"/>
      <c r="V328" s="227" t="s">
        <v>40</v>
      </c>
      <c r="W328" s="228">
        <f t="shared" si="4"/>
        <v>0</v>
      </c>
      <c r="X328" s="229">
        <v>0.2</v>
      </c>
      <c r="Y328" s="230"/>
      <c r="Z328" s="231" t="s">
        <v>40</v>
      </c>
      <c r="AA328" s="232">
        <f t="shared" si="5"/>
        <v>0</v>
      </c>
      <c r="AB328" s="233">
        <v>0.2</v>
      </c>
      <c r="AC328" s="234"/>
      <c r="AD328" s="235" t="s">
        <v>40</v>
      </c>
      <c r="AE328" s="236">
        <f t="shared" si="6"/>
        <v>0</v>
      </c>
      <c r="AF328" s="242" t="s">
        <v>1114</v>
      </c>
    </row>
    <row r="329" ht="14.25" customHeight="1">
      <c r="A329" s="285">
        <v>3871.0</v>
      </c>
      <c r="B329" s="180" t="s">
        <v>1115</v>
      </c>
      <c r="C329" s="184">
        <f t="shared" si="1"/>
        <v>0.2</v>
      </c>
      <c r="D329" s="286" t="s">
        <v>152</v>
      </c>
      <c r="E329" s="273">
        <v>42939.0</v>
      </c>
      <c r="F329" s="273">
        <v>42939.0</v>
      </c>
      <c r="G329" s="274">
        <v>850000.0</v>
      </c>
      <c r="H329" s="193" t="s">
        <v>165</v>
      </c>
      <c r="I329" s="275" t="s">
        <v>166</v>
      </c>
      <c r="J329" s="287" t="s">
        <v>1116</v>
      </c>
      <c r="K329" s="2" t="s">
        <v>1037</v>
      </c>
      <c r="L329" s="284">
        <v>0.2</v>
      </c>
      <c r="N329" s="198" t="s">
        <v>40</v>
      </c>
      <c r="O329" s="202">
        <f t="shared" si="2"/>
        <v>0</v>
      </c>
      <c r="P329" s="205">
        <v>0.2</v>
      </c>
      <c r="Q329" s="219"/>
      <c r="R329" s="220" t="s">
        <v>40</v>
      </c>
      <c r="S329" s="222">
        <f t="shared" si="3"/>
        <v>0</v>
      </c>
      <c r="T329" s="224">
        <v>0.2</v>
      </c>
      <c r="U329" s="226">
        <v>1.0</v>
      </c>
      <c r="V329" s="227" t="s">
        <v>40</v>
      </c>
      <c r="W329" s="228">
        <f t="shared" si="4"/>
        <v>0.2</v>
      </c>
      <c r="X329" s="229">
        <v>0.2</v>
      </c>
      <c r="Y329" s="230"/>
      <c r="Z329" s="231" t="s">
        <v>40</v>
      </c>
      <c r="AA329" s="232">
        <f t="shared" si="5"/>
        <v>0</v>
      </c>
      <c r="AB329" s="233">
        <v>0.2</v>
      </c>
      <c r="AC329" s="234"/>
      <c r="AD329" s="235" t="s">
        <v>40</v>
      </c>
      <c r="AE329" s="236">
        <f t="shared" si="6"/>
        <v>0</v>
      </c>
      <c r="AF329" s="242" t="s">
        <v>1117</v>
      </c>
    </row>
    <row r="330" ht="14.25" customHeight="1">
      <c r="A330" s="285">
        <v>3872.0</v>
      </c>
      <c r="B330" s="180" t="s">
        <v>1118</v>
      </c>
      <c r="C330" s="184">
        <f t="shared" si="1"/>
        <v>4</v>
      </c>
      <c r="D330" s="286" t="s">
        <v>152</v>
      </c>
      <c r="E330" s="273">
        <v>43305.0</v>
      </c>
      <c r="F330" s="273">
        <v>43305.0</v>
      </c>
      <c r="G330" s="274">
        <v>644980.0</v>
      </c>
      <c r="H330" s="193" t="s">
        <v>165</v>
      </c>
      <c r="I330" s="275" t="s">
        <v>166</v>
      </c>
      <c r="J330" s="287" t="s">
        <v>1119</v>
      </c>
      <c r="K330" s="2"/>
      <c r="L330" s="284">
        <v>0.2</v>
      </c>
      <c r="M330" s="196">
        <v>4.0</v>
      </c>
      <c r="N330" s="198" t="s">
        <v>40</v>
      </c>
      <c r="O330" s="202">
        <f t="shared" si="2"/>
        <v>0.8</v>
      </c>
      <c r="P330" s="205">
        <v>0.2</v>
      </c>
      <c r="Q330" s="219">
        <v>4.0</v>
      </c>
      <c r="R330" s="220" t="s">
        <v>40</v>
      </c>
      <c r="S330" s="222">
        <f t="shared" si="3"/>
        <v>0.8</v>
      </c>
      <c r="T330" s="224">
        <v>0.2</v>
      </c>
      <c r="U330" s="226">
        <v>4.0</v>
      </c>
      <c r="V330" s="227" t="s">
        <v>40</v>
      </c>
      <c r="W330" s="228">
        <f t="shared" si="4"/>
        <v>0.8</v>
      </c>
      <c r="X330" s="229">
        <v>0.2</v>
      </c>
      <c r="Y330" s="230">
        <v>4.0</v>
      </c>
      <c r="Z330" s="231" t="s">
        <v>40</v>
      </c>
      <c r="AA330" s="232">
        <f t="shared" si="5"/>
        <v>0.8</v>
      </c>
      <c r="AB330" s="233">
        <v>0.2</v>
      </c>
      <c r="AC330" s="234">
        <v>4.0</v>
      </c>
      <c r="AD330" s="235" t="s">
        <v>40</v>
      </c>
      <c r="AE330" s="236">
        <f t="shared" si="6"/>
        <v>0.8</v>
      </c>
    </row>
    <row r="331" ht="14.25" customHeight="1">
      <c r="A331" s="285">
        <v>3873.0</v>
      </c>
      <c r="B331" s="90" t="s">
        <v>207</v>
      </c>
      <c r="C331" s="93">
        <f t="shared" si="1"/>
        <v>0</v>
      </c>
      <c r="D331" s="289" t="s">
        <v>152</v>
      </c>
      <c r="E331" s="301">
        <v>43305.0</v>
      </c>
      <c r="F331" s="301">
        <v>43305.0</v>
      </c>
      <c r="G331" s="264">
        <v>975800.0</v>
      </c>
      <c r="H331" s="100" t="s">
        <v>505</v>
      </c>
      <c r="I331" s="100" t="s">
        <v>506</v>
      </c>
      <c r="J331" s="290" t="s">
        <v>1120</v>
      </c>
      <c r="K331" s="100" t="s">
        <v>51</v>
      </c>
      <c r="L331" s="284">
        <v>0.2</v>
      </c>
      <c r="M331" s="108">
        <v>0.0</v>
      </c>
      <c r="N331" s="198" t="s">
        <v>40</v>
      </c>
      <c r="O331" s="202">
        <f t="shared" si="2"/>
        <v>0</v>
      </c>
      <c r="P331" s="205">
        <v>0.2</v>
      </c>
      <c r="Q331" s="128">
        <v>0.0</v>
      </c>
      <c r="R331" s="220" t="s">
        <v>40</v>
      </c>
      <c r="S331" s="222">
        <f t="shared" si="3"/>
        <v>0</v>
      </c>
      <c r="T331" s="224">
        <v>0.2</v>
      </c>
      <c r="U331" s="142">
        <v>0.0</v>
      </c>
      <c r="V331" s="227" t="s">
        <v>40</v>
      </c>
      <c r="W331" s="228">
        <f t="shared" si="4"/>
        <v>0</v>
      </c>
      <c r="X331" s="229">
        <v>0.2</v>
      </c>
      <c r="Y331" s="153">
        <v>0.0</v>
      </c>
      <c r="Z331" s="231" t="s">
        <v>40</v>
      </c>
      <c r="AA331" s="232">
        <f t="shared" si="5"/>
        <v>0</v>
      </c>
      <c r="AB331" s="233">
        <v>0.2</v>
      </c>
      <c r="AC331" s="169">
        <v>0.0</v>
      </c>
      <c r="AD331" s="235" t="s">
        <v>40</v>
      </c>
      <c r="AE331" s="236">
        <f t="shared" si="6"/>
        <v>0</v>
      </c>
      <c r="AF331" s="240" t="s">
        <v>1121</v>
      </c>
    </row>
    <row r="332" ht="14.25" customHeight="1">
      <c r="A332" s="285">
        <v>3874.0</v>
      </c>
      <c r="B332" s="180" t="s">
        <v>1122</v>
      </c>
      <c r="C332" s="184">
        <f t="shared" si="1"/>
        <v>0</v>
      </c>
      <c r="D332" s="286" t="s">
        <v>152</v>
      </c>
      <c r="E332" s="273">
        <v>43305.0</v>
      </c>
      <c r="F332" s="273">
        <v>43305.0</v>
      </c>
      <c r="G332" s="274">
        <v>771025.0</v>
      </c>
      <c r="H332" s="193" t="s">
        <v>548</v>
      </c>
      <c r="I332" s="275" t="s">
        <v>549</v>
      </c>
      <c r="J332" s="287" t="s">
        <v>1123</v>
      </c>
      <c r="K332" s="193" t="s">
        <v>199</v>
      </c>
      <c r="L332" s="284">
        <v>0.2</v>
      </c>
      <c r="N332" s="198" t="s">
        <v>40</v>
      </c>
      <c r="O332" s="202">
        <f t="shared" si="2"/>
        <v>0</v>
      </c>
      <c r="P332" s="205">
        <v>0.2</v>
      </c>
      <c r="Q332" s="219"/>
      <c r="R332" s="220" t="s">
        <v>40</v>
      </c>
      <c r="S332" s="222">
        <f t="shared" si="3"/>
        <v>0</v>
      </c>
      <c r="T332" s="224">
        <v>0.2</v>
      </c>
      <c r="U332" s="226"/>
      <c r="V332" s="227" t="s">
        <v>40</v>
      </c>
      <c r="W332" s="228">
        <f t="shared" si="4"/>
        <v>0</v>
      </c>
      <c r="X332" s="229">
        <v>0.2</v>
      </c>
      <c r="Y332" s="230"/>
      <c r="Z332" s="231" t="s">
        <v>40</v>
      </c>
      <c r="AA332" s="232">
        <f t="shared" si="5"/>
        <v>0</v>
      </c>
      <c r="AB332" s="233">
        <v>0.2</v>
      </c>
      <c r="AC332" s="234"/>
      <c r="AD332" s="235" t="s">
        <v>40</v>
      </c>
      <c r="AE332" s="236">
        <f t="shared" si="6"/>
        <v>0</v>
      </c>
    </row>
    <row r="333" ht="14.25" customHeight="1">
      <c r="A333" s="285">
        <v>3875.0</v>
      </c>
      <c r="B333" s="180" t="s">
        <v>1124</v>
      </c>
      <c r="C333" s="184">
        <f t="shared" si="1"/>
        <v>0</v>
      </c>
      <c r="D333" s="286" t="s">
        <v>152</v>
      </c>
      <c r="E333" s="273">
        <v>43306.0</v>
      </c>
      <c r="F333" s="273">
        <v>43306.0</v>
      </c>
      <c r="G333" s="274">
        <v>387000.0</v>
      </c>
      <c r="H333" s="193" t="s">
        <v>595</v>
      </c>
      <c r="I333" s="275" t="s">
        <v>596</v>
      </c>
      <c r="J333" s="287" t="s">
        <v>1125</v>
      </c>
      <c r="K333" s="2"/>
      <c r="L333" s="284">
        <v>0.2</v>
      </c>
      <c r="N333" s="198" t="s">
        <v>40</v>
      </c>
      <c r="O333" s="202">
        <f t="shared" si="2"/>
        <v>0</v>
      </c>
      <c r="P333" s="205">
        <v>0.2</v>
      </c>
      <c r="Q333" s="219"/>
      <c r="R333" s="220" t="s">
        <v>40</v>
      </c>
      <c r="S333" s="222">
        <f t="shared" si="3"/>
        <v>0</v>
      </c>
      <c r="T333" s="224">
        <v>0.2</v>
      </c>
      <c r="U333" s="226"/>
      <c r="V333" s="227" t="s">
        <v>40</v>
      </c>
      <c r="W333" s="228">
        <f t="shared" si="4"/>
        <v>0</v>
      </c>
      <c r="X333" s="229">
        <v>0.2</v>
      </c>
      <c r="Y333" s="230"/>
      <c r="Z333" s="231" t="s">
        <v>40</v>
      </c>
      <c r="AA333" s="232">
        <f t="shared" si="5"/>
        <v>0</v>
      </c>
      <c r="AB333" s="233">
        <v>0.2</v>
      </c>
      <c r="AC333" s="234"/>
      <c r="AD333" s="235" t="s">
        <v>40</v>
      </c>
      <c r="AE333" s="236">
        <f t="shared" si="6"/>
        <v>0</v>
      </c>
    </row>
    <row r="334" ht="14.25" customHeight="1">
      <c r="A334" s="285">
        <v>3876.0</v>
      </c>
      <c r="B334" s="180" t="s">
        <v>1126</v>
      </c>
      <c r="C334" s="184">
        <f t="shared" si="1"/>
        <v>0</v>
      </c>
      <c r="D334" s="286" t="s">
        <v>152</v>
      </c>
      <c r="E334" s="273">
        <v>43306.0</v>
      </c>
      <c r="F334" s="273">
        <v>43306.0</v>
      </c>
      <c r="G334" s="274">
        <v>79000.0</v>
      </c>
      <c r="H334" s="193" t="s">
        <v>195</v>
      </c>
      <c r="I334" s="193" t="s">
        <v>196</v>
      </c>
      <c r="J334" s="287" t="s">
        <v>1127</v>
      </c>
      <c r="K334" s="193" t="s">
        <v>199</v>
      </c>
      <c r="L334" s="284">
        <v>0.2</v>
      </c>
      <c r="N334" s="198" t="s">
        <v>40</v>
      </c>
      <c r="O334" s="202">
        <f t="shared" si="2"/>
        <v>0</v>
      </c>
      <c r="P334" s="205">
        <v>0.2</v>
      </c>
      <c r="Q334" s="219"/>
      <c r="R334" s="220" t="s">
        <v>40</v>
      </c>
      <c r="S334" s="222">
        <f t="shared" si="3"/>
        <v>0</v>
      </c>
      <c r="T334" s="224">
        <v>0.2</v>
      </c>
      <c r="U334" s="226"/>
      <c r="V334" s="227" t="s">
        <v>40</v>
      </c>
      <c r="W334" s="228">
        <f t="shared" si="4"/>
        <v>0</v>
      </c>
      <c r="X334" s="229">
        <v>0.2</v>
      </c>
      <c r="Y334" s="230"/>
      <c r="Z334" s="231" t="s">
        <v>40</v>
      </c>
      <c r="AA334" s="232">
        <f t="shared" si="5"/>
        <v>0</v>
      </c>
      <c r="AB334" s="233">
        <v>0.2</v>
      </c>
      <c r="AC334" s="234"/>
      <c r="AD334" s="235" t="s">
        <v>40</v>
      </c>
      <c r="AE334" s="236">
        <f t="shared" si="6"/>
        <v>0</v>
      </c>
    </row>
    <row r="335" ht="14.25" customHeight="1">
      <c r="A335" s="285">
        <v>3877.0</v>
      </c>
      <c r="B335" s="180" t="s">
        <v>1128</v>
      </c>
      <c r="C335" s="184">
        <f t="shared" si="1"/>
        <v>0</v>
      </c>
      <c r="D335" s="286" t="s">
        <v>152</v>
      </c>
      <c r="E335" s="273">
        <v>43306.0</v>
      </c>
      <c r="F335" s="273">
        <v>43306.0</v>
      </c>
      <c r="G335" s="274">
        <v>234000.0</v>
      </c>
      <c r="H335" s="193" t="s">
        <v>195</v>
      </c>
      <c r="I335" s="193" t="s">
        <v>196</v>
      </c>
      <c r="J335" s="287" t="s">
        <v>1129</v>
      </c>
      <c r="K335" s="193" t="s">
        <v>199</v>
      </c>
      <c r="L335" s="284">
        <v>0.2</v>
      </c>
      <c r="N335" s="198" t="s">
        <v>40</v>
      </c>
      <c r="O335" s="202">
        <f t="shared" si="2"/>
        <v>0</v>
      </c>
      <c r="P335" s="205">
        <v>0.2</v>
      </c>
      <c r="Q335" s="219"/>
      <c r="R335" s="220" t="s">
        <v>40</v>
      </c>
      <c r="S335" s="222">
        <f t="shared" si="3"/>
        <v>0</v>
      </c>
      <c r="T335" s="224">
        <v>0.2</v>
      </c>
      <c r="U335" s="226"/>
      <c r="V335" s="227" t="s">
        <v>40</v>
      </c>
      <c r="W335" s="228">
        <f t="shared" si="4"/>
        <v>0</v>
      </c>
      <c r="X335" s="229">
        <v>0.2</v>
      </c>
      <c r="Y335" s="230"/>
      <c r="Z335" s="231" t="s">
        <v>40</v>
      </c>
      <c r="AA335" s="232">
        <f t="shared" si="5"/>
        <v>0</v>
      </c>
      <c r="AB335" s="233">
        <v>0.2</v>
      </c>
      <c r="AC335" s="234"/>
      <c r="AD335" s="235" t="s">
        <v>40</v>
      </c>
      <c r="AE335" s="236">
        <f t="shared" si="6"/>
        <v>0</v>
      </c>
    </row>
    <row r="336" ht="14.25" customHeight="1">
      <c r="A336" s="285">
        <v>3878.0</v>
      </c>
      <c r="B336" s="180" t="s">
        <v>1130</v>
      </c>
      <c r="C336" s="184">
        <f t="shared" si="1"/>
        <v>0</v>
      </c>
      <c r="D336" s="286" t="s">
        <v>139</v>
      </c>
      <c r="E336" s="273">
        <v>43306.0</v>
      </c>
      <c r="F336" s="273">
        <v>43306.0</v>
      </c>
      <c r="G336" s="274" t="s">
        <v>1131</v>
      </c>
      <c r="H336" s="193" t="s">
        <v>170</v>
      </c>
      <c r="I336" s="193">
        <v>0.0</v>
      </c>
      <c r="J336" s="287" t="s">
        <v>1132</v>
      </c>
      <c r="K336" s="2"/>
      <c r="L336" s="284">
        <v>0.2</v>
      </c>
      <c r="N336" s="198" t="s">
        <v>40</v>
      </c>
      <c r="O336" s="202">
        <f t="shared" si="2"/>
        <v>0</v>
      </c>
      <c r="P336" s="205">
        <v>0.2</v>
      </c>
      <c r="Q336" s="219"/>
      <c r="R336" s="220" t="s">
        <v>40</v>
      </c>
      <c r="S336" s="222">
        <f t="shared" si="3"/>
        <v>0</v>
      </c>
      <c r="T336" s="224">
        <v>0.2</v>
      </c>
      <c r="U336" s="226"/>
      <c r="V336" s="227" t="s">
        <v>40</v>
      </c>
      <c r="W336" s="228">
        <f t="shared" si="4"/>
        <v>0</v>
      </c>
      <c r="X336" s="229">
        <v>0.2</v>
      </c>
      <c r="Y336" s="230"/>
      <c r="Z336" s="231" t="s">
        <v>40</v>
      </c>
      <c r="AA336" s="232">
        <f t="shared" si="5"/>
        <v>0</v>
      </c>
      <c r="AB336" s="233">
        <v>0.2</v>
      </c>
      <c r="AC336" s="234"/>
      <c r="AD336" s="235" t="s">
        <v>40</v>
      </c>
      <c r="AE336" s="236">
        <f t="shared" si="6"/>
        <v>0</v>
      </c>
    </row>
    <row r="337" ht="14.25" customHeight="1">
      <c r="A337" s="285">
        <v>3879.0</v>
      </c>
      <c r="B337" s="180" t="s">
        <v>238</v>
      </c>
      <c r="C337" s="184">
        <f t="shared" si="1"/>
        <v>4.1</v>
      </c>
      <c r="D337" s="286" t="s">
        <v>245</v>
      </c>
      <c r="E337" s="273">
        <v>43306.0</v>
      </c>
      <c r="F337" s="273">
        <v>43306.0</v>
      </c>
      <c r="G337" s="274">
        <v>3831800.0</v>
      </c>
      <c r="H337" s="193" t="s">
        <v>271</v>
      </c>
      <c r="I337" s="193" t="s">
        <v>272</v>
      </c>
      <c r="J337" s="287" t="s">
        <v>1133</v>
      </c>
      <c r="K337" s="2"/>
      <c r="L337" s="284">
        <v>0.2</v>
      </c>
      <c r="M337" s="196">
        <v>4.0</v>
      </c>
      <c r="N337" s="198" t="s">
        <v>40</v>
      </c>
      <c r="O337" s="202">
        <f t="shared" si="2"/>
        <v>0.8</v>
      </c>
      <c r="P337" s="205">
        <v>0.2</v>
      </c>
      <c r="Q337" s="219">
        <v>4.0</v>
      </c>
      <c r="R337" s="220" t="s">
        <v>40</v>
      </c>
      <c r="S337" s="222">
        <f t="shared" si="3"/>
        <v>0.8</v>
      </c>
      <c r="T337" s="224">
        <v>0.2</v>
      </c>
      <c r="U337" s="226">
        <v>4.0</v>
      </c>
      <c r="V337" s="227" t="s">
        <v>40</v>
      </c>
      <c r="W337" s="228">
        <f t="shared" si="4"/>
        <v>0.8</v>
      </c>
      <c r="X337" s="229">
        <v>0.2</v>
      </c>
      <c r="Y337" s="230">
        <v>4.5</v>
      </c>
      <c r="Z337" s="231" t="s">
        <v>40</v>
      </c>
      <c r="AA337" s="232">
        <f t="shared" si="5"/>
        <v>0.9</v>
      </c>
      <c r="AB337" s="233">
        <v>0.2</v>
      </c>
      <c r="AC337" s="234">
        <v>4.0</v>
      </c>
      <c r="AD337" s="235" t="s">
        <v>40</v>
      </c>
      <c r="AE337" s="236">
        <f t="shared" si="6"/>
        <v>0.8</v>
      </c>
    </row>
    <row r="338" ht="14.25" customHeight="1">
      <c r="A338" s="285">
        <v>3880.0</v>
      </c>
      <c r="B338" s="90" t="s">
        <v>51</v>
      </c>
      <c r="C338" s="184">
        <f t="shared" si="1"/>
        <v>0</v>
      </c>
      <c r="D338" s="296" t="s">
        <v>51</v>
      </c>
      <c r="E338" s="297" t="s">
        <v>51</v>
      </c>
      <c r="F338" s="297" t="s">
        <v>51</v>
      </c>
      <c r="G338" s="264" t="s">
        <v>51</v>
      </c>
      <c r="H338" s="297" t="s">
        <v>51</v>
      </c>
      <c r="I338" s="100" t="e">
        <v>#N/A</v>
      </c>
      <c r="J338" s="297" t="s">
        <v>1134</v>
      </c>
      <c r="K338" s="2"/>
      <c r="L338" s="284">
        <v>0.2</v>
      </c>
      <c r="N338" s="198" t="s">
        <v>40</v>
      </c>
      <c r="O338" s="202">
        <f t="shared" si="2"/>
        <v>0</v>
      </c>
      <c r="P338" s="205">
        <v>0.2</v>
      </c>
      <c r="Q338" s="219"/>
      <c r="R338" s="220" t="s">
        <v>40</v>
      </c>
      <c r="S338" s="222">
        <f t="shared" si="3"/>
        <v>0</v>
      </c>
      <c r="T338" s="224">
        <v>0.2</v>
      </c>
      <c r="U338" s="226"/>
      <c r="V338" s="227" t="s">
        <v>40</v>
      </c>
      <c r="W338" s="228">
        <f t="shared" si="4"/>
        <v>0</v>
      </c>
      <c r="X338" s="229">
        <v>0.2</v>
      </c>
      <c r="Y338" s="230"/>
      <c r="Z338" s="231" t="s">
        <v>40</v>
      </c>
      <c r="AA338" s="232">
        <f t="shared" si="5"/>
        <v>0</v>
      </c>
      <c r="AB338" s="233">
        <v>0.2</v>
      </c>
      <c r="AC338" s="234"/>
      <c r="AD338" s="235" t="s">
        <v>40</v>
      </c>
      <c r="AE338" s="236">
        <f t="shared" si="6"/>
        <v>0</v>
      </c>
    </row>
    <row r="339" ht="14.25" customHeight="1">
      <c r="A339" s="285">
        <v>3881.0</v>
      </c>
      <c r="B339" s="180" t="s">
        <v>1048</v>
      </c>
      <c r="C339" s="184">
        <f t="shared" si="1"/>
        <v>0</v>
      </c>
      <c r="D339" s="286" t="s">
        <v>152</v>
      </c>
      <c r="E339" s="273">
        <v>43311.0</v>
      </c>
      <c r="F339" s="273">
        <v>43311.0</v>
      </c>
      <c r="G339" s="274">
        <v>1.00603E7</v>
      </c>
      <c r="H339" s="193" t="s">
        <v>271</v>
      </c>
      <c r="I339" s="193" t="s">
        <v>272</v>
      </c>
      <c r="J339" s="287" t="s">
        <v>1135</v>
      </c>
      <c r="K339" s="2" t="s">
        <v>1037</v>
      </c>
      <c r="L339" s="284">
        <v>0.2</v>
      </c>
      <c r="N339" s="198" t="s">
        <v>40</v>
      </c>
      <c r="O339" s="202">
        <f t="shared" si="2"/>
        <v>0</v>
      </c>
      <c r="P339" s="205">
        <v>0.2</v>
      </c>
      <c r="Q339" s="219"/>
      <c r="R339" s="220" t="s">
        <v>40</v>
      </c>
      <c r="S339" s="222">
        <f t="shared" si="3"/>
        <v>0</v>
      </c>
      <c r="T339" s="224">
        <v>0.2</v>
      </c>
      <c r="U339" s="226"/>
      <c r="V339" s="227" t="s">
        <v>40</v>
      </c>
      <c r="W339" s="228">
        <f t="shared" si="4"/>
        <v>0</v>
      </c>
      <c r="X339" s="229">
        <v>0.2</v>
      </c>
      <c r="Y339" s="230"/>
      <c r="Z339" s="231" t="s">
        <v>40</v>
      </c>
      <c r="AA339" s="232">
        <f t="shared" si="5"/>
        <v>0</v>
      </c>
      <c r="AB339" s="233">
        <v>0.2</v>
      </c>
      <c r="AC339" s="234"/>
      <c r="AD339" s="235" t="s">
        <v>40</v>
      </c>
      <c r="AE339" s="236">
        <f t="shared" si="6"/>
        <v>0</v>
      </c>
    </row>
    <row r="340" ht="14.25" customHeight="1">
      <c r="A340" s="285">
        <v>3882.0</v>
      </c>
      <c r="B340" s="180" t="s">
        <v>1136</v>
      </c>
      <c r="C340" s="184">
        <f t="shared" si="1"/>
        <v>3.5</v>
      </c>
      <c r="D340" s="286" t="s">
        <v>152</v>
      </c>
      <c r="E340" s="273">
        <v>43311.0</v>
      </c>
      <c r="F340" s="273">
        <v>43311.0</v>
      </c>
      <c r="G340" s="274">
        <v>375840.0</v>
      </c>
      <c r="H340" s="193" t="s">
        <v>165</v>
      </c>
      <c r="I340" s="275" t="s">
        <v>166</v>
      </c>
      <c r="J340" s="287" t="s">
        <v>1041</v>
      </c>
      <c r="K340" s="2"/>
      <c r="L340" s="284">
        <v>0.2</v>
      </c>
      <c r="M340" s="196">
        <v>2.0</v>
      </c>
      <c r="N340" s="198" t="s">
        <v>40</v>
      </c>
      <c r="O340" s="202">
        <f t="shared" si="2"/>
        <v>0.4</v>
      </c>
      <c r="P340" s="205">
        <v>0.2</v>
      </c>
      <c r="Q340" s="219">
        <v>4.0</v>
      </c>
      <c r="R340" s="220" t="s">
        <v>40</v>
      </c>
      <c r="S340" s="222">
        <f t="shared" si="3"/>
        <v>0.8</v>
      </c>
      <c r="T340" s="224">
        <v>0.2</v>
      </c>
      <c r="U340" s="226">
        <v>4.0</v>
      </c>
      <c r="V340" s="227" t="s">
        <v>40</v>
      </c>
      <c r="W340" s="228">
        <f t="shared" si="4"/>
        <v>0.8</v>
      </c>
      <c r="X340" s="229">
        <v>0.2</v>
      </c>
      <c r="Y340" s="230">
        <v>3.5</v>
      </c>
      <c r="Z340" s="231" t="s">
        <v>40</v>
      </c>
      <c r="AA340" s="232">
        <f t="shared" si="5"/>
        <v>0.7</v>
      </c>
      <c r="AB340" s="233">
        <v>0.2</v>
      </c>
      <c r="AC340" s="234">
        <v>4.0</v>
      </c>
      <c r="AD340" s="235" t="s">
        <v>40</v>
      </c>
      <c r="AE340" s="236">
        <f t="shared" si="6"/>
        <v>0.8</v>
      </c>
      <c r="AF340" s="242" t="s">
        <v>284</v>
      </c>
    </row>
    <row r="341" ht="14.25" customHeight="1">
      <c r="A341" s="285">
        <v>3883.0</v>
      </c>
      <c r="B341" s="180" t="s">
        <v>1137</v>
      </c>
      <c r="C341" s="184">
        <f t="shared" si="1"/>
        <v>3.4</v>
      </c>
      <c r="D341" s="286" t="s">
        <v>139</v>
      </c>
      <c r="E341" s="273">
        <v>43311.0</v>
      </c>
      <c r="F341" s="273">
        <v>43311.0</v>
      </c>
      <c r="G341" s="274">
        <v>434350.0</v>
      </c>
      <c r="H341" s="257" t="s">
        <v>511</v>
      </c>
      <c r="I341" s="275" t="s">
        <v>512</v>
      </c>
      <c r="J341" s="287" t="s">
        <v>1138</v>
      </c>
      <c r="K341" s="2"/>
      <c r="L341" s="284">
        <v>0.2</v>
      </c>
      <c r="M341" s="196">
        <v>3.0</v>
      </c>
      <c r="N341" s="198" t="s">
        <v>40</v>
      </c>
      <c r="O341" s="202">
        <f t="shared" si="2"/>
        <v>0.6</v>
      </c>
      <c r="P341" s="205">
        <v>0.2</v>
      </c>
      <c r="Q341" s="219">
        <v>3.0</v>
      </c>
      <c r="R341" s="220" t="s">
        <v>40</v>
      </c>
      <c r="S341" s="222">
        <f t="shared" si="3"/>
        <v>0.6</v>
      </c>
      <c r="T341" s="224">
        <v>0.2</v>
      </c>
      <c r="U341" s="226">
        <v>4.0</v>
      </c>
      <c r="V341" s="227" t="s">
        <v>40</v>
      </c>
      <c r="W341" s="228">
        <f t="shared" si="4"/>
        <v>0.8</v>
      </c>
      <c r="X341" s="229">
        <v>0.2</v>
      </c>
      <c r="Y341" s="230">
        <v>3.0</v>
      </c>
      <c r="Z341" s="231" t="s">
        <v>40</v>
      </c>
      <c r="AA341" s="232">
        <f t="shared" si="5"/>
        <v>0.6</v>
      </c>
      <c r="AB341" s="233">
        <v>0.2</v>
      </c>
      <c r="AC341" s="234">
        <v>4.0</v>
      </c>
      <c r="AD341" s="235" t="s">
        <v>40</v>
      </c>
      <c r="AE341" s="236">
        <f t="shared" si="6"/>
        <v>0.8</v>
      </c>
      <c r="AF341" s="242" t="s">
        <v>1139</v>
      </c>
    </row>
    <row r="342" ht="14.25" customHeight="1">
      <c r="A342" s="285">
        <v>3884.0</v>
      </c>
      <c r="B342" s="180" t="s">
        <v>779</v>
      </c>
      <c r="C342" s="184">
        <f t="shared" si="1"/>
        <v>0</v>
      </c>
      <c r="D342" s="286" t="s">
        <v>152</v>
      </c>
      <c r="E342" s="273">
        <v>43311.0</v>
      </c>
      <c r="F342" s="273">
        <v>43311.0</v>
      </c>
      <c r="G342" s="274">
        <v>1990590.0</v>
      </c>
      <c r="H342" s="193" t="s">
        <v>550</v>
      </c>
      <c r="I342" s="275" t="s">
        <v>551</v>
      </c>
      <c r="J342" s="287" t="s">
        <v>1140</v>
      </c>
      <c r="K342" s="2"/>
      <c r="L342" s="284">
        <v>0.2</v>
      </c>
      <c r="N342" s="198" t="s">
        <v>40</v>
      </c>
      <c r="O342" s="202">
        <f t="shared" si="2"/>
        <v>0</v>
      </c>
      <c r="P342" s="205">
        <v>0.2</v>
      </c>
      <c r="Q342" s="219"/>
      <c r="R342" s="220" t="s">
        <v>40</v>
      </c>
      <c r="S342" s="222">
        <f t="shared" si="3"/>
        <v>0</v>
      </c>
      <c r="T342" s="224">
        <v>0.2</v>
      </c>
      <c r="U342" s="226"/>
      <c r="V342" s="227" t="s">
        <v>40</v>
      </c>
      <c r="W342" s="228">
        <f t="shared" si="4"/>
        <v>0</v>
      </c>
      <c r="X342" s="229">
        <v>0.2</v>
      </c>
      <c r="Y342" s="230"/>
      <c r="Z342" s="231" t="s">
        <v>40</v>
      </c>
      <c r="AA342" s="232">
        <f t="shared" si="5"/>
        <v>0</v>
      </c>
      <c r="AB342" s="233">
        <v>0.2</v>
      </c>
      <c r="AC342" s="234"/>
      <c r="AD342" s="235" t="s">
        <v>40</v>
      </c>
      <c r="AE342" s="236">
        <f t="shared" si="6"/>
        <v>0</v>
      </c>
    </row>
    <row r="343" ht="14.25" customHeight="1">
      <c r="A343" s="285">
        <v>3885.0</v>
      </c>
      <c r="B343" s="180" t="s">
        <v>786</v>
      </c>
      <c r="C343" s="184">
        <f t="shared" si="1"/>
        <v>0</v>
      </c>
      <c r="D343" s="286" t="s">
        <v>152</v>
      </c>
      <c r="E343" s="273">
        <v>43311.0</v>
      </c>
      <c r="F343" s="273">
        <v>43311.0</v>
      </c>
      <c r="G343" s="274">
        <v>2100000.0</v>
      </c>
      <c r="H343" s="193" t="s">
        <v>550</v>
      </c>
      <c r="I343" s="275" t="s">
        <v>551</v>
      </c>
      <c r="J343" s="287" t="s">
        <v>1141</v>
      </c>
      <c r="K343" s="2"/>
      <c r="L343" s="284">
        <v>0.2</v>
      </c>
      <c r="N343" s="198" t="s">
        <v>40</v>
      </c>
      <c r="O343" s="202">
        <f t="shared" si="2"/>
        <v>0</v>
      </c>
      <c r="P343" s="205">
        <v>0.2</v>
      </c>
      <c r="Q343" s="219"/>
      <c r="R343" s="220" t="s">
        <v>40</v>
      </c>
      <c r="S343" s="222">
        <f t="shared" si="3"/>
        <v>0</v>
      </c>
      <c r="T343" s="224">
        <v>0.2</v>
      </c>
      <c r="U343" s="226"/>
      <c r="V343" s="227" t="s">
        <v>40</v>
      </c>
      <c r="W343" s="228">
        <f t="shared" si="4"/>
        <v>0</v>
      </c>
      <c r="X343" s="229">
        <v>0.2</v>
      </c>
      <c r="Y343" s="230"/>
      <c r="Z343" s="231" t="s">
        <v>40</v>
      </c>
      <c r="AA343" s="232">
        <f t="shared" si="5"/>
        <v>0</v>
      </c>
      <c r="AB343" s="233">
        <v>0.2</v>
      </c>
      <c r="AC343" s="234"/>
      <c r="AD343" s="235" t="s">
        <v>40</v>
      </c>
      <c r="AE343" s="236">
        <f t="shared" si="6"/>
        <v>0</v>
      </c>
    </row>
    <row r="344" ht="14.25" customHeight="1">
      <c r="A344" s="285">
        <v>3886.0</v>
      </c>
      <c r="B344" s="180" t="s">
        <v>1048</v>
      </c>
      <c r="C344" s="184">
        <f t="shared" si="1"/>
        <v>0</v>
      </c>
      <c r="D344" s="286" t="s">
        <v>152</v>
      </c>
      <c r="E344" s="273">
        <v>43311.0</v>
      </c>
      <c r="F344" s="273">
        <v>43311.0</v>
      </c>
      <c r="G344" s="274">
        <v>2856000.0</v>
      </c>
      <c r="H344" s="193" t="s">
        <v>271</v>
      </c>
      <c r="I344" s="193" t="s">
        <v>272</v>
      </c>
      <c r="J344" s="287" t="s">
        <v>1142</v>
      </c>
      <c r="K344" s="2" t="s">
        <v>1037</v>
      </c>
      <c r="L344" s="284">
        <v>0.2</v>
      </c>
      <c r="N344" s="198" t="s">
        <v>40</v>
      </c>
      <c r="O344" s="202">
        <f t="shared" si="2"/>
        <v>0</v>
      </c>
      <c r="P344" s="205">
        <v>0.2</v>
      </c>
      <c r="Q344" s="219"/>
      <c r="R344" s="220" t="s">
        <v>40</v>
      </c>
      <c r="S344" s="222">
        <f t="shared" si="3"/>
        <v>0</v>
      </c>
      <c r="T344" s="224">
        <v>0.2</v>
      </c>
      <c r="U344" s="226"/>
      <c r="V344" s="227" t="s">
        <v>40</v>
      </c>
      <c r="W344" s="228">
        <f t="shared" si="4"/>
        <v>0</v>
      </c>
      <c r="X344" s="229">
        <v>0.2</v>
      </c>
      <c r="Y344" s="230"/>
      <c r="Z344" s="231" t="s">
        <v>40</v>
      </c>
      <c r="AA344" s="232">
        <f t="shared" si="5"/>
        <v>0</v>
      </c>
      <c r="AB344" s="233">
        <v>0.2</v>
      </c>
      <c r="AC344" s="234"/>
      <c r="AD344" s="235" t="s">
        <v>40</v>
      </c>
      <c r="AE344" s="236">
        <f t="shared" si="6"/>
        <v>0</v>
      </c>
    </row>
    <row r="345" ht="14.25" customHeight="1">
      <c r="A345" s="285">
        <v>3887.0</v>
      </c>
      <c r="B345" s="180" t="s">
        <v>121</v>
      </c>
      <c r="C345" s="184">
        <f t="shared" si="1"/>
        <v>3.9</v>
      </c>
      <c r="D345" s="286" t="s">
        <v>152</v>
      </c>
      <c r="E345" s="273">
        <v>43311.0</v>
      </c>
      <c r="F345" s="273">
        <v>43311.0</v>
      </c>
      <c r="G345" s="274">
        <v>401363.0</v>
      </c>
      <c r="H345" s="193" t="s">
        <v>555</v>
      </c>
      <c r="I345" s="275" t="s">
        <v>556</v>
      </c>
      <c r="J345" s="287" t="s">
        <v>1090</v>
      </c>
      <c r="K345" s="2"/>
      <c r="L345" s="284">
        <v>0.2</v>
      </c>
      <c r="M345" s="196">
        <v>4.0</v>
      </c>
      <c r="N345" s="198" t="s">
        <v>40</v>
      </c>
      <c r="O345" s="202">
        <f t="shared" si="2"/>
        <v>0.8</v>
      </c>
      <c r="P345" s="205">
        <v>0.2</v>
      </c>
      <c r="Q345" s="219">
        <v>4.0</v>
      </c>
      <c r="R345" s="220" t="s">
        <v>40</v>
      </c>
      <c r="S345" s="222">
        <f t="shared" si="3"/>
        <v>0.8</v>
      </c>
      <c r="T345" s="224">
        <v>0.2</v>
      </c>
      <c r="U345" s="226">
        <v>4.0</v>
      </c>
      <c r="V345" s="227" t="s">
        <v>40</v>
      </c>
      <c r="W345" s="228">
        <f t="shared" si="4"/>
        <v>0.8</v>
      </c>
      <c r="X345" s="229">
        <v>0.2</v>
      </c>
      <c r="Y345" s="230">
        <v>3.5</v>
      </c>
      <c r="Z345" s="231" t="s">
        <v>40</v>
      </c>
      <c r="AA345" s="232">
        <f t="shared" si="5"/>
        <v>0.7</v>
      </c>
      <c r="AB345" s="233">
        <v>0.2</v>
      </c>
      <c r="AC345" s="234">
        <v>4.0</v>
      </c>
      <c r="AD345" s="235" t="s">
        <v>40</v>
      </c>
      <c r="AE345" s="236">
        <f t="shared" si="6"/>
        <v>0.8</v>
      </c>
      <c r="AF345" s="242" t="s">
        <v>764</v>
      </c>
    </row>
    <row r="346" ht="14.25" customHeight="1">
      <c r="A346" s="285">
        <v>3888.0</v>
      </c>
      <c r="B346" s="180" t="s">
        <v>1143</v>
      </c>
      <c r="C346" s="184">
        <f t="shared" si="1"/>
        <v>3.8</v>
      </c>
      <c r="D346" s="286" t="s">
        <v>139</v>
      </c>
      <c r="E346" s="273">
        <v>43312.0</v>
      </c>
      <c r="F346" s="273">
        <v>43312.0</v>
      </c>
      <c r="G346" s="274">
        <v>221102.0</v>
      </c>
      <c r="H346" s="193" t="s">
        <v>165</v>
      </c>
      <c r="I346" s="275" t="s">
        <v>166</v>
      </c>
      <c r="J346" s="287" t="s">
        <v>1144</v>
      </c>
      <c r="K346" s="2"/>
      <c r="L346" s="284">
        <v>0.2</v>
      </c>
      <c r="M346" s="196">
        <v>4.0</v>
      </c>
      <c r="N346" s="198" t="s">
        <v>40</v>
      </c>
      <c r="O346" s="202">
        <f t="shared" si="2"/>
        <v>0.8</v>
      </c>
      <c r="P346" s="205">
        <v>0.2</v>
      </c>
      <c r="Q346" s="219">
        <v>4.0</v>
      </c>
      <c r="R346" s="220" t="s">
        <v>40</v>
      </c>
      <c r="S346" s="222">
        <f t="shared" si="3"/>
        <v>0.8</v>
      </c>
      <c r="T346" s="224">
        <v>0.2</v>
      </c>
      <c r="U346" s="226">
        <v>4.0</v>
      </c>
      <c r="V346" s="227" t="s">
        <v>40</v>
      </c>
      <c r="W346" s="228">
        <f t="shared" si="4"/>
        <v>0.8</v>
      </c>
      <c r="X346" s="229">
        <v>0.2</v>
      </c>
      <c r="Y346" s="230">
        <v>3.0</v>
      </c>
      <c r="Z346" s="231" t="s">
        <v>40</v>
      </c>
      <c r="AA346" s="232">
        <f t="shared" si="5"/>
        <v>0.6</v>
      </c>
      <c r="AB346" s="233">
        <v>0.2</v>
      </c>
      <c r="AC346" s="234">
        <v>4.0</v>
      </c>
      <c r="AD346" s="235" t="s">
        <v>40</v>
      </c>
      <c r="AE346" s="236">
        <f t="shared" si="6"/>
        <v>0.8</v>
      </c>
      <c r="AF346" s="242" t="s">
        <v>1145</v>
      </c>
    </row>
    <row r="347" ht="14.25" customHeight="1">
      <c r="A347" s="285">
        <v>3889.0</v>
      </c>
      <c r="B347" s="180" t="s">
        <v>307</v>
      </c>
      <c r="C347" s="184">
        <f t="shared" si="1"/>
        <v>4</v>
      </c>
      <c r="D347" s="286" t="s">
        <v>152</v>
      </c>
      <c r="E347" s="273">
        <v>43312.0</v>
      </c>
      <c r="F347" s="273">
        <v>43312.0</v>
      </c>
      <c r="G347" s="274">
        <v>164998.0</v>
      </c>
      <c r="H347" s="193" t="s">
        <v>191</v>
      </c>
      <c r="I347" s="275" t="s">
        <v>192</v>
      </c>
      <c r="J347" s="287" t="s">
        <v>1146</v>
      </c>
      <c r="K347" s="2"/>
      <c r="L347" s="284">
        <v>0.2</v>
      </c>
      <c r="M347" s="196">
        <v>4.0</v>
      </c>
      <c r="N347" s="198" t="s">
        <v>40</v>
      </c>
      <c r="O347" s="202">
        <f t="shared" si="2"/>
        <v>0.8</v>
      </c>
      <c r="P347" s="205">
        <v>0.2</v>
      </c>
      <c r="Q347" s="219">
        <v>4.0</v>
      </c>
      <c r="R347" s="220" t="s">
        <v>40</v>
      </c>
      <c r="S347" s="222">
        <f t="shared" si="3"/>
        <v>0.8</v>
      </c>
      <c r="T347" s="224">
        <v>0.2</v>
      </c>
      <c r="U347" s="226">
        <v>4.0</v>
      </c>
      <c r="V347" s="227" t="s">
        <v>40</v>
      </c>
      <c r="W347" s="228">
        <f t="shared" si="4"/>
        <v>0.8</v>
      </c>
      <c r="X347" s="229">
        <v>0.2</v>
      </c>
      <c r="Y347" s="230">
        <v>4.0</v>
      </c>
      <c r="Z347" s="231" t="s">
        <v>40</v>
      </c>
      <c r="AA347" s="232">
        <f t="shared" si="5"/>
        <v>0.8</v>
      </c>
      <c r="AB347" s="233">
        <v>0.2</v>
      </c>
      <c r="AC347" s="234">
        <v>4.0</v>
      </c>
      <c r="AD347" s="235" t="s">
        <v>40</v>
      </c>
      <c r="AE347" s="236">
        <f t="shared" si="6"/>
        <v>0.8</v>
      </c>
    </row>
    <row r="348" ht="14.25" customHeight="1">
      <c r="A348" s="285">
        <v>3890.0</v>
      </c>
      <c r="B348" s="180" t="s">
        <v>186</v>
      </c>
      <c r="C348" s="184">
        <f t="shared" si="1"/>
        <v>4</v>
      </c>
      <c r="D348" s="286" t="s">
        <v>245</v>
      </c>
      <c r="E348" s="273">
        <v>43312.0</v>
      </c>
      <c r="F348" s="273">
        <v>43312.0</v>
      </c>
      <c r="G348" s="274">
        <v>1.339464E7</v>
      </c>
      <c r="H348" s="193" t="s">
        <v>153</v>
      </c>
      <c r="I348" s="193" t="s">
        <v>154</v>
      </c>
      <c r="J348" s="287" t="s">
        <v>1147</v>
      </c>
      <c r="K348" s="2"/>
      <c r="L348" s="284">
        <v>0.2</v>
      </c>
      <c r="M348" s="196">
        <v>4.0</v>
      </c>
      <c r="N348" s="198" t="s">
        <v>40</v>
      </c>
      <c r="O348" s="202">
        <f t="shared" si="2"/>
        <v>0.8</v>
      </c>
      <c r="P348" s="205">
        <v>0.2</v>
      </c>
      <c r="Q348" s="219">
        <v>4.0</v>
      </c>
      <c r="R348" s="220" t="s">
        <v>40</v>
      </c>
      <c r="S348" s="222">
        <f t="shared" si="3"/>
        <v>0.8</v>
      </c>
      <c r="T348" s="224">
        <v>0.2</v>
      </c>
      <c r="U348" s="226">
        <v>4.0</v>
      </c>
      <c r="V348" s="227" t="s">
        <v>40</v>
      </c>
      <c r="W348" s="228">
        <f t="shared" si="4"/>
        <v>0.8</v>
      </c>
      <c r="X348" s="229">
        <v>0.2</v>
      </c>
      <c r="Y348" s="230">
        <v>4.0</v>
      </c>
      <c r="Z348" s="231" t="s">
        <v>40</v>
      </c>
      <c r="AA348" s="232">
        <f t="shared" si="5"/>
        <v>0.8</v>
      </c>
      <c r="AB348" s="233">
        <v>0.2</v>
      </c>
      <c r="AC348" s="234">
        <v>4.0</v>
      </c>
      <c r="AD348" s="235" t="s">
        <v>40</v>
      </c>
      <c r="AE348" s="236">
        <f t="shared" si="6"/>
        <v>0.8</v>
      </c>
    </row>
    <row r="349" ht="14.25" customHeight="1">
      <c r="A349" s="285">
        <v>3891.0</v>
      </c>
      <c r="B349" s="180" t="s">
        <v>114</v>
      </c>
      <c r="C349" s="184">
        <f t="shared" si="1"/>
        <v>4</v>
      </c>
      <c r="D349" s="286" t="s">
        <v>152</v>
      </c>
      <c r="E349" s="273">
        <v>43313.0</v>
      </c>
      <c r="F349" s="273">
        <v>43313.0</v>
      </c>
      <c r="G349" s="274">
        <v>720000.0</v>
      </c>
      <c r="H349" s="193" t="s">
        <v>170</v>
      </c>
      <c r="I349" s="193">
        <v>0.0</v>
      </c>
      <c r="J349" s="287" t="s">
        <v>1148</v>
      </c>
      <c r="K349" s="2"/>
      <c r="L349" s="284">
        <v>0.2</v>
      </c>
      <c r="M349" s="196">
        <v>4.0</v>
      </c>
      <c r="N349" s="198" t="s">
        <v>40</v>
      </c>
      <c r="O349" s="202">
        <f t="shared" si="2"/>
        <v>0.8</v>
      </c>
      <c r="P349" s="205">
        <v>0.2</v>
      </c>
      <c r="Q349" s="219">
        <v>4.0</v>
      </c>
      <c r="R349" s="220" t="s">
        <v>40</v>
      </c>
      <c r="S349" s="222">
        <f t="shared" si="3"/>
        <v>0.8</v>
      </c>
      <c r="T349" s="224">
        <v>0.2</v>
      </c>
      <c r="U349" s="226">
        <v>4.0</v>
      </c>
      <c r="V349" s="227" t="s">
        <v>40</v>
      </c>
      <c r="W349" s="228">
        <f t="shared" si="4"/>
        <v>0.8</v>
      </c>
      <c r="X349" s="229">
        <v>0.2</v>
      </c>
      <c r="Y349" s="230">
        <v>4.0</v>
      </c>
      <c r="Z349" s="231" t="s">
        <v>40</v>
      </c>
      <c r="AA349" s="232">
        <f t="shared" si="5"/>
        <v>0.8</v>
      </c>
      <c r="AB349" s="233">
        <v>0.2</v>
      </c>
      <c r="AC349" s="234">
        <v>4.0</v>
      </c>
      <c r="AD349" s="235" t="s">
        <v>40</v>
      </c>
      <c r="AE349" s="236">
        <f t="shared" si="6"/>
        <v>0.8</v>
      </c>
    </row>
    <row r="350" ht="14.25" customHeight="1">
      <c r="A350" s="285">
        <v>3892.0</v>
      </c>
      <c r="B350" s="180" t="s">
        <v>93</v>
      </c>
      <c r="C350" s="184">
        <f t="shared" si="1"/>
        <v>3.8</v>
      </c>
      <c r="D350" s="286" t="s">
        <v>152</v>
      </c>
      <c r="E350" s="273">
        <v>43313.0</v>
      </c>
      <c r="F350" s="273">
        <v>43313.0</v>
      </c>
      <c r="G350" s="274">
        <v>901562.0</v>
      </c>
      <c r="H350" s="193" t="s">
        <v>144</v>
      </c>
      <c r="I350" s="193" t="s">
        <v>145</v>
      </c>
      <c r="J350" s="287" t="s">
        <v>466</v>
      </c>
      <c r="K350" s="2"/>
      <c r="L350" s="284">
        <v>0.2</v>
      </c>
      <c r="M350" s="196">
        <v>3.0</v>
      </c>
      <c r="N350" s="198" t="s">
        <v>40</v>
      </c>
      <c r="O350" s="202">
        <f t="shared" si="2"/>
        <v>0.6</v>
      </c>
      <c r="P350" s="205">
        <v>0.2</v>
      </c>
      <c r="Q350" s="219">
        <v>4.0</v>
      </c>
      <c r="R350" s="220" t="s">
        <v>40</v>
      </c>
      <c r="S350" s="222">
        <f t="shared" si="3"/>
        <v>0.8</v>
      </c>
      <c r="T350" s="224">
        <v>0.2</v>
      </c>
      <c r="U350" s="226">
        <v>4.0</v>
      </c>
      <c r="V350" s="227" t="s">
        <v>40</v>
      </c>
      <c r="W350" s="228">
        <f t="shared" si="4"/>
        <v>0.8</v>
      </c>
      <c r="X350" s="229">
        <v>0.2</v>
      </c>
      <c r="Y350" s="230">
        <v>3.0</v>
      </c>
      <c r="Z350" s="231" t="s">
        <v>40</v>
      </c>
      <c r="AA350" s="232">
        <f t="shared" si="5"/>
        <v>0.6</v>
      </c>
      <c r="AB350" s="233">
        <v>0.2</v>
      </c>
      <c r="AC350" s="234">
        <v>5.0</v>
      </c>
      <c r="AD350" s="235" t="s">
        <v>40</v>
      </c>
      <c r="AE350" s="236">
        <f t="shared" si="6"/>
        <v>1</v>
      </c>
    </row>
    <row r="351" ht="14.25" customHeight="1">
      <c r="A351" s="285">
        <v>3893.0</v>
      </c>
      <c r="B351" s="180" t="s">
        <v>121</v>
      </c>
      <c r="C351" s="184">
        <f t="shared" si="1"/>
        <v>3.9</v>
      </c>
      <c r="D351" s="286" t="s">
        <v>152</v>
      </c>
      <c r="E351" s="273">
        <v>43313.0</v>
      </c>
      <c r="F351" s="273">
        <v>43313.0</v>
      </c>
      <c r="G351" s="274">
        <v>2775604.0</v>
      </c>
      <c r="H351" s="193" t="s">
        <v>550</v>
      </c>
      <c r="I351" s="275" t="s">
        <v>551</v>
      </c>
      <c r="J351" s="287" t="s">
        <v>1149</v>
      </c>
      <c r="K351" s="2"/>
      <c r="L351" s="284">
        <v>0.2</v>
      </c>
      <c r="M351" s="196">
        <v>4.0</v>
      </c>
      <c r="N351" s="198" t="s">
        <v>40</v>
      </c>
      <c r="O351" s="202">
        <f t="shared" si="2"/>
        <v>0.8</v>
      </c>
      <c r="P351" s="205">
        <v>0.2</v>
      </c>
      <c r="Q351" s="219">
        <v>4.0</v>
      </c>
      <c r="R351" s="220" t="s">
        <v>40</v>
      </c>
      <c r="S351" s="222">
        <f t="shared" si="3"/>
        <v>0.8</v>
      </c>
      <c r="T351" s="224">
        <v>0.2</v>
      </c>
      <c r="U351" s="226">
        <v>4.0</v>
      </c>
      <c r="V351" s="227" t="s">
        <v>40</v>
      </c>
      <c r="W351" s="228">
        <f t="shared" si="4"/>
        <v>0.8</v>
      </c>
      <c r="X351" s="229">
        <v>0.2</v>
      </c>
      <c r="Y351" s="230">
        <v>3.5</v>
      </c>
      <c r="Z351" s="231" t="s">
        <v>40</v>
      </c>
      <c r="AA351" s="232">
        <f t="shared" si="5"/>
        <v>0.7</v>
      </c>
      <c r="AB351" s="233">
        <v>0.2</v>
      </c>
      <c r="AC351" s="234">
        <v>4.0</v>
      </c>
      <c r="AD351" s="235" t="s">
        <v>40</v>
      </c>
      <c r="AE351" s="236">
        <f t="shared" si="6"/>
        <v>0.8</v>
      </c>
      <c r="AF351" s="242" t="s">
        <v>764</v>
      </c>
    </row>
    <row r="352" ht="14.25" customHeight="1">
      <c r="A352" s="285">
        <v>3894.0</v>
      </c>
      <c r="B352" s="180" t="s">
        <v>255</v>
      </c>
      <c r="C352" s="184">
        <f t="shared" si="1"/>
        <v>4</v>
      </c>
      <c r="D352" s="286" t="s">
        <v>152</v>
      </c>
      <c r="E352" s="273">
        <v>43313.0</v>
      </c>
      <c r="F352" s="273">
        <v>43313.0</v>
      </c>
      <c r="G352" s="274">
        <v>354095.0</v>
      </c>
      <c r="H352" s="193" t="s">
        <v>165</v>
      </c>
      <c r="I352" s="275" t="s">
        <v>166</v>
      </c>
      <c r="J352" s="287" t="s">
        <v>1150</v>
      </c>
      <c r="K352" s="2"/>
      <c r="L352" s="284">
        <v>0.2</v>
      </c>
      <c r="M352" s="196">
        <v>4.0</v>
      </c>
      <c r="N352" s="198" t="s">
        <v>40</v>
      </c>
      <c r="O352" s="202">
        <f t="shared" si="2"/>
        <v>0.8</v>
      </c>
      <c r="P352" s="205">
        <v>0.2</v>
      </c>
      <c r="Q352" s="219">
        <v>4.0</v>
      </c>
      <c r="R352" s="220" t="s">
        <v>40</v>
      </c>
      <c r="S352" s="222">
        <f t="shared" si="3"/>
        <v>0.8</v>
      </c>
      <c r="T352" s="224">
        <v>0.2</v>
      </c>
      <c r="U352" s="226">
        <v>4.0</v>
      </c>
      <c r="V352" s="227" t="s">
        <v>40</v>
      </c>
      <c r="W352" s="228">
        <f t="shared" si="4"/>
        <v>0.8</v>
      </c>
      <c r="X352" s="229">
        <v>0.2</v>
      </c>
      <c r="Y352" s="230">
        <v>4.0</v>
      </c>
      <c r="Z352" s="231" t="s">
        <v>40</v>
      </c>
      <c r="AA352" s="232">
        <f t="shared" si="5"/>
        <v>0.8</v>
      </c>
      <c r="AB352" s="233">
        <v>0.2</v>
      </c>
      <c r="AC352" s="234">
        <v>4.0</v>
      </c>
      <c r="AD352" s="235" t="s">
        <v>40</v>
      </c>
      <c r="AE352" s="236">
        <f t="shared" si="6"/>
        <v>0.8</v>
      </c>
    </row>
    <row r="353" ht="14.25" customHeight="1">
      <c r="A353" s="285">
        <v>3895.0</v>
      </c>
      <c r="B353" s="180" t="s">
        <v>238</v>
      </c>
      <c r="C353" s="184">
        <f t="shared" si="1"/>
        <v>4.1</v>
      </c>
      <c r="D353" s="286" t="s">
        <v>245</v>
      </c>
      <c r="E353" s="273">
        <v>43313.0</v>
      </c>
      <c r="F353" s="273">
        <v>43313.0</v>
      </c>
      <c r="G353" s="274">
        <v>3.06544E7</v>
      </c>
      <c r="H353" s="193" t="s">
        <v>153</v>
      </c>
      <c r="I353" s="275" t="s">
        <v>154</v>
      </c>
      <c r="J353" s="287" t="s">
        <v>1151</v>
      </c>
      <c r="K353" s="2"/>
      <c r="L353" s="284">
        <v>0.2</v>
      </c>
      <c r="M353" s="196">
        <v>4.0</v>
      </c>
      <c r="N353" s="198" t="s">
        <v>40</v>
      </c>
      <c r="O353" s="202">
        <f t="shared" si="2"/>
        <v>0.8</v>
      </c>
      <c r="P353" s="205">
        <v>0.2</v>
      </c>
      <c r="Q353" s="219">
        <v>4.0</v>
      </c>
      <c r="R353" s="220" t="s">
        <v>40</v>
      </c>
      <c r="S353" s="222">
        <f t="shared" si="3"/>
        <v>0.8</v>
      </c>
      <c r="T353" s="224">
        <v>0.2</v>
      </c>
      <c r="U353" s="226">
        <v>4.0</v>
      </c>
      <c r="V353" s="227" t="s">
        <v>40</v>
      </c>
      <c r="W353" s="228">
        <f t="shared" si="4"/>
        <v>0.8</v>
      </c>
      <c r="X353" s="229">
        <v>0.2</v>
      </c>
      <c r="Y353" s="230">
        <v>4.5</v>
      </c>
      <c r="Z353" s="231" t="s">
        <v>40</v>
      </c>
      <c r="AA353" s="232">
        <f t="shared" si="5"/>
        <v>0.9</v>
      </c>
      <c r="AB353" s="233">
        <v>0.2</v>
      </c>
      <c r="AC353" s="234">
        <v>4.0</v>
      </c>
      <c r="AD353" s="235" t="s">
        <v>40</v>
      </c>
      <c r="AE353" s="236">
        <f t="shared" si="6"/>
        <v>0.8</v>
      </c>
    </row>
    <row r="354" ht="14.25" customHeight="1">
      <c r="A354" s="285">
        <v>3896.0</v>
      </c>
      <c r="B354" s="90" t="s">
        <v>51</v>
      </c>
      <c r="C354" s="184">
        <f t="shared" si="1"/>
        <v>0</v>
      </c>
      <c r="D354" s="296" t="s">
        <v>51</v>
      </c>
      <c r="E354" s="297" t="s">
        <v>51</v>
      </c>
      <c r="F354" s="297" t="s">
        <v>51</v>
      </c>
      <c r="G354" s="264" t="s">
        <v>51</v>
      </c>
      <c r="H354" s="297" t="s">
        <v>51</v>
      </c>
      <c r="I354" s="100" t="e">
        <v>#N/A</v>
      </c>
      <c r="J354" s="297" t="s">
        <v>1152</v>
      </c>
      <c r="K354" s="2"/>
      <c r="L354" s="284">
        <v>0.2</v>
      </c>
      <c r="N354" s="198" t="s">
        <v>40</v>
      </c>
      <c r="O354" s="202">
        <f t="shared" si="2"/>
        <v>0</v>
      </c>
      <c r="P354" s="205">
        <v>0.2</v>
      </c>
      <c r="Q354" s="219"/>
      <c r="R354" s="220" t="s">
        <v>40</v>
      </c>
      <c r="S354" s="222">
        <f t="shared" si="3"/>
        <v>0</v>
      </c>
      <c r="T354" s="224">
        <v>0.2</v>
      </c>
      <c r="U354" s="226"/>
      <c r="V354" s="227" t="s">
        <v>40</v>
      </c>
      <c r="W354" s="228">
        <f t="shared" si="4"/>
        <v>0</v>
      </c>
      <c r="X354" s="229">
        <v>0.2</v>
      </c>
      <c r="Y354" s="230"/>
      <c r="Z354" s="231" t="s">
        <v>40</v>
      </c>
      <c r="AA354" s="232">
        <f t="shared" si="5"/>
        <v>0</v>
      </c>
      <c r="AB354" s="233">
        <v>0.2</v>
      </c>
      <c r="AC354" s="234"/>
      <c r="AD354" s="235" t="s">
        <v>40</v>
      </c>
      <c r="AE354" s="236">
        <f t="shared" si="6"/>
        <v>0</v>
      </c>
    </row>
    <row r="355" ht="14.25" customHeight="1">
      <c r="A355" s="285">
        <v>3897.0</v>
      </c>
      <c r="B355" s="180" t="s">
        <v>1153</v>
      </c>
      <c r="C355" s="184">
        <f t="shared" si="1"/>
        <v>0</v>
      </c>
      <c r="D355" s="286" t="s">
        <v>139</v>
      </c>
      <c r="E355" s="273">
        <v>43313.0</v>
      </c>
      <c r="F355" s="273">
        <v>43313.0</v>
      </c>
      <c r="G355" s="274">
        <v>5087250.0</v>
      </c>
      <c r="H355" s="193" t="s">
        <v>191</v>
      </c>
      <c r="I355" s="275" t="s">
        <v>192</v>
      </c>
      <c r="J355" s="287" t="s">
        <v>1154</v>
      </c>
      <c r="K355" s="2"/>
      <c r="L355" s="284">
        <v>0.2</v>
      </c>
      <c r="N355" s="198" t="s">
        <v>40</v>
      </c>
      <c r="O355" s="202">
        <f t="shared" si="2"/>
        <v>0</v>
      </c>
      <c r="P355" s="205">
        <v>0.2</v>
      </c>
      <c r="Q355" s="219"/>
      <c r="R355" s="220" t="s">
        <v>40</v>
      </c>
      <c r="S355" s="222">
        <f t="shared" si="3"/>
        <v>0</v>
      </c>
      <c r="T355" s="224">
        <v>0.2</v>
      </c>
      <c r="U355" s="226"/>
      <c r="V355" s="227" t="s">
        <v>40</v>
      </c>
      <c r="W355" s="228">
        <f t="shared" si="4"/>
        <v>0</v>
      </c>
      <c r="X355" s="229">
        <v>0.2</v>
      </c>
      <c r="Y355" s="230"/>
      <c r="Z355" s="231" t="s">
        <v>40</v>
      </c>
      <c r="AA355" s="232">
        <f t="shared" si="5"/>
        <v>0</v>
      </c>
      <c r="AB355" s="233">
        <v>0.2</v>
      </c>
      <c r="AC355" s="234"/>
      <c r="AD355" s="235" t="s">
        <v>40</v>
      </c>
      <c r="AE355" s="236">
        <f t="shared" si="6"/>
        <v>0</v>
      </c>
    </row>
    <row r="356" ht="14.25" customHeight="1">
      <c r="A356" s="285">
        <v>3898.0</v>
      </c>
      <c r="B356" s="180" t="s">
        <v>1130</v>
      </c>
      <c r="C356" s="184">
        <f t="shared" si="1"/>
        <v>0</v>
      </c>
      <c r="D356" s="286" t="s">
        <v>139</v>
      </c>
      <c r="E356" s="273">
        <v>43313.0</v>
      </c>
      <c r="F356" s="273">
        <v>43313.0</v>
      </c>
      <c r="G356" s="274">
        <v>5000000.0</v>
      </c>
      <c r="H356" s="193" t="s">
        <v>170</v>
      </c>
      <c r="I356" s="193">
        <v>0.0</v>
      </c>
      <c r="J356" s="287" t="s">
        <v>1155</v>
      </c>
      <c r="K356" s="2"/>
      <c r="L356" s="284">
        <v>0.2</v>
      </c>
      <c r="N356" s="198" t="s">
        <v>40</v>
      </c>
      <c r="O356" s="202">
        <f t="shared" si="2"/>
        <v>0</v>
      </c>
      <c r="P356" s="205">
        <v>0.2</v>
      </c>
      <c r="Q356" s="219"/>
      <c r="R356" s="220" t="s">
        <v>40</v>
      </c>
      <c r="S356" s="222">
        <f t="shared" si="3"/>
        <v>0</v>
      </c>
      <c r="T356" s="224">
        <v>0.2</v>
      </c>
      <c r="U356" s="226"/>
      <c r="V356" s="227" t="s">
        <v>40</v>
      </c>
      <c r="W356" s="228">
        <f t="shared" si="4"/>
        <v>0</v>
      </c>
      <c r="X356" s="229">
        <v>0.2</v>
      </c>
      <c r="Y356" s="230"/>
      <c r="Z356" s="231" t="s">
        <v>40</v>
      </c>
      <c r="AA356" s="232">
        <f t="shared" si="5"/>
        <v>0</v>
      </c>
      <c r="AB356" s="233">
        <v>0.2</v>
      </c>
      <c r="AC356" s="234"/>
      <c r="AD356" s="235" t="s">
        <v>40</v>
      </c>
      <c r="AE356" s="236">
        <f t="shared" si="6"/>
        <v>0</v>
      </c>
    </row>
    <row r="357" ht="14.25" customHeight="1">
      <c r="A357" s="285">
        <v>3899.0</v>
      </c>
      <c r="B357" s="180" t="s">
        <v>1156</v>
      </c>
      <c r="C357" s="184">
        <f t="shared" si="1"/>
        <v>0</v>
      </c>
      <c r="D357" s="286" t="s">
        <v>152</v>
      </c>
      <c r="E357" s="273">
        <v>43313.0</v>
      </c>
      <c r="F357" s="273">
        <v>43313.0</v>
      </c>
      <c r="G357" s="274">
        <v>238000.0</v>
      </c>
      <c r="H357" s="193" t="s">
        <v>548</v>
      </c>
      <c r="I357" s="275" t="s">
        <v>549</v>
      </c>
      <c r="J357" s="287" t="s">
        <v>1157</v>
      </c>
      <c r="K357" s="193" t="s">
        <v>199</v>
      </c>
      <c r="L357" s="284">
        <v>0.2</v>
      </c>
      <c r="N357" s="198" t="s">
        <v>40</v>
      </c>
      <c r="O357" s="202">
        <f t="shared" si="2"/>
        <v>0</v>
      </c>
      <c r="P357" s="205">
        <v>0.2</v>
      </c>
      <c r="Q357" s="219"/>
      <c r="R357" s="220" t="s">
        <v>40</v>
      </c>
      <c r="S357" s="222">
        <f t="shared" si="3"/>
        <v>0</v>
      </c>
      <c r="T357" s="224">
        <v>0.2</v>
      </c>
      <c r="U357" s="226"/>
      <c r="V357" s="227" t="s">
        <v>40</v>
      </c>
      <c r="W357" s="228">
        <f t="shared" si="4"/>
        <v>0</v>
      </c>
      <c r="X357" s="229">
        <v>0.2</v>
      </c>
      <c r="Y357" s="230"/>
      <c r="Z357" s="231" t="s">
        <v>40</v>
      </c>
      <c r="AA357" s="232">
        <f t="shared" si="5"/>
        <v>0</v>
      </c>
      <c r="AB357" s="233">
        <v>0.2</v>
      </c>
      <c r="AC357" s="234"/>
      <c r="AD357" s="235" t="s">
        <v>40</v>
      </c>
      <c r="AE357" s="236">
        <f t="shared" si="6"/>
        <v>0</v>
      </c>
    </row>
    <row r="358" ht="14.25" customHeight="1">
      <c r="A358" s="285">
        <v>3900.0</v>
      </c>
      <c r="B358" s="180" t="s">
        <v>1158</v>
      </c>
      <c r="C358" s="184">
        <f t="shared" si="1"/>
        <v>0</v>
      </c>
      <c r="D358" s="286" t="s">
        <v>152</v>
      </c>
      <c r="E358" s="273">
        <v>43313.0</v>
      </c>
      <c r="F358" s="273">
        <v>43313.0</v>
      </c>
      <c r="G358" s="274">
        <v>4236400.0</v>
      </c>
      <c r="H358" s="193" t="s">
        <v>548</v>
      </c>
      <c r="I358" s="275" t="s">
        <v>549</v>
      </c>
      <c r="J358" s="287" t="s">
        <v>1159</v>
      </c>
      <c r="K358" s="193" t="s">
        <v>199</v>
      </c>
      <c r="L358" s="284">
        <v>0.2</v>
      </c>
      <c r="N358" s="198" t="s">
        <v>40</v>
      </c>
      <c r="O358" s="202">
        <f t="shared" si="2"/>
        <v>0</v>
      </c>
      <c r="P358" s="205">
        <v>0.2</v>
      </c>
      <c r="Q358" s="219"/>
      <c r="R358" s="220" t="s">
        <v>40</v>
      </c>
      <c r="S358" s="222">
        <f t="shared" si="3"/>
        <v>0</v>
      </c>
      <c r="T358" s="224">
        <v>0.2</v>
      </c>
      <c r="U358" s="226"/>
      <c r="V358" s="227" t="s">
        <v>40</v>
      </c>
      <c r="W358" s="228">
        <f t="shared" si="4"/>
        <v>0</v>
      </c>
      <c r="X358" s="229">
        <v>0.2</v>
      </c>
      <c r="Y358" s="230"/>
      <c r="Z358" s="231" t="s">
        <v>40</v>
      </c>
      <c r="AA358" s="232">
        <f t="shared" si="5"/>
        <v>0</v>
      </c>
      <c r="AB358" s="233">
        <v>0.2</v>
      </c>
      <c r="AC358" s="234"/>
      <c r="AD358" s="235" t="s">
        <v>40</v>
      </c>
      <c r="AE358" s="236">
        <f t="shared" si="6"/>
        <v>0</v>
      </c>
    </row>
    <row r="359" ht="14.25" customHeight="1">
      <c r="A359" s="285">
        <v>3901.0</v>
      </c>
      <c r="B359" s="180" t="s">
        <v>83</v>
      </c>
      <c r="C359" s="184">
        <f t="shared" si="1"/>
        <v>4</v>
      </c>
      <c r="D359" s="286" t="s">
        <v>245</v>
      </c>
      <c r="E359" s="273">
        <v>43314.0</v>
      </c>
      <c r="F359" s="273">
        <v>43314.0</v>
      </c>
      <c r="G359" s="274">
        <v>3421845.0</v>
      </c>
      <c r="H359" s="193" t="s">
        <v>213</v>
      </c>
      <c r="I359" s="193" t="s">
        <v>214</v>
      </c>
      <c r="J359" s="287" t="s">
        <v>1160</v>
      </c>
      <c r="K359" s="2"/>
      <c r="L359" s="284">
        <v>0.2</v>
      </c>
      <c r="M359" s="196">
        <v>4.0</v>
      </c>
      <c r="N359" s="198" t="s">
        <v>40</v>
      </c>
      <c r="O359" s="202">
        <f t="shared" si="2"/>
        <v>0.8</v>
      </c>
      <c r="P359" s="205">
        <v>0.2</v>
      </c>
      <c r="Q359" s="219">
        <v>4.0</v>
      </c>
      <c r="R359" s="220" t="s">
        <v>40</v>
      </c>
      <c r="S359" s="222">
        <f t="shared" si="3"/>
        <v>0.8</v>
      </c>
      <c r="T359" s="224">
        <v>0.2</v>
      </c>
      <c r="U359" s="226">
        <v>4.0</v>
      </c>
      <c r="V359" s="227" t="s">
        <v>40</v>
      </c>
      <c r="W359" s="228">
        <f t="shared" si="4"/>
        <v>0.8</v>
      </c>
      <c r="X359" s="229">
        <v>0.2</v>
      </c>
      <c r="Y359" s="230">
        <v>4.0</v>
      </c>
      <c r="Z359" s="231" t="s">
        <v>40</v>
      </c>
      <c r="AA359" s="232">
        <f t="shared" si="5"/>
        <v>0.8</v>
      </c>
      <c r="AB359" s="233">
        <v>0.2</v>
      </c>
      <c r="AC359" s="234">
        <v>4.0</v>
      </c>
      <c r="AD359" s="235" t="s">
        <v>40</v>
      </c>
      <c r="AE359" s="236">
        <f t="shared" si="6"/>
        <v>0.8</v>
      </c>
      <c r="AF359" s="242" t="s">
        <v>1161</v>
      </c>
    </row>
    <row r="360" ht="14.25" customHeight="1">
      <c r="A360" s="285">
        <v>3902.0</v>
      </c>
      <c r="B360" s="180" t="s">
        <v>718</v>
      </c>
      <c r="C360" s="184">
        <f t="shared" si="1"/>
        <v>0</v>
      </c>
      <c r="D360" s="286" t="s">
        <v>152</v>
      </c>
      <c r="E360" s="273">
        <v>43314.0</v>
      </c>
      <c r="F360" s="273">
        <v>43314.0</v>
      </c>
      <c r="G360" s="274">
        <v>3258886.0</v>
      </c>
      <c r="H360" s="193" t="s">
        <v>548</v>
      </c>
      <c r="I360" s="275" t="s">
        <v>549</v>
      </c>
      <c r="J360" s="287" t="s">
        <v>1162</v>
      </c>
      <c r="K360" s="193" t="s">
        <v>199</v>
      </c>
      <c r="L360" s="284">
        <v>0.2</v>
      </c>
      <c r="N360" s="198" t="s">
        <v>40</v>
      </c>
      <c r="O360" s="202">
        <f t="shared" si="2"/>
        <v>0</v>
      </c>
      <c r="P360" s="205">
        <v>0.2</v>
      </c>
      <c r="Q360" s="219"/>
      <c r="R360" s="220" t="s">
        <v>40</v>
      </c>
      <c r="S360" s="222">
        <f t="shared" si="3"/>
        <v>0</v>
      </c>
      <c r="T360" s="224">
        <v>0.2</v>
      </c>
      <c r="U360" s="226"/>
      <c r="V360" s="227" t="s">
        <v>40</v>
      </c>
      <c r="W360" s="228">
        <f t="shared" si="4"/>
        <v>0</v>
      </c>
      <c r="X360" s="229">
        <v>0.2</v>
      </c>
      <c r="Y360" s="230"/>
      <c r="Z360" s="231" t="s">
        <v>40</v>
      </c>
      <c r="AA360" s="232">
        <f t="shared" si="5"/>
        <v>0</v>
      </c>
      <c r="AB360" s="233">
        <v>0.2</v>
      </c>
      <c r="AC360" s="234"/>
      <c r="AD360" s="235" t="s">
        <v>40</v>
      </c>
      <c r="AE360" s="236">
        <f t="shared" si="6"/>
        <v>0</v>
      </c>
    </row>
    <row r="361" ht="14.25" customHeight="1">
      <c r="A361" s="285">
        <v>3903.0</v>
      </c>
      <c r="B361" s="180" t="s">
        <v>954</v>
      </c>
      <c r="C361" s="184">
        <f t="shared" si="1"/>
        <v>0</v>
      </c>
      <c r="D361" s="286" t="s">
        <v>139</v>
      </c>
      <c r="E361" s="273">
        <v>43314.0</v>
      </c>
      <c r="F361" s="273">
        <v>43314.0</v>
      </c>
      <c r="G361" s="274">
        <v>1500000.0</v>
      </c>
      <c r="H361" s="193" t="s">
        <v>548</v>
      </c>
      <c r="I361" s="275" t="s">
        <v>549</v>
      </c>
      <c r="J361" s="287" t="s">
        <v>1163</v>
      </c>
      <c r="K361" s="193" t="s">
        <v>199</v>
      </c>
      <c r="L361" s="284">
        <v>0.2</v>
      </c>
      <c r="N361" s="198" t="s">
        <v>40</v>
      </c>
      <c r="O361" s="202">
        <f t="shared" si="2"/>
        <v>0</v>
      </c>
      <c r="P361" s="205">
        <v>0.2</v>
      </c>
      <c r="Q361" s="219"/>
      <c r="R361" s="220" t="s">
        <v>40</v>
      </c>
      <c r="S361" s="222">
        <f t="shared" si="3"/>
        <v>0</v>
      </c>
      <c r="T361" s="224">
        <v>0.2</v>
      </c>
      <c r="U361" s="226"/>
      <c r="V361" s="227" t="s">
        <v>40</v>
      </c>
      <c r="W361" s="228">
        <f t="shared" si="4"/>
        <v>0</v>
      </c>
      <c r="X361" s="229">
        <v>0.2</v>
      </c>
      <c r="Y361" s="230"/>
      <c r="Z361" s="231" t="s">
        <v>40</v>
      </c>
      <c r="AA361" s="232">
        <f t="shared" si="5"/>
        <v>0</v>
      </c>
      <c r="AB361" s="233">
        <v>0.2</v>
      </c>
      <c r="AC361" s="234"/>
      <c r="AD361" s="235" t="s">
        <v>40</v>
      </c>
      <c r="AE361" s="236">
        <f t="shared" si="6"/>
        <v>0</v>
      </c>
    </row>
    <row r="362" ht="14.25" customHeight="1">
      <c r="A362" s="285">
        <v>3904.0</v>
      </c>
      <c r="B362" s="180" t="s">
        <v>656</v>
      </c>
      <c r="C362" s="184">
        <f t="shared" si="1"/>
        <v>0</v>
      </c>
      <c r="D362" s="286" t="s">
        <v>139</v>
      </c>
      <c r="E362" s="273">
        <v>43314.0</v>
      </c>
      <c r="F362" s="273">
        <v>43314.0</v>
      </c>
      <c r="G362" s="274">
        <v>1.5145E7</v>
      </c>
      <c r="H362" s="193" t="s">
        <v>548</v>
      </c>
      <c r="I362" s="275" t="s">
        <v>549</v>
      </c>
      <c r="J362" s="287" t="s">
        <v>1164</v>
      </c>
      <c r="K362" s="193" t="s">
        <v>199</v>
      </c>
      <c r="L362" s="284">
        <v>0.2</v>
      </c>
      <c r="N362" s="198" t="s">
        <v>40</v>
      </c>
      <c r="O362" s="202">
        <f t="shared" si="2"/>
        <v>0</v>
      </c>
      <c r="P362" s="205">
        <v>0.2</v>
      </c>
      <c r="Q362" s="219"/>
      <c r="R362" s="220" t="s">
        <v>40</v>
      </c>
      <c r="S362" s="222">
        <f t="shared" si="3"/>
        <v>0</v>
      </c>
      <c r="T362" s="224">
        <v>0.2</v>
      </c>
      <c r="U362" s="226"/>
      <c r="V362" s="227" t="s">
        <v>40</v>
      </c>
      <c r="W362" s="228">
        <f t="shared" si="4"/>
        <v>0</v>
      </c>
      <c r="X362" s="229">
        <v>0.2</v>
      </c>
      <c r="Y362" s="230"/>
      <c r="Z362" s="231" t="s">
        <v>40</v>
      </c>
      <c r="AA362" s="232">
        <f t="shared" si="5"/>
        <v>0</v>
      </c>
      <c r="AB362" s="233">
        <v>0.2</v>
      </c>
      <c r="AC362" s="234"/>
      <c r="AD362" s="235" t="s">
        <v>40</v>
      </c>
      <c r="AE362" s="236">
        <f t="shared" si="6"/>
        <v>0</v>
      </c>
    </row>
    <row r="363" ht="14.25" customHeight="1">
      <c r="A363" s="285">
        <v>3905.0</v>
      </c>
      <c r="B363" s="180" t="s">
        <v>48</v>
      </c>
      <c r="C363" s="184">
        <f t="shared" si="1"/>
        <v>0</v>
      </c>
      <c r="D363" s="286" t="s">
        <v>152</v>
      </c>
      <c r="E363" s="273">
        <v>43314.0</v>
      </c>
      <c r="F363" s="273">
        <v>43314.0</v>
      </c>
      <c r="G363" s="274">
        <v>1149998.0</v>
      </c>
      <c r="H363" s="193" t="s">
        <v>595</v>
      </c>
      <c r="I363" s="275" t="s">
        <v>596</v>
      </c>
      <c r="J363" s="287" t="s">
        <v>1165</v>
      </c>
      <c r="K363" s="2"/>
      <c r="L363" s="284">
        <v>0.2</v>
      </c>
      <c r="N363" s="198" t="s">
        <v>40</v>
      </c>
      <c r="O363" s="202">
        <f t="shared" si="2"/>
        <v>0</v>
      </c>
      <c r="P363" s="205">
        <v>0.2</v>
      </c>
      <c r="Q363" s="219"/>
      <c r="R363" s="220" t="s">
        <v>40</v>
      </c>
      <c r="S363" s="222">
        <f t="shared" si="3"/>
        <v>0</v>
      </c>
      <c r="T363" s="224">
        <v>0.2</v>
      </c>
      <c r="U363" s="226"/>
      <c r="V363" s="227" t="s">
        <v>40</v>
      </c>
      <c r="W363" s="228">
        <f t="shared" si="4"/>
        <v>0</v>
      </c>
      <c r="X363" s="229">
        <v>0.2</v>
      </c>
      <c r="Y363" s="230"/>
      <c r="Z363" s="231" t="s">
        <v>40</v>
      </c>
      <c r="AA363" s="232">
        <f t="shared" si="5"/>
        <v>0</v>
      </c>
      <c r="AB363" s="233">
        <v>0.2</v>
      </c>
      <c r="AC363" s="234"/>
      <c r="AD363" s="235" t="s">
        <v>40</v>
      </c>
      <c r="AE363" s="236">
        <f t="shared" si="6"/>
        <v>0</v>
      </c>
    </row>
    <row r="364" ht="14.25" customHeight="1">
      <c r="A364" s="285">
        <v>3906.0</v>
      </c>
      <c r="B364" s="180" t="s">
        <v>186</v>
      </c>
      <c r="C364" s="184">
        <f t="shared" si="1"/>
        <v>4</v>
      </c>
      <c r="D364" s="286" t="s">
        <v>245</v>
      </c>
      <c r="E364" s="273">
        <v>43318.0</v>
      </c>
      <c r="F364" s="273">
        <v>43318.0</v>
      </c>
      <c r="G364" s="274">
        <v>3598000.0</v>
      </c>
      <c r="H364" s="193" t="s">
        <v>170</v>
      </c>
      <c r="I364" s="193">
        <v>0.0</v>
      </c>
      <c r="J364" s="287" t="s">
        <v>1166</v>
      </c>
      <c r="K364" s="2"/>
      <c r="L364" s="284">
        <v>0.2</v>
      </c>
      <c r="M364" s="196">
        <v>4.0</v>
      </c>
      <c r="N364" s="198" t="s">
        <v>40</v>
      </c>
      <c r="O364" s="202">
        <f t="shared" si="2"/>
        <v>0.8</v>
      </c>
      <c r="P364" s="205">
        <v>0.2</v>
      </c>
      <c r="Q364" s="219">
        <v>4.0</v>
      </c>
      <c r="R364" s="220" t="s">
        <v>40</v>
      </c>
      <c r="S364" s="222">
        <f t="shared" si="3"/>
        <v>0.8</v>
      </c>
      <c r="T364" s="224">
        <v>0.2</v>
      </c>
      <c r="U364" s="226">
        <v>4.0</v>
      </c>
      <c r="V364" s="227" t="s">
        <v>40</v>
      </c>
      <c r="W364" s="228">
        <f t="shared" si="4"/>
        <v>0.8</v>
      </c>
      <c r="X364" s="229">
        <v>0.2</v>
      </c>
      <c r="Y364" s="230">
        <v>4.0</v>
      </c>
      <c r="Z364" s="231" t="s">
        <v>40</v>
      </c>
      <c r="AA364" s="232">
        <f t="shared" si="5"/>
        <v>0.8</v>
      </c>
      <c r="AB364" s="233">
        <v>0.2</v>
      </c>
      <c r="AC364" s="234">
        <v>4.0</v>
      </c>
      <c r="AD364" s="235" t="s">
        <v>40</v>
      </c>
      <c r="AE364" s="236">
        <f t="shared" si="6"/>
        <v>0.8</v>
      </c>
    </row>
    <row r="365" ht="14.25" customHeight="1">
      <c r="A365" s="285">
        <v>3907.0</v>
      </c>
      <c r="B365" s="180" t="s">
        <v>637</v>
      </c>
      <c r="C365" s="184">
        <f t="shared" si="1"/>
        <v>4.1</v>
      </c>
      <c r="D365" s="286" t="s">
        <v>152</v>
      </c>
      <c r="E365" s="273">
        <v>43318.0</v>
      </c>
      <c r="F365" s="273">
        <v>43318.0</v>
      </c>
      <c r="G365" s="274">
        <v>307500.0</v>
      </c>
      <c r="H365" s="193" t="s">
        <v>165</v>
      </c>
      <c r="I365" s="275" t="s">
        <v>166</v>
      </c>
      <c r="J365" s="287" t="s">
        <v>1167</v>
      </c>
      <c r="K365" s="2"/>
      <c r="L365" s="284">
        <v>0.2</v>
      </c>
      <c r="M365" s="196">
        <v>4.5</v>
      </c>
      <c r="N365" s="198" t="s">
        <v>40</v>
      </c>
      <c r="O365" s="202">
        <f t="shared" si="2"/>
        <v>0.9</v>
      </c>
      <c r="P365" s="205">
        <v>0.2</v>
      </c>
      <c r="Q365" s="219">
        <v>4.0</v>
      </c>
      <c r="R365" s="220" t="s">
        <v>40</v>
      </c>
      <c r="S365" s="222">
        <f t="shared" si="3"/>
        <v>0.8</v>
      </c>
      <c r="T365" s="224">
        <v>0.2</v>
      </c>
      <c r="U365" s="226">
        <v>4.0</v>
      </c>
      <c r="V365" s="227" t="s">
        <v>40</v>
      </c>
      <c r="W365" s="228">
        <f t="shared" si="4"/>
        <v>0.8</v>
      </c>
      <c r="X365" s="229">
        <v>0.2</v>
      </c>
      <c r="Y365" s="230">
        <v>4.0</v>
      </c>
      <c r="Z365" s="231" t="s">
        <v>40</v>
      </c>
      <c r="AA365" s="232">
        <f t="shared" si="5"/>
        <v>0.8</v>
      </c>
      <c r="AB365" s="233">
        <v>0.2</v>
      </c>
      <c r="AC365" s="234">
        <v>4.0</v>
      </c>
      <c r="AD365" s="235" t="s">
        <v>40</v>
      </c>
      <c r="AE365" s="236">
        <f t="shared" si="6"/>
        <v>0.8</v>
      </c>
    </row>
    <row r="366" ht="14.25" customHeight="1">
      <c r="A366" s="285">
        <v>3908.0</v>
      </c>
      <c r="B366" s="180" t="s">
        <v>207</v>
      </c>
      <c r="C366" s="184">
        <f t="shared" si="1"/>
        <v>4</v>
      </c>
      <c r="D366" s="286" t="s">
        <v>152</v>
      </c>
      <c r="E366" s="273">
        <v>43318.0</v>
      </c>
      <c r="F366" s="273">
        <v>43318.0</v>
      </c>
      <c r="G366" s="274">
        <v>113966.0</v>
      </c>
      <c r="H366" s="193" t="s">
        <v>595</v>
      </c>
      <c r="I366" s="275" t="s">
        <v>596</v>
      </c>
      <c r="J366" s="287" t="s">
        <v>1168</v>
      </c>
      <c r="K366" s="2"/>
      <c r="L366" s="284">
        <v>0.2</v>
      </c>
      <c r="M366" s="196">
        <v>4.0</v>
      </c>
      <c r="N366" s="198" t="s">
        <v>40</v>
      </c>
      <c r="O366" s="202">
        <f t="shared" si="2"/>
        <v>0.8</v>
      </c>
      <c r="P366" s="205">
        <v>0.2</v>
      </c>
      <c r="Q366" s="219">
        <v>4.0</v>
      </c>
      <c r="R366" s="220" t="s">
        <v>40</v>
      </c>
      <c r="S366" s="222">
        <f t="shared" si="3"/>
        <v>0.8</v>
      </c>
      <c r="T366" s="224">
        <v>0.2</v>
      </c>
      <c r="U366" s="226">
        <v>4.0</v>
      </c>
      <c r="V366" s="227" t="s">
        <v>40</v>
      </c>
      <c r="W366" s="228">
        <f t="shared" si="4"/>
        <v>0.8</v>
      </c>
      <c r="X366" s="229">
        <v>0.2</v>
      </c>
      <c r="Y366" s="230">
        <v>4.0</v>
      </c>
      <c r="Z366" s="231" t="s">
        <v>40</v>
      </c>
      <c r="AA366" s="232">
        <f t="shared" si="5"/>
        <v>0.8</v>
      </c>
      <c r="AB366" s="233">
        <v>0.2</v>
      </c>
      <c r="AC366" s="234">
        <v>4.0</v>
      </c>
      <c r="AD366" s="235" t="s">
        <v>40</v>
      </c>
      <c r="AE366" s="236">
        <f t="shared" si="6"/>
        <v>0.8</v>
      </c>
    </row>
    <row r="367" ht="14.25" customHeight="1">
      <c r="A367" s="285">
        <v>3909.0</v>
      </c>
      <c r="B367" s="180" t="s">
        <v>254</v>
      </c>
      <c r="C367" s="184">
        <f t="shared" si="1"/>
        <v>4</v>
      </c>
      <c r="D367" s="286" t="s">
        <v>152</v>
      </c>
      <c r="E367" s="273">
        <v>43318.0</v>
      </c>
      <c r="F367" s="273">
        <v>43318.0</v>
      </c>
      <c r="G367" s="274">
        <v>23800.0</v>
      </c>
      <c r="H367" s="193" t="s">
        <v>595</v>
      </c>
      <c r="I367" s="275" t="s">
        <v>596</v>
      </c>
      <c r="J367" s="287" t="s">
        <v>1169</v>
      </c>
      <c r="K367" s="2"/>
      <c r="L367" s="284">
        <v>0.2</v>
      </c>
      <c r="M367" s="196">
        <v>4.0</v>
      </c>
      <c r="N367" s="198" t="s">
        <v>40</v>
      </c>
      <c r="O367" s="202">
        <f t="shared" si="2"/>
        <v>0.8</v>
      </c>
      <c r="P367" s="205">
        <v>0.2</v>
      </c>
      <c r="Q367" s="219">
        <v>4.0</v>
      </c>
      <c r="R367" s="220" t="s">
        <v>40</v>
      </c>
      <c r="S367" s="222">
        <f t="shared" si="3"/>
        <v>0.8</v>
      </c>
      <c r="T367" s="224">
        <v>0.2</v>
      </c>
      <c r="U367" s="226">
        <v>4.0</v>
      </c>
      <c r="V367" s="227" t="s">
        <v>40</v>
      </c>
      <c r="W367" s="228">
        <f t="shared" si="4"/>
        <v>0.8</v>
      </c>
      <c r="X367" s="229">
        <v>0.2</v>
      </c>
      <c r="Y367" s="230">
        <v>4.0</v>
      </c>
      <c r="Z367" s="231" t="s">
        <v>40</v>
      </c>
      <c r="AA367" s="232">
        <f t="shared" si="5"/>
        <v>0.8</v>
      </c>
      <c r="AB367" s="233">
        <v>0.2</v>
      </c>
      <c r="AC367" s="234">
        <v>4.0</v>
      </c>
      <c r="AD367" s="235" t="s">
        <v>40</v>
      </c>
      <c r="AE367" s="236">
        <f t="shared" si="6"/>
        <v>0.8</v>
      </c>
    </row>
    <row r="368" ht="14.25" customHeight="1">
      <c r="A368" s="285">
        <v>3910.0</v>
      </c>
      <c r="B368" s="180" t="s">
        <v>1170</v>
      </c>
      <c r="C368" s="184">
        <f t="shared" si="1"/>
        <v>3.9</v>
      </c>
      <c r="D368" s="286" t="s">
        <v>152</v>
      </c>
      <c r="E368" s="273">
        <v>43318.0</v>
      </c>
      <c r="F368" s="273">
        <v>43318.0</v>
      </c>
      <c r="G368" s="274">
        <v>1370880.0</v>
      </c>
      <c r="H368" s="193" t="s">
        <v>153</v>
      </c>
      <c r="I368" s="275" t="s">
        <v>154</v>
      </c>
      <c r="J368" s="287" t="s">
        <v>1171</v>
      </c>
      <c r="K368" s="2"/>
      <c r="L368" s="284">
        <v>0.2</v>
      </c>
      <c r="M368" s="196">
        <v>3.5</v>
      </c>
      <c r="N368" s="198" t="s">
        <v>40</v>
      </c>
      <c r="O368" s="202">
        <f t="shared" si="2"/>
        <v>0.7</v>
      </c>
      <c r="P368" s="205">
        <v>0.2</v>
      </c>
      <c r="Q368" s="219">
        <v>4.0</v>
      </c>
      <c r="R368" s="220" t="s">
        <v>40</v>
      </c>
      <c r="S368" s="222">
        <f t="shared" si="3"/>
        <v>0.8</v>
      </c>
      <c r="T368" s="224">
        <v>0.2</v>
      </c>
      <c r="U368" s="226">
        <v>4.0</v>
      </c>
      <c r="V368" s="227" t="s">
        <v>40</v>
      </c>
      <c r="W368" s="228">
        <f t="shared" si="4"/>
        <v>0.8</v>
      </c>
      <c r="X368" s="229">
        <v>0.2</v>
      </c>
      <c r="Y368" s="230">
        <v>4.0</v>
      </c>
      <c r="Z368" s="231" t="s">
        <v>40</v>
      </c>
      <c r="AA368" s="232">
        <f t="shared" si="5"/>
        <v>0.8</v>
      </c>
      <c r="AB368" s="233">
        <v>0.2</v>
      </c>
      <c r="AC368" s="234">
        <v>4.0</v>
      </c>
      <c r="AD368" s="235" t="s">
        <v>40</v>
      </c>
      <c r="AE368" s="236">
        <f t="shared" si="6"/>
        <v>0.8</v>
      </c>
    </row>
    <row r="369" ht="14.25" customHeight="1">
      <c r="A369" s="285">
        <v>3911.0</v>
      </c>
      <c r="B369" s="180" t="s">
        <v>274</v>
      </c>
      <c r="C369" s="184">
        <f t="shared" si="1"/>
        <v>0</v>
      </c>
      <c r="D369" s="286" t="s">
        <v>152</v>
      </c>
      <c r="E369" s="273">
        <v>43318.0</v>
      </c>
      <c r="F369" s="273">
        <v>43318.0</v>
      </c>
      <c r="G369" s="274">
        <v>430516.0</v>
      </c>
      <c r="H369" s="193" t="s">
        <v>153</v>
      </c>
      <c r="I369" s="275" t="s">
        <v>154</v>
      </c>
      <c r="J369" s="287" t="s">
        <v>1171</v>
      </c>
      <c r="K369" s="2"/>
      <c r="L369" s="284">
        <v>0.2</v>
      </c>
      <c r="N369" s="198" t="s">
        <v>40</v>
      </c>
      <c r="O369" s="202">
        <f t="shared" si="2"/>
        <v>0</v>
      </c>
      <c r="P369" s="205">
        <v>0.2</v>
      </c>
      <c r="Q369" s="219"/>
      <c r="R369" s="220" t="s">
        <v>40</v>
      </c>
      <c r="S369" s="222">
        <f t="shared" si="3"/>
        <v>0</v>
      </c>
      <c r="T369" s="224">
        <v>0.2</v>
      </c>
      <c r="U369" s="226"/>
      <c r="V369" s="227" t="s">
        <v>40</v>
      </c>
      <c r="W369" s="228">
        <f t="shared" si="4"/>
        <v>0</v>
      </c>
      <c r="X369" s="229">
        <v>0.2</v>
      </c>
      <c r="Y369" s="230"/>
      <c r="Z369" s="231" t="s">
        <v>40</v>
      </c>
      <c r="AA369" s="232">
        <f t="shared" si="5"/>
        <v>0</v>
      </c>
      <c r="AB369" s="233">
        <v>0.2</v>
      </c>
      <c r="AC369" s="234"/>
      <c r="AD369" s="235" t="s">
        <v>40</v>
      </c>
      <c r="AE369" s="236">
        <f t="shared" si="6"/>
        <v>0</v>
      </c>
    </row>
    <row r="370" ht="14.25" customHeight="1">
      <c r="A370" s="285">
        <v>3912.0</v>
      </c>
      <c r="B370" s="90" t="s">
        <v>51</v>
      </c>
      <c r="C370" s="184">
        <f t="shared" si="1"/>
        <v>0</v>
      </c>
      <c r="D370" s="296" t="s">
        <v>51</v>
      </c>
      <c r="E370" s="297" t="s">
        <v>51</v>
      </c>
      <c r="F370" s="297" t="s">
        <v>51</v>
      </c>
      <c r="G370" s="264" t="s">
        <v>51</v>
      </c>
      <c r="H370" s="297" t="s">
        <v>51</v>
      </c>
      <c r="I370" s="100" t="e">
        <v>#N/A</v>
      </c>
      <c r="J370" s="297" t="s">
        <v>1152</v>
      </c>
      <c r="K370" s="2"/>
      <c r="L370" s="284">
        <v>0.2</v>
      </c>
      <c r="N370" s="198" t="s">
        <v>40</v>
      </c>
      <c r="O370" s="202">
        <f t="shared" si="2"/>
        <v>0</v>
      </c>
      <c r="P370" s="205">
        <v>0.2</v>
      </c>
      <c r="Q370" s="219"/>
      <c r="R370" s="220" t="s">
        <v>40</v>
      </c>
      <c r="S370" s="222">
        <f t="shared" si="3"/>
        <v>0</v>
      </c>
      <c r="T370" s="224">
        <v>0.2</v>
      </c>
      <c r="U370" s="226"/>
      <c r="V370" s="227" t="s">
        <v>40</v>
      </c>
      <c r="W370" s="228">
        <f t="shared" si="4"/>
        <v>0</v>
      </c>
      <c r="X370" s="229">
        <v>0.2</v>
      </c>
      <c r="Y370" s="230"/>
      <c r="Z370" s="231" t="s">
        <v>40</v>
      </c>
      <c r="AA370" s="232">
        <f t="shared" si="5"/>
        <v>0</v>
      </c>
      <c r="AB370" s="233">
        <v>0.2</v>
      </c>
      <c r="AC370" s="234"/>
      <c r="AD370" s="235" t="s">
        <v>40</v>
      </c>
      <c r="AE370" s="236">
        <f t="shared" si="6"/>
        <v>0</v>
      </c>
    </row>
    <row r="371" ht="14.25" customHeight="1">
      <c r="A371" s="285">
        <v>3913.0</v>
      </c>
      <c r="B371" s="180" t="s">
        <v>186</v>
      </c>
      <c r="C371" s="184">
        <f t="shared" si="1"/>
        <v>4</v>
      </c>
      <c r="D371" s="286" t="s">
        <v>245</v>
      </c>
      <c r="E371" s="273">
        <v>43320.0</v>
      </c>
      <c r="F371" s="273">
        <v>43320.0</v>
      </c>
      <c r="G371" s="274">
        <v>5316858.0</v>
      </c>
      <c r="H371" s="193" t="s">
        <v>170</v>
      </c>
      <c r="I371" s="193">
        <v>0.0</v>
      </c>
      <c r="J371" s="287" t="s">
        <v>1172</v>
      </c>
      <c r="K371" s="2"/>
      <c r="L371" s="284">
        <v>0.2</v>
      </c>
      <c r="M371" s="196">
        <v>4.0</v>
      </c>
      <c r="N371" s="198" t="s">
        <v>40</v>
      </c>
      <c r="O371" s="202">
        <f t="shared" si="2"/>
        <v>0.8</v>
      </c>
      <c r="P371" s="205">
        <v>0.2</v>
      </c>
      <c r="Q371" s="219">
        <v>4.0</v>
      </c>
      <c r="R371" s="220" t="s">
        <v>40</v>
      </c>
      <c r="S371" s="222">
        <f t="shared" si="3"/>
        <v>0.8</v>
      </c>
      <c r="T371" s="224">
        <v>0.2</v>
      </c>
      <c r="U371" s="226">
        <v>4.0</v>
      </c>
      <c r="V371" s="227" t="s">
        <v>40</v>
      </c>
      <c r="W371" s="228">
        <f t="shared" si="4"/>
        <v>0.8</v>
      </c>
      <c r="X371" s="229">
        <v>0.2</v>
      </c>
      <c r="Y371" s="230">
        <v>4.0</v>
      </c>
      <c r="Z371" s="231" t="s">
        <v>40</v>
      </c>
      <c r="AA371" s="232">
        <f t="shared" si="5"/>
        <v>0.8</v>
      </c>
      <c r="AB371" s="233">
        <v>0.2</v>
      </c>
      <c r="AC371" s="234">
        <v>4.0</v>
      </c>
      <c r="AD371" s="235" t="s">
        <v>40</v>
      </c>
      <c r="AE371" s="236">
        <f t="shared" si="6"/>
        <v>0.8</v>
      </c>
    </row>
    <row r="372" ht="14.25" customHeight="1">
      <c r="A372" s="285">
        <v>3914.0</v>
      </c>
      <c r="B372" s="180" t="s">
        <v>1014</v>
      </c>
      <c r="C372" s="184">
        <f t="shared" si="1"/>
        <v>0</v>
      </c>
      <c r="D372" s="286" t="s">
        <v>139</v>
      </c>
      <c r="E372" s="273">
        <v>43321.0</v>
      </c>
      <c r="F372" s="273">
        <v>43321.0</v>
      </c>
      <c r="G372" s="274">
        <v>7800789.0</v>
      </c>
      <c r="H372" s="193" t="s">
        <v>191</v>
      </c>
      <c r="I372" s="275" t="s">
        <v>192</v>
      </c>
      <c r="J372" s="287" t="s">
        <v>1173</v>
      </c>
      <c r="K372" s="2"/>
      <c r="L372" s="284">
        <v>0.2</v>
      </c>
      <c r="N372" s="198" t="s">
        <v>40</v>
      </c>
      <c r="O372" s="202">
        <f t="shared" si="2"/>
        <v>0</v>
      </c>
      <c r="P372" s="205">
        <v>0.2</v>
      </c>
      <c r="Q372" s="219"/>
      <c r="R372" s="220" t="s">
        <v>40</v>
      </c>
      <c r="S372" s="222">
        <f t="shared" si="3"/>
        <v>0</v>
      </c>
      <c r="T372" s="224">
        <v>0.2</v>
      </c>
      <c r="U372" s="226"/>
      <c r="V372" s="227" t="s">
        <v>40</v>
      </c>
      <c r="W372" s="228">
        <f t="shared" si="4"/>
        <v>0</v>
      </c>
      <c r="X372" s="229">
        <v>0.2</v>
      </c>
      <c r="Y372" s="230"/>
      <c r="Z372" s="231" t="s">
        <v>40</v>
      </c>
      <c r="AA372" s="232">
        <f t="shared" si="5"/>
        <v>0</v>
      </c>
      <c r="AB372" s="233">
        <v>0.2</v>
      </c>
      <c r="AC372" s="234"/>
      <c r="AD372" s="235" t="s">
        <v>40</v>
      </c>
      <c r="AE372" s="236">
        <f t="shared" si="6"/>
        <v>0</v>
      </c>
    </row>
    <row r="373" ht="14.25" customHeight="1">
      <c r="A373" s="285">
        <v>3915.0</v>
      </c>
      <c r="B373" s="180" t="s">
        <v>133</v>
      </c>
      <c r="C373" s="184">
        <f t="shared" si="1"/>
        <v>4.1</v>
      </c>
      <c r="D373" s="286" t="s">
        <v>152</v>
      </c>
      <c r="E373" s="273">
        <v>43321.0</v>
      </c>
      <c r="F373" s="273">
        <v>43321.0</v>
      </c>
      <c r="G373" s="274">
        <v>3450796.0</v>
      </c>
      <c r="H373" s="193" t="s">
        <v>165</v>
      </c>
      <c r="I373" s="275" t="s">
        <v>166</v>
      </c>
      <c r="J373" s="287" t="s">
        <v>1174</v>
      </c>
      <c r="K373" s="2"/>
      <c r="L373" s="284">
        <v>0.2</v>
      </c>
      <c r="M373" s="196">
        <v>4.0</v>
      </c>
      <c r="N373" s="198" t="s">
        <v>40</v>
      </c>
      <c r="O373" s="202">
        <f t="shared" si="2"/>
        <v>0.8</v>
      </c>
      <c r="P373" s="205">
        <v>0.2</v>
      </c>
      <c r="Q373" s="219">
        <v>4.5</v>
      </c>
      <c r="R373" s="220" t="s">
        <v>40</v>
      </c>
      <c r="S373" s="222">
        <f t="shared" si="3"/>
        <v>0.9</v>
      </c>
      <c r="T373" s="224">
        <v>0.2</v>
      </c>
      <c r="U373" s="226">
        <v>4.0</v>
      </c>
      <c r="V373" s="227" t="s">
        <v>40</v>
      </c>
      <c r="W373" s="228">
        <f t="shared" si="4"/>
        <v>0.8</v>
      </c>
      <c r="X373" s="229">
        <v>0.2</v>
      </c>
      <c r="Y373" s="230">
        <v>4.0</v>
      </c>
      <c r="Z373" s="231" t="s">
        <v>40</v>
      </c>
      <c r="AA373" s="232">
        <f t="shared" si="5"/>
        <v>0.8</v>
      </c>
      <c r="AB373" s="233">
        <v>0.2</v>
      </c>
      <c r="AC373" s="234">
        <v>4.0</v>
      </c>
      <c r="AD373" s="235" t="s">
        <v>40</v>
      </c>
      <c r="AE373" s="236">
        <f t="shared" si="6"/>
        <v>0.8</v>
      </c>
    </row>
    <row r="374" ht="14.25" customHeight="1">
      <c r="A374" s="285">
        <v>3916.0</v>
      </c>
      <c r="B374" s="180" t="s">
        <v>235</v>
      </c>
      <c r="C374" s="184">
        <f t="shared" si="1"/>
        <v>4</v>
      </c>
      <c r="D374" s="286" t="s">
        <v>152</v>
      </c>
      <c r="E374" s="273">
        <v>43325.0</v>
      </c>
      <c r="F374" s="273">
        <v>43325.0</v>
      </c>
      <c r="G374" s="274">
        <v>1063760.0</v>
      </c>
      <c r="H374" s="193" t="s">
        <v>153</v>
      </c>
      <c r="I374" s="275" t="s">
        <v>154</v>
      </c>
      <c r="J374" s="287" t="s">
        <v>1175</v>
      </c>
      <c r="K374" s="2"/>
      <c r="L374" s="284">
        <v>0.2</v>
      </c>
      <c r="M374" s="196">
        <v>4.0</v>
      </c>
      <c r="N374" s="198" t="s">
        <v>40</v>
      </c>
      <c r="O374" s="202">
        <f t="shared" si="2"/>
        <v>0.8</v>
      </c>
      <c r="P374" s="205">
        <v>0.2</v>
      </c>
      <c r="Q374" s="219">
        <v>4.0</v>
      </c>
      <c r="R374" s="220" t="s">
        <v>40</v>
      </c>
      <c r="S374" s="222">
        <f t="shared" si="3"/>
        <v>0.8</v>
      </c>
      <c r="T374" s="224">
        <v>0.2</v>
      </c>
      <c r="U374" s="226">
        <v>4.0</v>
      </c>
      <c r="V374" s="227" t="s">
        <v>40</v>
      </c>
      <c r="W374" s="228">
        <f t="shared" si="4"/>
        <v>0.8</v>
      </c>
      <c r="X374" s="229">
        <v>0.2</v>
      </c>
      <c r="Y374" s="230">
        <v>4.0</v>
      </c>
      <c r="Z374" s="231" t="s">
        <v>40</v>
      </c>
      <c r="AA374" s="232">
        <f t="shared" si="5"/>
        <v>0.8</v>
      </c>
      <c r="AB374" s="233">
        <v>0.2</v>
      </c>
      <c r="AC374" s="234">
        <v>4.0</v>
      </c>
      <c r="AD374" s="235" t="s">
        <v>40</v>
      </c>
      <c r="AE374" s="236">
        <f t="shared" si="6"/>
        <v>0.8</v>
      </c>
    </row>
    <row r="375" ht="14.25" customHeight="1">
      <c r="A375" s="285">
        <v>3917.0</v>
      </c>
      <c r="B375" s="180" t="s">
        <v>235</v>
      </c>
      <c r="C375" s="184">
        <f t="shared" si="1"/>
        <v>4</v>
      </c>
      <c r="D375" s="286" t="s">
        <v>152</v>
      </c>
      <c r="E375" s="273">
        <v>43325.0</v>
      </c>
      <c r="F375" s="273">
        <v>43325.0</v>
      </c>
      <c r="G375" s="274">
        <v>642600.0</v>
      </c>
      <c r="H375" s="193" t="s">
        <v>153</v>
      </c>
      <c r="I375" s="193" t="s">
        <v>154</v>
      </c>
      <c r="J375" s="287" t="s">
        <v>1176</v>
      </c>
      <c r="K375" s="193"/>
      <c r="L375" s="284">
        <v>0.2</v>
      </c>
      <c r="M375" s="196">
        <v>4.0</v>
      </c>
      <c r="N375" s="198" t="s">
        <v>40</v>
      </c>
      <c r="O375" s="202">
        <f t="shared" si="2"/>
        <v>0.8</v>
      </c>
      <c r="P375" s="205">
        <v>0.2</v>
      </c>
      <c r="Q375" s="219">
        <v>4.0</v>
      </c>
      <c r="R375" s="220" t="s">
        <v>40</v>
      </c>
      <c r="S375" s="222">
        <f t="shared" si="3"/>
        <v>0.8</v>
      </c>
      <c r="T375" s="224">
        <v>0.2</v>
      </c>
      <c r="U375" s="226">
        <v>4.0</v>
      </c>
      <c r="V375" s="227" t="s">
        <v>40</v>
      </c>
      <c r="W375" s="228">
        <f t="shared" si="4"/>
        <v>0.8</v>
      </c>
      <c r="X375" s="229">
        <v>0.2</v>
      </c>
      <c r="Y375" s="230">
        <v>4.0</v>
      </c>
      <c r="Z375" s="231" t="s">
        <v>40</v>
      </c>
      <c r="AA375" s="232">
        <f t="shared" si="5"/>
        <v>0.8</v>
      </c>
      <c r="AB375" s="233">
        <v>0.2</v>
      </c>
      <c r="AC375" s="234">
        <v>4.0</v>
      </c>
      <c r="AD375" s="235" t="s">
        <v>40</v>
      </c>
      <c r="AE375" s="236">
        <f t="shared" si="6"/>
        <v>0.8</v>
      </c>
    </row>
    <row r="376" ht="14.25" customHeight="1">
      <c r="A376" s="285">
        <v>3918.0</v>
      </c>
      <c r="B376" s="90" t="s">
        <v>51</v>
      </c>
      <c r="C376" s="184">
        <f t="shared" si="1"/>
        <v>0</v>
      </c>
      <c r="D376" s="296" t="s">
        <v>51</v>
      </c>
      <c r="E376" s="297" t="s">
        <v>51</v>
      </c>
      <c r="F376" s="297" t="s">
        <v>51</v>
      </c>
      <c r="G376" s="264" t="s">
        <v>51</v>
      </c>
      <c r="H376" s="297" t="s">
        <v>51</v>
      </c>
      <c r="I376" s="100" t="e">
        <v>#N/A</v>
      </c>
      <c r="J376" s="297" t="s">
        <v>1177</v>
      </c>
      <c r="K376" s="2"/>
      <c r="L376" s="284">
        <v>0.2</v>
      </c>
      <c r="N376" s="198" t="s">
        <v>40</v>
      </c>
      <c r="O376" s="202">
        <f t="shared" si="2"/>
        <v>0</v>
      </c>
      <c r="P376" s="205">
        <v>0.2</v>
      </c>
      <c r="Q376" s="219"/>
      <c r="R376" s="220" t="s">
        <v>40</v>
      </c>
      <c r="S376" s="222">
        <f t="shared" si="3"/>
        <v>0</v>
      </c>
      <c r="T376" s="224">
        <v>0.2</v>
      </c>
      <c r="U376" s="226"/>
      <c r="V376" s="227" t="s">
        <v>40</v>
      </c>
      <c r="W376" s="228">
        <f t="shared" si="4"/>
        <v>0</v>
      </c>
      <c r="X376" s="229">
        <v>0.2</v>
      </c>
      <c r="Y376" s="230"/>
      <c r="Z376" s="231" t="s">
        <v>40</v>
      </c>
      <c r="AA376" s="232">
        <f t="shared" si="5"/>
        <v>0</v>
      </c>
      <c r="AB376" s="233">
        <v>0.2</v>
      </c>
      <c r="AC376" s="234"/>
      <c r="AD376" s="235" t="s">
        <v>40</v>
      </c>
      <c r="AE376" s="236">
        <f t="shared" si="6"/>
        <v>0</v>
      </c>
    </row>
    <row r="377" ht="14.25" customHeight="1">
      <c r="A377" s="285">
        <v>3919.0</v>
      </c>
      <c r="B377" s="180" t="s">
        <v>1178</v>
      </c>
      <c r="C377" s="184">
        <f t="shared" si="1"/>
        <v>0</v>
      </c>
      <c r="D377" s="286" t="s">
        <v>152</v>
      </c>
      <c r="E377" s="273">
        <v>43326.0</v>
      </c>
      <c r="F377" s="273">
        <v>43326.0</v>
      </c>
      <c r="G377" s="274">
        <v>1261400.0</v>
      </c>
      <c r="H377" s="193" t="s">
        <v>550</v>
      </c>
      <c r="I377" s="275" t="s">
        <v>551</v>
      </c>
      <c r="J377" s="287" t="s">
        <v>1179</v>
      </c>
      <c r="K377" s="2"/>
      <c r="L377" s="284">
        <v>0.2</v>
      </c>
      <c r="N377" s="198" t="s">
        <v>40</v>
      </c>
      <c r="O377" s="202">
        <f t="shared" si="2"/>
        <v>0</v>
      </c>
      <c r="P377" s="205">
        <v>0.2</v>
      </c>
      <c r="Q377" s="219"/>
      <c r="R377" s="220" t="s">
        <v>40</v>
      </c>
      <c r="S377" s="222">
        <f t="shared" si="3"/>
        <v>0</v>
      </c>
      <c r="T377" s="224">
        <v>0.2</v>
      </c>
      <c r="U377" s="226"/>
      <c r="V377" s="227" t="s">
        <v>40</v>
      </c>
      <c r="W377" s="228">
        <f t="shared" si="4"/>
        <v>0</v>
      </c>
      <c r="X377" s="229">
        <v>0.2</v>
      </c>
      <c r="Y377" s="230"/>
      <c r="Z377" s="231" t="s">
        <v>40</v>
      </c>
      <c r="AA377" s="232">
        <f t="shared" si="5"/>
        <v>0</v>
      </c>
      <c r="AB377" s="233">
        <v>0.2</v>
      </c>
      <c r="AC377" s="234"/>
      <c r="AD377" s="235" t="s">
        <v>40</v>
      </c>
      <c r="AE377" s="236">
        <f t="shared" si="6"/>
        <v>0</v>
      </c>
    </row>
    <row r="378" ht="14.25" customHeight="1">
      <c r="A378" s="285">
        <v>3920.0</v>
      </c>
      <c r="B378" s="180" t="s">
        <v>993</v>
      </c>
      <c r="C378" s="184">
        <f t="shared" si="1"/>
        <v>4</v>
      </c>
      <c r="D378" s="286" t="s">
        <v>245</v>
      </c>
      <c r="E378" s="273">
        <v>42231.0</v>
      </c>
      <c r="F378" s="273">
        <v>42231.0</v>
      </c>
      <c r="G378" s="274">
        <v>1450000.0</v>
      </c>
      <c r="H378" s="257" t="s">
        <v>552</v>
      </c>
      <c r="I378" s="2" t="s">
        <v>553</v>
      </c>
      <c r="J378" s="287" t="s">
        <v>1180</v>
      </c>
      <c r="K378" s="2"/>
      <c r="L378" s="284">
        <v>0.2</v>
      </c>
      <c r="M378" s="196">
        <v>4.0</v>
      </c>
      <c r="N378" s="198" t="s">
        <v>40</v>
      </c>
      <c r="O378" s="202">
        <f t="shared" si="2"/>
        <v>0.8</v>
      </c>
      <c r="P378" s="205">
        <v>0.2</v>
      </c>
      <c r="Q378" s="219">
        <v>4.0</v>
      </c>
      <c r="R378" s="220" t="s">
        <v>40</v>
      </c>
      <c r="S378" s="222">
        <f t="shared" si="3"/>
        <v>0.8</v>
      </c>
      <c r="T378" s="224">
        <v>0.2</v>
      </c>
      <c r="U378" s="226">
        <v>4.0</v>
      </c>
      <c r="V378" s="227" t="s">
        <v>40</v>
      </c>
      <c r="W378" s="228">
        <f t="shared" si="4"/>
        <v>0.8</v>
      </c>
      <c r="X378" s="229">
        <v>0.2</v>
      </c>
      <c r="Y378" s="230">
        <v>4.0</v>
      </c>
      <c r="Z378" s="231" t="s">
        <v>40</v>
      </c>
      <c r="AA378" s="232">
        <f t="shared" si="5"/>
        <v>0.8</v>
      </c>
      <c r="AB378" s="233">
        <v>0.2</v>
      </c>
      <c r="AC378" s="234">
        <v>4.0</v>
      </c>
      <c r="AD378" s="235" t="s">
        <v>40</v>
      </c>
      <c r="AE378" s="236">
        <f t="shared" si="6"/>
        <v>0.8</v>
      </c>
    </row>
    <row r="379" ht="14.25" customHeight="1">
      <c r="A379" s="285">
        <v>3921.0</v>
      </c>
      <c r="B379" s="180" t="s">
        <v>779</v>
      </c>
      <c r="C379" s="184">
        <f t="shared" si="1"/>
        <v>0</v>
      </c>
      <c r="D379" s="286" t="s">
        <v>152</v>
      </c>
      <c r="E379" s="273">
        <v>42231.0</v>
      </c>
      <c r="F379" s="273">
        <v>42231.0</v>
      </c>
      <c r="G379" s="274">
        <v>4450600.0</v>
      </c>
      <c r="H379" s="193" t="s">
        <v>548</v>
      </c>
      <c r="I379" s="275" t="s">
        <v>549</v>
      </c>
      <c r="J379" s="287" t="s">
        <v>1181</v>
      </c>
      <c r="K379" s="193" t="s">
        <v>199</v>
      </c>
      <c r="L379" s="284">
        <v>0.2</v>
      </c>
      <c r="N379" s="198" t="s">
        <v>40</v>
      </c>
      <c r="O379" s="202">
        <f t="shared" si="2"/>
        <v>0</v>
      </c>
      <c r="P379" s="205">
        <v>0.2</v>
      </c>
      <c r="Q379" s="219"/>
      <c r="R379" s="220" t="s">
        <v>40</v>
      </c>
      <c r="S379" s="222">
        <f t="shared" si="3"/>
        <v>0</v>
      </c>
      <c r="T379" s="224">
        <v>0.2</v>
      </c>
      <c r="U379" s="226"/>
      <c r="V379" s="227" t="s">
        <v>40</v>
      </c>
      <c r="W379" s="228">
        <f t="shared" si="4"/>
        <v>0</v>
      </c>
      <c r="X379" s="229">
        <v>0.2</v>
      </c>
      <c r="Y379" s="230"/>
      <c r="Z379" s="231" t="s">
        <v>40</v>
      </c>
      <c r="AA379" s="232">
        <f t="shared" si="5"/>
        <v>0</v>
      </c>
      <c r="AB379" s="233">
        <v>0.2</v>
      </c>
      <c r="AC379" s="234"/>
      <c r="AD379" s="235" t="s">
        <v>40</v>
      </c>
      <c r="AE379" s="236">
        <f t="shared" si="6"/>
        <v>0</v>
      </c>
    </row>
    <row r="380" ht="14.25" customHeight="1">
      <c r="A380" s="285">
        <v>3922.0</v>
      </c>
      <c r="B380" s="180" t="s">
        <v>121</v>
      </c>
      <c r="C380" s="184">
        <f t="shared" si="1"/>
        <v>3.9</v>
      </c>
      <c r="D380" s="286" t="s">
        <v>152</v>
      </c>
      <c r="E380" s="273">
        <v>42231.0</v>
      </c>
      <c r="F380" s="273">
        <v>42231.0</v>
      </c>
      <c r="G380" s="274">
        <v>665591.0</v>
      </c>
      <c r="H380" s="193" t="s">
        <v>555</v>
      </c>
      <c r="I380" s="275" t="s">
        <v>556</v>
      </c>
      <c r="J380" s="287" t="s">
        <v>1182</v>
      </c>
      <c r="K380" s="2"/>
      <c r="L380" s="284">
        <v>0.2</v>
      </c>
      <c r="M380" s="196">
        <v>4.0</v>
      </c>
      <c r="N380" s="198" t="s">
        <v>40</v>
      </c>
      <c r="O380" s="202">
        <f t="shared" si="2"/>
        <v>0.8</v>
      </c>
      <c r="P380" s="205">
        <v>0.2</v>
      </c>
      <c r="Q380" s="219">
        <v>4.0</v>
      </c>
      <c r="R380" s="220" t="s">
        <v>40</v>
      </c>
      <c r="S380" s="222">
        <f t="shared" si="3"/>
        <v>0.8</v>
      </c>
      <c r="T380" s="224">
        <v>0.2</v>
      </c>
      <c r="U380" s="226">
        <v>4.0</v>
      </c>
      <c r="V380" s="227" t="s">
        <v>40</v>
      </c>
      <c r="W380" s="228">
        <f t="shared" si="4"/>
        <v>0.8</v>
      </c>
      <c r="X380" s="229">
        <v>0.2</v>
      </c>
      <c r="Y380" s="230">
        <v>3.5</v>
      </c>
      <c r="Z380" s="231" t="s">
        <v>40</v>
      </c>
      <c r="AA380" s="232">
        <f t="shared" si="5"/>
        <v>0.7</v>
      </c>
      <c r="AB380" s="233">
        <v>0.2</v>
      </c>
      <c r="AC380" s="234">
        <v>4.0</v>
      </c>
      <c r="AD380" s="235" t="s">
        <v>40</v>
      </c>
      <c r="AE380" s="236">
        <f t="shared" si="6"/>
        <v>0.8</v>
      </c>
      <c r="AF380" s="242" t="s">
        <v>764</v>
      </c>
    </row>
    <row r="381" ht="14.25" customHeight="1">
      <c r="A381" s="285">
        <v>3923.0</v>
      </c>
      <c r="B381" s="180" t="s">
        <v>1183</v>
      </c>
      <c r="C381" s="184">
        <f t="shared" si="1"/>
        <v>0</v>
      </c>
      <c r="D381" s="286" t="s">
        <v>139</v>
      </c>
      <c r="E381" s="273">
        <v>42231.0</v>
      </c>
      <c r="F381" s="273">
        <v>42231.0</v>
      </c>
      <c r="G381" s="274">
        <v>8878500.0</v>
      </c>
      <c r="H381" s="193" t="s">
        <v>153</v>
      </c>
      <c r="I381" s="275" t="s">
        <v>154</v>
      </c>
      <c r="J381" s="287" t="s">
        <v>1184</v>
      </c>
      <c r="K381" s="2"/>
      <c r="L381" s="284">
        <v>0.2</v>
      </c>
      <c r="N381" s="198" t="s">
        <v>40</v>
      </c>
      <c r="O381" s="202">
        <f t="shared" si="2"/>
        <v>0</v>
      </c>
      <c r="P381" s="205">
        <v>0.2</v>
      </c>
      <c r="Q381" s="219"/>
      <c r="R381" s="220" t="s">
        <v>40</v>
      </c>
      <c r="S381" s="222">
        <f t="shared" si="3"/>
        <v>0</v>
      </c>
      <c r="T381" s="224">
        <v>0.2</v>
      </c>
      <c r="U381" s="226"/>
      <c r="V381" s="227" t="s">
        <v>40</v>
      </c>
      <c r="W381" s="228">
        <f t="shared" si="4"/>
        <v>0</v>
      </c>
      <c r="X381" s="229">
        <v>0.2</v>
      </c>
      <c r="Y381" s="230"/>
      <c r="Z381" s="231" t="s">
        <v>40</v>
      </c>
      <c r="AA381" s="232">
        <f t="shared" si="5"/>
        <v>0</v>
      </c>
      <c r="AB381" s="233">
        <v>0.2</v>
      </c>
      <c r="AC381" s="234"/>
      <c r="AD381" s="235" t="s">
        <v>40</v>
      </c>
      <c r="AE381" s="236">
        <f t="shared" si="6"/>
        <v>0</v>
      </c>
    </row>
    <row r="382" ht="14.25" customHeight="1">
      <c r="A382" s="285">
        <v>3924.0</v>
      </c>
      <c r="B382" s="180" t="s">
        <v>718</v>
      </c>
      <c r="C382" s="184">
        <f t="shared" si="1"/>
        <v>0</v>
      </c>
      <c r="D382" s="286" t="s">
        <v>152</v>
      </c>
      <c r="E382" s="273">
        <v>42231.0</v>
      </c>
      <c r="F382" s="273">
        <v>42231.0</v>
      </c>
      <c r="G382" s="274">
        <v>629510.0</v>
      </c>
      <c r="H382" s="193" t="s">
        <v>256</v>
      </c>
      <c r="I382" s="275" t="s">
        <v>257</v>
      </c>
      <c r="J382" s="287" t="s">
        <v>1185</v>
      </c>
      <c r="K382" s="2"/>
      <c r="L382" s="284">
        <v>0.2</v>
      </c>
      <c r="N382" s="198" t="s">
        <v>40</v>
      </c>
      <c r="O382" s="202">
        <f t="shared" si="2"/>
        <v>0</v>
      </c>
      <c r="P382" s="205">
        <v>0.2</v>
      </c>
      <c r="Q382" s="219"/>
      <c r="R382" s="220" t="s">
        <v>40</v>
      </c>
      <c r="S382" s="222">
        <f t="shared" si="3"/>
        <v>0</v>
      </c>
      <c r="T382" s="224">
        <v>0.2</v>
      </c>
      <c r="U382" s="226"/>
      <c r="V382" s="227" t="s">
        <v>40</v>
      </c>
      <c r="W382" s="228">
        <f t="shared" si="4"/>
        <v>0</v>
      </c>
      <c r="X382" s="229">
        <v>0.2</v>
      </c>
      <c r="Y382" s="230"/>
      <c r="Z382" s="231" t="s">
        <v>40</v>
      </c>
      <c r="AA382" s="232">
        <f t="shared" si="5"/>
        <v>0</v>
      </c>
      <c r="AB382" s="233">
        <v>0.2</v>
      </c>
      <c r="AC382" s="234"/>
      <c r="AD382" s="235" t="s">
        <v>40</v>
      </c>
      <c r="AE382" s="236">
        <f t="shared" si="6"/>
        <v>0</v>
      </c>
    </row>
    <row r="383" ht="14.25" customHeight="1">
      <c r="A383" s="285">
        <v>3925.0</v>
      </c>
      <c r="B383" s="180" t="s">
        <v>1186</v>
      </c>
      <c r="C383" s="184">
        <f t="shared" si="1"/>
        <v>0</v>
      </c>
      <c r="D383" s="286" t="s">
        <v>245</v>
      </c>
      <c r="E383" s="273">
        <v>43329.0</v>
      </c>
      <c r="F383" s="273">
        <v>43329.0</v>
      </c>
      <c r="G383" s="274">
        <v>5516000.0</v>
      </c>
      <c r="H383" s="193" t="s">
        <v>555</v>
      </c>
      <c r="I383" s="275" t="s">
        <v>556</v>
      </c>
      <c r="J383" s="287" t="s">
        <v>1187</v>
      </c>
      <c r="K383" s="2"/>
      <c r="L383" s="284">
        <v>0.2</v>
      </c>
      <c r="N383" s="198" t="s">
        <v>40</v>
      </c>
      <c r="O383" s="202">
        <f t="shared" si="2"/>
        <v>0</v>
      </c>
      <c r="P383" s="205">
        <v>0.2</v>
      </c>
      <c r="Q383" s="219"/>
      <c r="R383" s="220" t="s">
        <v>40</v>
      </c>
      <c r="S383" s="222">
        <f t="shared" si="3"/>
        <v>0</v>
      </c>
      <c r="T383" s="224">
        <v>0.2</v>
      </c>
      <c r="U383" s="226"/>
      <c r="V383" s="227" t="s">
        <v>40</v>
      </c>
      <c r="W383" s="228">
        <f t="shared" si="4"/>
        <v>0</v>
      </c>
      <c r="X383" s="229">
        <v>0.2</v>
      </c>
      <c r="Y383" s="230"/>
      <c r="Z383" s="231" t="s">
        <v>40</v>
      </c>
      <c r="AA383" s="232">
        <f t="shared" si="5"/>
        <v>0</v>
      </c>
      <c r="AB383" s="233">
        <v>0.2</v>
      </c>
      <c r="AC383" s="234"/>
      <c r="AD383" s="235" t="s">
        <v>40</v>
      </c>
      <c r="AE383" s="236">
        <f t="shared" si="6"/>
        <v>0</v>
      </c>
    </row>
    <row r="384" ht="14.25" customHeight="1">
      <c r="A384" s="285">
        <v>3926.0</v>
      </c>
      <c r="B384" s="90" t="s">
        <v>51</v>
      </c>
      <c r="C384" s="184">
        <f t="shared" si="1"/>
        <v>0</v>
      </c>
      <c r="D384" s="296" t="s">
        <v>51</v>
      </c>
      <c r="E384" s="297" t="s">
        <v>51</v>
      </c>
      <c r="F384" s="297" t="s">
        <v>51</v>
      </c>
      <c r="G384" s="264" t="s">
        <v>51</v>
      </c>
      <c r="H384" s="297" t="s">
        <v>51</v>
      </c>
      <c r="I384" s="100" t="e">
        <v>#N/A</v>
      </c>
      <c r="J384" s="297" t="s">
        <v>1152</v>
      </c>
      <c r="K384" s="2"/>
      <c r="L384" s="284">
        <v>0.2</v>
      </c>
      <c r="N384" s="198" t="s">
        <v>40</v>
      </c>
      <c r="O384" s="202">
        <f t="shared" si="2"/>
        <v>0</v>
      </c>
      <c r="P384" s="205">
        <v>0.2</v>
      </c>
      <c r="Q384" s="219"/>
      <c r="R384" s="220" t="s">
        <v>40</v>
      </c>
      <c r="S384" s="222">
        <f t="shared" si="3"/>
        <v>0</v>
      </c>
      <c r="T384" s="224">
        <v>0.2</v>
      </c>
      <c r="U384" s="226"/>
      <c r="V384" s="227" t="s">
        <v>40</v>
      </c>
      <c r="W384" s="228">
        <f t="shared" si="4"/>
        <v>0</v>
      </c>
      <c r="X384" s="229">
        <v>0.2</v>
      </c>
      <c r="Y384" s="230"/>
      <c r="Z384" s="231" t="s">
        <v>40</v>
      </c>
      <c r="AA384" s="232">
        <f t="shared" si="5"/>
        <v>0</v>
      </c>
      <c r="AB384" s="233">
        <v>0.2</v>
      </c>
      <c r="AC384" s="234"/>
      <c r="AD384" s="235" t="s">
        <v>40</v>
      </c>
      <c r="AE384" s="236">
        <f t="shared" si="6"/>
        <v>0</v>
      </c>
    </row>
    <row r="385" ht="14.25" customHeight="1">
      <c r="A385" s="285">
        <v>3927.0</v>
      </c>
      <c r="B385" s="180" t="s">
        <v>1188</v>
      </c>
      <c r="C385" s="184">
        <f t="shared" si="1"/>
        <v>0</v>
      </c>
      <c r="D385" s="286" t="s">
        <v>245</v>
      </c>
      <c r="E385" s="273">
        <v>43333.0</v>
      </c>
      <c r="F385" s="273">
        <v>43333.0</v>
      </c>
      <c r="G385" s="274">
        <v>1.89329E7</v>
      </c>
      <c r="H385" s="193" t="s">
        <v>165</v>
      </c>
      <c r="I385" s="275" t="s">
        <v>166</v>
      </c>
      <c r="J385" s="287" t="s">
        <v>1189</v>
      </c>
      <c r="K385" s="2"/>
      <c r="L385" s="284">
        <v>0.2</v>
      </c>
      <c r="N385" s="198" t="s">
        <v>40</v>
      </c>
      <c r="O385" s="202">
        <f t="shared" si="2"/>
        <v>0</v>
      </c>
      <c r="P385" s="205">
        <v>0.2</v>
      </c>
      <c r="Q385" s="219"/>
      <c r="R385" s="220" t="s">
        <v>40</v>
      </c>
      <c r="S385" s="222">
        <f t="shared" si="3"/>
        <v>0</v>
      </c>
      <c r="T385" s="224">
        <v>0.2</v>
      </c>
      <c r="U385" s="226"/>
      <c r="V385" s="227" t="s">
        <v>40</v>
      </c>
      <c r="W385" s="228">
        <f t="shared" si="4"/>
        <v>0</v>
      </c>
      <c r="X385" s="229">
        <v>0.2</v>
      </c>
      <c r="Y385" s="230"/>
      <c r="Z385" s="231" t="s">
        <v>40</v>
      </c>
      <c r="AA385" s="232">
        <f t="shared" si="5"/>
        <v>0</v>
      </c>
      <c r="AB385" s="233">
        <v>0.2</v>
      </c>
      <c r="AC385" s="234"/>
      <c r="AD385" s="235" t="s">
        <v>40</v>
      </c>
      <c r="AE385" s="236">
        <f t="shared" si="6"/>
        <v>0</v>
      </c>
    </row>
    <row r="386" ht="14.25" customHeight="1">
      <c r="A386" s="285">
        <v>3928.0</v>
      </c>
      <c r="B386" s="180" t="s">
        <v>1067</v>
      </c>
      <c r="C386" s="184">
        <f t="shared" si="1"/>
        <v>0</v>
      </c>
      <c r="D386" s="286" t="s">
        <v>152</v>
      </c>
      <c r="E386" s="273">
        <v>43333.0</v>
      </c>
      <c r="F386" s="273">
        <v>43333.0</v>
      </c>
      <c r="G386" s="274">
        <v>4307800.0</v>
      </c>
      <c r="H386" s="193" t="s">
        <v>548</v>
      </c>
      <c r="I386" s="275" t="s">
        <v>549</v>
      </c>
      <c r="J386" s="287" t="s">
        <v>1190</v>
      </c>
      <c r="K386" s="193" t="s">
        <v>199</v>
      </c>
      <c r="L386" s="284">
        <v>0.2</v>
      </c>
      <c r="N386" s="198" t="s">
        <v>40</v>
      </c>
      <c r="O386" s="202">
        <f t="shared" si="2"/>
        <v>0</v>
      </c>
      <c r="P386" s="205">
        <v>0.2</v>
      </c>
      <c r="Q386" s="219"/>
      <c r="R386" s="220" t="s">
        <v>40</v>
      </c>
      <c r="S386" s="222">
        <f t="shared" si="3"/>
        <v>0</v>
      </c>
      <c r="T386" s="224">
        <v>0.2</v>
      </c>
      <c r="U386" s="226"/>
      <c r="V386" s="227" t="s">
        <v>40</v>
      </c>
      <c r="W386" s="228">
        <f t="shared" si="4"/>
        <v>0</v>
      </c>
      <c r="X386" s="229">
        <v>0.2</v>
      </c>
      <c r="Y386" s="230"/>
      <c r="Z386" s="231" t="s">
        <v>40</v>
      </c>
      <c r="AA386" s="232">
        <f t="shared" si="5"/>
        <v>0</v>
      </c>
      <c r="AB386" s="233">
        <v>0.2</v>
      </c>
      <c r="AC386" s="234"/>
      <c r="AD386" s="235" t="s">
        <v>40</v>
      </c>
      <c r="AE386" s="236">
        <f t="shared" si="6"/>
        <v>0</v>
      </c>
    </row>
    <row r="387" ht="14.25" customHeight="1">
      <c r="A387" s="285">
        <v>3929.0</v>
      </c>
      <c r="B387" s="180" t="s">
        <v>787</v>
      </c>
      <c r="C387" s="184">
        <f t="shared" si="1"/>
        <v>0</v>
      </c>
      <c r="D387" s="286" t="s">
        <v>152</v>
      </c>
      <c r="E387" s="273">
        <v>43333.0</v>
      </c>
      <c r="F387" s="273">
        <v>43333.0</v>
      </c>
      <c r="G387" s="274"/>
      <c r="H387" s="193" t="s">
        <v>548</v>
      </c>
      <c r="I387" s="275" t="s">
        <v>549</v>
      </c>
      <c r="J387" s="287" t="s">
        <v>1191</v>
      </c>
      <c r="K387" s="193" t="s">
        <v>199</v>
      </c>
      <c r="L387" s="284">
        <v>0.2</v>
      </c>
      <c r="N387" s="198" t="s">
        <v>40</v>
      </c>
      <c r="O387" s="202">
        <f t="shared" si="2"/>
        <v>0</v>
      </c>
      <c r="P387" s="205">
        <v>0.2</v>
      </c>
      <c r="Q387" s="219"/>
      <c r="R387" s="220" t="s">
        <v>40</v>
      </c>
      <c r="S387" s="222">
        <f t="shared" si="3"/>
        <v>0</v>
      </c>
      <c r="T387" s="224">
        <v>0.2</v>
      </c>
      <c r="U387" s="226"/>
      <c r="V387" s="227" t="s">
        <v>40</v>
      </c>
      <c r="W387" s="228">
        <f t="shared" si="4"/>
        <v>0</v>
      </c>
      <c r="X387" s="229">
        <v>0.2</v>
      </c>
      <c r="Y387" s="230"/>
      <c r="Z387" s="231" t="s">
        <v>40</v>
      </c>
      <c r="AA387" s="232">
        <f t="shared" si="5"/>
        <v>0</v>
      </c>
      <c r="AB387" s="233">
        <v>0.2</v>
      </c>
      <c r="AC387" s="234"/>
      <c r="AD387" s="235" t="s">
        <v>40</v>
      </c>
      <c r="AE387" s="236">
        <f t="shared" si="6"/>
        <v>0</v>
      </c>
    </row>
    <row r="388" ht="14.25" customHeight="1">
      <c r="A388" s="285">
        <v>3930.0</v>
      </c>
      <c r="B388" s="180" t="s">
        <v>186</v>
      </c>
      <c r="C388" s="184">
        <f t="shared" si="1"/>
        <v>4</v>
      </c>
      <c r="D388" s="286" t="s">
        <v>245</v>
      </c>
      <c r="E388" s="273">
        <v>43333.0</v>
      </c>
      <c r="F388" s="273">
        <v>43333.0</v>
      </c>
      <c r="G388" s="274">
        <v>1243550.0</v>
      </c>
      <c r="H388" s="193" t="s">
        <v>153</v>
      </c>
      <c r="I388" s="275" t="s">
        <v>154</v>
      </c>
      <c r="J388" s="287" t="s">
        <v>1192</v>
      </c>
      <c r="K388" s="2"/>
      <c r="L388" s="284">
        <v>0.2</v>
      </c>
      <c r="M388" s="196">
        <v>4.0</v>
      </c>
      <c r="N388" s="198" t="s">
        <v>40</v>
      </c>
      <c r="O388" s="202">
        <f t="shared" si="2"/>
        <v>0.8</v>
      </c>
      <c r="P388" s="205">
        <v>0.2</v>
      </c>
      <c r="Q388" s="219">
        <v>4.0</v>
      </c>
      <c r="R388" s="220" t="s">
        <v>40</v>
      </c>
      <c r="S388" s="222">
        <f t="shared" si="3"/>
        <v>0.8</v>
      </c>
      <c r="T388" s="224">
        <v>0.2</v>
      </c>
      <c r="U388" s="226">
        <v>4.0</v>
      </c>
      <c r="V388" s="227" t="s">
        <v>40</v>
      </c>
      <c r="W388" s="228">
        <f t="shared" si="4"/>
        <v>0.8</v>
      </c>
      <c r="X388" s="229">
        <v>0.2</v>
      </c>
      <c r="Y388" s="230">
        <v>4.0</v>
      </c>
      <c r="Z388" s="231" t="s">
        <v>40</v>
      </c>
      <c r="AA388" s="232">
        <f t="shared" si="5"/>
        <v>0.8</v>
      </c>
      <c r="AB388" s="233">
        <v>0.2</v>
      </c>
      <c r="AC388" s="234">
        <v>4.0</v>
      </c>
      <c r="AD388" s="235" t="s">
        <v>40</v>
      </c>
      <c r="AE388" s="236">
        <f t="shared" si="6"/>
        <v>0.8</v>
      </c>
    </row>
    <row r="389" ht="14.25" customHeight="1">
      <c r="A389" s="285">
        <v>3931.0</v>
      </c>
      <c r="B389" s="180" t="s">
        <v>186</v>
      </c>
      <c r="C389" s="184">
        <f t="shared" si="1"/>
        <v>4</v>
      </c>
      <c r="D389" s="286" t="s">
        <v>152</v>
      </c>
      <c r="E389" s="273">
        <v>43335.0</v>
      </c>
      <c r="F389" s="273">
        <v>43335.0</v>
      </c>
      <c r="G389" s="274" t="s">
        <v>1193</v>
      </c>
      <c r="H389" s="193" t="s">
        <v>548</v>
      </c>
      <c r="I389" s="275" t="s">
        <v>549</v>
      </c>
      <c r="J389" s="287" t="s">
        <v>1194</v>
      </c>
      <c r="K389" s="2"/>
      <c r="L389" s="284">
        <v>0.2</v>
      </c>
      <c r="M389" s="196">
        <v>4.0</v>
      </c>
      <c r="N389" s="198" t="s">
        <v>40</v>
      </c>
      <c r="O389" s="202">
        <f t="shared" si="2"/>
        <v>0.8</v>
      </c>
      <c r="P389" s="205">
        <v>0.2</v>
      </c>
      <c r="Q389" s="219">
        <v>4.0</v>
      </c>
      <c r="R389" s="220" t="s">
        <v>40</v>
      </c>
      <c r="S389" s="222">
        <f t="shared" si="3"/>
        <v>0.8</v>
      </c>
      <c r="T389" s="224">
        <v>0.2</v>
      </c>
      <c r="U389" s="226">
        <v>4.0</v>
      </c>
      <c r="V389" s="227" t="s">
        <v>40</v>
      </c>
      <c r="W389" s="228">
        <f t="shared" si="4"/>
        <v>0.8</v>
      </c>
      <c r="X389" s="229">
        <v>0.2</v>
      </c>
      <c r="Y389" s="230">
        <v>4.0</v>
      </c>
      <c r="Z389" s="231" t="s">
        <v>40</v>
      </c>
      <c r="AA389" s="232">
        <f t="shared" si="5"/>
        <v>0.8</v>
      </c>
      <c r="AB389" s="233">
        <v>0.2</v>
      </c>
      <c r="AC389" s="234">
        <v>4.0</v>
      </c>
      <c r="AD389" s="235" t="s">
        <v>40</v>
      </c>
      <c r="AE389" s="236">
        <f t="shared" si="6"/>
        <v>0.8</v>
      </c>
    </row>
    <row r="390" ht="14.25" customHeight="1">
      <c r="A390" s="285">
        <v>3932.0</v>
      </c>
      <c r="B390" s="180" t="s">
        <v>207</v>
      </c>
      <c r="C390" s="184">
        <f t="shared" si="1"/>
        <v>4</v>
      </c>
      <c r="D390" s="286" t="s">
        <v>245</v>
      </c>
      <c r="E390" s="273">
        <v>43335.0</v>
      </c>
      <c r="F390" s="273">
        <v>43335.0</v>
      </c>
      <c r="G390" s="274" t="s">
        <v>1195</v>
      </c>
      <c r="H390" s="257" t="s">
        <v>499</v>
      </c>
      <c r="I390" s="2" t="s">
        <v>500</v>
      </c>
      <c r="J390" s="287" t="s">
        <v>1196</v>
      </c>
      <c r="K390" s="2"/>
      <c r="L390" s="284">
        <v>0.2</v>
      </c>
      <c r="M390" s="196">
        <v>4.0</v>
      </c>
      <c r="N390" s="198" t="s">
        <v>40</v>
      </c>
      <c r="O390" s="202">
        <f t="shared" si="2"/>
        <v>0.8</v>
      </c>
      <c r="P390" s="205">
        <v>0.2</v>
      </c>
      <c r="Q390" s="219">
        <v>4.0</v>
      </c>
      <c r="R390" s="220" t="s">
        <v>40</v>
      </c>
      <c r="S390" s="222">
        <f t="shared" si="3"/>
        <v>0.8</v>
      </c>
      <c r="T390" s="224">
        <v>0.2</v>
      </c>
      <c r="U390" s="226">
        <v>4.0</v>
      </c>
      <c r="V390" s="227" t="s">
        <v>40</v>
      </c>
      <c r="W390" s="228">
        <f t="shared" si="4"/>
        <v>0.8</v>
      </c>
      <c r="X390" s="229">
        <v>0.2</v>
      </c>
      <c r="Y390" s="230">
        <v>4.0</v>
      </c>
      <c r="Z390" s="231" t="s">
        <v>40</v>
      </c>
      <c r="AA390" s="232">
        <f t="shared" si="5"/>
        <v>0.8</v>
      </c>
      <c r="AB390" s="233">
        <v>0.2</v>
      </c>
      <c r="AC390" s="234">
        <v>4.0</v>
      </c>
      <c r="AD390" s="235" t="s">
        <v>40</v>
      </c>
      <c r="AE390" s="236">
        <f t="shared" si="6"/>
        <v>0.8</v>
      </c>
    </row>
    <row r="391" ht="14.25" customHeight="1">
      <c r="A391" s="285">
        <v>3933.0</v>
      </c>
      <c r="B391" s="180" t="s">
        <v>1197</v>
      </c>
      <c r="C391" s="184">
        <f t="shared" si="1"/>
        <v>3.8</v>
      </c>
      <c r="D391" s="286" t="s">
        <v>152</v>
      </c>
      <c r="E391" s="273">
        <v>43335.0</v>
      </c>
      <c r="F391" s="273">
        <v>43335.0</v>
      </c>
      <c r="G391" s="274">
        <v>1463400.0</v>
      </c>
      <c r="H391" s="193" t="s">
        <v>170</v>
      </c>
      <c r="I391" s="193">
        <v>0.0</v>
      </c>
      <c r="J391" s="287" t="s">
        <v>1198</v>
      </c>
      <c r="K391" s="2"/>
      <c r="L391" s="284">
        <v>0.2</v>
      </c>
      <c r="M391" s="196">
        <v>3.5</v>
      </c>
      <c r="N391" s="198" t="s">
        <v>40</v>
      </c>
      <c r="O391" s="202">
        <f t="shared" si="2"/>
        <v>0.7</v>
      </c>
      <c r="P391" s="205">
        <v>0.2</v>
      </c>
      <c r="Q391" s="219">
        <v>4.0</v>
      </c>
      <c r="R391" s="220" t="s">
        <v>40</v>
      </c>
      <c r="S391" s="222">
        <f t="shared" si="3"/>
        <v>0.8</v>
      </c>
      <c r="T391" s="224">
        <v>0.2</v>
      </c>
      <c r="U391" s="226">
        <v>4.0</v>
      </c>
      <c r="V391" s="227" t="s">
        <v>40</v>
      </c>
      <c r="W391" s="228">
        <f t="shared" si="4"/>
        <v>0.8</v>
      </c>
      <c r="X391" s="229">
        <v>0.2</v>
      </c>
      <c r="Y391" s="230">
        <v>3.5</v>
      </c>
      <c r="Z391" s="231" t="s">
        <v>40</v>
      </c>
      <c r="AA391" s="232">
        <f t="shared" si="5"/>
        <v>0.7</v>
      </c>
      <c r="AB391" s="233">
        <v>0.2</v>
      </c>
      <c r="AC391" s="234">
        <v>4.0</v>
      </c>
      <c r="AD391" s="235" t="s">
        <v>40</v>
      </c>
      <c r="AE391" s="236">
        <f t="shared" si="6"/>
        <v>0.8</v>
      </c>
    </row>
    <row r="392" ht="14.25" customHeight="1">
      <c r="A392" s="285">
        <v>3934.0</v>
      </c>
      <c r="B392" s="180" t="s">
        <v>307</v>
      </c>
      <c r="C392" s="184">
        <f t="shared" si="1"/>
        <v>4</v>
      </c>
      <c r="D392" s="286" t="s">
        <v>245</v>
      </c>
      <c r="E392" s="273">
        <v>43335.0</v>
      </c>
      <c r="F392" s="273">
        <v>43335.0</v>
      </c>
      <c r="G392" s="274">
        <v>321300.0</v>
      </c>
      <c r="H392" s="193" t="s">
        <v>240</v>
      </c>
      <c r="I392" s="193" t="s">
        <v>241</v>
      </c>
      <c r="J392" s="287" t="s">
        <v>1199</v>
      </c>
      <c r="K392" s="2"/>
      <c r="L392" s="284">
        <v>0.2</v>
      </c>
      <c r="M392" s="196">
        <v>4.0</v>
      </c>
      <c r="N392" s="198" t="s">
        <v>40</v>
      </c>
      <c r="O392" s="202">
        <f t="shared" si="2"/>
        <v>0.8</v>
      </c>
      <c r="P392" s="205">
        <v>0.2</v>
      </c>
      <c r="Q392" s="219">
        <v>4.0</v>
      </c>
      <c r="R392" s="220" t="s">
        <v>40</v>
      </c>
      <c r="S392" s="222">
        <f t="shared" si="3"/>
        <v>0.8</v>
      </c>
      <c r="T392" s="224">
        <v>0.2</v>
      </c>
      <c r="U392" s="226">
        <v>4.0</v>
      </c>
      <c r="V392" s="227" t="s">
        <v>40</v>
      </c>
      <c r="W392" s="228">
        <f t="shared" si="4"/>
        <v>0.8</v>
      </c>
      <c r="X392" s="229">
        <v>0.2</v>
      </c>
      <c r="Y392" s="230">
        <v>4.0</v>
      </c>
      <c r="Z392" s="231" t="s">
        <v>40</v>
      </c>
      <c r="AA392" s="232">
        <f t="shared" si="5"/>
        <v>0.8</v>
      </c>
      <c r="AB392" s="233">
        <v>0.2</v>
      </c>
      <c r="AC392" s="234">
        <v>4.0</v>
      </c>
      <c r="AD392" s="235" t="s">
        <v>40</v>
      </c>
      <c r="AE392" s="236">
        <f t="shared" si="6"/>
        <v>0.8</v>
      </c>
    </row>
    <row r="393" ht="14.25" customHeight="1">
      <c r="A393" s="285">
        <v>3935.0</v>
      </c>
      <c r="B393" s="180" t="s">
        <v>207</v>
      </c>
      <c r="C393" s="184">
        <f t="shared" si="1"/>
        <v>4</v>
      </c>
      <c r="D393" s="286" t="s">
        <v>139</v>
      </c>
      <c r="E393" s="273">
        <v>43335.0</v>
      </c>
      <c r="F393" s="273">
        <v>43335.0</v>
      </c>
      <c r="G393" s="274" t="s">
        <v>1200</v>
      </c>
      <c r="H393" s="193" t="s">
        <v>191</v>
      </c>
      <c r="I393" s="275" t="s">
        <v>192</v>
      </c>
      <c r="J393" s="287" t="s">
        <v>1201</v>
      </c>
      <c r="K393" s="2"/>
      <c r="L393" s="284">
        <v>0.2</v>
      </c>
      <c r="M393" s="196">
        <v>4.0</v>
      </c>
      <c r="N393" s="198" t="s">
        <v>40</v>
      </c>
      <c r="O393" s="202">
        <f t="shared" si="2"/>
        <v>0.8</v>
      </c>
      <c r="P393" s="205">
        <v>0.2</v>
      </c>
      <c r="Q393" s="219">
        <v>4.0</v>
      </c>
      <c r="R393" s="220" t="s">
        <v>40</v>
      </c>
      <c r="S393" s="222">
        <f t="shared" si="3"/>
        <v>0.8</v>
      </c>
      <c r="T393" s="224">
        <v>0.2</v>
      </c>
      <c r="U393" s="226">
        <v>4.0</v>
      </c>
      <c r="V393" s="227" t="s">
        <v>40</v>
      </c>
      <c r="W393" s="228">
        <f t="shared" si="4"/>
        <v>0.8</v>
      </c>
      <c r="X393" s="229">
        <v>0.2</v>
      </c>
      <c r="Y393" s="230">
        <v>4.0</v>
      </c>
      <c r="Z393" s="231" t="s">
        <v>40</v>
      </c>
      <c r="AA393" s="232">
        <f t="shared" si="5"/>
        <v>0.8</v>
      </c>
      <c r="AB393" s="233">
        <v>0.2</v>
      </c>
      <c r="AC393" s="234">
        <v>4.0</v>
      </c>
      <c r="AD393" s="235" t="s">
        <v>40</v>
      </c>
      <c r="AE393" s="236">
        <f t="shared" si="6"/>
        <v>0.8</v>
      </c>
    </row>
    <row r="394" ht="14.25" customHeight="1">
      <c r="A394" s="285">
        <v>3936.0</v>
      </c>
      <c r="B394" s="180" t="s">
        <v>1202</v>
      </c>
      <c r="C394" s="184">
        <f t="shared" si="1"/>
        <v>0</v>
      </c>
      <c r="D394" s="286" t="s">
        <v>139</v>
      </c>
      <c r="E394" s="273">
        <v>43336.0</v>
      </c>
      <c r="F394" s="273">
        <v>43336.0</v>
      </c>
      <c r="G394" s="274">
        <v>19134.0</v>
      </c>
      <c r="H394" s="193" t="s">
        <v>153</v>
      </c>
      <c r="I394" s="275" t="s">
        <v>154</v>
      </c>
      <c r="J394" s="287" t="s">
        <v>1203</v>
      </c>
      <c r="K394" s="2"/>
      <c r="L394" s="284">
        <v>0.2</v>
      </c>
      <c r="N394" s="198" t="s">
        <v>40</v>
      </c>
      <c r="O394" s="202">
        <f t="shared" si="2"/>
        <v>0</v>
      </c>
      <c r="P394" s="205">
        <v>0.2</v>
      </c>
      <c r="Q394" s="219"/>
      <c r="R394" s="220" t="s">
        <v>40</v>
      </c>
      <c r="S394" s="222">
        <f t="shared" si="3"/>
        <v>0</v>
      </c>
      <c r="T394" s="224">
        <v>0.2</v>
      </c>
      <c r="U394" s="226"/>
      <c r="V394" s="227" t="s">
        <v>40</v>
      </c>
      <c r="W394" s="228">
        <f t="shared" si="4"/>
        <v>0</v>
      </c>
      <c r="X394" s="229">
        <v>0.2</v>
      </c>
      <c r="Y394" s="230"/>
      <c r="Z394" s="231" t="s">
        <v>40</v>
      </c>
      <c r="AA394" s="232">
        <f t="shared" si="5"/>
        <v>0</v>
      </c>
      <c r="AB394" s="233">
        <v>0.2</v>
      </c>
      <c r="AC394" s="234"/>
      <c r="AD394" s="235" t="s">
        <v>40</v>
      </c>
      <c r="AE394" s="236">
        <f t="shared" si="6"/>
        <v>0</v>
      </c>
    </row>
    <row r="395" ht="14.25" customHeight="1">
      <c r="A395" s="285">
        <v>3937.0</v>
      </c>
      <c r="B395" s="180" t="s">
        <v>1204</v>
      </c>
      <c r="C395" s="184">
        <f t="shared" si="1"/>
        <v>0</v>
      </c>
      <c r="D395" s="286" t="s">
        <v>245</v>
      </c>
      <c r="E395" s="273">
        <v>43339.0</v>
      </c>
      <c r="F395" s="273">
        <v>43339.0</v>
      </c>
      <c r="G395" s="274">
        <v>6640000.0</v>
      </c>
      <c r="H395" s="193" t="s">
        <v>153</v>
      </c>
      <c r="I395" s="275" t="s">
        <v>154</v>
      </c>
      <c r="J395" s="287" t="s">
        <v>1205</v>
      </c>
      <c r="K395" s="2"/>
      <c r="L395" s="284">
        <v>0.2</v>
      </c>
      <c r="N395" s="198" t="s">
        <v>40</v>
      </c>
      <c r="O395" s="202">
        <f t="shared" si="2"/>
        <v>0</v>
      </c>
      <c r="P395" s="205">
        <v>0.2</v>
      </c>
      <c r="Q395" s="219"/>
      <c r="R395" s="220" t="s">
        <v>40</v>
      </c>
      <c r="S395" s="222">
        <f t="shared" si="3"/>
        <v>0</v>
      </c>
      <c r="T395" s="224">
        <v>0.2</v>
      </c>
      <c r="U395" s="226"/>
      <c r="V395" s="227" t="s">
        <v>40</v>
      </c>
      <c r="W395" s="228">
        <f t="shared" si="4"/>
        <v>0</v>
      </c>
      <c r="X395" s="229">
        <v>0.2</v>
      </c>
      <c r="Y395" s="230"/>
      <c r="Z395" s="231" t="s">
        <v>40</v>
      </c>
      <c r="AA395" s="232">
        <f t="shared" si="5"/>
        <v>0</v>
      </c>
      <c r="AB395" s="233">
        <v>0.2</v>
      </c>
      <c r="AC395" s="234"/>
      <c r="AD395" s="235" t="s">
        <v>40</v>
      </c>
      <c r="AE395" s="236">
        <f t="shared" si="6"/>
        <v>0</v>
      </c>
    </row>
    <row r="396" ht="14.25" customHeight="1">
      <c r="A396" s="285">
        <v>3938.0</v>
      </c>
      <c r="B396" s="180" t="s">
        <v>982</v>
      </c>
      <c r="C396" s="184">
        <f t="shared" si="1"/>
        <v>0</v>
      </c>
      <c r="D396" s="286" t="s">
        <v>152</v>
      </c>
      <c r="E396" s="273">
        <v>43339.0</v>
      </c>
      <c r="F396" s="273">
        <v>43339.0</v>
      </c>
      <c r="G396" s="274">
        <v>2.6124665E7</v>
      </c>
      <c r="H396" s="193" t="s">
        <v>555</v>
      </c>
      <c r="I396" s="275" t="s">
        <v>556</v>
      </c>
      <c r="J396" s="287" t="s">
        <v>1206</v>
      </c>
      <c r="K396" s="2"/>
      <c r="L396" s="284">
        <v>0.2</v>
      </c>
      <c r="N396" s="198" t="s">
        <v>40</v>
      </c>
      <c r="O396" s="202">
        <f t="shared" si="2"/>
        <v>0</v>
      </c>
      <c r="P396" s="205">
        <v>0.2</v>
      </c>
      <c r="Q396" s="219"/>
      <c r="R396" s="220" t="s">
        <v>40</v>
      </c>
      <c r="S396" s="222">
        <f t="shared" si="3"/>
        <v>0</v>
      </c>
      <c r="T396" s="224">
        <v>0.2</v>
      </c>
      <c r="U396" s="226"/>
      <c r="V396" s="227" t="s">
        <v>40</v>
      </c>
      <c r="W396" s="228">
        <f t="shared" si="4"/>
        <v>0</v>
      </c>
      <c r="X396" s="229">
        <v>0.2</v>
      </c>
      <c r="Y396" s="230"/>
      <c r="Z396" s="231" t="s">
        <v>40</v>
      </c>
      <c r="AA396" s="232">
        <f t="shared" si="5"/>
        <v>0</v>
      </c>
      <c r="AB396" s="233">
        <v>0.2</v>
      </c>
      <c r="AC396" s="234"/>
      <c r="AD396" s="235" t="s">
        <v>40</v>
      </c>
      <c r="AE396" s="236">
        <f t="shared" si="6"/>
        <v>0</v>
      </c>
    </row>
    <row r="397" ht="14.25" customHeight="1">
      <c r="A397" s="285">
        <v>3939.0</v>
      </c>
      <c r="B397" s="180" t="s">
        <v>1207</v>
      </c>
      <c r="C397" s="184">
        <f t="shared" si="1"/>
        <v>3.9</v>
      </c>
      <c r="D397" s="286" t="s">
        <v>152</v>
      </c>
      <c r="E397" s="273">
        <v>43339.0</v>
      </c>
      <c r="F397" s="273">
        <v>43339.0</v>
      </c>
      <c r="G397" s="274">
        <v>702100.0</v>
      </c>
      <c r="H397" s="193" t="s">
        <v>170</v>
      </c>
      <c r="I397" s="193">
        <v>0.0</v>
      </c>
      <c r="J397" s="287" t="s">
        <v>1208</v>
      </c>
      <c r="K397" s="2"/>
      <c r="L397" s="284">
        <v>0.2</v>
      </c>
      <c r="M397" s="196">
        <v>3.5</v>
      </c>
      <c r="N397" s="198" t="s">
        <v>40</v>
      </c>
      <c r="O397" s="202">
        <f t="shared" si="2"/>
        <v>0.7</v>
      </c>
      <c r="P397" s="205">
        <v>0.2</v>
      </c>
      <c r="Q397" s="219">
        <v>4.0</v>
      </c>
      <c r="R397" s="220" t="s">
        <v>40</v>
      </c>
      <c r="S397" s="222">
        <f t="shared" si="3"/>
        <v>0.8</v>
      </c>
      <c r="T397" s="224">
        <v>0.2</v>
      </c>
      <c r="U397" s="226">
        <v>4.0</v>
      </c>
      <c r="V397" s="227" t="s">
        <v>40</v>
      </c>
      <c r="W397" s="228">
        <f t="shared" si="4"/>
        <v>0.8</v>
      </c>
      <c r="X397" s="229">
        <v>0.2</v>
      </c>
      <c r="Y397" s="230">
        <v>4.0</v>
      </c>
      <c r="Z397" s="231" t="s">
        <v>40</v>
      </c>
      <c r="AA397" s="232">
        <f t="shared" si="5"/>
        <v>0.8</v>
      </c>
      <c r="AB397" s="233">
        <v>0.2</v>
      </c>
      <c r="AC397" s="234">
        <v>4.0</v>
      </c>
      <c r="AD397" s="235" t="s">
        <v>40</v>
      </c>
      <c r="AE397" s="236">
        <f t="shared" si="6"/>
        <v>0.8</v>
      </c>
    </row>
    <row r="398" ht="14.25" customHeight="1">
      <c r="A398" s="285">
        <v>3940.0</v>
      </c>
      <c r="B398" s="90" t="s">
        <v>51</v>
      </c>
      <c r="C398" s="184">
        <f t="shared" si="1"/>
        <v>0</v>
      </c>
      <c r="D398" s="296" t="s">
        <v>51</v>
      </c>
      <c r="E398" s="297" t="s">
        <v>51</v>
      </c>
      <c r="F398" s="297" t="s">
        <v>51</v>
      </c>
      <c r="G398" s="264" t="s">
        <v>51</v>
      </c>
      <c r="H398" s="297" t="s">
        <v>51</v>
      </c>
      <c r="I398" s="100" t="e">
        <v>#N/A</v>
      </c>
      <c r="J398" s="297" t="s">
        <v>1152</v>
      </c>
      <c r="K398" s="2"/>
      <c r="L398" s="284">
        <v>0.2</v>
      </c>
      <c r="N398" s="198" t="s">
        <v>40</v>
      </c>
      <c r="O398" s="202">
        <f t="shared" si="2"/>
        <v>0</v>
      </c>
      <c r="P398" s="205">
        <v>0.2</v>
      </c>
      <c r="Q398" s="219"/>
      <c r="R398" s="220" t="s">
        <v>40</v>
      </c>
      <c r="S398" s="222">
        <f t="shared" si="3"/>
        <v>0</v>
      </c>
      <c r="T398" s="224">
        <v>0.2</v>
      </c>
      <c r="U398" s="226"/>
      <c r="V398" s="227" t="s">
        <v>40</v>
      </c>
      <c r="W398" s="228">
        <f t="shared" si="4"/>
        <v>0</v>
      </c>
      <c r="X398" s="229">
        <v>0.2</v>
      </c>
      <c r="Y398" s="230"/>
      <c r="Z398" s="231" t="s">
        <v>40</v>
      </c>
      <c r="AA398" s="232">
        <f t="shared" si="5"/>
        <v>0</v>
      </c>
      <c r="AB398" s="233">
        <v>0.2</v>
      </c>
      <c r="AC398" s="234"/>
      <c r="AD398" s="235" t="s">
        <v>40</v>
      </c>
      <c r="AE398" s="236">
        <f t="shared" si="6"/>
        <v>0</v>
      </c>
    </row>
    <row r="399" ht="14.25" customHeight="1">
      <c r="A399" s="285">
        <v>3941.0</v>
      </c>
      <c r="B399" s="180" t="s">
        <v>1209</v>
      </c>
      <c r="C399" s="184">
        <f t="shared" si="1"/>
        <v>0</v>
      </c>
      <c r="D399" s="286" t="s">
        <v>139</v>
      </c>
      <c r="E399" s="273">
        <v>43339.0</v>
      </c>
      <c r="F399" s="273">
        <v>43339.0</v>
      </c>
      <c r="G399" s="274" t="s">
        <v>1210</v>
      </c>
      <c r="H399" s="193" t="s">
        <v>505</v>
      </c>
      <c r="I399" s="193" t="s">
        <v>506</v>
      </c>
      <c r="J399" s="287" t="s">
        <v>1211</v>
      </c>
      <c r="K399" s="193" t="s">
        <v>199</v>
      </c>
      <c r="L399" s="284">
        <v>0.2</v>
      </c>
      <c r="N399" s="198" t="s">
        <v>40</v>
      </c>
      <c r="O399" s="202">
        <f t="shared" si="2"/>
        <v>0</v>
      </c>
      <c r="P399" s="205">
        <v>0.2</v>
      </c>
      <c r="Q399" s="219"/>
      <c r="R399" s="220" t="s">
        <v>40</v>
      </c>
      <c r="S399" s="222">
        <f t="shared" si="3"/>
        <v>0</v>
      </c>
      <c r="T399" s="224">
        <v>0.2</v>
      </c>
      <c r="U399" s="226"/>
      <c r="V399" s="227" t="s">
        <v>40</v>
      </c>
      <c r="W399" s="228">
        <f t="shared" si="4"/>
        <v>0</v>
      </c>
      <c r="X399" s="229">
        <v>0.2</v>
      </c>
      <c r="Y399" s="230"/>
      <c r="Z399" s="231" t="s">
        <v>40</v>
      </c>
      <c r="AA399" s="232">
        <f t="shared" si="5"/>
        <v>0</v>
      </c>
      <c r="AB399" s="233">
        <v>0.2</v>
      </c>
      <c r="AC399" s="234"/>
      <c r="AD399" s="235" t="s">
        <v>40</v>
      </c>
      <c r="AE399" s="236">
        <f t="shared" si="6"/>
        <v>0</v>
      </c>
    </row>
    <row r="400" ht="14.25" customHeight="1">
      <c r="A400" s="285">
        <v>3942.0</v>
      </c>
      <c r="B400" s="180" t="s">
        <v>133</v>
      </c>
      <c r="C400" s="184">
        <f t="shared" si="1"/>
        <v>4.1</v>
      </c>
      <c r="D400" s="286" t="s">
        <v>152</v>
      </c>
      <c r="E400" s="273">
        <v>43340.0</v>
      </c>
      <c r="F400" s="273">
        <v>43340.0</v>
      </c>
      <c r="G400" s="274">
        <v>2001085.0</v>
      </c>
      <c r="H400" s="193" t="s">
        <v>165</v>
      </c>
      <c r="I400" s="275" t="s">
        <v>166</v>
      </c>
      <c r="J400" s="287" t="s">
        <v>1212</v>
      </c>
      <c r="K400" s="2"/>
      <c r="L400" s="284">
        <v>0.2</v>
      </c>
      <c r="M400" s="196">
        <v>4.0</v>
      </c>
      <c r="N400" s="198" t="s">
        <v>40</v>
      </c>
      <c r="O400" s="202">
        <f t="shared" si="2"/>
        <v>0.8</v>
      </c>
      <c r="P400" s="205">
        <v>0.2</v>
      </c>
      <c r="Q400" s="219">
        <v>4.5</v>
      </c>
      <c r="R400" s="220" t="s">
        <v>40</v>
      </c>
      <c r="S400" s="222">
        <f t="shared" si="3"/>
        <v>0.9</v>
      </c>
      <c r="T400" s="224">
        <v>0.2</v>
      </c>
      <c r="U400" s="226">
        <v>4.0</v>
      </c>
      <c r="V400" s="227" t="s">
        <v>40</v>
      </c>
      <c r="W400" s="228">
        <f t="shared" si="4"/>
        <v>0.8</v>
      </c>
      <c r="X400" s="229">
        <v>0.2</v>
      </c>
      <c r="Y400" s="230">
        <v>4.0</v>
      </c>
      <c r="Z400" s="231" t="s">
        <v>40</v>
      </c>
      <c r="AA400" s="232">
        <f t="shared" si="5"/>
        <v>0.8</v>
      </c>
      <c r="AB400" s="233">
        <v>0.2</v>
      </c>
      <c r="AC400" s="234">
        <v>4.0</v>
      </c>
      <c r="AD400" s="235" t="s">
        <v>40</v>
      </c>
      <c r="AE400" s="236">
        <f t="shared" si="6"/>
        <v>0.8</v>
      </c>
    </row>
    <row r="401" ht="14.25" customHeight="1">
      <c r="A401" s="285">
        <v>3943.0</v>
      </c>
      <c r="B401" s="180" t="s">
        <v>207</v>
      </c>
      <c r="C401" s="184">
        <f t="shared" si="1"/>
        <v>4</v>
      </c>
      <c r="D401" s="286" t="s">
        <v>139</v>
      </c>
      <c r="E401" s="273">
        <v>43340.0</v>
      </c>
      <c r="F401" s="273">
        <v>43340.0</v>
      </c>
      <c r="G401" s="274" t="s">
        <v>1213</v>
      </c>
      <c r="H401" s="193" t="s">
        <v>191</v>
      </c>
      <c r="I401" s="275" t="s">
        <v>192</v>
      </c>
      <c r="J401" s="287" t="s">
        <v>1214</v>
      </c>
      <c r="K401" s="2"/>
      <c r="L401" s="284">
        <v>0.2</v>
      </c>
      <c r="M401" s="196">
        <v>4.0</v>
      </c>
      <c r="N401" s="198" t="s">
        <v>40</v>
      </c>
      <c r="O401" s="202">
        <f t="shared" si="2"/>
        <v>0.8</v>
      </c>
      <c r="P401" s="205">
        <v>0.2</v>
      </c>
      <c r="Q401" s="219">
        <v>4.0</v>
      </c>
      <c r="R401" s="220" t="s">
        <v>40</v>
      </c>
      <c r="S401" s="222">
        <f t="shared" si="3"/>
        <v>0.8</v>
      </c>
      <c r="T401" s="224">
        <v>0.2</v>
      </c>
      <c r="U401" s="226">
        <v>4.0</v>
      </c>
      <c r="V401" s="227" t="s">
        <v>40</v>
      </c>
      <c r="W401" s="228">
        <f t="shared" si="4"/>
        <v>0.8</v>
      </c>
      <c r="X401" s="229">
        <v>0.2</v>
      </c>
      <c r="Y401" s="230">
        <v>4.0</v>
      </c>
      <c r="Z401" s="231" t="s">
        <v>40</v>
      </c>
      <c r="AA401" s="232">
        <f t="shared" si="5"/>
        <v>0.8</v>
      </c>
      <c r="AB401" s="233">
        <v>0.2</v>
      </c>
      <c r="AC401" s="234">
        <v>4.0</v>
      </c>
      <c r="AD401" s="235" t="s">
        <v>40</v>
      </c>
      <c r="AE401" s="236">
        <f t="shared" si="6"/>
        <v>0.8</v>
      </c>
    </row>
    <row r="402" ht="14.25" customHeight="1">
      <c r="A402" s="285">
        <v>3944.0</v>
      </c>
      <c r="B402" s="180" t="s">
        <v>121</v>
      </c>
      <c r="C402" s="184">
        <f t="shared" si="1"/>
        <v>3.9</v>
      </c>
      <c r="D402" s="286" t="s">
        <v>152</v>
      </c>
      <c r="E402" s="273">
        <v>43340.0</v>
      </c>
      <c r="F402" s="273">
        <v>43340.0</v>
      </c>
      <c r="G402" s="274">
        <v>534167.0</v>
      </c>
      <c r="H402" s="193" t="s">
        <v>191</v>
      </c>
      <c r="I402" s="275" t="s">
        <v>192</v>
      </c>
      <c r="J402" s="287" t="s">
        <v>1215</v>
      </c>
      <c r="K402" s="2"/>
      <c r="L402" s="284">
        <v>0.2</v>
      </c>
      <c r="M402" s="196">
        <v>4.0</v>
      </c>
      <c r="N402" s="198" t="s">
        <v>40</v>
      </c>
      <c r="O402" s="202">
        <f t="shared" si="2"/>
        <v>0.8</v>
      </c>
      <c r="P402" s="205">
        <v>0.2</v>
      </c>
      <c r="Q402" s="219">
        <v>4.0</v>
      </c>
      <c r="R402" s="220" t="s">
        <v>40</v>
      </c>
      <c r="S402" s="222">
        <f t="shared" si="3"/>
        <v>0.8</v>
      </c>
      <c r="T402" s="224">
        <v>0.2</v>
      </c>
      <c r="U402" s="226">
        <v>4.0</v>
      </c>
      <c r="V402" s="227" t="s">
        <v>40</v>
      </c>
      <c r="W402" s="228">
        <f t="shared" si="4"/>
        <v>0.8</v>
      </c>
      <c r="X402" s="229">
        <v>0.2</v>
      </c>
      <c r="Y402" s="230">
        <v>3.5</v>
      </c>
      <c r="Z402" s="231" t="s">
        <v>40</v>
      </c>
      <c r="AA402" s="232">
        <f t="shared" si="5"/>
        <v>0.7</v>
      </c>
      <c r="AB402" s="233">
        <v>0.2</v>
      </c>
      <c r="AC402" s="234">
        <v>4.0</v>
      </c>
      <c r="AD402" s="235" t="s">
        <v>40</v>
      </c>
      <c r="AE402" s="236">
        <f t="shared" si="6"/>
        <v>0.8</v>
      </c>
      <c r="AF402" s="242" t="s">
        <v>764</v>
      </c>
    </row>
    <row r="403" ht="14.25" customHeight="1">
      <c r="A403" s="285">
        <v>3945.0</v>
      </c>
      <c r="B403" s="180" t="s">
        <v>255</v>
      </c>
      <c r="C403" s="184">
        <f t="shared" si="1"/>
        <v>4</v>
      </c>
      <c r="D403" s="286" t="s">
        <v>152</v>
      </c>
      <c r="E403" s="273">
        <v>43341.0</v>
      </c>
      <c r="F403" s="273">
        <v>43341.0</v>
      </c>
      <c r="G403" s="274">
        <v>303154.0</v>
      </c>
      <c r="H403" s="193" t="s">
        <v>165</v>
      </c>
      <c r="I403" s="275" t="s">
        <v>166</v>
      </c>
      <c r="J403" s="287" t="s">
        <v>1216</v>
      </c>
      <c r="K403" s="2"/>
      <c r="L403" s="284">
        <v>0.2</v>
      </c>
      <c r="M403" s="196">
        <v>4.0</v>
      </c>
      <c r="N403" s="198" t="s">
        <v>40</v>
      </c>
      <c r="O403" s="202">
        <f t="shared" si="2"/>
        <v>0.8</v>
      </c>
      <c r="P403" s="205">
        <v>0.2</v>
      </c>
      <c r="Q403" s="219">
        <v>4.0</v>
      </c>
      <c r="R403" s="220" t="s">
        <v>40</v>
      </c>
      <c r="S403" s="222">
        <f t="shared" si="3"/>
        <v>0.8</v>
      </c>
      <c r="T403" s="224">
        <v>0.2</v>
      </c>
      <c r="U403" s="226">
        <v>4.0</v>
      </c>
      <c r="V403" s="227" t="s">
        <v>40</v>
      </c>
      <c r="W403" s="228">
        <f t="shared" si="4"/>
        <v>0.8</v>
      </c>
      <c r="X403" s="229">
        <v>0.2</v>
      </c>
      <c r="Y403" s="230">
        <v>4.0</v>
      </c>
      <c r="Z403" s="231" t="s">
        <v>40</v>
      </c>
      <c r="AA403" s="232">
        <f t="shared" si="5"/>
        <v>0.8</v>
      </c>
      <c r="AB403" s="233">
        <v>0.2</v>
      </c>
      <c r="AC403" s="234">
        <v>4.0</v>
      </c>
      <c r="AD403" s="235" t="s">
        <v>40</v>
      </c>
      <c r="AE403" s="236">
        <f t="shared" si="6"/>
        <v>0.8</v>
      </c>
    </row>
    <row r="404" ht="14.25" customHeight="1">
      <c r="A404" s="285">
        <v>3946.0</v>
      </c>
      <c r="B404" s="293" t="s">
        <v>1217</v>
      </c>
      <c r="C404" s="184">
        <f t="shared" si="1"/>
        <v>0</v>
      </c>
      <c r="D404" s="286" t="s">
        <v>152</v>
      </c>
      <c r="E404" s="273">
        <v>43341.0</v>
      </c>
      <c r="F404" s="273">
        <v>43341.0</v>
      </c>
      <c r="G404" s="274">
        <v>2142000.0</v>
      </c>
      <c r="H404" s="193" t="s">
        <v>548</v>
      </c>
      <c r="I404" s="275" t="s">
        <v>549</v>
      </c>
      <c r="J404" s="287" t="s">
        <v>1218</v>
      </c>
      <c r="K404" s="193" t="s">
        <v>199</v>
      </c>
      <c r="L404" s="284">
        <v>0.2</v>
      </c>
      <c r="N404" s="198" t="s">
        <v>40</v>
      </c>
      <c r="O404" s="202">
        <f t="shared" si="2"/>
        <v>0</v>
      </c>
      <c r="P404" s="205">
        <v>0.2</v>
      </c>
      <c r="Q404" s="219"/>
      <c r="R404" s="220" t="s">
        <v>40</v>
      </c>
      <c r="S404" s="222">
        <f t="shared" si="3"/>
        <v>0</v>
      </c>
      <c r="T404" s="224">
        <v>0.2</v>
      </c>
      <c r="U404" s="226"/>
      <c r="V404" s="227" t="s">
        <v>40</v>
      </c>
      <c r="W404" s="228">
        <f t="shared" si="4"/>
        <v>0</v>
      </c>
      <c r="X404" s="229">
        <v>0.2</v>
      </c>
      <c r="Y404" s="230"/>
      <c r="Z404" s="231" t="s">
        <v>40</v>
      </c>
      <c r="AA404" s="232">
        <f t="shared" si="5"/>
        <v>0</v>
      </c>
      <c r="AB404" s="233">
        <v>0.2</v>
      </c>
      <c r="AC404" s="234"/>
      <c r="AD404" s="235" t="s">
        <v>40</v>
      </c>
      <c r="AE404" s="236">
        <f t="shared" si="6"/>
        <v>0</v>
      </c>
    </row>
    <row r="405" ht="14.25" customHeight="1">
      <c r="A405" s="285">
        <v>3947.0</v>
      </c>
      <c r="B405" s="180" t="s">
        <v>1219</v>
      </c>
      <c r="C405" s="184">
        <f t="shared" si="1"/>
        <v>0</v>
      </c>
      <c r="D405" s="286" t="s">
        <v>139</v>
      </c>
      <c r="E405" s="273">
        <v>43341.0</v>
      </c>
      <c r="F405" s="273">
        <v>43341.0</v>
      </c>
      <c r="G405" s="274">
        <v>1431000.0</v>
      </c>
      <c r="H405" s="193" t="s">
        <v>153</v>
      </c>
      <c r="I405" s="275" t="s">
        <v>154</v>
      </c>
      <c r="J405" s="287" t="s">
        <v>1220</v>
      </c>
      <c r="K405" s="2"/>
      <c r="L405" s="284">
        <v>0.2</v>
      </c>
      <c r="N405" s="198" t="s">
        <v>40</v>
      </c>
      <c r="O405" s="202">
        <f t="shared" si="2"/>
        <v>0</v>
      </c>
      <c r="P405" s="205">
        <v>0.2</v>
      </c>
      <c r="Q405" s="219"/>
      <c r="R405" s="220" t="s">
        <v>40</v>
      </c>
      <c r="S405" s="222">
        <f t="shared" si="3"/>
        <v>0</v>
      </c>
      <c r="T405" s="224">
        <v>0.2</v>
      </c>
      <c r="U405" s="226"/>
      <c r="V405" s="227" t="s">
        <v>40</v>
      </c>
      <c r="W405" s="228">
        <f t="shared" si="4"/>
        <v>0</v>
      </c>
      <c r="X405" s="229">
        <v>0.2</v>
      </c>
      <c r="Y405" s="230"/>
      <c r="Z405" s="231" t="s">
        <v>40</v>
      </c>
      <c r="AA405" s="232">
        <f t="shared" si="5"/>
        <v>0</v>
      </c>
      <c r="AB405" s="233">
        <v>0.2</v>
      </c>
      <c r="AC405" s="234"/>
      <c r="AD405" s="235" t="s">
        <v>40</v>
      </c>
      <c r="AE405" s="236">
        <f t="shared" si="6"/>
        <v>0</v>
      </c>
    </row>
    <row r="406" ht="14.25" customHeight="1">
      <c r="A406" s="285">
        <v>3948.0</v>
      </c>
      <c r="B406" s="180" t="s">
        <v>186</v>
      </c>
      <c r="C406" s="184">
        <f t="shared" si="1"/>
        <v>3.8</v>
      </c>
      <c r="D406" s="286" t="s">
        <v>152</v>
      </c>
      <c r="E406" s="273">
        <v>43341.0</v>
      </c>
      <c r="F406" s="273">
        <v>43341.0</v>
      </c>
      <c r="G406" s="274">
        <v>546210.0</v>
      </c>
      <c r="H406" s="193" t="s">
        <v>191</v>
      </c>
      <c r="I406" s="275" t="s">
        <v>192</v>
      </c>
      <c r="J406" s="287" t="s">
        <v>1221</v>
      </c>
      <c r="K406" s="2"/>
      <c r="L406" s="284">
        <v>0.2</v>
      </c>
      <c r="M406" s="196">
        <v>3.0</v>
      </c>
      <c r="N406" s="198" t="s">
        <v>40</v>
      </c>
      <c r="O406" s="202">
        <f t="shared" si="2"/>
        <v>0.6</v>
      </c>
      <c r="P406" s="205">
        <v>0.2</v>
      </c>
      <c r="Q406" s="219">
        <v>4.0</v>
      </c>
      <c r="R406" s="220" t="s">
        <v>40</v>
      </c>
      <c r="S406" s="222">
        <f t="shared" si="3"/>
        <v>0.8</v>
      </c>
      <c r="T406" s="224">
        <v>0.2</v>
      </c>
      <c r="U406" s="226">
        <v>4.0</v>
      </c>
      <c r="V406" s="227" t="s">
        <v>40</v>
      </c>
      <c r="W406" s="228">
        <f t="shared" si="4"/>
        <v>0.8</v>
      </c>
      <c r="X406" s="229">
        <v>0.2</v>
      </c>
      <c r="Y406" s="230">
        <v>4.0</v>
      </c>
      <c r="Z406" s="231" t="s">
        <v>40</v>
      </c>
      <c r="AA406" s="232">
        <f t="shared" si="5"/>
        <v>0.8</v>
      </c>
      <c r="AB406" s="233">
        <v>0.2</v>
      </c>
      <c r="AC406" s="234">
        <v>4.0</v>
      </c>
      <c r="AD406" s="235" t="s">
        <v>40</v>
      </c>
      <c r="AE406" s="236">
        <f t="shared" si="6"/>
        <v>0.8</v>
      </c>
      <c r="AF406" s="242" t="s">
        <v>1222</v>
      </c>
    </row>
    <row r="407" ht="14.25" customHeight="1">
      <c r="A407" s="285">
        <v>3949.0</v>
      </c>
      <c r="B407" s="180" t="s">
        <v>307</v>
      </c>
      <c r="C407" s="184">
        <f t="shared" si="1"/>
        <v>3.4</v>
      </c>
      <c r="D407" s="286" t="s">
        <v>152</v>
      </c>
      <c r="E407" s="273">
        <v>43341.0</v>
      </c>
      <c r="F407" s="273">
        <v>43341.0</v>
      </c>
      <c r="G407" s="274">
        <v>647998.0</v>
      </c>
      <c r="H407" s="193" t="s">
        <v>191</v>
      </c>
      <c r="I407" s="275" t="s">
        <v>192</v>
      </c>
      <c r="J407" s="287" t="s">
        <v>1223</v>
      </c>
      <c r="K407" s="2"/>
      <c r="L407" s="284">
        <v>0.2</v>
      </c>
      <c r="M407" s="196">
        <v>4.0</v>
      </c>
      <c r="N407" s="198" t="s">
        <v>40</v>
      </c>
      <c r="O407" s="202">
        <f t="shared" si="2"/>
        <v>0.8</v>
      </c>
      <c r="P407" s="205">
        <v>0.2</v>
      </c>
      <c r="Q407" s="219">
        <v>4.0</v>
      </c>
      <c r="R407" s="220" t="s">
        <v>40</v>
      </c>
      <c r="S407" s="222">
        <f t="shared" si="3"/>
        <v>0.8</v>
      </c>
      <c r="T407" s="224">
        <v>0.2</v>
      </c>
      <c r="U407" s="226">
        <v>1.0</v>
      </c>
      <c r="V407" s="227" t="s">
        <v>40</v>
      </c>
      <c r="W407" s="228">
        <f t="shared" si="4"/>
        <v>0.2</v>
      </c>
      <c r="X407" s="229">
        <v>0.2</v>
      </c>
      <c r="Y407" s="230">
        <v>4.0</v>
      </c>
      <c r="Z407" s="231" t="s">
        <v>40</v>
      </c>
      <c r="AA407" s="232">
        <f t="shared" si="5"/>
        <v>0.8</v>
      </c>
      <c r="AB407" s="233">
        <v>0.2</v>
      </c>
      <c r="AC407" s="234">
        <v>4.0</v>
      </c>
      <c r="AD407" s="235" t="s">
        <v>40</v>
      </c>
      <c r="AE407" s="236">
        <f t="shared" si="6"/>
        <v>0.8</v>
      </c>
      <c r="AF407" s="242" t="s">
        <v>1224</v>
      </c>
    </row>
    <row r="408" ht="14.25" customHeight="1">
      <c r="A408" s="285">
        <v>3950.0</v>
      </c>
      <c r="B408" s="180" t="s">
        <v>225</v>
      </c>
      <c r="C408" s="184">
        <f t="shared" si="1"/>
        <v>4</v>
      </c>
      <c r="D408" s="286" t="s">
        <v>245</v>
      </c>
      <c r="E408" s="273">
        <v>43341.0</v>
      </c>
      <c r="F408" s="273">
        <v>43341.0</v>
      </c>
      <c r="G408" s="274">
        <v>5453770.0</v>
      </c>
      <c r="H408" s="193" t="s">
        <v>555</v>
      </c>
      <c r="I408" s="275" t="s">
        <v>556</v>
      </c>
      <c r="J408" s="287" t="s">
        <v>1225</v>
      </c>
      <c r="K408" s="2"/>
      <c r="L408" s="284">
        <v>0.2</v>
      </c>
      <c r="M408" s="196">
        <v>4.0</v>
      </c>
      <c r="N408" s="198" t="s">
        <v>40</v>
      </c>
      <c r="O408" s="202">
        <f t="shared" si="2"/>
        <v>0.8</v>
      </c>
      <c r="P408" s="205">
        <v>0.2</v>
      </c>
      <c r="Q408" s="219">
        <v>4.0</v>
      </c>
      <c r="R408" s="220" t="s">
        <v>40</v>
      </c>
      <c r="S408" s="222">
        <f t="shared" si="3"/>
        <v>0.8</v>
      </c>
      <c r="T408" s="224">
        <v>0.2</v>
      </c>
      <c r="U408" s="226">
        <v>4.0</v>
      </c>
      <c r="V408" s="227" t="s">
        <v>40</v>
      </c>
      <c r="W408" s="228">
        <f t="shared" si="4"/>
        <v>0.8</v>
      </c>
      <c r="X408" s="229">
        <v>0.2</v>
      </c>
      <c r="Y408" s="230">
        <v>4.0</v>
      </c>
      <c r="Z408" s="231" t="s">
        <v>40</v>
      </c>
      <c r="AA408" s="232">
        <f t="shared" si="5"/>
        <v>0.8</v>
      </c>
      <c r="AB408" s="233">
        <v>0.2</v>
      </c>
      <c r="AC408" s="234">
        <v>4.0</v>
      </c>
      <c r="AD408" s="235" t="s">
        <v>40</v>
      </c>
      <c r="AE408" s="236">
        <f t="shared" si="6"/>
        <v>0.8</v>
      </c>
    </row>
    <row r="409" ht="14.25" customHeight="1">
      <c r="A409" s="285">
        <v>3951.0</v>
      </c>
      <c r="B409" s="180" t="s">
        <v>1226</v>
      </c>
      <c r="C409" s="184">
        <f t="shared" si="1"/>
        <v>0</v>
      </c>
      <c r="D409" s="286" t="s">
        <v>152</v>
      </c>
      <c r="E409" s="273">
        <v>43343.0</v>
      </c>
      <c r="F409" s="273">
        <v>43343.0</v>
      </c>
      <c r="G409" s="274" t="s">
        <v>1227</v>
      </c>
      <c r="H409" s="193" t="s">
        <v>195</v>
      </c>
      <c r="I409" s="193" t="s">
        <v>196</v>
      </c>
      <c r="J409" s="287" t="s">
        <v>1228</v>
      </c>
      <c r="K409" s="193" t="s">
        <v>199</v>
      </c>
      <c r="L409" s="284">
        <v>0.2</v>
      </c>
      <c r="N409" s="198" t="s">
        <v>40</v>
      </c>
      <c r="O409" s="202">
        <f t="shared" si="2"/>
        <v>0</v>
      </c>
      <c r="P409" s="205">
        <v>0.2</v>
      </c>
      <c r="Q409" s="219"/>
      <c r="R409" s="220" t="s">
        <v>40</v>
      </c>
      <c r="S409" s="222">
        <f t="shared" si="3"/>
        <v>0</v>
      </c>
      <c r="T409" s="224">
        <v>0.2</v>
      </c>
      <c r="U409" s="226"/>
      <c r="V409" s="227" t="s">
        <v>40</v>
      </c>
      <c r="W409" s="228">
        <f t="shared" si="4"/>
        <v>0</v>
      </c>
      <c r="X409" s="229">
        <v>0.2</v>
      </c>
      <c r="Y409" s="230"/>
      <c r="Z409" s="231" t="s">
        <v>40</v>
      </c>
      <c r="AA409" s="232">
        <f t="shared" si="5"/>
        <v>0</v>
      </c>
      <c r="AB409" s="233">
        <v>0.2</v>
      </c>
      <c r="AC409" s="234"/>
      <c r="AD409" s="235" t="s">
        <v>40</v>
      </c>
      <c r="AE409" s="236">
        <f t="shared" si="6"/>
        <v>0</v>
      </c>
    </row>
    <row r="410" ht="14.25" customHeight="1">
      <c r="A410" s="285">
        <v>3952.0</v>
      </c>
      <c r="B410" s="180" t="s">
        <v>1229</v>
      </c>
      <c r="C410" s="184">
        <f t="shared" si="1"/>
        <v>4</v>
      </c>
      <c r="D410" s="286" t="s">
        <v>152</v>
      </c>
      <c r="E410" s="273">
        <v>43346.0</v>
      </c>
      <c r="F410" s="273">
        <v>43346.0</v>
      </c>
      <c r="G410" s="274">
        <v>273938.0</v>
      </c>
      <c r="H410" s="193" t="s">
        <v>555</v>
      </c>
      <c r="I410" s="275" t="s">
        <v>556</v>
      </c>
      <c r="J410" s="287" t="s">
        <v>1230</v>
      </c>
      <c r="K410" s="2"/>
      <c r="L410" s="284">
        <v>0.2</v>
      </c>
      <c r="M410" s="196">
        <v>4.0</v>
      </c>
      <c r="N410" s="198" t="s">
        <v>40</v>
      </c>
      <c r="O410" s="202">
        <f t="shared" si="2"/>
        <v>0.8</v>
      </c>
      <c r="P410" s="205">
        <v>0.2</v>
      </c>
      <c r="Q410" s="219">
        <v>4.0</v>
      </c>
      <c r="R410" s="220" t="s">
        <v>40</v>
      </c>
      <c r="S410" s="222">
        <f t="shared" si="3"/>
        <v>0.8</v>
      </c>
      <c r="T410" s="224">
        <v>0.2</v>
      </c>
      <c r="U410" s="226">
        <v>4.0</v>
      </c>
      <c r="V410" s="227" t="s">
        <v>40</v>
      </c>
      <c r="W410" s="228">
        <f t="shared" si="4"/>
        <v>0.8</v>
      </c>
      <c r="X410" s="229">
        <v>0.2</v>
      </c>
      <c r="Y410" s="230">
        <v>4.0</v>
      </c>
      <c r="Z410" s="231" t="s">
        <v>40</v>
      </c>
      <c r="AA410" s="232">
        <f t="shared" si="5"/>
        <v>0.8</v>
      </c>
      <c r="AB410" s="233">
        <v>0.2</v>
      </c>
      <c r="AC410" s="234">
        <v>4.0</v>
      </c>
      <c r="AD410" s="235" t="s">
        <v>40</v>
      </c>
      <c r="AE410" s="236">
        <f t="shared" si="6"/>
        <v>0.8</v>
      </c>
    </row>
    <row r="411" ht="14.25" customHeight="1">
      <c r="A411" s="285">
        <v>3953.0</v>
      </c>
      <c r="B411" s="180" t="s">
        <v>1231</v>
      </c>
      <c r="C411" s="184">
        <f t="shared" si="1"/>
        <v>4.1</v>
      </c>
      <c r="D411" s="286" t="s">
        <v>245</v>
      </c>
      <c r="E411" s="273">
        <v>43346.0</v>
      </c>
      <c r="F411" s="273">
        <v>43346.0</v>
      </c>
      <c r="G411" s="274">
        <v>1142400.0</v>
      </c>
      <c r="H411" s="193" t="s">
        <v>191</v>
      </c>
      <c r="I411" s="275" t="s">
        <v>192</v>
      </c>
      <c r="J411" s="287" t="s">
        <v>1232</v>
      </c>
      <c r="K411" s="2"/>
      <c r="L411" s="284">
        <v>0.2</v>
      </c>
      <c r="M411" s="196">
        <v>4.0</v>
      </c>
      <c r="N411" s="198" t="s">
        <v>40</v>
      </c>
      <c r="O411" s="202">
        <f t="shared" si="2"/>
        <v>0.8</v>
      </c>
      <c r="P411" s="205">
        <v>0.2</v>
      </c>
      <c r="Q411" s="219">
        <v>4.0</v>
      </c>
      <c r="R411" s="220" t="s">
        <v>40</v>
      </c>
      <c r="S411" s="222">
        <f t="shared" si="3"/>
        <v>0.8</v>
      </c>
      <c r="T411" s="224">
        <v>0.2</v>
      </c>
      <c r="U411" s="226">
        <v>4.0</v>
      </c>
      <c r="V411" s="227" t="s">
        <v>40</v>
      </c>
      <c r="W411" s="228">
        <f t="shared" si="4"/>
        <v>0.8</v>
      </c>
      <c r="X411" s="229">
        <v>0.2</v>
      </c>
      <c r="Y411" s="230">
        <v>4.5</v>
      </c>
      <c r="Z411" s="231" t="s">
        <v>40</v>
      </c>
      <c r="AA411" s="232">
        <f t="shared" si="5"/>
        <v>0.9</v>
      </c>
      <c r="AB411" s="233">
        <v>0.2</v>
      </c>
      <c r="AC411" s="234">
        <v>4.0</v>
      </c>
      <c r="AD411" s="235" t="s">
        <v>40</v>
      </c>
      <c r="AE411" s="236">
        <f t="shared" si="6"/>
        <v>0.8</v>
      </c>
    </row>
    <row r="412" ht="14.25" customHeight="1">
      <c r="A412" s="285">
        <v>3954.0</v>
      </c>
      <c r="B412" s="180" t="s">
        <v>183</v>
      </c>
      <c r="C412" s="184">
        <f t="shared" si="1"/>
        <v>0</v>
      </c>
      <c r="D412" s="286" t="s">
        <v>139</v>
      </c>
      <c r="E412" s="273">
        <v>43346.0</v>
      </c>
      <c r="F412" s="273">
        <v>43346.0</v>
      </c>
      <c r="G412" s="274">
        <v>766360.0</v>
      </c>
      <c r="H412" s="257" t="s">
        <v>511</v>
      </c>
      <c r="I412" s="275" t="s">
        <v>512</v>
      </c>
      <c r="J412" s="287" t="s">
        <v>1233</v>
      </c>
      <c r="K412" s="2"/>
      <c r="L412" s="284">
        <v>0.2</v>
      </c>
      <c r="N412" s="198" t="s">
        <v>40</v>
      </c>
      <c r="O412" s="202">
        <f t="shared" si="2"/>
        <v>0</v>
      </c>
      <c r="P412" s="205">
        <v>0.2</v>
      </c>
      <c r="Q412" s="219"/>
      <c r="R412" s="220" t="s">
        <v>40</v>
      </c>
      <c r="S412" s="222">
        <f t="shared" si="3"/>
        <v>0</v>
      </c>
      <c r="T412" s="224">
        <v>0.2</v>
      </c>
      <c r="U412" s="226"/>
      <c r="V412" s="227" t="s">
        <v>40</v>
      </c>
      <c r="W412" s="228">
        <f t="shared" si="4"/>
        <v>0</v>
      </c>
      <c r="X412" s="229">
        <v>0.2</v>
      </c>
      <c r="Y412" s="230"/>
      <c r="Z412" s="231" t="s">
        <v>40</v>
      </c>
      <c r="AA412" s="232">
        <f t="shared" si="5"/>
        <v>0</v>
      </c>
      <c r="AB412" s="233">
        <v>0.2</v>
      </c>
      <c r="AC412" s="234"/>
      <c r="AD412" s="235" t="s">
        <v>40</v>
      </c>
      <c r="AE412" s="236">
        <f t="shared" si="6"/>
        <v>0</v>
      </c>
    </row>
    <row r="413" ht="14.25" customHeight="1">
      <c r="A413" s="285">
        <v>3955.0</v>
      </c>
      <c r="B413" s="180" t="s">
        <v>225</v>
      </c>
      <c r="C413" s="184">
        <f t="shared" si="1"/>
        <v>4</v>
      </c>
      <c r="D413" s="286" t="s">
        <v>245</v>
      </c>
      <c r="E413" s="273">
        <v>43346.0</v>
      </c>
      <c r="F413" s="273">
        <v>43346.0</v>
      </c>
      <c r="G413" s="274">
        <v>2063460.0</v>
      </c>
      <c r="H413" s="193" t="s">
        <v>505</v>
      </c>
      <c r="I413" s="193" t="s">
        <v>506</v>
      </c>
      <c r="J413" s="287" t="s">
        <v>1234</v>
      </c>
      <c r="K413" s="193"/>
      <c r="L413" s="284">
        <v>0.2</v>
      </c>
      <c r="M413" s="196">
        <v>4.0</v>
      </c>
      <c r="N413" s="198" t="s">
        <v>40</v>
      </c>
      <c r="O413" s="202">
        <f t="shared" si="2"/>
        <v>0.8</v>
      </c>
      <c r="P413" s="205">
        <v>0.2</v>
      </c>
      <c r="Q413" s="219">
        <v>4.0</v>
      </c>
      <c r="R413" s="220" t="s">
        <v>40</v>
      </c>
      <c r="S413" s="222">
        <f t="shared" si="3"/>
        <v>0.8</v>
      </c>
      <c r="T413" s="224">
        <v>0.2</v>
      </c>
      <c r="U413" s="226">
        <v>4.0</v>
      </c>
      <c r="V413" s="227" t="s">
        <v>40</v>
      </c>
      <c r="W413" s="228">
        <f t="shared" si="4"/>
        <v>0.8</v>
      </c>
      <c r="X413" s="229">
        <v>0.2</v>
      </c>
      <c r="Y413" s="230">
        <v>4.0</v>
      </c>
      <c r="Z413" s="231" t="s">
        <v>40</v>
      </c>
      <c r="AA413" s="232">
        <f t="shared" si="5"/>
        <v>0.8</v>
      </c>
      <c r="AB413" s="233">
        <v>0.2</v>
      </c>
      <c r="AC413" s="234">
        <v>4.0</v>
      </c>
      <c r="AD413" s="235" t="s">
        <v>40</v>
      </c>
      <c r="AE413" s="236">
        <f t="shared" si="6"/>
        <v>0.8</v>
      </c>
    </row>
    <row r="414" ht="14.25" customHeight="1">
      <c r="A414" s="285">
        <v>3956.0</v>
      </c>
      <c r="B414" s="180" t="s">
        <v>207</v>
      </c>
      <c r="C414" s="184">
        <f t="shared" si="1"/>
        <v>1</v>
      </c>
      <c r="D414" s="286" t="s">
        <v>245</v>
      </c>
      <c r="E414" s="273">
        <v>43346.0</v>
      </c>
      <c r="F414" s="273">
        <v>43346.0</v>
      </c>
      <c r="G414" s="274" t="s">
        <v>1235</v>
      </c>
      <c r="H414" s="193" t="s">
        <v>191</v>
      </c>
      <c r="I414" s="275" t="s">
        <v>192</v>
      </c>
      <c r="J414" s="287" t="s">
        <v>1236</v>
      </c>
      <c r="K414" s="2"/>
      <c r="L414" s="284">
        <v>0.2</v>
      </c>
      <c r="N414" s="198" t="s">
        <v>40</v>
      </c>
      <c r="O414" s="202">
        <f t="shared" si="2"/>
        <v>0</v>
      </c>
      <c r="P414" s="205">
        <v>0.2</v>
      </c>
      <c r="Q414" s="219">
        <v>5.0</v>
      </c>
      <c r="R414" s="220" t="s">
        <v>40</v>
      </c>
      <c r="S414" s="222">
        <f t="shared" si="3"/>
        <v>1</v>
      </c>
      <c r="T414" s="224">
        <v>0.2</v>
      </c>
      <c r="U414" s="226"/>
      <c r="V414" s="227" t="s">
        <v>40</v>
      </c>
      <c r="W414" s="228">
        <f t="shared" si="4"/>
        <v>0</v>
      </c>
      <c r="X414" s="229">
        <v>0.2</v>
      </c>
      <c r="Y414" s="230"/>
      <c r="Z414" s="231" t="s">
        <v>40</v>
      </c>
      <c r="AA414" s="232">
        <f t="shared" si="5"/>
        <v>0</v>
      </c>
      <c r="AB414" s="233">
        <v>0.2</v>
      </c>
      <c r="AC414" s="234"/>
      <c r="AD414" s="235" t="s">
        <v>40</v>
      </c>
      <c r="AE414" s="236">
        <f t="shared" si="6"/>
        <v>0</v>
      </c>
    </row>
    <row r="415" ht="14.25" customHeight="1">
      <c r="A415" s="285">
        <v>3957.0</v>
      </c>
      <c r="B415" s="180" t="s">
        <v>1237</v>
      </c>
      <c r="C415" s="184">
        <f t="shared" si="1"/>
        <v>0</v>
      </c>
      <c r="D415" s="286" t="s">
        <v>139</v>
      </c>
      <c r="E415" s="273">
        <v>43346.0</v>
      </c>
      <c r="F415" s="273">
        <v>43346.0</v>
      </c>
      <c r="G415" s="274">
        <v>1.0115E7</v>
      </c>
      <c r="H415" s="193" t="s">
        <v>548</v>
      </c>
      <c r="I415" s="275" t="s">
        <v>549</v>
      </c>
      <c r="J415" s="287" t="s">
        <v>1238</v>
      </c>
      <c r="K415" s="193" t="s">
        <v>199</v>
      </c>
      <c r="L415" s="284">
        <v>0.2</v>
      </c>
      <c r="N415" s="198" t="s">
        <v>40</v>
      </c>
      <c r="O415" s="202">
        <f t="shared" si="2"/>
        <v>0</v>
      </c>
      <c r="P415" s="205">
        <v>0.2</v>
      </c>
      <c r="Q415" s="219"/>
      <c r="R415" s="220" t="s">
        <v>40</v>
      </c>
      <c r="S415" s="222">
        <f t="shared" si="3"/>
        <v>0</v>
      </c>
      <c r="T415" s="224">
        <v>0.2</v>
      </c>
      <c r="U415" s="226"/>
      <c r="V415" s="227" t="s">
        <v>40</v>
      </c>
      <c r="W415" s="228">
        <f t="shared" si="4"/>
        <v>0</v>
      </c>
      <c r="X415" s="229">
        <v>0.2</v>
      </c>
      <c r="Y415" s="230"/>
      <c r="Z415" s="231" t="s">
        <v>40</v>
      </c>
      <c r="AA415" s="232">
        <f t="shared" si="5"/>
        <v>0</v>
      </c>
      <c r="AB415" s="233">
        <v>0.2</v>
      </c>
      <c r="AC415" s="234"/>
      <c r="AD415" s="235" t="s">
        <v>40</v>
      </c>
      <c r="AE415" s="236">
        <f t="shared" si="6"/>
        <v>0</v>
      </c>
    </row>
    <row r="416" ht="14.25" customHeight="1">
      <c r="A416" s="285">
        <v>3958.0</v>
      </c>
      <c r="B416" s="180" t="s">
        <v>1158</v>
      </c>
      <c r="C416" s="184">
        <f t="shared" si="1"/>
        <v>0</v>
      </c>
      <c r="D416" s="286" t="s">
        <v>152</v>
      </c>
      <c r="E416" s="273">
        <v>43346.0</v>
      </c>
      <c r="F416" s="273">
        <v>43346.0</v>
      </c>
      <c r="G416" s="274">
        <v>7544600.0</v>
      </c>
      <c r="H416" s="193" t="s">
        <v>548</v>
      </c>
      <c r="I416" s="275" t="s">
        <v>549</v>
      </c>
      <c r="J416" s="287" t="s">
        <v>1239</v>
      </c>
      <c r="K416" s="193" t="s">
        <v>199</v>
      </c>
      <c r="L416" s="284">
        <v>0.2</v>
      </c>
      <c r="N416" s="198" t="s">
        <v>40</v>
      </c>
      <c r="O416" s="202">
        <f t="shared" si="2"/>
        <v>0</v>
      </c>
      <c r="P416" s="205">
        <v>0.2</v>
      </c>
      <c r="Q416" s="219"/>
      <c r="R416" s="220" t="s">
        <v>40</v>
      </c>
      <c r="S416" s="222">
        <f t="shared" si="3"/>
        <v>0</v>
      </c>
      <c r="T416" s="224">
        <v>0.2</v>
      </c>
      <c r="U416" s="226"/>
      <c r="V416" s="227" t="s">
        <v>40</v>
      </c>
      <c r="W416" s="228">
        <f t="shared" si="4"/>
        <v>0</v>
      </c>
      <c r="X416" s="229">
        <v>0.2</v>
      </c>
      <c r="Y416" s="230"/>
      <c r="Z416" s="231" t="s">
        <v>40</v>
      </c>
      <c r="AA416" s="232">
        <f t="shared" si="5"/>
        <v>0</v>
      </c>
      <c r="AB416" s="233">
        <v>0.2</v>
      </c>
      <c r="AC416" s="234"/>
      <c r="AD416" s="235" t="s">
        <v>40</v>
      </c>
      <c r="AE416" s="236">
        <f t="shared" si="6"/>
        <v>0</v>
      </c>
    </row>
    <row r="417" ht="14.25" customHeight="1">
      <c r="A417" s="285">
        <v>3959.0</v>
      </c>
      <c r="B417" s="180" t="s">
        <v>1136</v>
      </c>
      <c r="C417" s="184">
        <f t="shared" si="1"/>
        <v>3.5</v>
      </c>
      <c r="D417" s="286" t="s">
        <v>152</v>
      </c>
      <c r="E417" s="273">
        <v>43346.0</v>
      </c>
      <c r="F417" s="273">
        <v>43346.0</v>
      </c>
      <c r="G417" s="274">
        <v>362524.0</v>
      </c>
      <c r="H417" s="193" t="s">
        <v>165</v>
      </c>
      <c r="I417" s="275" t="s">
        <v>166</v>
      </c>
      <c r="J417" s="287" t="s">
        <v>1240</v>
      </c>
      <c r="K417" s="2"/>
      <c r="L417" s="284">
        <v>0.2</v>
      </c>
      <c r="M417" s="196">
        <v>2.0</v>
      </c>
      <c r="N417" s="198" t="s">
        <v>40</v>
      </c>
      <c r="O417" s="202">
        <f t="shared" si="2"/>
        <v>0.4</v>
      </c>
      <c r="P417" s="205">
        <v>0.2</v>
      </c>
      <c r="Q417" s="219">
        <v>4.0</v>
      </c>
      <c r="R417" s="220" t="s">
        <v>40</v>
      </c>
      <c r="S417" s="222">
        <f t="shared" si="3"/>
        <v>0.8</v>
      </c>
      <c r="T417" s="224">
        <v>0.2</v>
      </c>
      <c r="U417" s="226">
        <v>4.0</v>
      </c>
      <c r="V417" s="227" t="s">
        <v>40</v>
      </c>
      <c r="W417" s="228">
        <f t="shared" si="4"/>
        <v>0.8</v>
      </c>
      <c r="X417" s="229">
        <v>0.2</v>
      </c>
      <c r="Y417" s="230">
        <v>3.5</v>
      </c>
      <c r="Z417" s="231" t="s">
        <v>40</v>
      </c>
      <c r="AA417" s="232">
        <f t="shared" si="5"/>
        <v>0.7</v>
      </c>
      <c r="AB417" s="233">
        <v>0.2</v>
      </c>
      <c r="AC417" s="234">
        <v>4.0</v>
      </c>
      <c r="AD417" s="235" t="s">
        <v>40</v>
      </c>
      <c r="AE417" s="236">
        <f t="shared" si="6"/>
        <v>0.8</v>
      </c>
    </row>
    <row r="418" ht="14.25" customHeight="1">
      <c r="A418" s="285">
        <v>3960.0</v>
      </c>
      <c r="B418" s="180" t="s">
        <v>1241</v>
      </c>
      <c r="C418" s="184">
        <f t="shared" si="1"/>
        <v>0</v>
      </c>
      <c r="D418" s="286" t="s">
        <v>152</v>
      </c>
      <c r="E418" s="273">
        <v>43346.0</v>
      </c>
      <c r="F418" s="273">
        <v>43346.0</v>
      </c>
      <c r="G418" s="274">
        <v>500000.0</v>
      </c>
      <c r="H418" s="193" t="s">
        <v>548</v>
      </c>
      <c r="I418" s="275" t="s">
        <v>549</v>
      </c>
      <c r="J418" s="287" t="s">
        <v>1242</v>
      </c>
      <c r="K418" s="193" t="s">
        <v>199</v>
      </c>
      <c r="L418" s="284">
        <v>0.2</v>
      </c>
      <c r="N418" s="198" t="s">
        <v>40</v>
      </c>
      <c r="O418" s="202">
        <f t="shared" si="2"/>
        <v>0</v>
      </c>
      <c r="P418" s="205">
        <v>0.2</v>
      </c>
      <c r="Q418" s="219"/>
      <c r="R418" s="220" t="s">
        <v>40</v>
      </c>
      <c r="S418" s="222">
        <f t="shared" si="3"/>
        <v>0</v>
      </c>
      <c r="T418" s="224">
        <v>0.2</v>
      </c>
      <c r="U418" s="226"/>
      <c r="V418" s="227" t="s">
        <v>40</v>
      </c>
      <c r="W418" s="228">
        <f t="shared" si="4"/>
        <v>0</v>
      </c>
      <c r="X418" s="229">
        <v>0.2</v>
      </c>
      <c r="Y418" s="230"/>
      <c r="Z418" s="231" t="s">
        <v>40</v>
      </c>
      <c r="AA418" s="232">
        <f t="shared" si="5"/>
        <v>0</v>
      </c>
      <c r="AB418" s="233">
        <v>0.2</v>
      </c>
      <c r="AC418" s="234"/>
      <c r="AD418" s="235" t="s">
        <v>40</v>
      </c>
      <c r="AE418" s="236">
        <f t="shared" si="6"/>
        <v>0</v>
      </c>
    </row>
    <row r="419" ht="14.25" customHeight="1">
      <c r="A419" s="285">
        <v>3961.0</v>
      </c>
      <c r="B419" s="180" t="s">
        <v>149</v>
      </c>
      <c r="C419" s="184">
        <f t="shared" si="1"/>
        <v>3.9</v>
      </c>
      <c r="D419" s="286" t="s">
        <v>152</v>
      </c>
      <c r="E419" s="273">
        <v>43346.0</v>
      </c>
      <c r="F419" s="273">
        <v>43346.0</v>
      </c>
      <c r="G419" s="274">
        <v>669375.0</v>
      </c>
      <c r="H419" s="193" t="s">
        <v>153</v>
      </c>
      <c r="I419" s="275" t="s">
        <v>154</v>
      </c>
      <c r="J419" s="287" t="s">
        <v>1243</v>
      </c>
      <c r="K419" s="2"/>
      <c r="L419" s="284">
        <v>0.2</v>
      </c>
      <c r="M419" s="196">
        <v>3.5</v>
      </c>
      <c r="N419" s="198" t="s">
        <v>40</v>
      </c>
      <c r="O419" s="202">
        <f t="shared" si="2"/>
        <v>0.7</v>
      </c>
      <c r="P419" s="205">
        <v>0.2</v>
      </c>
      <c r="Q419" s="219">
        <v>4.0</v>
      </c>
      <c r="R419" s="220" t="s">
        <v>40</v>
      </c>
      <c r="S419" s="222">
        <f t="shared" si="3"/>
        <v>0.8</v>
      </c>
      <c r="T419" s="224">
        <v>0.2</v>
      </c>
      <c r="U419" s="226">
        <v>4.0</v>
      </c>
      <c r="V419" s="227" t="s">
        <v>40</v>
      </c>
      <c r="W419" s="228">
        <f t="shared" si="4"/>
        <v>0.8</v>
      </c>
      <c r="X419" s="229">
        <v>0.2</v>
      </c>
      <c r="Y419" s="230">
        <v>4.0</v>
      </c>
      <c r="Z419" s="231" t="s">
        <v>40</v>
      </c>
      <c r="AA419" s="232">
        <f t="shared" si="5"/>
        <v>0.8</v>
      </c>
      <c r="AB419" s="233">
        <v>0.2</v>
      </c>
      <c r="AC419" s="234">
        <v>4.0</v>
      </c>
      <c r="AD419" s="235" t="s">
        <v>40</v>
      </c>
      <c r="AE419" s="236">
        <f t="shared" si="6"/>
        <v>0.8</v>
      </c>
    </row>
    <row r="420" ht="14.25" customHeight="1">
      <c r="A420" s="285">
        <v>3962.0</v>
      </c>
      <c r="B420" s="180" t="s">
        <v>1244</v>
      </c>
      <c r="C420" s="184">
        <f t="shared" si="1"/>
        <v>0</v>
      </c>
      <c r="D420" s="286" t="s">
        <v>245</v>
      </c>
      <c r="E420" s="273">
        <v>43348.0</v>
      </c>
      <c r="F420" s="273">
        <v>43348.0</v>
      </c>
      <c r="G420" s="274">
        <v>219555.0</v>
      </c>
      <c r="H420" s="193" t="s">
        <v>165</v>
      </c>
      <c r="I420" s="275" t="s">
        <v>166</v>
      </c>
      <c r="J420" s="287" t="s">
        <v>1245</v>
      </c>
      <c r="K420" s="2"/>
      <c r="L420" s="284">
        <v>0.2</v>
      </c>
      <c r="N420" s="198" t="s">
        <v>40</v>
      </c>
      <c r="O420" s="202">
        <f t="shared" si="2"/>
        <v>0</v>
      </c>
      <c r="P420" s="205">
        <v>0.2</v>
      </c>
      <c r="Q420" s="219"/>
      <c r="R420" s="220" t="s">
        <v>40</v>
      </c>
      <c r="S420" s="222">
        <f t="shared" si="3"/>
        <v>0</v>
      </c>
      <c r="T420" s="224">
        <v>0.2</v>
      </c>
      <c r="U420" s="226"/>
      <c r="V420" s="227" t="s">
        <v>40</v>
      </c>
      <c r="W420" s="228">
        <f t="shared" si="4"/>
        <v>0</v>
      </c>
      <c r="X420" s="229">
        <v>0.2</v>
      </c>
      <c r="Y420" s="230"/>
      <c r="Z420" s="231" t="s">
        <v>40</v>
      </c>
      <c r="AA420" s="232">
        <f t="shared" si="5"/>
        <v>0</v>
      </c>
      <c r="AB420" s="233">
        <v>0.2</v>
      </c>
      <c r="AC420" s="234"/>
      <c r="AD420" s="235" t="s">
        <v>40</v>
      </c>
      <c r="AE420" s="236">
        <f t="shared" si="6"/>
        <v>0</v>
      </c>
    </row>
    <row r="421" ht="14.25" customHeight="1">
      <c r="A421" s="285">
        <v>3963.0</v>
      </c>
      <c r="B421" s="180" t="s">
        <v>1246</v>
      </c>
      <c r="C421" s="184">
        <f t="shared" si="1"/>
        <v>0</v>
      </c>
      <c r="D421" s="286" t="s">
        <v>152</v>
      </c>
      <c r="E421" s="273">
        <v>43348.0</v>
      </c>
      <c r="F421" s="273">
        <v>43348.0</v>
      </c>
      <c r="G421" s="274">
        <v>2720000.0</v>
      </c>
      <c r="H421" s="193" t="s">
        <v>555</v>
      </c>
      <c r="I421" s="275" t="s">
        <v>556</v>
      </c>
      <c r="J421" s="287" t="s">
        <v>1247</v>
      </c>
      <c r="K421" s="2"/>
      <c r="L421" s="284">
        <v>0.2</v>
      </c>
      <c r="N421" s="198" t="s">
        <v>40</v>
      </c>
      <c r="O421" s="202">
        <f t="shared" si="2"/>
        <v>0</v>
      </c>
      <c r="P421" s="205">
        <v>0.2</v>
      </c>
      <c r="Q421" s="219"/>
      <c r="R421" s="220" t="s">
        <v>40</v>
      </c>
      <c r="S421" s="222">
        <f t="shared" si="3"/>
        <v>0</v>
      </c>
      <c r="T421" s="224">
        <v>0.2</v>
      </c>
      <c r="U421" s="226"/>
      <c r="V421" s="227" t="s">
        <v>40</v>
      </c>
      <c r="W421" s="228">
        <f t="shared" si="4"/>
        <v>0</v>
      </c>
      <c r="X421" s="229">
        <v>0.2</v>
      </c>
      <c r="Y421" s="230"/>
      <c r="Z421" s="231" t="s">
        <v>40</v>
      </c>
      <c r="AA421" s="232">
        <f t="shared" si="5"/>
        <v>0</v>
      </c>
      <c r="AB421" s="233">
        <v>0.2</v>
      </c>
      <c r="AC421" s="234"/>
      <c r="AD421" s="235" t="s">
        <v>40</v>
      </c>
      <c r="AE421" s="236">
        <f t="shared" si="6"/>
        <v>0</v>
      </c>
    </row>
    <row r="422" ht="14.25" customHeight="1">
      <c r="A422" s="285">
        <v>3964.0</v>
      </c>
      <c r="B422" s="180" t="s">
        <v>1248</v>
      </c>
      <c r="C422" s="184">
        <f t="shared" si="1"/>
        <v>0</v>
      </c>
      <c r="D422" s="286" t="s">
        <v>139</v>
      </c>
      <c r="E422" s="273">
        <v>43348.0</v>
      </c>
      <c r="F422" s="273">
        <v>43348.0</v>
      </c>
      <c r="G422" s="274">
        <v>1.5145E7</v>
      </c>
      <c r="H422" s="193" t="s">
        <v>548</v>
      </c>
      <c r="I422" s="275" t="s">
        <v>549</v>
      </c>
      <c r="J422" s="287" t="s">
        <v>1249</v>
      </c>
      <c r="K422" s="193" t="s">
        <v>199</v>
      </c>
      <c r="L422" s="284">
        <v>0.2</v>
      </c>
      <c r="N422" s="198" t="s">
        <v>40</v>
      </c>
      <c r="O422" s="202">
        <f t="shared" si="2"/>
        <v>0</v>
      </c>
      <c r="P422" s="205">
        <v>0.2</v>
      </c>
      <c r="Q422" s="219"/>
      <c r="R422" s="220" t="s">
        <v>40</v>
      </c>
      <c r="S422" s="222">
        <f t="shared" si="3"/>
        <v>0</v>
      </c>
      <c r="T422" s="224">
        <v>0.2</v>
      </c>
      <c r="U422" s="226"/>
      <c r="V422" s="227" t="s">
        <v>40</v>
      </c>
      <c r="W422" s="228">
        <f t="shared" si="4"/>
        <v>0</v>
      </c>
      <c r="X422" s="229">
        <v>0.2</v>
      </c>
      <c r="Y422" s="230"/>
      <c r="Z422" s="231" t="s">
        <v>40</v>
      </c>
      <c r="AA422" s="232">
        <f t="shared" si="5"/>
        <v>0</v>
      </c>
      <c r="AB422" s="233">
        <v>0.2</v>
      </c>
      <c r="AC422" s="234"/>
      <c r="AD422" s="235" t="s">
        <v>40</v>
      </c>
      <c r="AE422" s="236">
        <f t="shared" si="6"/>
        <v>0</v>
      </c>
    </row>
    <row r="423" ht="14.25" customHeight="1">
      <c r="A423" s="285">
        <v>3965.0</v>
      </c>
      <c r="B423" s="90" t="s">
        <v>51</v>
      </c>
      <c r="C423" s="184">
        <f t="shared" si="1"/>
        <v>0</v>
      </c>
      <c r="D423" s="296" t="s">
        <v>51</v>
      </c>
      <c r="E423" s="297" t="s">
        <v>51</v>
      </c>
      <c r="F423" s="297" t="s">
        <v>51</v>
      </c>
      <c r="G423" s="264" t="s">
        <v>51</v>
      </c>
      <c r="H423" s="297" t="s">
        <v>51</v>
      </c>
      <c r="I423" s="100" t="e">
        <v>#N/A</v>
      </c>
      <c r="J423" s="297" t="s">
        <v>1250</v>
      </c>
      <c r="K423" s="2"/>
      <c r="L423" s="284">
        <v>0.2</v>
      </c>
      <c r="N423" s="198" t="s">
        <v>40</v>
      </c>
      <c r="O423" s="202">
        <f t="shared" si="2"/>
        <v>0</v>
      </c>
      <c r="P423" s="205">
        <v>0.2</v>
      </c>
      <c r="Q423" s="219"/>
      <c r="R423" s="220" t="s">
        <v>40</v>
      </c>
      <c r="S423" s="222">
        <f t="shared" si="3"/>
        <v>0</v>
      </c>
      <c r="T423" s="224">
        <v>0.2</v>
      </c>
      <c r="U423" s="226"/>
      <c r="V423" s="227" t="s">
        <v>40</v>
      </c>
      <c r="W423" s="228">
        <f t="shared" si="4"/>
        <v>0</v>
      </c>
      <c r="X423" s="229">
        <v>0.2</v>
      </c>
      <c r="Y423" s="230"/>
      <c r="Z423" s="231" t="s">
        <v>40</v>
      </c>
      <c r="AA423" s="232">
        <f t="shared" si="5"/>
        <v>0</v>
      </c>
      <c r="AB423" s="233">
        <v>0.2</v>
      </c>
      <c r="AC423" s="234"/>
      <c r="AD423" s="235" t="s">
        <v>40</v>
      </c>
      <c r="AE423" s="236">
        <f t="shared" si="6"/>
        <v>0</v>
      </c>
    </row>
    <row r="424" ht="14.25" customHeight="1">
      <c r="A424" s="285">
        <v>3966.0</v>
      </c>
      <c r="B424" s="180" t="s">
        <v>718</v>
      </c>
      <c r="C424" s="184">
        <f t="shared" si="1"/>
        <v>0</v>
      </c>
      <c r="D424" s="286" t="s">
        <v>152</v>
      </c>
      <c r="E424" s="273">
        <v>43348.0</v>
      </c>
      <c r="F424" s="273">
        <v>43348.0</v>
      </c>
      <c r="G424" s="274">
        <v>3094333.0</v>
      </c>
      <c r="H424" s="193" t="s">
        <v>548</v>
      </c>
      <c r="I424" s="275" t="s">
        <v>549</v>
      </c>
      <c r="J424" s="287" t="s">
        <v>1251</v>
      </c>
      <c r="K424" s="193" t="s">
        <v>199</v>
      </c>
      <c r="L424" s="284">
        <v>0.2</v>
      </c>
      <c r="N424" s="198" t="s">
        <v>40</v>
      </c>
      <c r="O424" s="202">
        <f t="shared" si="2"/>
        <v>0</v>
      </c>
      <c r="P424" s="205">
        <v>0.2</v>
      </c>
      <c r="Q424" s="219"/>
      <c r="R424" s="220" t="s">
        <v>40</v>
      </c>
      <c r="S424" s="222">
        <f t="shared" si="3"/>
        <v>0</v>
      </c>
      <c r="T424" s="224">
        <v>0.2</v>
      </c>
      <c r="U424" s="226"/>
      <c r="V424" s="227" t="s">
        <v>40</v>
      </c>
      <c r="W424" s="228">
        <f t="shared" si="4"/>
        <v>0</v>
      </c>
      <c r="X424" s="229">
        <v>0.2</v>
      </c>
      <c r="Y424" s="230"/>
      <c r="Z424" s="231" t="s">
        <v>40</v>
      </c>
      <c r="AA424" s="232">
        <f t="shared" si="5"/>
        <v>0</v>
      </c>
      <c r="AB424" s="233">
        <v>0.2</v>
      </c>
      <c r="AC424" s="234"/>
      <c r="AD424" s="235" t="s">
        <v>40</v>
      </c>
      <c r="AE424" s="236">
        <f t="shared" si="6"/>
        <v>0</v>
      </c>
    </row>
    <row r="425" ht="14.25" customHeight="1">
      <c r="A425" s="285">
        <v>3967.0</v>
      </c>
      <c r="B425" s="90" t="s">
        <v>51</v>
      </c>
      <c r="C425" s="184">
        <f t="shared" si="1"/>
        <v>0</v>
      </c>
      <c r="D425" s="296" t="s">
        <v>51</v>
      </c>
      <c r="E425" s="297" t="s">
        <v>51</v>
      </c>
      <c r="F425" s="297" t="s">
        <v>51</v>
      </c>
      <c r="G425" s="264" t="s">
        <v>51</v>
      </c>
      <c r="H425" s="297" t="s">
        <v>51</v>
      </c>
      <c r="I425" s="100" t="e">
        <v>#N/A</v>
      </c>
      <c r="J425" s="297" t="s">
        <v>1250</v>
      </c>
      <c r="K425" s="193" t="s">
        <v>199</v>
      </c>
      <c r="L425" s="284">
        <v>0.2</v>
      </c>
      <c r="N425" s="198" t="s">
        <v>40</v>
      </c>
      <c r="O425" s="202">
        <f t="shared" si="2"/>
        <v>0</v>
      </c>
      <c r="P425" s="205">
        <v>0.2</v>
      </c>
      <c r="Q425" s="219"/>
      <c r="R425" s="220" t="s">
        <v>40</v>
      </c>
      <c r="S425" s="222">
        <f t="shared" si="3"/>
        <v>0</v>
      </c>
      <c r="T425" s="224">
        <v>0.2</v>
      </c>
      <c r="U425" s="226"/>
      <c r="V425" s="227" t="s">
        <v>40</v>
      </c>
      <c r="W425" s="228">
        <f t="shared" si="4"/>
        <v>0</v>
      </c>
      <c r="X425" s="229">
        <v>0.2</v>
      </c>
      <c r="Y425" s="230"/>
      <c r="Z425" s="231" t="s">
        <v>40</v>
      </c>
      <c r="AA425" s="232">
        <f t="shared" si="5"/>
        <v>0</v>
      </c>
      <c r="AB425" s="233">
        <v>0.2</v>
      </c>
      <c r="AC425" s="234"/>
      <c r="AD425" s="235" t="s">
        <v>40</v>
      </c>
      <c r="AE425" s="236">
        <f t="shared" si="6"/>
        <v>0</v>
      </c>
    </row>
    <row r="426" ht="14.25" customHeight="1">
      <c r="A426" s="302">
        <v>3968.0</v>
      </c>
      <c r="B426" s="303" t="s">
        <v>133</v>
      </c>
      <c r="C426" s="304">
        <f t="shared" si="1"/>
        <v>4.1</v>
      </c>
      <c r="D426" s="305" t="s">
        <v>152</v>
      </c>
      <c r="E426" s="306">
        <v>43350.0</v>
      </c>
      <c r="F426" s="306">
        <v>43350.0</v>
      </c>
      <c r="G426" s="307">
        <v>919572.0</v>
      </c>
      <c r="H426" s="308" t="s">
        <v>330</v>
      </c>
      <c r="I426" s="308" t="s">
        <v>331</v>
      </c>
      <c r="J426" s="309" t="s">
        <v>1252</v>
      </c>
      <c r="K426" s="2"/>
      <c r="L426" s="284">
        <v>0.2</v>
      </c>
      <c r="M426" s="196">
        <v>4.0</v>
      </c>
      <c r="N426" s="198" t="s">
        <v>40</v>
      </c>
      <c r="O426" s="202">
        <f t="shared" si="2"/>
        <v>0.8</v>
      </c>
      <c r="P426" s="205">
        <v>0.2</v>
      </c>
      <c r="Q426" s="219">
        <v>4.5</v>
      </c>
      <c r="R426" s="220" t="s">
        <v>40</v>
      </c>
      <c r="S426" s="222">
        <f t="shared" si="3"/>
        <v>0.9</v>
      </c>
      <c r="T426" s="224">
        <v>0.2</v>
      </c>
      <c r="U426" s="226">
        <v>4.0</v>
      </c>
      <c r="V426" s="227" t="s">
        <v>40</v>
      </c>
      <c r="W426" s="228">
        <f t="shared" si="4"/>
        <v>0.8</v>
      </c>
      <c r="X426" s="229">
        <v>0.2</v>
      </c>
      <c r="Y426" s="230">
        <v>4.0</v>
      </c>
      <c r="Z426" s="231" t="s">
        <v>40</v>
      </c>
      <c r="AA426" s="232">
        <f t="shared" si="5"/>
        <v>0.8</v>
      </c>
      <c r="AB426" s="233">
        <v>0.2</v>
      </c>
      <c r="AC426" s="234">
        <v>4.0</v>
      </c>
      <c r="AD426" s="235" t="s">
        <v>40</v>
      </c>
      <c r="AE426" s="236">
        <f t="shared" si="6"/>
        <v>0.8</v>
      </c>
    </row>
    <row r="427" ht="14.25" customHeight="1">
      <c r="A427" s="285">
        <v>3969.0</v>
      </c>
      <c r="B427" s="180" t="s">
        <v>1253</v>
      </c>
      <c r="C427" s="184">
        <f t="shared" si="1"/>
        <v>4</v>
      </c>
      <c r="D427" s="286" t="s">
        <v>152</v>
      </c>
      <c r="E427" s="306">
        <v>43353.0</v>
      </c>
      <c r="F427" s="306">
        <v>43353.0</v>
      </c>
      <c r="G427" s="310">
        <v>904400.0</v>
      </c>
      <c r="H427" s="193" t="s">
        <v>170</v>
      </c>
      <c r="I427" s="275">
        <v>0.0</v>
      </c>
      <c r="J427" s="287" t="s">
        <v>1254</v>
      </c>
      <c r="K427" s="300"/>
      <c r="L427" s="284">
        <v>0.2</v>
      </c>
      <c r="M427" s="196">
        <v>4.0</v>
      </c>
      <c r="N427" s="198" t="s">
        <v>40</v>
      </c>
      <c r="O427" s="202">
        <f t="shared" si="2"/>
        <v>0.8</v>
      </c>
      <c r="P427" s="205">
        <v>0.2</v>
      </c>
      <c r="Q427" s="219">
        <v>4.0</v>
      </c>
      <c r="R427" s="220" t="s">
        <v>40</v>
      </c>
      <c r="S427" s="222">
        <f t="shared" si="3"/>
        <v>0.8</v>
      </c>
      <c r="T427" s="224">
        <v>0.2</v>
      </c>
      <c r="U427" s="226">
        <v>4.0</v>
      </c>
      <c r="V427" s="227" t="s">
        <v>40</v>
      </c>
      <c r="W427" s="228">
        <f t="shared" si="4"/>
        <v>0.8</v>
      </c>
      <c r="X427" s="229">
        <v>0.2</v>
      </c>
      <c r="Y427" s="230">
        <v>4.0</v>
      </c>
      <c r="Z427" s="231" t="s">
        <v>40</v>
      </c>
      <c r="AA427" s="232">
        <f t="shared" si="5"/>
        <v>0.8</v>
      </c>
      <c r="AB427" s="233">
        <v>0.2</v>
      </c>
      <c r="AC427" s="234">
        <v>4.0</v>
      </c>
      <c r="AD427" s="235" t="s">
        <v>40</v>
      </c>
      <c r="AE427" s="236">
        <f t="shared" si="6"/>
        <v>0.8</v>
      </c>
      <c r="AF427" s="242" t="s">
        <v>1255</v>
      </c>
    </row>
    <row r="428" ht="14.25" customHeight="1">
      <c r="A428" s="285">
        <v>3970.0</v>
      </c>
      <c r="B428" s="180" t="s">
        <v>1256</v>
      </c>
      <c r="C428" s="184">
        <f t="shared" si="1"/>
        <v>4</v>
      </c>
      <c r="D428" s="286" t="s">
        <v>139</v>
      </c>
      <c r="E428" s="306">
        <v>43353.0</v>
      </c>
      <c r="F428" s="306">
        <v>43353.0</v>
      </c>
      <c r="G428" s="310">
        <v>2000000.0</v>
      </c>
      <c r="H428" s="193" t="s">
        <v>170</v>
      </c>
      <c r="I428" s="275">
        <v>0.0</v>
      </c>
      <c r="J428" s="287" t="s">
        <v>1257</v>
      </c>
      <c r="K428" s="300"/>
      <c r="L428" s="284">
        <v>0.2</v>
      </c>
      <c r="M428" s="196">
        <v>4.0</v>
      </c>
      <c r="N428" s="198" t="s">
        <v>40</v>
      </c>
      <c r="O428" s="202">
        <f t="shared" si="2"/>
        <v>0.8</v>
      </c>
      <c r="P428" s="205">
        <v>0.2</v>
      </c>
      <c r="Q428" s="219">
        <v>4.0</v>
      </c>
      <c r="R428" s="220" t="s">
        <v>40</v>
      </c>
      <c r="S428" s="222">
        <f t="shared" si="3"/>
        <v>0.8</v>
      </c>
      <c r="T428" s="224">
        <v>0.2</v>
      </c>
      <c r="U428" s="226">
        <v>4.0</v>
      </c>
      <c r="V428" s="227" t="s">
        <v>40</v>
      </c>
      <c r="W428" s="228">
        <f t="shared" si="4"/>
        <v>0.8</v>
      </c>
      <c r="X428" s="229">
        <v>0.2</v>
      </c>
      <c r="Y428" s="230">
        <v>4.0</v>
      </c>
      <c r="Z428" s="231" t="s">
        <v>40</v>
      </c>
      <c r="AA428" s="232">
        <f t="shared" si="5"/>
        <v>0.8</v>
      </c>
      <c r="AB428" s="233">
        <v>0.2</v>
      </c>
      <c r="AC428" s="234">
        <v>4.0</v>
      </c>
      <c r="AD428" s="235" t="s">
        <v>40</v>
      </c>
      <c r="AE428" s="236">
        <f t="shared" si="6"/>
        <v>0.8</v>
      </c>
      <c r="AF428" s="242" t="s">
        <v>1255</v>
      </c>
    </row>
    <row r="429" ht="14.25" customHeight="1">
      <c r="A429" s="285">
        <v>3971.0</v>
      </c>
      <c r="B429" s="180" t="s">
        <v>1026</v>
      </c>
      <c r="C429" s="184">
        <f t="shared" si="1"/>
        <v>0</v>
      </c>
      <c r="D429" s="286" t="s">
        <v>152</v>
      </c>
      <c r="E429" s="306">
        <v>43353.0</v>
      </c>
      <c r="F429" s="306">
        <v>43353.0</v>
      </c>
      <c r="G429" s="310">
        <v>272660.0</v>
      </c>
      <c r="H429" s="193" t="s">
        <v>195</v>
      </c>
      <c r="I429" s="275" t="s">
        <v>196</v>
      </c>
      <c r="J429" s="287" t="s">
        <v>1258</v>
      </c>
      <c r="K429" s="193" t="s">
        <v>199</v>
      </c>
      <c r="L429" s="284">
        <v>0.2</v>
      </c>
      <c r="N429" s="198" t="s">
        <v>40</v>
      </c>
      <c r="O429" s="202">
        <f t="shared" si="2"/>
        <v>0</v>
      </c>
      <c r="P429" s="205">
        <v>0.2</v>
      </c>
      <c r="Q429" s="219"/>
      <c r="R429" s="220" t="s">
        <v>40</v>
      </c>
      <c r="S429" s="222">
        <f t="shared" si="3"/>
        <v>0</v>
      </c>
      <c r="T429" s="224">
        <v>0.2</v>
      </c>
      <c r="U429" s="226"/>
      <c r="V429" s="227" t="s">
        <v>40</v>
      </c>
      <c r="W429" s="228">
        <f t="shared" si="4"/>
        <v>0</v>
      </c>
      <c r="X429" s="229">
        <v>0.2</v>
      </c>
      <c r="Y429" s="230"/>
      <c r="Z429" s="231" t="s">
        <v>40</v>
      </c>
      <c r="AA429" s="232">
        <f t="shared" si="5"/>
        <v>0</v>
      </c>
      <c r="AB429" s="233">
        <v>0.2</v>
      </c>
      <c r="AC429" s="234"/>
      <c r="AD429" s="235" t="s">
        <v>40</v>
      </c>
      <c r="AE429" s="236">
        <f t="shared" si="6"/>
        <v>0</v>
      </c>
    </row>
    <row r="430" ht="14.25" customHeight="1">
      <c r="A430" s="285">
        <v>3972.0</v>
      </c>
      <c r="B430" s="180" t="s">
        <v>1259</v>
      </c>
      <c r="C430" s="184">
        <f t="shared" si="1"/>
        <v>0</v>
      </c>
      <c r="D430" s="286" t="s">
        <v>152</v>
      </c>
      <c r="E430" s="306">
        <v>43353.0</v>
      </c>
      <c r="F430" s="306">
        <v>43353.0</v>
      </c>
      <c r="G430" s="310">
        <v>3122600.0</v>
      </c>
      <c r="H430" s="193" t="s">
        <v>195</v>
      </c>
      <c r="I430" s="275" t="s">
        <v>196</v>
      </c>
      <c r="J430" s="287" t="s">
        <v>1260</v>
      </c>
      <c r="K430" s="193" t="s">
        <v>199</v>
      </c>
      <c r="L430" s="284">
        <v>0.2</v>
      </c>
      <c r="N430" s="198" t="s">
        <v>40</v>
      </c>
      <c r="O430" s="202">
        <f t="shared" si="2"/>
        <v>0</v>
      </c>
      <c r="P430" s="205">
        <v>0.2</v>
      </c>
      <c r="Q430" s="219"/>
      <c r="R430" s="220" t="s">
        <v>40</v>
      </c>
      <c r="S430" s="222">
        <f t="shared" si="3"/>
        <v>0</v>
      </c>
      <c r="T430" s="224">
        <v>0.2</v>
      </c>
      <c r="U430" s="226"/>
      <c r="V430" s="227" t="s">
        <v>40</v>
      </c>
      <c r="W430" s="228">
        <f t="shared" si="4"/>
        <v>0</v>
      </c>
      <c r="X430" s="229">
        <v>0.2</v>
      </c>
      <c r="Y430" s="230"/>
      <c r="Z430" s="231" t="s">
        <v>40</v>
      </c>
      <c r="AA430" s="232">
        <f t="shared" si="5"/>
        <v>0</v>
      </c>
      <c r="AB430" s="233">
        <v>0.2</v>
      </c>
      <c r="AC430" s="234"/>
      <c r="AD430" s="235" t="s">
        <v>40</v>
      </c>
      <c r="AE430" s="236">
        <f t="shared" si="6"/>
        <v>0</v>
      </c>
    </row>
    <row r="431" ht="14.25" customHeight="1">
      <c r="A431" s="285">
        <v>3973.0</v>
      </c>
      <c r="B431" s="180" t="s">
        <v>1261</v>
      </c>
      <c r="C431" s="184">
        <f t="shared" si="1"/>
        <v>0</v>
      </c>
      <c r="D431" s="286" t="s">
        <v>152</v>
      </c>
      <c r="E431" s="306">
        <v>43353.0</v>
      </c>
      <c r="F431" s="306">
        <v>43353.0</v>
      </c>
      <c r="G431" s="310">
        <v>3.0598E7</v>
      </c>
      <c r="H431" s="193" t="s">
        <v>195</v>
      </c>
      <c r="I431" s="275" t="s">
        <v>196</v>
      </c>
      <c r="J431" s="287" t="s">
        <v>1262</v>
      </c>
      <c r="K431" s="193" t="s">
        <v>199</v>
      </c>
      <c r="L431" s="284">
        <v>0.2</v>
      </c>
      <c r="N431" s="198" t="s">
        <v>40</v>
      </c>
      <c r="O431" s="202">
        <f t="shared" si="2"/>
        <v>0</v>
      </c>
      <c r="P431" s="205">
        <v>0.2</v>
      </c>
      <c r="Q431" s="219"/>
      <c r="R431" s="220" t="s">
        <v>40</v>
      </c>
      <c r="S431" s="222">
        <f t="shared" si="3"/>
        <v>0</v>
      </c>
      <c r="T431" s="224">
        <v>0.2</v>
      </c>
      <c r="U431" s="226"/>
      <c r="V431" s="227" t="s">
        <v>40</v>
      </c>
      <c r="W431" s="228">
        <f t="shared" si="4"/>
        <v>0</v>
      </c>
      <c r="X431" s="229">
        <v>0.2</v>
      </c>
      <c r="Y431" s="230"/>
      <c r="Z431" s="231" t="s">
        <v>40</v>
      </c>
      <c r="AA431" s="232">
        <f t="shared" si="5"/>
        <v>0</v>
      </c>
      <c r="AB431" s="233">
        <v>0.2</v>
      </c>
      <c r="AC431" s="234"/>
      <c r="AD431" s="235" t="s">
        <v>40</v>
      </c>
      <c r="AE431" s="236">
        <f t="shared" si="6"/>
        <v>0</v>
      </c>
    </row>
    <row r="432" ht="14.25" customHeight="1">
      <c r="A432" s="285">
        <v>3974.0</v>
      </c>
      <c r="B432" s="180" t="s">
        <v>1031</v>
      </c>
      <c r="C432" s="184">
        <f t="shared" si="1"/>
        <v>0</v>
      </c>
      <c r="D432" s="286" t="s">
        <v>152</v>
      </c>
      <c r="E432" s="306">
        <v>43353.0</v>
      </c>
      <c r="F432" s="306">
        <v>43353.0</v>
      </c>
      <c r="G432" s="310">
        <v>9655050.0</v>
      </c>
      <c r="H432" s="193" t="s">
        <v>195</v>
      </c>
      <c r="I432" s="275" t="s">
        <v>196</v>
      </c>
      <c r="J432" s="287" t="s">
        <v>1263</v>
      </c>
      <c r="K432" s="193" t="s">
        <v>199</v>
      </c>
      <c r="L432" s="284">
        <v>0.2</v>
      </c>
      <c r="N432" s="198" t="s">
        <v>40</v>
      </c>
      <c r="O432" s="202">
        <f t="shared" si="2"/>
        <v>0</v>
      </c>
      <c r="P432" s="205">
        <v>0.2</v>
      </c>
      <c r="Q432" s="219"/>
      <c r="R432" s="220" t="s">
        <v>40</v>
      </c>
      <c r="S432" s="222">
        <f t="shared" si="3"/>
        <v>0</v>
      </c>
      <c r="T432" s="224">
        <v>0.2</v>
      </c>
      <c r="U432" s="226"/>
      <c r="V432" s="227" t="s">
        <v>40</v>
      </c>
      <c r="W432" s="228">
        <f t="shared" si="4"/>
        <v>0</v>
      </c>
      <c r="X432" s="229">
        <v>0.2</v>
      </c>
      <c r="Y432" s="230"/>
      <c r="Z432" s="231" t="s">
        <v>40</v>
      </c>
      <c r="AA432" s="232">
        <f t="shared" si="5"/>
        <v>0</v>
      </c>
      <c r="AB432" s="233">
        <v>0.2</v>
      </c>
      <c r="AC432" s="234"/>
      <c r="AD432" s="235" t="s">
        <v>40</v>
      </c>
      <c r="AE432" s="236">
        <f t="shared" si="6"/>
        <v>0</v>
      </c>
    </row>
    <row r="433" ht="14.25" customHeight="1">
      <c r="A433" s="285">
        <v>3975.0</v>
      </c>
      <c r="B433" s="180" t="s">
        <v>1024</v>
      </c>
      <c r="C433" s="184">
        <f t="shared" si="1"/>
        <v>0</v>
      </c>
      <c r="D433" s="286" t="s">
        <v>152</v>
      </c>
      <c r="E433" s="306">
        <v>43353.0</v>
      </c>
      <c r="F433" s="306">
        <v>43353.0</v>
      </c>
      <c r="G433" s="310">
        <v>1932000.0</v>
      </c>
      <c r="H433" s="193" t="s">
        <v>195</v>
      </c>
      <c r="I433" s="275" t="s">
        <v>196</v>
      </c>
      <c r="J433" s="287" t="s">
        <v>1264</v>
      </c>
      <c r="K433" s="193" t="s">
        <v>199</v>
      </c>
      <c r="L433" s="284">
        <v>0.2</v>
      </c>
      <c r="N433" s="198" t="s">
        <v>40</v>
      </c>
      <c r="O433" s="202">
        <f t="shared" si="2"/>
        <v>0</v>
      </c>
      <c r="P433" s="205">
        <v>0.2</v>
      </c>
      <c r="Q433" s="219"/>
      <c r="R433" s="220" t="s">
        <v>40</v>
      </c>
      <c r="S433" s="222">
        <f t="shared" si="3"/>
        <v>0</v>
      </c>
      <c r="T433" s="224">
        <v>0.2</v>
      </c>
      <c r="U433" s="226"/>
      <c r="V433" s="227" t="s">
        <v>40</v>
      </c>
      <c r="W433" s="228">
        <f t="shared" si="4"/>
        <v>0</v>
      </c>
      <c r="X433" s="229">
        <v>0.2</v>
      </c>
      <c r="Y433" s="230"/>
      <c r="Z433" s="231" t="s">
        <v>40</v>
      </c>
      <c r="AA433" s="232">
        <f t="shared" si="5"/>
        <v>0</v>
      </c>
      <c r="AB433" s="233">
        <v>0.2</v>
      </c>
      <c r="AC433" s="234"/>
      <c r="AD433" s="235" t="s">
        <v>40</v>
      </c>
      <c r="AE433" s="236">
        <f t="shared" si="6"/>
        <v>0</v>
      </c>
    </row>
    <row r="434" ht="14.25" customHeight="1">
      <c r="A434" s="285">
        <v>3976.0</v>
      </c>
      <c r="B434" s="180" t="s">
        <v>1265</v>
      </c>
      <c r="C434" s="184">
        <f t="shared" si="1"/>
        <v>0</v>
      </c>
      <c r="D434" s="286" t="s">
        <v>152</v>
      </c>
      <c r="E434" s="306">
        <v>43353.0</v>
      </c>
      <c r="F434" s="306">
        <v>43353.0</v>
      </c>
      <c r="G434" s="310">
        <v>2889600.0</v>
      </c>
      <c r="H434" s="193" t="s">
        <v>195</v>
      </c>
      <c r="I434" s="275" t="s">
        <v>196</v>
      </c>
      <c r="J434" s="287" t="s">
        <v>1266</v>
      </c>
      <c r="K434" s="193" t="s">
        <v>199</v>
      </c>
      <c r="L434" s="284">
        <v>0.2</v>
      </c>
      <c r="N434" s="198" t="s">
        <v>40</v>
      </c>
      <c r="O434" s="202">
        <f t="shared" si="2"/>
        <v>0</v>
      </c>
      <c r="P434" s="205">
        <v>0.2</v>
      </c>
      <c r="Q434" s="219"/>
      <c r="R434" s="220" t="s">
        <v>40</v>
      </c>
      <c r="S434" s="222">
        <f t="shared" si="3"/>
        <v>0</v>
      </c>
      <c r="T434" s="224">
        <v>0.2</v>
      </c>
      <c r="U434" s="226"/>
      <c r="V434" s="227" t="s">
        <v>40</v>
      </c>
      <c r="W434" s="228">
        <f t="shared" si="4"/>
        <v>0</v>
      </c>
      <c r="X434" s="229">
        <v>0.2</v>
      </c>
      <c r="Y434" s="230"/>
      <c r="Z434" s="231" t="s">
        <v>40</v>
      </c>
      <c r="AA434" s="232">
        <f t="shared" si="5"/>
        <v>0</v>
      </c>
      <c r="AB434" s="233">
        <v>0.2</v>
      </c>
      <c r="AC434" s="234"/>
      <c r="AD434" s="235" t="s">
        <v>40</v>
      </c>
      <c r="AE434" s="236">
        <f t="shared" si="6"/>
        <v>0</v>
      </c>
    </row>
    <row r="435" ht="14.25" customHeight="1">
      <c r="A435" s="285">
        <v>3977.0</v>
      </c>
      <c r="B435" s="180" t="s">
        <v>1267</v>
      </c>
      <c r="C435" s="184">
        <f t="shared" si="1"/>
        <v>0</v>
      </c>
      <c r="D435" s="286" t="s">
        <v>152</v>
      </c>
      <c r="E435" s="306">
        <v>43353.0</v>
      </c>
      <c r="F435" s="306">
        <v>43353.0</v>
      </c>
      <c r="G435" s="310">
        <v>1323000.0</v>
      </c>
      <c r="H435" s="193" t="s">
        <v>195</v>
      </c>
      <c r="I435" s="275" t="s">
        <v>196</v>
      </c>
      <c r="J435" s="287" t="s">
        <v>1268</v>
      </c>
      <c r="K435" s="193" t="s">
        <v>199</v>
      </c>
      <c r="L435" s="284">
        <v>0.2</v>
      </c>
      <c r="N435" s="198" t="s">
        <v>40</v>
      </c>
      <c r="O435" s="202">
        <f t="shared" si="2"/>
        <v>0</v>
      </c>
      <c r="P435" s="205">
        <v>0.2</v>
      </c>
      <c r="Q435" s="219"/>
      <c r="R435" s="220" t="s">
        <v>40</v>
      </c>
      <c r="S435" s="222">
        <f t="shared" si="3"/>
        <v>0</v>
      </c>
      <c r="T435" s="224">
        <v>0.2</v>
      </c>
      <c r="U435" s="226"/>
      <c r="V435" s="227" t="s">
        <v>40</v>
      </c>
      <c r="W435" s="228">
        <f t="shared" si="4"/>
        <v>0</v>
      </c>
      <c r="X435" s="229">
        <v>0.2</v>
      </c>
      <c r="Y435" s="230"/>
      <c r="Z435" s="231" t="s">
        <v>40</v>
      </c>
      <c r="AA435" s="232">
        <f t="shared" si="5"/>
        <v>0</v>
      </c>
      <c r="AB435" s="233">
        <v>0.2</v>
      </c>
      <c r="AC435" s="234"/>
      <c r="AD435" s="235" t="s">
        <v>40</v>
      </c>
      <c r="AE435" s="236">
        <f t="shared" si="6"/>
        <v>0</v>
      </c>
    </row>
    <row r="436" ht="14.25" customHeight="1">
      <c r="A436" s="285">
        <v>3978.0</v>
      </c>
      <c r="B436" s="180" t="s">
        <v>1269</v>
      </c>
      <c r="C436" s="184">
        <f t="shared" si="1"/>
        <v>0</v>
      </c>
      <c r="D436" s="286" t="s">
        <v>152</v>
      </c>
      <c r="E436" s="306">
        <v>43353.0</v>
      </c>
      <c r="F436" s="306">
        <v>43353.0</v>
      </c>
      <c r="G436" s="310">
        <v>731700.0</v>
      </c>
      <c r="H436" s="193" t="s">
        <v>195</v>
      </c>
      <c r="I436" s="275" t="s">
        <v>196</v>
      </c>
      <c r="J436" s="287" t="s">
        <v>1270</v>
      </c>
      <c r="K436" s="193" t="s">
        <v>199</v>
      </c>
      <c r="L436" s="284">
        <v>0.2</v>
      </c>
      <c r="N436" s="198" t="s">
        <v>40</v>
      </c>
      <c r="O436" s="202">
        <f t="shared" si="2"/>
        <v>0</v>
      </c>
      <c r="P436" s="205">
        <v>0.2</v>
      </c>
      <c r="Q436" s="219"/>
      <c r="R436" s="220" t="s">
        <v>40</v>
      </c>
      <c r="S436" s="222">
        <f t="shared" si="3"/>
        <v>0</v>
      </c>
      <c r="T436" s="224">
        <v>0.2</v>
      </c>
      <c r="U436" s="226"/>
      <c r="V436" s="227" t="s">
        <v>40</v>
      </c>
      <c r="W436" s="228">
        <f t="shared" si="4"/>
        <v>0</v>
      </c>
      <c r="X436" s="229">
        <v>0.2</v>
      </c>
      <c r="Y436" s="230"/>
      <c r="Z436" s="231" t="s">
        <v>40</v>
      </c>
      <c r="AA436" s="232">
        <f t="shared" si="5"/>
        <v>0</v>
      </c>
      <c r="AB436" s="233">
        <v>0.2</v>
      </c>
      <c r="AC436" s="234"/>
      <c r="AD436" s="235" t="s">
        <v>40</v>
      </c>
      <c r="AE436" s="236">
        <f t="shared" si="6"/>
        <v>0</v>
      </c>
    </row>
    <row r="437" ht="14.25" customHeight="1">
      <c r="A437" s="285">
        <v>3979.0</v>
      </c>
      <c r="B437" s="180" t="s">
        <v>1271</v>
      </c>
      <c r="C437" s="184">
        <f t="shared" si="1"/>
        <v>0</v>
      </c>
      <c r="D437" s="286" t="s">
        <v>152</v>
      </c>
      <c r="E437" s="306">
        <v>43353.0</v>
      </c>
      <c r="F437" s="306">
        <v>43353.0</v>
      </c>
      <c r="G437" s="310">
        <v>2200000.0</v>
      </c>
      <c r="H437" s="193" t="s">
        <v>153</v>
      </c>
      <c r="I437" s="275" t="s">
        <v>154</v>
      </c>
      <c r="J437" s="287" t="s">
        <v>1272</v>
      </c>
      <c r="K437" s="193"/>
      <c r="L437" s="284">
        <v>0.2</v>
      </c>
      <c r="N437" s="198" t="s">
        <v>40</v>
      </c>
      <c r="O437" s="202">
        <f t="shared" si="2"/>
        <v>0</v>
      </c>
      <c r="P437" s="205">
        <v>0.2</v>
      </c>
      <c r="Q437" s="219"/>
      <c r="R437" s="220" t="s">
        <v>40</v>
      </c>
      <c r="S437" s="222">
        <f t="shared" si="3"/>
        <v>0</v>
      </c>
      <c r="T437" s="224">
        <v>0.2</v>
      </c>
      <c r="U437" s="226"/>
      <c r="V437" s="227" t="s">
        <v>40</v>
      </c>
      <c r="W437" s="228">
        <f t="shared" si="4"/>
        <v>0</v>
      </c>
      <c r="X437" s="229">
        <v>0.2</v>
      </c>
      <c r="Y437" s="230"/>
      <c r="Z437" s="231" t="s">
        <v>40</v>
      </c>
      <c r="AA437" s="232">
        <f t="shared" si="5"/>
        <v>0</v>
      </c>
      <c r="AB437" s="233">
        <v>0.2</v>
      </c>
      <c r="AC437" s="234"/>
      <c r="AD437" s="235" t="s">
        <v>40</v>
      </c>
      <c r="AE437" s="236">
        <f t="shared" si="6"/>
        <v>0</v>
      </c>
    </row>
    <row r="438" ht="14.25" customHeight="1">
      <c r="A438" s="285">
        <v>3980.0</v>
      </c>
      <c r="B438" s="180" t="s">
        <v>954</v>
      </c>
      <c r="C438" s="184">
        <f t="shared" si="1"/>
        <v>0</v>
      </c>
      <c r="D438" s="286" t="s">
        <v>139</v>
      </c>
      <c r="E438" s="306">
        <v>43353.0</v>
      </c>
      <c r="F438" s="306">
        <v>43353.0</v>
      </c>
      <c r="G438" s="310">
        <v>1500000.0</v>
      </c>
      <c r="H438" s="193" t="s">
        <v>548</v>
      </c>
      <c r="I438" s="275" t="s">
        <v>549</v>
      </c>
      <c r="J438" s="287" t="s">
        <v>1273</v>
      </c>
      <c r="K438" s="193" t="s">
        <v>199</v>
      </c>
      <c r="L438" s="284">
        <v>0.2</v>
      </c>
      <c r="N438" s="198" t="s">
        <v>40</v>
      </c>
      <c r="O438" s="202">
        <f t="shared" si="2"/>
        <v>0</v>
      </c>
      <c r="P438" s="205">
        <v>0.2</v>
      </c>
      <c r="Q438" s="219"/>
      <c r="R438" s="220" t="s">
        <v>40</v>
      </c>
      <c r="S438" s="222">
        <f t="shared" si="3"/>
        <v>0</v>
      </c>
      <c r="T438" s="224">
        <v>0.2</v>
      </c>
      <c r="U438" s="226"/>
      <c r="V438" s="227" t="s">
        <v>40</v>
      </c>
      <c r="W438" s="228">
        <f t="shared" si="4"/>
        <v>0</v>
      </c>
      <c r="X438" s="229">
        <v>0.2</v>
      </c>
      <c r="Y438" s="230"/>
      <c r="Z438" s="231" t="s">
        <v>40</v>
      </c>
      <c r="AA438" s="232">
        <f t="shared" si="5"/>
        <v>0</v>
      </c>
      <c r="AB438" s="233">
        <v>0.2</v>
      </c>
      <c r="AC438" s="234"/>
      <c r="AD438" s="235" t="s">
        <v>40</v>
      </c>
      <c r="AE438" s="236">
        <f t="shared" si="6"/>
        <v>0</v>
      </c>
    </row>
    <row r="439" ht="14.25" customHeight="1">
      <c r="A439" s="285">
        <v>3981.0</v>
      </c>
      <c r="B439" s="180" t="s">
        <v>1274</v>
      </c>
      <c r="C439" s="184">
        <f t="shared" si="1"/>
        <v>0</v>
      </c>
      <c r="D439" s="286" t="s">
        <v>245</v>
      </c>
      <c r="E439" s="306">
        <v>43353.0</v>
      </c>
      <c r="F439" s="306">
        <v>43353.0</v>
      </c>
      <c r="G439" s="310">
        <v>1.28282E7</v>
      </c>
      <c r="H439" s="193" t="s">
        <v>555</v>
      </c>
      <c r="I439" s="275" t="s">
        <v>556</v>
      </c>
      <c r="J439" s="287" t="s">
        <v>1275</v>
      </c>
      <c r="K439" s="300"/>
      <c r="L439" s="284">
        <v>0.2</v>
      </c>
      <c r="N439" s="198" t="s">
        <v>40</v>
      </c>
      <c r="O439" s="202">
        <f t="shared" si="2"/>
        <v>0</v>
      </c>
      <c r="P439" s="205">
        <v>0.2</v>
      </c>
      <c r="Q439" s="219"/>
      <c r="R439" s="220" t="s">
        <v>40</v>
      </c>
      <c r="S439" s="222">
        <f t="shared" si="3"/>
        <v>0</v>
      </c>
      <c r="T439" s="224">
        <v>0.2</v>
      </c>
      <c r="U439" s="226"/>
      <c r="V439" s="227" t="s">
        <v>40</v>
      </c>
      <c r="W439" s="228">
        <f t="shared" si="4"/>
        <v>0</v>
      </c>
      <c r="X439" s="229">
        <v>0.2</v>
      </c>
      <c r="Y439" s="230"/>
      <c r="Z439" s="231" t="s">
        <v>40</v>
      </c>
      <c r="AA439" s="232">
        <f t="shared" si="5"/>
        <v>0</v>
      </c>
      <c r="AB439" s="233">
        <v>0.2</v>
      </c>
      <c r="AC439" s="234"/>
      <c r="AD439" s="235" t="s">
        <v>40</v>
      </c>
      <c r="AE439" s="236">
        <f t="shared" si="6"/>
        <v>0</v>
      </c>
    </row>
    <row r="440" ht="14.25" customHeight="1">
      <c r="A440" s="285">
        <v>3982.0</v>
      </c>
      <c r="B440" s="180" t="s">
        <v>186</v>
      </c>
      <c r="C440" s="184">
        <f t="shared" si="1"/>
        <v>4</v>
      </c>
      <c r="D440" s="286" t="s">
        <v>152</v>
      </c>
      <c r="E440" s="306">
        <v>43353.0</v>
      </c>
      <c r="F440" s="306">
        <v>43353.0</v>
      </c>
      <c r="G440" s="311">
        <v>1251975.0</v>
      </c>
      <c r="H440" s="193" t="s">
        <v>170</v>
      </c>
      <c r="I440" s="275">
        <v>0.0</v>
      </c>
      <c r="J440" s="287" t="s">
        <v>1276</v>
      </c>
      <c r="K440" s="300"/>
      <c r="L440" s="284">
        <v>0.2</v>
      </c>
      <c r="M440" s="196">
        <v>4.0</v>
      </c>
      <c r="N440" s="198" t="s">
        <v>40</v>
      </c>
      <c r="O440" s="202">
        <f t="shared" si="2"/>
        <v>0.8</v>
      </c>
      <c r="P440" s="205">
        <v>0.2</v>
      </c>
      <c r="Q440" s="219">
        <v>4.0</v>
      </c>
      <c r="R440" s="220" t="s">
        <v>40</v>
      </c>
      <c r="S440" s="222">
        <f t="shared" si="3"/>
        <v>0.8</v>
      </c>
      <c r="T440" s="224">
        <v>0.2</v>
      </c>
      <c r="U440" s="226">
        <v>4.0</v>
      </c>
      <c r="V440" s="227" t="s">
        <v>40</v>
      </c>
      <c r="W440" s="228">
        <f t="shared" si="4"/>
        <v>0.8</v>
      </c>
      <c r="X440" s="229">
        <v>0.2</v>
      </c>
      <c r="Y440" s="230">
        <v>4.0</v>
      </c>
      <c r="Z440" s="231" t="s">
        <v>40</v>
      </c>
      <c r="AA440" s="232">
        <f t="shared" si="5"/>
        <v>0.8</v>
      </c>
      <c r="AB440" s="233">
        <v>0.2</v>
      </c>
      <c r="AC440" s="234">
        <v>4.0</v>
      </c>
      <c r="AD440" s="235" t="s">
        <v>40</v>
      </c>
      <c r="AE440" s="236">
        <f t="shared" si="6"/>
        <v>0.8</v>
      </c>
    </row>
    <row r="441" ht="14.25" customHeight="1">
      <c r="A441" s="285">
        <v>3893.0</v>
      </c>
      <c r="B441" s="180" t="s">
        <v>686</v>
      </c>
      <c r="C441" s="184">
        <f t="shared" si="1"/>
        <v>0</v>
      </c>
      <c r="D441" s="286" t="s">
        <v>139</v>
      </c>
      <c r="E441" s="306">
        <v>43354.0</v>
      </c>
      <c r="F441" s="306">
        <v>43354.0</v>
      </c>
      <c r="G441" s="310" t="s">
        <v>1277</v>
      </c>
      <c r="H441" s="193" t="s">
        <v>325</v>
      </c>
      <c r="I441" s="275" t="s">
        <v>326</v>
      </c>
      <c r="J441" s="287" t="s">
        <v>1278</v>
      </c>
      <c r="K441" s="193" t="s">
        <v>199</v>
      </c>
      <c r="L441" s="284">
        <v>0.2</v>
      </c>
      <c r="N441" s="198" t="s">
        <v>40</v>
      </c>
      <c r="O441" s="202">
        <f t="shared" si="2"/>
        <v>0</v>
      </c>
      <c r="P441" s="205">
        <v>0.2</v>
      </c>
      <c r="Q441" s="219"/>
      <c r="R441" s="220" t="s">
        <v>40</v>
      </c>
      <c r="S441" s="222">
        <f t="shared" si="3"/>
        <v>0</v>
      </c>
      <c r="T441" s="224">
        <v>0.2</v>
      </c>
      <c r="U441" s="226"/>
      <c r="V441" s="227" t="s">
        <v>40</v>
      </c>
      <c r="W441" s="228">
        <f t="shared" si="4"/>
        <v>0</v>
      </c>
      <c r="X441" s="229">
        <v>0.2</v>
      </c>
      <c r="Y441" s="230"/>
      <c r="Z441" s="231" t="s">
        <v>40</v>
      </c>
      <c r="AA441" s="232">
        <f t="shared" si="5"/>
        <v>0</v>
      </c>
      <c r="AB441" s="233">
        <v>0.2</v>
      </c>
      <c r="AC441" s="234"/>
      <c r="AD441" s="235" t="s">
        <v>40</v>
      </c>
      <c r="AE441" s="236">
        <f t="shared" si="6"/>
        <v>0</v>
      </c>
    </row>
    <row r="442" ht="14.25" customHeight="1">
      <c r="A442" s="285">
        <v>3984.0</v>
      </c>
      <c r="B442" s="180" t="s">
        <v>1067</v>
      </c>
      <c r="C442" s="184">
        <f t="shared" si="1"/>
        <v>0</v>
      </c>
      <c r="D442" s="286" t="s">
        <v>152</v>
      </c>
      <c r="E442" s="306">
        <v>43354.0</v>
      </c>
      <c r="F442" s="306">
        <v>43354.0</v>
      </c>
      <c r="G442" s="311">
        <v>854420.0</v>
      </c>
      <c r="H442" s="193" t="s">
        <v>548</v>
      </c>
      <c r="I442" s="275" t="s">
        <v>549</v>
      </c>
      <c r="J442" s="287" t="s">
        <v>1279</v>
      </c>
      <c r="K442" s="193" t="s">
        <v>199</v>
      </c>
      <c r="L442" s="284">
        <v>0.2</v>
      </c>
      <c r="N442" s="198" t="s">
        <v>40</v>
      </c>
      <c r="O442" s="202">
        <f t="shared" si="2"/>
        <v>0</v>
      </c>
      <c r="P442" s="205">
        <v>0.2</v>
      </c>
      <c r="Q442" s="219"/>
      <c r="R442" s="220" t="s">
        <v>40</v>
      </c>
      <c r="S442" s="222">
        <f t="shared" si="3"/>
        <v>0</v>
      </c>
      <c r="T442" s="224">
        <v>0.2</v>
      </c>
      <c r="U442" s="226"/>
      <c r="V442" s="227" t="s">
        <v>40</v>
      </c>
      <c r="W442" s="228">
        <f t="shared" si="4"/>
        <v>0</v>
      </c>
      <c r="X442" s="229">
        <v>0.2</v>
      </c>
      <c r="Y442" s="230"/>
      <c r="Z442" s="231" t="s">
        <v>40</v>
      </c>
      <c r="AA442" s="232">
        <f t="shared" si="5"/>
        <v>0</v>
      </c>
      <c r="AB442" s="233">
        <v>0.2</v>
      </c>
      <c r="AC442" s="234"/>
      <c r="AD442" s="235" t="s">
        <v>40</v>
      </c>
      <c r="AE442" s="236">
        <f t="shared" si="6"/>
        <v>0</v>
      </c>
    </row>
    <row r="443" ht="14.25" customHeight="1">
      <c r="A443" s="285">
        <v>3985.0</v>
      </c>
      <c r="B443" s="90" t="s">
        <v>51</v>
      </c>
      <c r="C443" s="184">
        <f t="shared" si="1"/>
        <v>0</v>
      </c>
      <c r="D443" s="296" t="s">
        <v>51</v>
      </c>
      <c r="E443" s="297" t="s">
        <v>51</v>
      </c>
      <c r="F443" s="297" t="s">
        <v>51</v>
      </c>
      <c r="G443" s="264" t="s">
        <v>51</v>
      </c>
      <c r="H443" s="297" t="s">
        <v>51</v>
      </c>
      <c r="I443" s="100" t="e">
        <v>#N/A</v>
      </c>
      <c r="J443" s="287" t="s">
        <v>832</v>
      </c>
      <c r="K443" s="193" t="s">
        <v>199</v>
      </c>
      <c r="L443" s="284">
        <v>0.2</v>
      </c>
      <c r="N443" s="198" t="s">
        <v>40</v>
      </c>
      <c r="O443" s="202">
        <f t="shared" si="2"/>
        <v>0</v>
      </c>
      <c r="P443" s="205">
        <v>0.2</v>
      </c>
      <c r="Q443" s="219"/>
      <c r="R443" s="220" t="s">
        <v>40</v>
      </c>
      <c r="S443" s="222">
        <f t="shared" si="3"/>
        <v>0</v>
      </c>
      <c r="T443" s="224">
        <v>0.2</v>
      </c>
      <c r="U443" s="226"/>
      <c r="V443" s="227" t="s">
        <v>40</v>
      </c>
      <c r="W443" s="228">
        <f t="shared" si="4"/>
        <v>0</v>
      </c>
      <c r="X443" s="229">
        <v>0.2</v>
      </c>
      <c r="Y443" s="230"/>
      <c r="Z443" s="231" t="s">
        <v>40</v>
      </c>
      <c r="AA443" s="232">
        <f t="shared" si="5"/>
        <v>0</v>
      </c>
      <c r="AB443" s="233">
        <v>0.2</v>
      </c>
      <c r="AC443" s="234"/>
      <c r="AD443" s="235" t="s">
        <v>40</v>
      </c>
      <c r="AE443" s="236">
        <f t="shared" si="6"/>
        <v>0</v>
      </c>
    </row>
    <row r="444" ht="14.25" customHeight="1">
      <c r="A444" s="285">
        <v>3986.0</v>
      </c>
      <c r="B444" s="90" t="s">
        <v>51</v>
      </c>
      <c r="C444" s="184">
        <f t="shared" si="1"/>
        <v>0</v>
      </c>
      <c r="D444" s="296" t="s">
        <v>51</v>
      </c>
      <c r="E444" s="297" t="s">
        <v>51</v>
      </c>
      <c r="F444" s="297" t="s">
        <v>51</v>
      </c>
      <c r="G444" s="264" t="s">
        <v>51</v>
      </c>
      <c r="H444" s="297" t="s">
        <v>51</v>
      </c>
      <c r="I444" s="100" t="e">
        <v>#N/A</v>
      </c>
      <c r="J444" s="287" t="s">
        <v>832</v>
      </c>
      <c r="K444" s="300"/>
      <c r="L444" s="284">
        <v>0.2</v>
      </c>
      <c r="N444" s="198" t="s">
        <v>40</v>
      </c>
      <c r="O444" s="202">
        <f t="shared" si="2"/>
        <v>0</v>
      </c>
      <c r="P444" s="205">
        <v>0.2</v>
      </c>
      <c r="Q444" s="219"/>
      <c r="R444" s="220" t="s">
        <v>40</v>
      </c>
      <c r="S444" s="222">
        <f t="shared" si="3"/>
        <v>0</v>
      </c>
      <c r="T444" s="224">
        <v>0.2</v>
      </c>
      <c r="U444" s="226"/>
      <c r="V444" s="227" t="s">
        <v>40</v>
      </c>
      <c r="W444" s="228">
        <f t="shared" si="4"/>
        <v>0</v>
      </c>
      <c r="X444" s="229">
        <v>0.2</v>
      </c>
      <c r="Y444" s="230"/>
      <c r="Z444" s="231" t="s">
        <v>40</v>
      </c>
      <c r="AA444" s="232">
        <f t="shared" si="5"/>
        <v>0</v>
      </c>
      <c r="AB444" s="233">
        <v>0.2</v>
      </c>
      <c r="AC444" s="234"/>
      <c r="AD444" s="235" t="s">
        <v>40</v>
      </c>
      <c r="AE444" s="236">
        <f t="shared" si="6"/>
        <v>0</v>
      </c>
    </row>
    <row r="445" ht="14.25" customHeight="1">
      <c r="A445" s="285">
        <v>3987.0</v>
      </c>
      <c r="B445" s="180" t="s">
        <v>1280</v>
      </c>
      <c r="C445" s="184"/>
      <c r="D445" s="286" t="s">
        <v>152</v>
      </c>
      <c r="E445" s="306">
        <v>43354.0</v>
      </c>
      <c r="F445" s="306">
        <v>43354.0</v>
      </c>
      <c r="G445" s="310">
        <v>1100750.0</v>
      </c>
      <c r="H445" s="300" t="s">
        <v>632</v>
      </c>
      <c r="I445" s="275" t="s">
        <v>633</v>
      </c>
      <c r="J445" s="287" t="s">
        <v>1281</v>
      </c>
      <c r="K445" s="300"/>
      <c r="L445" s="284">
        <v>0.2</v>
      </c>
      <c r="N445" s="198" t="s">
        <v>40</v>
      </c>
      <c r="O445" s="202">
        <f t="shared" si="2"/>
        <v>0</v>
      </c>
      <c r="P445" s="205">
        <v>0.2</v>
      </c>
      <c r="Q445" s="219"/>
      <c r="R445" s="220" t="s">
        <v>40</v>
      </c>
      <c r="S445" s="222">
        <f t="shared" si="3"/>
        <v>0</v>
      </c>
      <c r="T445" s="224">
        <v>0.2</v>
      </c>
      <c r="U445" s="226"/>
      <c r="V445" s="227" t="s">
        <v>40</v>
      </c>
      <c r="W445" s="228">
        <f t="shared" si="4"/>
        <v>0</v>
      </c>
      <c r="X445" s="229">
        <v>0.2</v>
      </c>
      <c r="Y445" s="230"/>
      <c r="Z445" s="231" t="s">
        <v>40</v>
      </c>
      <c r="AA445" s="232">
        <f t="shared" si="5"/>
        <v>0</v>
      </c>
      <c r="AB445" s="233">
        <v>0.2</v>
      </c>
      <c r="AC445" s="234"/>
      <c r="AD445" s="235" t="s">
        <v>40</v>
      </c>
      <c r="AE445" s="236">
        <f t="shared" si="6"/>
        <v>0</v>
      </c>
    </row>
    <row r="446" ht="14.25" customHeight="1">
      <c r="A446" s="285">
        <v>3988.0</v>
      </c>
      <c r="B446" s="180" t="s">
        <v>1282</v>
      </c>
      <c r="C446" s="184">
        <f t="shared" ref="C446:C625" si="7">AE446+AA446+W446+S446+O446</f>
        <v>0</v>
      </c>
      <c r="D446" s="286" t="s">
        <v>152</v>
      </c>
      <c r="E446" s="306">
        <v>43354.0</v>
      </c>
      <c r="F446" s="306">
        <v>43354.0</v>
      </c>
      <c r="G446" s="310">
        <v>2201500.0</v>
      </c>
      <c r="H446" s="193" t="s">
        <v>548</v>
      </c>
      <c r="I446" s="275" t="s">
        <v>549</v>
      </c>
      <c r="J446" s="287" t="s">
        <v>1283</v>
      </c>
      <c r="K446" s="193" t="s">
        <v>199</v>
      </c>
      <c r="L446" s="284">
        <v>0.2</v>
      </c>
      <c r="N446" s="198" t="s">
        <v>40</v>
      </c>
      <c r="O446" s="202">
        <f t="shared" si="2"/>
        <v>0</v>
      </c>
      <c r="P446" s="205">
        <v>0.2</v>
      </c>
      <c r="Q446" s="219"/>
      <c r="R446" s="220" t="s">
        <v>40</v>
      </c>
      <c r="S446" s="222">
        <f t="shared" si="3"/>
        <v>0</v>
      </c>
      <c r="T446" s="224">
        <v>0.2</v>
      </c>
      <c r="U446" s="226"/>
      <c r="V446" s="227" t="s">
        <v>40</v>
      </c>
      <c r="W446" s="228">
        <f t="shared" si="4"/>
        <v>0</v>
      </c>
      <c r="X446" s="229">
        <v>0.2</v>
      </c>
      <c r="Y446" s="230"/>
      <c r="Z446" s="231" t="s">
        <v>40</v>
      </c>
      <c r="AA446" s="232">
        <f t="shared" si="5"/>
        <v>0</v>
      </c>
      <c r="AB446" s="233">
        <v>0.2</v>
      </c>
      <c r="AC446" s="234"/>
      <c r="AD446" s="235" t="s">
        <v>40</v>
      </c>
      <c r="AE446" s="236">
        <f t="shared" si="6"/>
        <v>0</v>
      </c>
    </row>
    <row r="447" ht="14.25" customHeight="1">
      <c r="A447" s="285">
        <v>3989.0</v>
      </c>
      <c r="B447" s="180" t="s">
        <v>1284</v>
      </c>
      <c r="C447" s="184">
        <f t="shared" si="7"/>
        <v>0</v>
      </c>
      <c r="D447" s="286" t="s">
        <v>139</v>
      </c>
      <c r="E447" s="306">
        <v>43355.0</v>
      </c>
      <c r="F447" s="306">
        <v>43355.0</v>
      </c>
      <c r="G447" s="310" t="s">
        <v>1285</v>
      </c>
      <c r="H447" s="193" t="s">
        <v>325</v>
      </c>
      <c r="I447" s="275" t="s">
        <v>326</v>
      </c>
      <c r="J447" s="287" t="s">
        <v>1286</v>
      </c>
      <c r="K447" s="193" t="s">
        <v>1287</v>
      </c>
      <c r="L447" s="284">
        <v>0.2</v>
      </c>
      <c r="N447" s="198" t="s">
        <v>40</v>
      </c>
      <c r="O447" s="202">
        <f t="shared" si="2"/>
        <v>0</v>
      </c>
      <c r="P447" s="205">
        <v>0.2</v>
      </c>
      <c r="Q447" s="219"/>
      <c r="R447" s="220" t="s">
        <v>40</v>
      </c>
      <c r="S447" s="222">
        <f t="shared" si="3"/>
        <v>0</v>
      </c>
      <c r="T447" s="224">
        <v>0.2</v>
      </c>
      <c r="U447" s="226"/>
      <c r="V447" s="227" t="s">
        <v>40</v>
      </c>
      <c r="W447" s="228">
        <f t="shared" si="4"/>
        <v>0</v>
      </c>
      <c r="X447" s="229">
        <v>0.2</v>
      </c>
      <c r="Y447" s="230"/>
      <c r="Z447" s="231" t="s">
        <v>40</v>
      </c>
      <c r="AA447" s="232">
        <f t="shared" si="5"/>
        <v>0</v>
      </c>
      <c r="AB447" s="233">
        <v>0.2</v>
      </c>
      <c r="AC447" s="234"/>
      <c r="AD447" s="235" t="s">
        <v>40</v>
      </c>
      <c r="AE447" s="236">
        <f t="shared" si="6"/>
        <v>0</v>
      </c>
    </row>
    <row r="448" ht="14.25" customHeight="1">
      <c r="A448" s="285">
        <v>3990.0</v>
      </c>
      <c r="B448" s="180" t="s">
        <v>307</v>
      </c>
      <c r="C448" s="184">
        <f t="shared" si="7"/>
        <v>4</v>
      </c>
      <c r="D448" s="286" t="s">
        <v>152</v>
      </c>
      <c r="E448" s="306">
        <v>43355.0</v>
      </c>
      <c r="F448" s="306">
        <v>43355.0</v>
      </c>
      <c r="G448" s="310">
        <v>984120.0</v>
      </c>
      <c r="H448" s="193" t="s">
        <v>548</v>
      </c>
      <c r="I448" s="275" t="s">
        <v>549</v>
      </c>
      <c r="J448" s="287" t="s">
        <v>1288</v>
      </c>
      <c r="K448" s="300"/>
      <c r="L448" s="284">
        <v>0.2</v>
      </c>
      <c r="M448" s="196">
        <v>4.0</v>
      </c>
      <c r="N448" s="198" t="s">
        <v>40</v>
      </c>
      <c r="O448" s="202">
        <f t="shared" si="2"/>
        <v>0.8</v>
      </c>
      <c r="P448" s="205">
        <v>0.2</v>
      </c>
      <c r="Q448" s="219">
        <v>4.0</v>
      </c>
      <c r="R448" s="220" t="s">
        <v>40</v>
      </c>
      <c r="S448" s="222">
        <f t="shared" si="3"/>
        <v>0.8</v>
      </c>
      <c r="T448" s="224">
        <v>0.2</v>
      </c>
      <c r="U448" s="226">
        <v>4.0</v>
      </c>
      <c r="V448" s="227" t="s">
        <v>40</v>
      </c>
      <c r="W448" s="228">
        <f t="shared" si="4"/>
        <v>0.8</v>
      </c>
      <c r="X448" s="229">
        <v>0.2</v>
      </c>
      <c r="Y448" s="230">
        <v>4.0</v>
      </c>
      <c r="Z448" s="231" t="s">
        <v>40</v>
      </c>
      <c r="AA448" s="232">
        <f t="shared" si="5"/>
        <v>0.8</v>
      </c>
      <c r="AB448" s="233">
        <v>0.2</v>
      </c>
      <c r="AC448" s="234">
        <v>4.0</v>
      </c>
      <c r="AD448" s="235" t="s">
        <v>40</v>
      </c>
      <c r="AE448" s="236">
        <f t="shared" si="6"/>
        <v>0.8</v>
      </c>
    </row>
    <row r="449" ht="14.25" customHeight="1">
      <c r="A449" s="285">
        <v>3991.0</v>
      </c>
      <c r="B449" s="180" t="s">
        <v>235</v>
      </c>
      <c r="C449" s="184">
        <f t="shared" si="7"/>
        <v>4</v>
      </c>
      <c r="D449" s="286" t="s">
        <v>152</v>
      </c>
      <c r="E449" s="306">
        <v>43355.0</v>
      </c>
      <c r="F449" s="306">
        <v>43355.0</v>
      </c>
      <c r="G449" s="310">
        <v>1373260.0</v>
      </c>
      <c r="H449" s="193" t="s">
        <v>153</v>
      </c>
      <c r="I449" s="275" t="s">
        <v>154</v>
      </c>
      <c r="J449" s="287" t="s">
        <v>1289</v>
      </c>
      <c r="K449" s="300"/>
      <c r="L449" s="284">
        <v>0.2</v>
      </c>
      <c r="M449" s="196">
        <v>4.0</v>
      </c>
      <c r="N449" s="198" t="s">
        <v>40</v>
      </c>
      <c r="O449" s="202">
        <f t="shared" si="2"/>
        <v>0.8</v>
      </c>
      <c r="P449" s="205">
        <v>0.2</v>
      </c>
      <c r="Q449" s="219">
        <v>4.0</v>
      </c>
      <c r="R449" s="220" t="s">
        <v>40</v>
      </c>
      <c r="S449" s="222">
        <f t="shared" si="3"/>
        <v>0.8</v>
      </c>
      <c r="T449" s="224">
        <v>0.2</v>
      </c>
      <c r="U449" s="226">
        <v>4.0</v>
      </c>
      <c r="V449" s="227" t="s">
        <v>40</v>
      </c>
      <c r="W449" s="228">
        <f t="shared" si="4"/>
        <v>0.8</v>
      </c>
      <c r="X449" s="229">
        <v>0.2</v>
      </c>
      <c r="Y449" s="230">
        <v>4.0</v>
      </c>
      <c r="Z449" s="231" t="s">
        <v>40</v>
      </c>
      <c r="AA449" s="232">
        <f t="shared" si="5"/>
        <v>0.8</v>
      </c>
      <c r="AB449" s="233">
        <v>0.2</v>
      </c>
      <c r="AC449" s="234">
        <v>4.0</v>
      </c>
      <c r="AD449" s="235" t="s">
        <v>40</v>
      </c>
      <c r="AE449" s="236">
        <f t="shared" si="6"/>
        <v>0.8</v>
      </c>
    </row>
    <row r="450" ht="14.25" customHeight="1">
      <c r="A450" s="285">
        <v>3992.0</v>
      </c>
      <c r="B450" s="180" t="s">
        <v>1231</v>
      </c>
      <c r="C450" s="184">
        <f t="shared" si="7"/>
        <v>0</v>
      </c>
      <c r="D450" s="286" t="s">
        <v>139</v>
      </c>
      <c r="E450" s="306">
        <v>43355.0</v>
      </c>
      <c r="F450" s="306">
        <v>43355.0</v>
      </c>
      <c r="G450" s="310">
        <v>3165400.0</v>
      </c>
      <c r="H450" s="193" t="s">
        <v>191</v>
      </c>
      <c r="I450" s="275" t="s">
        <v>192</v>
      </c>
      <c r="J450" s="287" t="s">
        <v>1290</v>
      </c>
      <c r="K450" s="300"/>
      <c r="L450" s="284">
        <v>0.2</v>
      </c>
      <c r="N450" s="198" t="s">
        <v>40</v>
      </c>
      <c r="O450" s="202">
        <f t="shared" si="2"/>
        <v>0</v>
      </c>
      <c r="P450" s="205">
        <v>0.2</v>
      </c>
      <c r="Q450" s="219"/>
      <c r="R450" s="220" t="s">
        <v>40</v>
      </c>
      <c r="S450" s="222">
        <f t="shared" si="3"/>
        <v>0</v>
      </c>
      <c r="T450" s="224">
        <v>0.2</v>
      </c>
      <c r="U450" s="226"/>
      <c r="V450" s="227" t="s">
        <v>40</v>
      </c>
      <c r="W450" s="228">
        <f t="shared" si="4"/>
        <v>0</v>
      </c>
      <c r="X450" s="229">
        <v>0.2</v>
      </c>
      <c r="Y450" s="230"/>
      <c r="Z450" s="231" t="s">
        <v>40</v>
      </c>
      <c r="AA450" s="232">
        <f t="shared" si="5"/>
        <v>0</v>
      </c>
      <c r="AB450" s="233">
        <v>0.2</v>
      </c>
      <c r="AC450" s="234"/>
      <c r="AD450" s="235" t="s">
        <v>40</v>
      </c>
      <c r="AE450" s="236">
        <f t="shared" si="6"/>
        <v>0</v>
      </c>
    </row>
    <row r="451" ht="14.25" customHeight="1">
      <c r="A451" s="285">
        <v>3993.0</v>
      </c>
      <c r="B451" s="180" t="s">
        <v>438</v>
      </c>
      <c r="C451" s="184">
        <f t="shared" si="7"/>
        <v>0</v>
      </c>
      <c r="D451" s="286" t="s">
        <v>139</v>
      </c>
      <c r="E451" s="306">
        <v>43355.0</v>
      </c>
      <c r="F451" s="306">
        <v>43355.0</v>
      </c>
      <c r="G451" s="310" t="s">
        <v>1291</v>
      </c>
      <c r="H451" s="193" t="s">
        <v>170</v>
      </c>
      <c r="I451" s="275">
        <v>0.0</v>
      </c>
      <c r="J451" s="287" t="s">
        <v>1292</v>
      </c>
      <c r="K451" s="193" t="s">
        <v>1287</v>
      </c>
      <c r="L451" s="284">
        <v>0.2</v>
      </c>
      <c r="N451" s="198" t="s">
        <v>40</v>
      </c>
      <c r="O451" s="202">
        <f t="shared" si="2"/>
        <v>0</v>
      </c>
      <c r="P451" s="205">
        <v>0.2</v>
      </c>
      <c r="Q451" s="219"/>
      <c r="R451" s="220" t="s">
        <v>40</v>
      </c>
      <c r="S451" s="222">
        <f t="shared" si="3"/>
        <v>0</v>
      </c>
      <c r="T451" s="224">
        <v>0.2</v>
      </c>
      <c r="U451" s="226"/>
      <c r="V451" s="227" t="s">
        <v>40</v>
      </c>
      <c r="W451" s="228">
        <f t="shared" si="4"/>
        <v>0</v>
      </c>
      <c r="X451" s="229">
        <v>0.2</v>
      </c>
      <c r="Y451" s="230"/>
      <c r="Z451" s="231" t="s">
        <v>40</v>
      </c>
      <c r="AA451" s="232">
        <f t="shared" si="5"/>
        <v>0</v>
      </c>
      <c r="AB451" s="233">
        <v>0.2</v>
      </c>
      <c r="AC451" s="234"/>
      <c r="AD451" s="235" t="s">
        <v>40</v>
      </c>
      <c r="AE451" s="236">
        <f t="shared" si="6"/>
        <v>0</v>
      </c>
    </row>
    <row r="452" ht="14.25" customHeight="1">
      <c r="A452" s="285">
        <v>3994.0</v>
      </c>
      <c r="B452" s="180" t="s">
        <v>1293</v>
      </c>
      <c r="C452" s="184">
        <f t="shared" si="7"/>
        <v>0</v>
      </c>
      <c r="D452" s="286" t="s">
        <v>152</v>
      </c>
      <c r="E452" s="306">
        <v>43355.0</v>
      </c>
      <c r="F452" s="306">
        <v>43355.0</v>
      </c>
      <c r="G452" s="310">
        <v>4770130.0</v>
      </c>
      <c r="H452" s="193" t="s">
        <v>170</v>
      </c>
      <c r="I452" s="275">
        <v>0.0</v>
      </c>
      <c r="J452" s="287" t="s">
        <v>700</v>
      </c>
      <c r="K452" s="300"/>
      <c r="L452" s="284">
        <v>0.2</v>
      </c>
      <c r="N452" s="198" t="s">
        <v>40</v>
      </c>
      <c r="O452" s="202">
        <f t="shared" si="2"/>
        <v>0</v>
      </c>
      <c r="P452" s="205">
        <v>0.2</v>
      </c>
      <c r="Q452" s="219"/>
      <c r="R452" s="220" t="s">
        <v>40</v>
      </c>
      <c r="S452" s="222">
        <f t="shared" si="3"/>
        <v>0</v>
      </c>
      <c r="T452" s="224">
        <v>0.2</v>
      </c>
      <c r="U452" s="226"/>
      <c r="V452" s="227" t="s">
        <v>40</v>
      </c>
      <c r="W452" s="228">
        <f t="shared" si="4"/>
        <v>0</v>
      </c>
      <c r="X452" s="229">
        <v>0.2</v>
      </c>
      <c r="Y452" s="230"/>
      <c r="Z452" s="231" t="s">
        <v>40</v>
      </c>
      <c r="AA452" s="232">
        <f t="shared" si="5"/>
        <v>0</v>
      </c>
      <c r="AB452" s="233">
        <v>0.2</v>
      </c>
      <c r="AC452" s="234"/>
      <c r="AD452" s="235" t="s">
        <v>40</v>
      </c>
      <c r="AE452" s="236">
        <f t="shared" si="6"/>
        <v>0</v>
      </c>
    </row>
    <row r="453" ht="14.25" customHeight="1">
      <c r="A453" s="285">
        <v>3995.0</v>
      </c>
      <c r="B453" s="180" t="s">
        <v>1294</v>
      </c>
      <c r="C453" s="184">
        <f t="shared" si="7"/>
        <v>4</v>
      </c>
      <c r="D453" s="286" t="s">
        <v>152</v>
      </c>
      <c r="E453" s="306">
        <v>43355.0</v>
      </c>
      <c r="F453" s="306">
        <v>43355.0</v>
      </c>
      <c r="G453" s="310">
        <v>511500.0</v>
      </c>
      <c r="H453" s="193" t="s">
        <v>153</v>
      </c>
      <c r="I453" s="275" t="s">
        <v>154</v>
      </c>
      <c r="J453" s="287" t="s">
        <v>1295</v>
      </c>
      <c r="K453" s="300"/>
      <c r="L453" s="284">
        <v>0.2</v>
      </c>
      <c r="M453" s="196">
        <v>4.0</v>
      </c>
      <c r="N453" s="198" t="s">
        <v>40</v>
      </c>
      <c r="O453" s="202">
        <f t="shared" si="2"/>
        <v>0.8</v>
      </c>
      <c r="P453" s="205">
        <v>0.2</v>
      </c>
      <c r="Q453" s="219">
        <v>4.0</v>
      </c>
      <c r="R453" s="220" t="s">
        <v>40</v>
      </c>
      <c r="S453" s="222">
        <f t="shared" si="3"/>
        <v>0.8</v>
      </c>
      <c r="T453" s="224">
        <v>0.2</v>
      </c>
      <c r="U453" s="226">
        <v>5.0</v>
      </c>
      <c r="V453" s="227" t="s">
        <v>40</v>
      </c>
      <c r="W453" s="228">
        <f t="shared" si="4"/>
        <v>1</v>
      </c>
      <c r="X453" s="229">
        <v>0.2</v>
      </c>
      <c r="Y453" s="230">
        <v>3.0</v>
      </c>
      <c r="Z453" s="231" t="s">
        <v>40</v>
      </c>
      <c r="AA453" s="232">
        <f t="shared" si="5"/>
        <v>0.6</v>
      </c>
      <c r="AB453" s="233">
        <v>0.2</v>
      </c>
      <c r="AC453" s="234">
        <v>4.0</v>
      </c>
      <c r="AD453" s="235" t="s">
        <v>40</v>
      </c>
      <c r="AE453" s="236">
        <f t="shared" si="6"/>
        <v>0.8</v>
      </c>
    </row>
    <row r="454" ht="14.25" customHeight="1">
      <c r="A454" s="285">
        <v>3996.0</v>
      </c>
      <c r="B454" s="180" t="s">
        <v>1296</v>
      </c>
      <c r="C454" s="184">
        <f t="shared" si="7"/>
        <v>0</v>
      </c>
      <c r="D454" s="286" t="s">
        <v>152</v>
      </c>
      <c r="E454" s="306">
        <v>43355.0</v>
      </c>
      <c r="F454" s="306">
        <v>43355.0</v>
      </c>
      <c r="G454" s="310">
        <v>1621375.0</v>
      </c>
      <c r="H454" s="193" t="s">
        <v>548</v>
      </c>
      <c r="I454" s="275" t="s">
        <v>549</v>
      </c>
      <c r="J454" s="287" t="s">
        <v>1297</v>
      </c>
      <c r="K454" s="193" t="s">
        <v>199</v>
      </c>
      <c r="L454" s="284">
        <v>0.2</v>
      </c>
      <c r="N454" s="198" t="s">
        <v>40</v>
      </c>
      <c r="O454" s="202">
        <f t="shared" si="2"/>
        <v>0</v>
      </c>
      <c r="P454" s="205">
        <v>0.2</v>
      </c>
      <c r="Q454" s="219"/>
      <c r="R454" s="220" t="s">
        <v>40</v>
      </c>
      <c r="S454" s="222">
        <f t="shared" si="3"/>
        <v>0</v>
      </c>
      <c r="T454" s="224">
        <v>0.2</v>
      </c>
      <c r="U454" s="226"/>
      <c r="V454" s="227" t="s">
        <v>40</v>
      </c>
      <c r="W454" s="228">
        <f t="shared" si="4"/>
        <v>0</v>
      </c>
      <c r="X454" s="229">
        <v>0.2</v>
      </c>
      <c r="Y454" s="230"/>
      <c r="Z454" s="231" t="s">
        <v>40</v>
      </c>
      <c r="AA454" s="232">
        <f t="shared" si="5"/>
        <v>0</v>
      </c>
      <c r="AB454" s="233">
        <v>0.2</v>
      </c>
      <c r="AC454" s="234"/>
      <c r="AD454" s="235" t="s">
        <v>40</v>
      </c>
      <c r="AE454" s="236">
        <f t="shared" si="6"/>
        <v>0</v>
      </c>
    </row>
    <row r="455" ht="14.25" customHeight="1">
      <c r="A455" s="285">
        <v>3997.0</v>
      </c>
      <c r="B455" s="180" t="s">
        <v>1298</v>
      </c>
      <c r="C455" s="184">
        <f t="shared" si="7"/>
        <v>0</v>
      </c>
      <c r="D455" s="286" t="s">
        <v>152</v>
      </c>
      <c r="E455" s="306">
        <v>43356.0</v>
      </c>
      <c r="F455" s="306">
        <v>43356.0</v>
      </c>
      <c r="G455" s="310">
        <v>2598960.0</v>
      </c>
      <c r="H455" s="193" t="s">
        <v>555</v>
      </c>
      <c r="I455" s="275" t="s">
        <v>556</v>
      </c>
      <c r="J455" s="287" t="s">
        <v>1299</v>
      </c>
      <c r="K455" s="300"/>
      <c r="L455" s="284">
        <v>0.2</v>
      </c>
      <c r="N455" s="198" t="s">
        <v>40</v>
      </c>
      <c r="O455" s="202">
        <f t="shared" si="2"/>
        <v>0</v>
      </c>
      <c r="P455" s="205">
        <v>0.2</v>
      </c>
      <c r="Q455" s="219"/>
      <c r="R455" s="220" t="s">
        <v>40</v>
      </c>
      <c r="S455" s="222">
        <f t="shared" si="3"/>
        <v>0</v>
      </c>
      <c r="T455" s="224">
        <v>0.2</v>
      </c>
      <c r="U455" s="226"/>
      <c r="V455" s="227" t="s">
        <v>40</v>
      </c>
      <c r="W455" s="228">
        <f t="shared" si="4"/>
        <v>0</v>
      </c>
      <c r="X455" s="229">
        <v>0.2</v>
      </c>
      <c r="Y455" s="230"/>
      <c r="Z455" s="231" t="s">
        <v>40</v>
      </c>
      <c r="AA455" s="232">
        <f t="shared" si="5"/>
        <v>0</v>
      </c>
      <c r="AB455" s="233">
        <v>0.2</v>
      </c>
      <c r="AC455" s="234"/>
      <c r="AD455" s="235" t="s">
        <v>40</v>
      </c>
      <c r="AE455" s="236">
        <f t="shared" si="6"/>
        <v>0</v>
      </c>
    </row>
    <row r="456" ht="14.25" customHeight="1">
      <c r="A456" s="285">
        <v>3998.0</v>
      </c>
      <c r="B456" s="180" t="s">
        <v>133</v>
      </c>
      <c r="C456" s="184">
        <f t="shared" si="7"/>
        <v>4.1</v>
      </c>
      <c r="D456" s="286" t="s">
        <v>152</v>
      </c>
      <c r="E456" s="306">
        <v>43357.0</v>
      </c>
      <c r="F456" s="306">
        <v>43357.0</v>
      </c>
      <c r="G456" s="310">
        <v>2578318.0</v>
      </c>
      <c r="H456" s="193" t="s">
        <v>165</v>
      </c>
      <c r="I456" s="275" t="s">
        <v>166</v>
      </c>
      <c r="J456" s="287" t="s">
        <v>1300</v>
      </c>
      <c r="K456" s="300"/>
      <c r="L456" s="284">
        <v>0.2</v>
      </c>
      <c r="M456" s="196">
        <v>4.0</v>
      </c>
      <c r="N456" s="198" t="s">
        <v>40</v>
      </c>
      <c r="O456" s="202">
        <f t="shared" si="2"/>
        <v>0.8</v>
      </c>
      <c r="P456" s="205">
        <v>0.2</v>
      </c>
      <c r="Q456" s="219">
        <v>4.5</v>
      </c>
      <c r="R456" s="220" t="s">
        <v>40</v>
      </c>
      <c r="S456" s="222">
        <f t="shared" si="3"/>
        <v>0.9</v>
      </c>
      <c r="T456" s="224">
        <v>0.2</v>
      </c>
      <c r="U456" s="226">
        <v>4.0</v>
      </c>
      <c r="V456" s="227" t="s">
        <v>40</v>
      </c>
      <c r="W456" s="228">
        <f t="shared" si="4"/>
        <v>0.8</v>
      </c>
      <c r="X456" s="229">
        <v>0.2</v>
      </c>
      <c r="Y456" s="230">
        <v>4.0</v>
      </c>
      <c r="Z456" s="231" t="s">
        <v>40</v>
      </c>
      <c r="AA456" s="232">
        <f t="shared" si="5"/>
        <v>0.8</v>
      </c>
      <c r="AB456" s="233">
        <v>0.2</v>
      </c>
      <c r="AC456" s="234">
        <v>4.0</v>
      </c>
      <c r="AD456" s="235" t="s">
        <v>40</v>
      </c>
      <c r="AE456" s="236">
        <f t="shared" si="6"/>
        <v>0.8</v>
      </c>
    </row>
    <row r="457" ht="14.25" customHeight="1">
      <c r="A457" s="285">
        <v>3999.0</v>
      </c>
      <c r="B457" s="180" t="s">
        <v>1301</v>
      </c>
      <c r="C457" s="184">
        <f t="shared" si="7"/>
        <v>0</v>
      </c>
      <c r="D457" s="286" t="s">
        <v>152</v>
      </c>
      <c r="E457" s="306">
        <v>43357.0</v>
      </c>
      <c r="F457" s="306">
        <v>43357.0</v>
      </c>
      <c r="G457" s="310">
        <v>273700.0</v>
      </c>
      <c r="H457" s="193" t="s">
        <v>256</v>
      </c>
      <c r="I457" s="275" t="s">
        <v>257</v>
      </c>
      <c r="J457" s="287" t="s">
        <v>1302</v>
      </c>
      <c r="K457" s="193" t="s">
        <v>199</v>
      </c>
      <c r="L457" s="284">
        <v>0.2</v>
      </c>
      <c r="N457" s="198" t="s">
        <v>40</v>
      </c>
      <c r="O457" s="202">
        <f t="shared" si="2"/>
        <v>0</v>
      </c>
      <c r="P457" s="205">
        <v>0.2</v>
      </c>
      <c r="Q457" s="219"/>
      <c r="R457" s="220" t="s">
        <v>40</v>
      </c>
      <c r="S457" s="222">
        <f t="shared" si="3"/>
        <v>0</v>
      </c>
      <c r="T457" s="224">
        <v>0.2</v>
      </c>
      <c r="U457" s="226"/>
      <c r="V457" s="227" t="s">
        <v>40</v>
      </c>
      <c r="W457" s="228">
        <f t="shared" si="4"/>
        <v>0</v>
      </c>
      <c r="X457" s="229">
        <v>0.2</v>
      </c>
      <c r="Y457" s="230"/>
      <c r="Z457" s="231" t="s">
        <v>40</v>
      </c>
      <c r="AA457" s="232">
        <f t="shared" si="5"/>
        <v>0</v>
      </c>
      <c r="AB457" s="233">
        <v>0.2</v>
      </c>
      <c r="AC457" s="234"/>
      <c r="AD457" s="235" t="s">
        <v>40</v>
      </c>
      <c r="AE457" s="236">
        <f t="shared" si="6"/>
        <v>0</v>
      </c>
    </row>
    <row r="458" ht="14.25" customHeight="1">
      <c r="A458" s="288">
        <v>4000.0</v>
      </c>
      <c r="B458" s="180" t="s">
        <v>1303</v>
      </c>
      <c r="C458" s="184">
        <f t="shared" si="7"/>
        <v>4</v>
      </c>
      <c r="D458" s="286" t="s">
        <v>152</v>
      </c>
      <c r="E458" s="306">
        <v>43360.0</v>
      </c>
      <c r="F458" s="306">
        <v>43360.0</v>
      </c>
      <c r="G458" s="310">
        <v>334000.0</v>
      </c>
      <c r="H458" s="257" t="s">
        <v>526</v>
      </c>
      <c r="I458" s="275" t="s">
        <v>527</v>
      </c>
      <c r="J458" s="287" t="s">
        <v>1304</v>
      </c>
      <c r="K458" s="300"/>
      <c r="L458" s="284">
        <v>0.2</v>
      </c>
      <c r="M458" s="196">
        <v>4.0</v>
      </c>
      <c r="N458" s="198" t="s">
        <v>40</v>
      </c>
      <c r="O458" s="202">
        <f t="shared" si="2"/>
        <v>0.8</v>
      </c>
      <c r="P458" s="205">
        <v>0.2</v>
      </c>
      <c r="Q458" s="219">
        <v>4.0</v>
      </c>
      <c r="R458" s="220" t="s">
        <v>40</v>
      </c>
      <c r="S458" s="222">
        <f t="shared" si="3"/>
        <v>0.8</v>
      </c>
      <c r="T458" s="224">
        <v>0.2</v>
      </c>
      <c r="U458" s="226">
        <v>4.0</v>
      </c>
      <c r="V458" s="227" t="s">
        <v>40</v>
      </c>
      <c r="W458" s="228">
        <f t="shared" si="4"/>
        <v>0.8</v>
      </c>
      <c r="X458" s="229">
        <v>0.2</v>
      </c>
      <c r="Y458" s="230">
        <v>4.0</v>
      </c>
      <c r="Z458" s="231" t="s">
        <v>40</v>
      </c>
      <c r="AA458" s="232">
        <f t="shared" si="5"/>
        <v>0.8</v>
      </c>
      <c r="AB458" s="233">
        <v>0.2</v>
      </c>
      <c r="AC458" s="234">
        <v>4.0</v>
      </c>
      <c r="AD458" s="235" t="s">
        <v>40</v>
      </c>
      <c r="AE458" s="236">
        <f t="shared" si="6"/>
        <v>0.8</v>
      </c>
    </row>
    <row r="459" ht="14.25" customHeight="1">
      <c r="A459" s="288">
        <v>4001.0</v>
      </c>
      <c r="B459" s="180" t="s">
        <v>1305</v>
      </c>
      <c r="C459" s="184">
        <f t="shared" si="7"/>
        <v>0</v>
      </c>
      <c r="D459" s="286" t="s">
        <v>152</v>
      </c>
      <c r="E459" s="306">
        <v>43360.0</v>
      </c>
      <c r="F459" s="306">
        <v>43360.0</v>
      </c>
      <c r="G459" s="310">
        <v>816100.0</v>
      </c>
      <c r="H459" s="257" t="s">
        <v>526</v>
      </c>
      <c r="I459" s="275" t="s">
        <v>527</v>
      </c>
      <c r="J459" s="287" t="s">
        <v>1306</v>
      </c>
      <c r="K459" s="300"/>
      <c r="L459" s="284">
        <v>0.2</v>
      </c>
      <c r="N459" s="198" t="s">
        <v>40</v>
      </c>
      <c r="O459" s="202">
        <f t="shared" si="2"/>
        <v>0</v>
      </c>
      <c r="P459" s="205">
        <v>0.2</v>
      </c>
      <c r="Q459" s="219"/>
      <c r="R459" s="220" t="s">
        <v>40</v>
      </c>
      <c r="S459" s="222">
        <f t="shared" si="3"/>
        <v>0</v>
      </c>
      <c r="T459" s="224">
        <v>0.2</v>
      </c>
      <c r="U459" s="226"/>
      <c r="V459" s="227" t="s">
        <v>40</v>
      </c>
      <c r="W459" s="228">
        <f t="shared" si="4"/>
        <v>0</v>
      </c>
      <c r="X459" s="229">
        <v>0.2</v>
      </c>
      <c r="Y459" s="230"/>
      <c r="Z459" s="231" t="s">
        <v>40</v>
      </c>
      <c r="AA459" s="232">
        <f t="shared" si="5"/>
        <v>0</v>
      </c>
      <c r="AB459" s="233">
        <v>0.2</v>
      </c>
      <c r="AC459" s="234"/>
      <c r="AD459" s="235" t="s">
        <v>40</v>
      </c>
      <c r="AE459" s="236">
        <f t="shared" si="6"/>
        <v>0</v>
      </c>
    </row>
    <row r="460" ht="14.25" customHeight="1">
      <c r="A460" s="288">
        <v>4002.0</v>
      </c>
      <c r="B460" s="180" t="s">
        <v>162</v>
      </c>
      <c r="C460" s="184">
        <f t="shared" si="7"/>
        <v>4</v>
      </c>
      <c r="D460" s="286" t="s">
        <v>152</v>
      </c>
      <c r="E460" s="306">
        <v>43360.0</v>
      </c>
      <c r="F460" s="306">
        <v>43360.0</v>
      </c>
      <c r="G460" s="310">
        <v>544000.0</v>
      </c>
      <c r="H460" s="257" t="s">
        <v>165</v>
      </c>
      <c r="I460" s="275" t="s">
        <v>166</v>
      </c>
      <c r="J460" s="287" t="s">
        <v>1307</v>
      </c>
      <c r="K460" s="300"/>
      <c r="L460" s="284">
        <v>0.2</v>
      </c>
      <c r="M460" s="196">
        <v>4.0</v>
      </c>
      <c r="N460" s="198" t="s">
        <v>40</v>
      </c>
      <c r="O460" s="202">
        <f t="shared" si="2"/>
        <v>0.8</v>
      </c>
      <c r="P460" s="205">
        <v>0.2</v>
      </c>
      <c r="Q460" s="219">
        <v>4.0</v>
      </c>
      <c r="R460" s="220" t="s">
        <v>40</v>
      </c>
      <c r="S460" s="222">
        <f t="shared" si="3"/>
        <v>0.8</v>
      </c>
      <c r="T460" s="224">
        <v>0.2</v>
      </c>
      <c r="U460" s="226">
        <v>4.0</v>
      </c>
      <c r="V460" s="227" t="s">
        <v>40</v>
      </c>
      <c r="W460" s="228">
        <f t="shared" si="4"/>
        <v>0.8</v>
      </c>
      <c r="X460" s="229">
        <v>0.2</v>
      </c>
      <c r="Y460" s="230">
        <v>4.0</v>
      </c>
      <c r="Z460" s="231" t="s">
        <v>40</v>
      </c>
      <c r="AA460" s="232">
        <f t="shared" si="5"/>
        <v>0.8</v>
      </c>
      <c r="AB460" s="233">
        <v>0.2</v>
      </c>
      <c r="AC460" s="234">
        <v>4.0</v>
      </c>
      <c r="AD460" s="235" t="s">
        <v>40</v>
      </c>
      <c r="AE460" s="236">
        <f t="shared" si="6"/>
        <v>0.8</v>
      </c>
    </row>
    <row r="461" ht="14.25" customHeight="1">
      <c r="A461" s="288">
        <v>4003.0</v>
      </c>
      <c r="B461" s="90" t="s">
        <v>51</v>
      </c>
      <c r="C461" s="184">
        <f t="shared" si="7"/>
        <v>0</v>
      </c>
      <c r="D461" s="296" t="s">
        <v>51</v>
      </c>
      <c r="E461" s="297" t="s">
        <v>51</v>
      </c>
      <c r="F461" s="297" t="s">
        <v>51</v>
      </c>
      <c r="G461" s="264" t="s">
        <v>51</v>
      </c>
      <c r="H461" s="297" t="s">
        <v>51</v>
      </c>
      <c r="I461" s="100" t="e">
        <v>#N/A</v>
      </c>
      <c r="J461" s="287" t="s">
        <v>1308</v>
      </c>
      <c r="K461" s="300"/>
      <c r="L461" s="284">
        <v>0.2</v>
      </c>
      <c r="N461" s="198" t="s">
        <v>40</v>
      </c>
      <c r="O461" s="202">
        <f t="shared" si="2"/>
        <v>0</v>
      </c>
      <c r="P461" s="205">
        <v>0.2</v>
      </c>
      <c r="Q461" s="219"/>
      <c r="R461" s="220" t="s">
        <v>40</v>
      </c>
      <c r="S461" s="222">
        <f t="shared" si="3"/>
        <v>0</v>
      </c>
      <c r="T461" s="224">
        <v>0.2</v>
      </c>
      <c r="U461" s="226"/>
      <c r="V461" s="227" t="s">
        <v>40</v>
      </c>
      <c r="W461" s="228">
        <f t="shared" si="4"/>
        <v>0</v>
      </c>
      <c r="X461" s="229">
        <v>0.2</v>
      </c>
      <c r="Y461" s="230"/>
      <c r="Z461" s="231" t="s">
        <v>40</v>
      </c>
      <c r="AA461" s="232">
        <f t="shared" si="5"/>
        <v>0</v>
      </c>
      <c r="AB461" s="233">
        <v>0.2</v>
      </c>
      <c r="AC461" s="234"/>
      <c r="AD461" s="235" t="s">
        <v>40</v>
      </c>
      <c r="AE461" s="236">
        <f t="shared" si="6"/>
        <v>0</v>
      </c>
    </row>
    <row r="462" ht="14.25" customHeight="1">
      <c r="A462" s="288">
        <v>4004.0</v>
      </c>
      <c r="B462" s="180" t="s">
        <v>1309</v>
      </c>
      <c r="C462" s="184">
        <f t="shared" si="7"/>
        <v>4</v>
      </c>
      <c r="D462" s="286" t="s">
        <v>152</v>
      </c>
      <c r="E462" s="306">
        <v>43360.0</v>
      </c>
      <c r="F462" s="306">
        <v>43360.0</v>
      </c>
      <c r="G462" s="310">
        <v>2053345.0</v>
      </c>
      <c r="H462" s="193" t="s">
        <v>555</v>
      </c>
      <c r="I462" s="275" t="s">
        <v>556</v>
      </c>
      <c r="J462" s="287" t="s">
        <v>1310</v>
      </c>
      <c r="K462" s="300"/>
      <c r="L462" s="284">
        <v>0.2</v>
      </c>
      <c r="M462" s="196">
        <v>4.0</v>
      </c>
      <c r="N462" s="198" t="s">
        <v>40</v>
      </c>
      <c r="O462" s="202">
        <f t="shared" si="2"/>
        <v>0.8</v>
      </c>
      <c r="P462" s="205">
        <v>0.2</v>
      </c>
      <c r="Q462" s="219">
        <v>4.0</v>
      </c>
      <c r="R462" s="220" t="s">
        <v>40</v>
      </c>
      <c r="S462" s="222">
        <f t="shared" si="3"/>
        <v>0.8</v>
      </c>
      <c r="T462" s="224">
        <v>0.2</v>
      </c>
      <c r="U462" s="226">
        <v>4.0</v>
      </c>
      <c r="V462" s="227" t="s">
        <v>40</v>
      </c>
      <c r="W462" s="228">
        <f t="shared" si="4"/>
        <v>0.8</v>
      </c>
      <c r="X462" s="229">
        <v>0.2</v>
      </c>
      <c r="Y462" s="230">
        <v>4.0</v>
      </c>
      <c r="Z462" s="231" t="s">
        <v>40</v>
      </c>
      <c r="AA462" s="232">
        <f t="shared" si="5"/>
        <v>0.8</v>
      </c>
      <c r="AB462" s="233">
        <v>0.2</v>
      </c>
      <c r="AC462" s="234">
        <v>4.0</v>
      </c>
      <c r="AD462" s="235" t="s">
        <v>40</v>
      </c>
      <c r="AE462" s="236">
        <f t="shared" si="6"/>
        <v>0.8</v>
      </c>
    </row>
    <row r="463" ht="14.25" customHeight="1">
      <c r="A463" s="288">
        <v>4005.0</v>
      </c>
      <c r="B463" s="180" t="s">
        <v>1311</v>
      </c>
      <c r="C463" s="184">
        <f t="shared" si="7"/>
        <v>0</v>
      </c>
      <c r="D463" s="286" t="s">
        <v>139</v>
      </c>
      <c r="E463" s="306">
        <v>43360.0</v>
      </c>
      <c r="F463" s="306">
        <v>43360.0</v>
      </c>
      <c r="G463" s="310">
        <v>52429.0</v>
      </c>
      <c r="H463" s="193" t="s">
        <v>170</v>
      </c>
      <c r="I463" s="275">
        <v>0.0</v>
      </c>
      <c r="J463" s="287" t="s">
        <v>1312</v>
      </c>
      <c r="K463" s="300" t="s">
        <v>1287</v>
      </c>
      <c r="L463" s="284">
        <v>0.2</v>
      </c>
      <c r="N463" s="198" t="s">
        <v>40</v>
      </c>
      <c r="O463" s="202">
        <f t="shared" si="2"/>
        <v>0</v>
      </c>
      <c r="P463" s="205">
        <v>0.2</v>
      </c>
      <c r="Q463" s="219"/>
      <c r="R463" s="220" t="s">
        <v>40</v>
      </c>
      <c r="S463" s="222">
        <f t="shared" si="3"/>
        <v>0</v>
      </c>
      <c r="T463" s="224">
        <v>0.2</v>
      </c>
      <c r="U463" s="226"/>
      <c r="V463" s="227" t="s">
        <v>40</v>
      </c>
      <c r="W463" s="228">
        <f t="shared" si="4"/>
        <v>0</v>
      </c>
      <c r="X463" s="229">
        <v>0.2</v>
      </c>
      <c r="Y463" s="230"/>
      <c r="Z463" s="231" t="s">
        <v>40</v>
      </c>
      <c r="AA463" s="232">
        <f t="shared" si="5"/>
        <v>0</v>
      </c>
      <c r="AB463" s="233">
        <v>0.2</v>
      </c>
      <c r="AC463" s="234"/>
      <c r="AD463" s="235" t="s">
        <v>40</v>
      </c>
      <c r="AE463" s="236">
        <f t="shared" si="6"/>
        <v>0</v>
      </c>
    </row>
    <row r="464" ht="14.25" customHeight="1">
      <c r="A464" s="288">
        <v>4006.0</v>
      </c>
      <c r="B464" s="180" t="s">
        <v>1313</v>
      </c>
      <c r="C464" s="184">
        <f t="shared" si="7"/>
        <v>0</v>
      </c>
      <c r="D464" s="286" t="s">
        <v>139</v>
      </c>
      <c r="E464" s="306">
        <v>43360.0</v>
      </c>
      <c r="F464" s="306">
        <v>43360.0</v>
      </c>
      <c r="G464" s="310" t="s">
        <v>1314</v>
      </c>
      <c r="H464" s="193" t="s">
        <v>170</v>
      </c>
      <c r="I464" s="275">
        <v>0.0</v>
      </c>
      <c r="J464" s="287" t="s">
        <v>1315</v>
      </c>
      <c r="K464" s="300" t="s">
        <v>1287</v>
      </c>
      <c r="L464" s="284">
        <v>0.2</v>
      </c>
      <c r="N464" s="198" t="s">
        <v>40</v>
      </c>
      <c r="O464" s="202">
        <f t="shared" si="2"/>
        <v>0</v>
      </c>
      <c r="P464" s="205">
        <v>0.2</v>
      </c>
      <c r="Q464" s="219"/>
      <c r="R464" s="220" t="s">
        <v>40</v>
      </c>
      <c r="S464" s="222">
        <f t="shared" si="3"/>
        <v>0</v>
      </c>
      <c r="T464" s="224">
        <v>0.2</v>
      </c>
      <c r="U464" s="226"/>
      <c r="V464" s="227" t="s">
        <v>40</v>
      </c>
      <c r="W464" s="228">
        <f t="shared" si="4"/>
        <v>0</v>
      </c>
      <c r="X464" s="229">
        <v>0.2</v>
      </c>
      <c r="Y464" s="230"/>
      <c r="Z464" s="231" t="s">
        <v>40</v>
      </c>
      <c r="AA464" s="232">
        <f t="shared" si="5"/>
        <v>0</v>
      </c>
      <c r="AB464" s="233">
        <v>0.2</v>
      </c>
      <c r="AC464" s="234"/>
      <c r="AD464" s="235" t="s">
        <v>40</v>
      </c>
      <c r="AE464" s="236">
        <f t="shared" si="6"/>
        <v>0</v>
      </c>
    </row>
    <row r="465" ht="14.25" customHeight="1">
      <c r="A465" s="288">
        <v>4007.0</v>
      </c>
      <c r="B465" s="180" t="s">
        <v>133</v>
      </c>
      <c r="C465" s="184">
        <f t="shared" si="7"/>
        <v>4.1</v>
      </c>
      <c r="D465" s="286" t="s">
        <v>152</v>
      </c>
      <c r="E465" s="306">
        <v>43361.0</v>
      </c>
      <c r="F465" s="306">
        <v>43361.0</v>
      </c>
      <c r="G465" s="310">
        <v>1627558.0</v>
      </c>
      <c r="H465" s="257" t="s">
        <v>165</v>
      </c>
      <c r="I465" s="275" t="s">
        <v>166</v>
      </c>
      <c r="J465" s="287" t="s">
        <v>1316</v>
      </c>
      <c r="K465" s="300"/>
      <c r="L465" s="284">
        <v>0.2</v>
      </c>
      <c r="M465" s="196">
        <v>4.0</v>
      </c>
      <c r="N465" s="198" t="s">
        <v>40</v>
      </c>
      <c r="O465" s="202">
        <f t="shared" si="2"/>
        <v>0.8</v>
      </c>
      <c r="P465" s="205">
        <v>0.2</v>
      </c>
      <c r="Q465" s="219">
        <v>4.5</v>
      </c>
      <c r="R465" s="220" t="s">
        <v>40</v>
      </c>
      <c r="S465" s="222">
        <f t="shared" si="3"/>
        <v>0.9</v>
      </c>
      <c r="T465" s="224">
        <v>0.2</v>
      </c>
      <c r="U465" s="226">
        <v>4.0</v>
      </c>
      <c r="V465" s="227" t="s">
        <v>40</v>
      </c>
      <c r="W465" s="228">
        <f t="shared" si="4"/>
        <v>0.8</v>
      </c>
      <c r="X465" s="229">
        <v>0.2</v>
      </c>
      <c r="Y465" s="230">
        <v>4.0</v>
      </c>
      <c r="Z465" s="231" t="s">
        <v>40</v>
      </c>
      <c r="AA465" s="232">
        <f t="shared" si="5"/>
        <v>0.8</v>
      </c>
      <c r="AB465" s="233">
        <v>0.2</v>
      </c>
      <c r="AC465" s="234">
        <v>4.0</v>
      </c>
      <c r="AD465" s="235" t="s">
        <v>40</v>
      </c>
      <c r="AE465" s="236">
        <f t="shared" si="6"/>
        <v>0.8</v>
      </c>
    </row>
    <row r="466" ht="14.25" customHeight="1">
      <c r="A466" s="288">
        <v>4008.0</v>
      </c>
      <c r="B466" s="180" t="s">
        <v>1317</v>
      </c>
      <c r="C466" s="184">
        <f t="shared" si="7"/>
        <v>4</v>
      </c>
      <c r="D466" s="286" t="s">
        <v>152</v>
      </c>
      <c r="E466" s="306">
        <v>43361.0</v>
      </c>
      <c r="F466" s="306">
        <v>43361.0</v>
      </c>
      <c r="G466" s="310">
        <v>1205750.0</v>
      </c>
      <c r="H466" s="193" t="s">
        <v>153</v>
      </c>
      <c r="I466" s="275" t="s">
        <v>154</v>
      </c>
      <c r="J466" s="287" t="s">
        <v>1318</v>
      </c>
      <c r="K466" s="300"/>
      <c r="L466" s="284">
        <v>0.2</v>
      </c>
      <c r="M466" s="196">
        <v>4.0</v>
      </c>
      <c r="N466" s="198" t="s">
        <v>40</v>
      </c>
      <c r="O466" s="202">
        <f t="shared" si="2"/>
        <v>0.8</v>
      </c>
      <c r="P466" s="205">
        <v>0.2</v>
      </c>
      <c r="Q466" s="219">
        <v>4.0</v>
      </c>
      <c r="R466" s="220" t="s">
        <v>40</v>
      </c>
      <c r="S466" s="222">
        <f t="shared" si="3"/>
        <v>0.8</v>
      </c>
      <c r="T466" s="224">
        <v>0.2</v>
      </c>
      <c r="U466" s="226">
        <v>4.0</v>
      </c>
      <c r="V466" s="227" t="s">
        <v>40</v>
      </c>
      <c r="W466" s="228">
        <f t="shared" si="4"/>
        <v>0.8</v>
      </c>
      <c r="X466" s="229">
        <v>0.2</v>
      </c>
      <c r="Y466" s="230">
        <v>4.0</v>
      </c>
      <c r="Z466" s="231" t="s">
        <v>40</v>
      </c>
      <c r="AA466" s="232">
        <f t="shared" si="5"/>
        <v>0.8</v>
      </c>
      <c r="AB466" s="233">
        <v>0.2</v>
      </c>
      <c r="AC466" s="234">
        <v>4.0</v>
      </c>
      <c r="AD466" s="235" t="s">
        <v>40</v>
      </c>
      <c r="AE466" s="236">
        <f t="shared" si="6"/>
        <v>0.8</v>
      </c>
    </row>
    <row r="467" ht="14.25" customHeight="1">
      <c r="A467" s="288">
        <v>4009.0</v>
      </c>
      <c r="B467" s="180" t="s">
        <v>1319</v>
      </c>
      <c r="C467" s="184">
        <f t="shared" si="7"/>
        <v>0</v>
      </c>
      <c r="D467" s="286" t="s">
        <v>139</v>
      </c>
      <c r="E467" s="306">
        <v>43362.0</v>
      </c>
      <c r="F467" s="306">
        <v>43362.0</v>
      </c>
      <c r="G467" s="310">
        <v>1.3328E7</v>
      </c>
      <c r="H467" s="193" t="s">
        <v>632</v>
      </c>
      <c r="I467" s="275" t="s">
        <v>633</v>
      </c>
      <c r="J467" s="287" t="s">
        <v>1320</v>
      </c>
      <c r="K467" s="193" t="s">
        <v>199</v>
      </c>
      <c r="L467" s="284">
        <v>0.2</v>
      </c>
      <c r="N467" s="198" t="s">
        <v>40</v>
      </c>
      <c r="O467" s="202">
        <f t="shared" si="2"/>
        <v>0</v>
      </c>
      <c r="P467" s="205">
        <v>0.2</v>
      </c>
      <c r="Q467" s="219"/>
      <c r="R467" s="220" t="s">
        <v>40</v>
      </c>
      <c r="S467" s="222">
        <f t="shared" si="3"/>
        <v>0</v>
      </c>
      <c r="T467" s="224">
        <v>0.2</v>
      </c>
      <c r="U467" s="226"/>
      <c r="V467" s="227" t="s">
        <v>40</v>
      </c>
      <c r="W467" s="228">
        <f t="shared" si="4"/>
        <v>0</v>
      </c>
      <c r="X467" s="229">
        <v>0.2</v>
      </c>
      <c r="Y467" s="230"/>
      <c r="Z467" s="231" t="s">
        <v>40</v>
      </c>
      <c r="AA467" s="232">
        <f t="shared" si="5"/>
        <v>0</v>
      </c>
      <c r="AB467" s="233">
        <v>0.2</v>
      </c>
      <c r="AC467" s="234"/>
      <c r="AD467" s="235" t="s">
        <v>40</v>
      </c>
      <c r="AE467" s="236">
        <f t="shared" si="6"/>
        <v>0</v>
      </c>
    </row>
    <row r="468" ht="14.25" customHeight="1">
      <c r="A468" s="288">
        <v>4010.0</v>
      </c>
      <c r="B468" s="180" t="s">
        <v>787</v>
      </c>
      <c r="C468" s="184">
        <f t="shared" si="7"/>
        <v>0</v>
      </c>
      <c r="D468" s="286" t="s">
        <v>152</v>
      </c>
      <c r="E468" s="306">
        <v>43362.0</v>
      </c>
      <c r="F468" s="306">
        <v>43362.0</v>
      </c>
      <c r="G468" s="310">
        <v>2366910.0</v>
      </c>
      <c r="H468" s="193" t="s">
        <v>548</v>
      </c>
      <c r="I468" s="275" t="s">
        <v>549</v>
      </c>
      <c r="J468" s="287" t="s">
        <v>1321</v>
      </c>
      <c r="K468" s="193" t="s">
        <v>199</v>
      </c>
      <c r="L468" s="284">
        <v>0.2</v>
      </c>
      <c r="N468" s="198" t="s">
        <v>40</v>
      </c>
      <c r="O468" s="202">
        <f t="shared" si="2"/>
        <v>0</v>
      </c>
      <c r="P468" s="205">
        <v>0.2</v>
      </c>
      <c r="Q468" s="219"/>
      <c r="R468" s="220" t="s">
        <v>40</v>
      </c>
      <c r="S468" s="222">
        <f t="shared" si="3"/>
        <v>0</v>
      </c>
      <c r="T468" s="224">
        <v>0.2</v>
      </c>
      <c r="U468" s="226"/>
      <c r="V468" s="227" t="s">
        <v>40</v>
      </c>
      <c r="W468" s="228">
        <f t="shared" si="4"/>
        <v>0</v>
      </c>
      <c r="X468" s="229">
        <v>0.2</v>
      </c>
      <c r="Y468" s="230"/>
      <c r="Z468" s="231" t="s">
        <v>40</v>
      </c>
      <c r="AA468" s="232">
        <f t="shared" si="5"/>
        <v>0</v>
      </c>
      <c r="AB468" s="233">
        <v>0.2</v>
      </c>
      <c r="AC468" s="234"/>
      <c r="AD468" s="235" t="s">
        <v>40</v>
      </c>
      <c r="AE468" s="236">
        <f t="shared" si="6"/>
        <v>0</v>
      </c>
    </row>
    <row r="469" ht="14.25" customHeight="1">
      <c r="A469" s="288">
        <v>4011.0</v>
      </c>
      <c r="B469" s="180" t="s">
        <v>1156</v>
      </c>
      <c r="C469" s="184">
        <f t="shared" si="7"/>
        <v>0</v>
      </c>
      <c r="D469" s="286" t="s">
        <v>152</v>
      </c>
      <c r="E469" s="306">
        <v>43362.0</v>
      </c>
      <c r="F469" s="306">
        <v>43362.0</v>
      </c>
      <c r="G469" s="310">
        <v>392700.0</v>
      </c>
      <c r="H469" s="193" t="s">
        <v>548</v>
      </c>
      <c r="I469" s="275" t="s">
        <v>549</v>
      </c>
      <c r="J469" s="287" t="s">
        <v>1322</v>
      </c>
      <c r="K469" s="193" t="s">
        <v>199</v>
      </c>
      <c r="L469" s="284">
        <v>0.2</v>
      </c>
      <c r="N469" s="198" t="s">
        <v>40</v>
      </c>
      <c r="O469" s="202">
        <f t="shared" si="2"/>
        <v>0</v>
      </c>
      <c r="P469" s="205">
        <v>0.2</v>
      </c>
      <c r="Q469" s="219"/>
      <c r="R469" s="220" t="s">
        <v>40</v>
      </c>
      <c r="S469" s="222">
        <f t="shared" si="3"/>
        <v>0</v>
      </c>
      <c r="T469" s="224">
        <v>0.2</v>
      </c>
      <c r="U469" s="226"/>
      <c r="V469" s="227" t="s">
        <v>40</v>
      </c>
      <c r="W469" s="228">
        <f t="shared" si="4"/>
        <v>0</v>
      </c>
      <c r="X469" s="229">
        <v>0.2</v>
      </c>
      <c r="Y469" s="230"/>
      <c r="Z469" s="231" t="s">
        <v>40</v>
      </c>
      <c r="AA469" s="232">
        <f t="shared" si="5"/>
        <v>0</v>
      </c>
      <c r="AB469" s="233">
        <v>0.2</v>
      </c>
      <c r="AC469" s="234"/>
      <c r="AD469" s="235" t="s">
        <v>40</v>
      </c>
      <c r="AE469" s="236">
        <f t="shared" si="6"/>
        <v>0</v>
      </c>
    </row>
    <row r="470" ht="14.25" customHeight="1">
      <c r="A470" s="288">
        <v>4012.0</v>
      </c>
      <c r="B470" s="180" t="s">
        <v>307</v>
      </c>
      <c r="C470" s="184">
        <f t="shared" si="7"/>
        <v>4</v>
      </c>
      <c r="D470" s="286" t="s">
        <v>152</v>
      </c>
      <c r="E470" s="306">
        <v>43362.0</v>
      </c>
      <c r="F470" s="306">
        <v>43362.0</v>
      </c>
      <c r="G470" s="310">
        <v>7711200.0</v>
      </c>
      <c r="H470" s="193" t="s">
        <v>191</v>
      </c>
      <c r="I470" s="275" t="s">
        <v>192</v>
      </c>
      <c r="J470" s="287" t="s">
        <v>1323</v>
      </c>
      <c r="K470" s="300"/>
      <c r="L470" s="284">
        <v>0.2</v>
      </c>
      <c r="M470" s="196">
        <v>4.0</v>
      </c>
      <c r="N470" s="198" t="s">
        <v>40</v>
      </c>
      <c r="O470" s="202">
        <f t="shared" si="2"/>
        <v>0.8</v>
      </c>
      <c r="P470" s="205">
        <v>0.2</v>
      </c>
      <c r="Q470" s="219">
        <v>4.0</v>
      </c>
      <c r="R470" s="220" t="s">
        <v>40</v>
      </c>
      <c r="S470" s="222">
        <f t="shared" si="3"/>
        <v>0.8</v>
      </c>
      <c r="T470" s="224">
        <v>0.2</v>
      </c>
      <c r="U470" s="226">
        <v>4.0</v>
      </c>
      <c r="V470" s="227" t="s">
        <v>40</v>
      </c>
      <c r="W470" s="228">
        <f t="shared" si="4"/>
        <v>0.8</v>
      </c>
      <c r="X470" s="229">
        <v>0.2</v>
      </c>
      <c r="Y470" s="230">
        <v>4.0</v>
      </c>
      <c r="Z470" s="231" t="s">
        <v>40</v>
      </c>
      <c r="AA470" s="232">
        <f t="shared" si="5"/>
        <v>0.8</v>
      </c>
      <c r="AB470" s="233">
        <v>0.2</v>
      </c>
      <c r="AC470" s="234">
        <v>4.0</v>
      </c>
      <c r="AD470" s="235" t="s">
        <v>40</v>
      </c>
      <c r="AE470" s="236">
        <f t="shared" si="6"/>
        <v>0.8</v>
      </c>
    </row>
    <row r="471" ht="14.25" customHeight="1">
      <c r="A471" s="288">
        <v>4013.0</v>
      </c>
      <c r="B471" s="180" t="s">
        <v>1324</v>
      </c>
      <c r="C471" s="184">
        <f t="shared" si="7"/>
        <v>0</v>
      </c>
      <c r="D471" s="286" t="s">
        <v>139</v>
      </c>
      <c r="E471" s="306">
        <v>43363.0</v>
      </c>
      <c r="F471" s="306">
        <v>43363.0</v>
      </c>
      <c r="G471" s="310">
        <v>142800.0</v>
      </c>
      <c r="H471" s="193" t="s">
        <v>191</v>
      </c>
      <c r="I471" s="275" t="s">
        <v>192</v>
      </c>
      <c r="J471" s="287" t="s">
        <v>1325</v>
      </c>
      <c r="K471" s="300" t="s">
        <v>1287</v>
      </c>
      <c r="L471" s="284">
        <v>0.2</v>
      </c>
      <c r="N471" s="198" t="s">
        <v>40</v>
      </c>
      <c r="O471" s="202">
        <f t="shared" si="2"/>
        <v>0</v>
      </c>
      <c r="P471" s="205">
        <v>0.2</v>
      </c>
      <c r="Q471" s="219"/>
      <c r="R471" s="220" t="s">
        <v>40</v>
      </c>
      <c r="S471" s="222">
        <f t="shared" si="3"/>
        <v>0</v>
      </c>
      <c r="T471" s="224">
        <v>0.2</v>
      </c>
      <c r="U471" s="226"/>
      <c r="V471" s="227" t="s">
        <v>40</v>
      </c>
      <c r="W471" s="228">
        <f t="shared" si="4"/>
        <v>0</v>
      </c>
      <c r="X471" s="229">
        <v>0.2</v>
      </c>
      <c r="Y471" s="230"/>
      <c r="Z471" s="231" t="s">
        <v>40</v>
      </c>
      <c r="AA471" s="232">
        <f t="shared" si="5"/>
        <v>0</v>
      </c>
      <c r="AB471" s="233">
        <v>0.2</v>
      </c>
      <c r="AC471" s="234"/>
      <c r="AD471" s="235" t="s">
        <v>40</v>
      </c>
      <c r="AE471" s="236">
        <f t="shared" si="6"/>
        <v>0</v>
      </c>
    </row>
    <row r="472" ht="14.25" customHeight="1">
      <c r="A472" s="288">
        <v>4014.0</v>
      </c>
      <c r="B472" s="180" t="s">
        <v>1326</v>
      </c>
      <c r="C472" s="184">
        <f t="shared" si="7"/>
        <v>4</v>
      </c>
      <c r="D472" s="286" t="s">
        <v>152</v>
      </c>
      <c r="E472" s="306">
        <v>43363.0</v>
      </c>
      <c r="F472" s="306">
        <v>43363.0</v>
      </c>
      <c r="G472" s="311">
        <v>1350650.0</v>
      </c>
      <c r="H472" s="193" t="s">
        <v>595</v>
      </c>
      <c r="I472" s="275" t="s">
        <v>596</v>
      </c>
      <c r="J472" s="287" t="s">
        <v>1327</v>
      </c>
      <c r="K472" s="300"/>
      <c r="L472" s="284">
        <v>0.2</v>
      </c>
      <c r="M472" s="196">
        <v>4.0</v>
      </c>
      <c r="N472" s="198" t="s">
        <v>40</v>
      </c>
      <c r="O472" s="202">
        <f t="shared" si="2"/>
        <v>0.8</v>
      </c>
      <c r="P472" s="205">
        <v>0.2</v>
      </c>
      <c r="Q472" s="219">
        <v>4.0</v>
      </c>
      <c r="R472" s="220" t="s">
        <v>40</v>
      </c>
      <c r="S472" s="222">
        <f t="shared" si="3"/>
        <v>0.8</v>
      </c>
      <c r="T472" s="224">
        <v>0.2</v>
      </c>
      <c r="U472" s="226">
        <v>4.0</v>
      </c>
      <c r="V472" s="227" t="s">
        <v>40</v>
      </c>
      <c r="W472" s="228">
        <f t="shared" si="4"/>
        <v>0.8</v>
      </c>
      <c r="X472" s="229">
        <v>0.2</v>
      </c>
      <c r="Y472" s="230">
        <v>4.0</v>
      </c>
      <c r="Z472" s="231" t="s">
        <v>40</v>
      </c>
      <c r="AA472" s="232">
        <f t="shared" si="5"/>
        <v>0.8</v>
      </c>
      <c r="AB472" s="233">
        <v>0.2</v>
      </c>
      <c r="AC472" s="234">
        <v>4.0</v>
      </c>
      <c r="AD472" s="235" t="s">
        <v>40</v>
      </c>
      <c r="AE472" s="236">
        <f t="shared" si="6"/>
        <v>0.8</v>
      </c>
      <c r="AF472" s="242" t="s">
        <v>1328</v>
      </c>
    </row>
    <row r="473" ht="14.25" customHeight="1">
      <c r="A473" s="288">
        <v>4015.0</v>
      </c>
      <c r="B473" s="180" t="s">
        <v>307</v>
      </c>
      <c r="C473" s="184">
        <f t="shared" si="7"/>
        <v>0</v>
      </c>
      <c r="D473" s="286" t="s">
        <v>152</v>
      </c>
      <c r="E473" s="306">
        <v>43363.0</v>
      </c>
      <c r="F473" s="306">
        <v>43363.0</v>
      </c>
      <c r="G473" s="310">
        <v>483140.0</v>
      </c>
      <c r="H473" s="193" t="s">
        <v>595</v>
      </c>
      <c r="I473" s="275" t="s">
        <v>596</v>
      </c>
      <c r="J473" s="287" t="s">
        <v>1327</v>
      </c>
      <c r="K473" s="300"/>
      <c r="L473" s="284">
        <v>0.2</v>
      </c>
      <c r="N473" s="198" t="s">
        <v>40</v>
      </c>
      <c r="O473" s="202">
        <f t="shared" si="2"/>
        <v>0</v>
      </c>
      <c r="P473" s="205">
        <v>0.2</v>
      </c>
      <c r="Q473" s="219"/>
      <c r="R473" s="220" t="s">
        <v>40</v>
      </c>
      <c r="S473" s="222">
        <f t="shared" si="3"/>
        <v>0</v>
      </c>
      <c r="T473" s="224">
        <v>0.2</v>
      </c>
      <c r="U473" s="226"/>
      <c r="V473" s="227" t="s">
        <v>40</v>
      </c>
      <c r="W473" s="228">
        <f t="shared" si="4"/>
        <v>0</v>
      </c>
      <c r="X473" s="229">
        <v>0.2</v>
      </c>
      <c r="Y473" s="230"/>
      <c r="Z473" s="231" t="s">
        <v>40</v>
      </c>
      <c r="AA473" s="232">
        <f t="shared" si="5"/>
        <v>0</v>
      </c>
      <c r="AB473" s="233">
        <v>0.2</v>
      </c>
      <c r="AC473" s="234"/>
      <c r="AD473" s="235" t="s">
        <v>40</v>
      </c>
      <c r="AE473" s="236">
        <f t="shared" si="6"/>
        <v>0</v>
      </c>
    </row>
    <row r="474" ht="14.25" customHeight="1">
      <c r="A474" s="288">
        <v>4016.0</v>
      </c>
      <c r="B474" s="180" t="s">
        <v>307</v>
      </c>
      <c r="C474" s="184">
        <f t="shared" si="7"/>
        <v>4</v>
      </c>
      <c r="D474" s="286" t="s">
        <v>152</v>
      </c>
      <c r="E474" s="306">
        <v>43363.0</v>
      </c>
      <c r="F474" s="306">
        <v>43363.0</v>
      </c>
      <c r="G474" s="310">
        <v>27000.0</v>
      </c>
      <c r="H474" s="300" t="s">
        <v>575</v>
      </c>
      <c r="I474" s="275" t="s">
        <v>576</v>
      </c>
      <c r="J474" s="287" t="s">
        <v>1329</v>
      </c>
      <c r="K474" s="300"/>
      <c r="L474" s="284">
        <v>0.2</v>
      </c>
      <c r="M474" s="196">
        <v>4.0</v>
      </c>
      <c r="N474" s="198" t="s">
        <v>40</v>
      </c>
      <c r="O474" s="202">
        <f t="shared" si="2"/>
        <v>0.8</v>
      </c>
      <c r="P474" s="205">
        <v>0.2</v>
      </c>
      <c r="Q474" s="219">
        <v>4.0</v>
      </c>
      <c r="R474" s="220" t="s">
        <v>40</v>
      </c>
      <c r="S474" s="222">
        <f t="shared" si="3"/>
        <v>0.8</v>
      </c>
      <c r="T474" s="224">
        <v>0.2</v>
      </c>
      <c r="U474" s="226">
        <v>4.0</v>
      </c>
      <c r="V474" s="227" t="s">
        <v>40</v>
      </c>
      <c r="W474" s="228">
        <f t="shared" si="4"/>
        <v>0.8</v>
      </c>
      <c r="X474" s="229">
        <v>0.2</v>
      </c>
      <c r="Y474" s="230">
        <v>4.0</v>
      </c>
      <c r="Z474" s="231" t="s">
        <v>40</v>
      </c>
      <c r="AA474" s="232">
        <f t="shared" si="5"/>
        <v>0.8</v>
      </c>
      <c r="AB474" s="233">
        <v>0.2</v>
      </c>
      <c r="AC474" s="234">
        <v>4.0</v>
      </c>
      <c r="AD474" s="235" t="s">
        <v>40</v>
      </c>
      <c r="AE474" s="236">
        <f t="shared" si="6"/>
        <v>0.8</v>
      </c>
    </row>
    <row r="475" ht="14.25" customHeight="1">
      <c r="A475" s="288">
        <v>4017.0</v>
      </c>
      <c r="B475" s="180" t="s">
        <v>138</v>
      </c>
      <c r="C475" s="184">
        <f t="shared" si="7"/>
        <v>0</v>
      </c>
      <c r="D475" s="286" t="s">
        <v>152</v>
      </c>
      <c r="E475" s="306">
        <v>43363.0</v>
      </c>
      <c r="F475" s="306">
        <v>43363.0</v>
      </c>
      <c r="G475" s="310">
        <v>2747700.0</v>
      </c>
      <c r="H475" s="300" t="s">
        <v>144</v>
      </c>
      <c r="I475" s="275" t="s">
        <v>145</v>
      </c>
      <c r="J475" s="287" t="s">
        <v>146</v>
      </c>
      <c r="K475" s="193" t="s">
        <v>199</v>
      </c>
      <c r="L475" s="284">
        <v>0.2</v>
      </c>
      <c r="N475" s="198" t="s">
        <v>40</v>
      </c>
      <c r="O475" s="202">
        <f t="shared" si="2"/>
        <v>0</v>
      </c>
      <c r="P475" s="205">
        <v>0.2</v>
      </c>
      <c r="Q475" s="219"/>
      <c r="R475" s="220" t="s">
        <v>40</v>
      </c>
      <c r="S475" s="222">
        <f t="shared" si="3"/>
        <v>0</v>
      </c>
      <c r="T475" s="224">
        <v>0.2</v>
      </c>
      <c r="U475" s="226"/>
      <c r="V475" s="227" t="s">
        <v>40</v>
      </c>
      <c r="W475" s="228">
        <f t="shared" si="4"/>
        <v>0</v>
      </c>
      <c r="X475" s="229">
        <v>0.2</v>
      </c>
      <c r="Y475" s="230"/>
      <c r="Z475" s="231" t="s">
        <v>40</v>
      </c>
      <c r="AA475" s="232">
        <f t="shared" si="5"/>
        <v>0</v>
      </c>
      <c r="AB475" s="233">
        <v>0.2</v>
      </c>
      <c r="AC475" s="234"/>
      <c r="AD475" s="235" t="s">
        <v>40</v>
      </c>
      <c r="AE475" s="236">
        <f t="shared" si="6"/>
        <v>0</v>
      </c>
    </row>
    <row r="476" ht="14.25" customHeight="1">
      <c r="A476" s="288">
        <v>4018.0</v>
      </c>
      <c r="B476" s="180" t="s">
        <v>121</v>
      </c>
      <c r="C476" s="184">
        <f t="shared" si="7"/>
        <v>3.9</v>
      </c>
      <c r="D476" s="286" t="s">
        <v>152</v>
      </c>
      <c r="E476" s="306">
        <v>43367.0</v>
      </c>
      <c r="F476" s="306">
        <v>43367.0</v>
      </c>
      <c r="G476" s="310">
        <v>537167.0</v>
      </c>
      <c r="H476" s="193" t="s">
        <v>555</v>
      </c>
      <c r="I476" s="275" t="s">
        <v>556</v>
      </c>
      <c r="J476" s="287" t="s">
        <v>1330</v>
      </c>
      <c r="K476" s="300"/>
      <c r="L476" s="284">
        <v>0.2</v>
      </c>
      <c r="M476" s="196">
        <v>4.0</v>
      </c>
      <c r="N476" s="198" t="s">
        <v>40</v>
      </c>
      <c r="O476" s="202">
        <f t="shared" si="2"/>
        <v>0.8</v>
      </c>
      <c r="P476" s="205">
        <v>0.2</v>
      </c>
      <c r="Q476" s="219">
        <v>4.0</v>
      </c>
      <c r="R476" s="220" t="s">
        <v>40</v>
      </c>
      <c r="S476" s="222">
        <f t="shared" si="3"/>
        <v>0.8</v>
      </c>
      <c r="T476" s="224">
        <v>0.2</v>
      </c>
      <c r="U476" s="226">
        <v>4.0</v>
      </c>
      <c r="V476" s="227" t="s">
        <v>40</v>
      </c>
      <c r="W476" s="228">
        <f t="shared" si="4"/>
        <v>0.8</v>
      </c>
      <c r="X476" s="229">
        <v>0.2</v>
      </c>
      <c r="Y476" s="230">
        <v>3.5</v>
      </c>
      <c r="Z476" s="231" t="s">
        <v>40</v>
      </c>
      <c r="AA476" s="232">
        <f t="shared" si="5"/>
        <v>0.7</v>
      </c>
      <c r="AB476" s="233">
        <v>0.2</v>
      </c>
      <c r="AC476" s="234">
        <v>4.0</v>
      </c>
      <c r="AD476" s="235" t="s">
        <v>40</v>
      </c>
      <c r="AE476" s="236">
        <f t="shared" si="6"/>
        <v>0.8</v>
      </c>
    </row>
    <row r="477" ht="14.25" customHeight="1">
      <c r="A477" s="288">
        <v>4019.0</v>
      </c>
      <c r="B477" s="180" t="s">
        <v>1331</v>
      </c>
      <c r="C477" s="184">
        <f t="shared" si="7"/>
        <v>0</v>
      </c>
      <c r="D477" s="286" t="s">
        <v>245</v>
      </c>
      <c r="E477" s="306">
        <v>43368.0</v>
      </c>
      <c r="F477" s="306">
        <v>43368.0</v>
      </c>
      <c r="G477" s="310" t="s">
        <v>1332</v>
      </c>
      <c r="H477" s="193" t="s">
        <v>191</v>
      </c>
      <c r="I477" s="275" t="s">
        <v>192</v>
      </c>
      <c r="J477" s="287" t="s">
        <v>1333</v>
      </c>
      <c r="K477" s="300"/>
      <c r="L477" s="284">
        <v>0.2</v>
      </c>
      <c r="N477" s="198" t="s">
        <v>40</v>
      </c>
      <c r="O477" s="202">
        <f t="shared" si="2"/>
        <v>0</v>
      </c>
      <c r="P477" s="205">
        <v>0.2</v>
      </c>
      <c r="Q477" s="219"/>
      <c r="R477" s="220" t="s">
        <v>40</v>
      </c>
      <c r="S477" s="222">
        <f t="shared" si="3"/>
        <v>0</v>
      </c>
      <c r="T477" s="224">
        <v>0.2</v>
      </c>
      <c r="U477" s="226"/>
      <c r="V477" s="227" t="s">
        <v>40</v>
      </c>
      <c r="W477" s="228">
        <f t="shared" si="4"/>
        <v>0</v>
      </c>
      <c r="X477" s="229">
        <v>0.2</v>
      </c>
      <c r="Y477" s="230"/>
      <c r="Z477" s="231" t="s">
        <v>40</v>
      </c>
      <c r="AA477" s="232">
        <f t="shared" si="5"/>
        <v>0</v>
      </c>
      <c r="AB477" s="233">
        <v>0.2</v>
      </c>
      <c r="AC477" s="234"/>
      <c r="AD477" s="235" t="s">
        <v>40</v>
      </c>
      <c r="AE477" s="236">
        <f t="shared" si="6"/>
        <v>0</v>
      </c>
    </row>
    <row r="478" ht="14.25" customHeight="1">
      <c r="A478" s="288">
        <v>4020.0</v>
      </c>
      <c r="B478" s="180" t="s">
        <v>307</v>
      </c>
      <c r="C478" s="184">
        <f t="shared" si="7"/>
        <v>4</v>
      </c>
      <c r="D478" s="286" t="s">
        <v>245</v>
      </c>
      <c r="E478" s="306">
        <v>43368.0</v>
      </c>
      <c r="F478" s="306">
        <v>43368.0</v>
      </c>
      <c r="G478" s="310">
        <v>4403000.0</v>
      </c>
      <c r="H478" s="193" t="s">
        <v>153</v>
      </c>
      <c r="I478" s="275" t="s">
        <v>154</v>
      </c>
      <c r="J478" s="287" t="s">
        <v>1334</v>
      </c>
      <c r="K478" s="300"/>
      <c r="L478" s="284">
        <v>0.2</v>
      </c>
      <c r="M478" s="196">
        <v>4.0</v>
      </c>
      <c r="N478" s="198" t="s">
        <v>40</v>
      </c>
      <c r="O478" s="202">
        <f t="shared" si="2"/>
        <v>0.8</v>
      </c>
      <c r="P478" s="205">
        <v>0.2</v>
      </c>
      <c r="Q478" s="219">
        <v>4.0</v>
      </c>
      <c r="R478" s="220" t="s">
        <v>40</v>
      </c>
      <c r="S478" s="222">
        <f t="shared" si="3"/>
        <v>0.8</v>
      </c>
      <c r="T478" s="224">
        <v>0.2</v>
      </c>
      <c r="U478" s="226">
        <v>4.0</v>
      </c>
      <c r="V478" s="227" t="s">
        <v>40</v>
      </c>
      <c r="W478" s="228">
        <f t="shared" si="4"/>
        <v>0.8</v>
      </c>
      <c r="X478" s="229">
        <v>0.2</v>
      </c>
      <c r="Y478" s="230">
        <v>4.0</v>
      </c>
      <c r="Z478" s="231" t="s">
        <v>40</v>
      </c>
      <c r="AA478" s="232">
        <f t="shared" si="5"/>
        <v>0.8</v>
      </c>
      <c r="AB478" s="233">
        <v>0.2</v>
      </c>
      <c r="AC478" s="234">
        <v>4.0</v>
      </c>
      <c r="AD478" s="235" t="s">
        <v>40</v>
      </c>
      <c r="AE478" s="236">
        <f t="shared" si="6"/>
        <v>0.8</v>
      </c>
    </row>
    <row r="479" ht="14.25" customHeight="1">
      <c r="A479" s="288">
        <v>4021.0</v>
      </c>
      <c r="B479" s="180" t="s">
        <v>982</v>
      </c>
      <c r="C479" s="184">
        <f t="shared" si="7"/>
        <v>0</v>
      </c>
      <c r="D479" s="286" t="s">
        <v>152</v>
      </c>
      <c r="E479" s="306">
        <v>43369.0</v>
      </c>
      <c r="F479" s="306">
        <v>43369.0</v>
      </c>
      <c r="G479" s="310">
        <v>7718340.0</v>
      </c>
      <c r="H479" s="193" t="s">
        <v>276</v>
      </c>
      <c r="I479" s="275" t="s">
        <v>277</v>
      </c>
      <c r="J479" s="287" t="s">
        <v>1335</v>
      </c>
      <c r="K479" s="300"/>
      <c r="L479" s="284">
        <v>0.2</v>
      </c>
      <c r="N479" s="198" t="s">
        <v>40</v>
      </c>
      <c r="O479" s="202">
        <f t="shared" si="2"/>
        <v>0</v>
      </c>
      <c r="P479" s="205">
        <v>0.2</v>
      </c>
      <c r="Q479" s="219"/>
      <c r="R479" s="220" t="s">
        <v>40</v>
      </c>
      <c r="S479" s="222">
        <f t="shared" si="3"/>
        <v>0</v>
      </c>
      <c r="T479" s="224">
        <v>0.2</v>
      </c>
      <c r="U479" s="226"/>
      <c r="V479" s="227" t="s">
        <v>40</v>
      </c>
      <c r="W479" s="228">
        <f t="shared" si="4"/>
        <v>0</v>
      </c>
      <c r="X479" s="229">
        <v>0.2</v>
      </c>
      <c r="Y479" s="230"/>
      <c r="Z479" s="231" t="s">
        <v>40</v>
      </c>
      <c r="AA479" s="232">
        <f t="shared" si="5"/>
        <v>0</v>
      </c>
      <c r="AB479" s="233">
        <v>0.2</v>
      </c>
      <c r="AC479" s="234"/>
      <c r="AD479" s="235" t="s">
        <v>40</v>
      </c>
      <c r="AE479" s="236">
        <f t="shared" si="6"/>
        <v>0</v>
      </c>
    </row>
    <row r="480" ht="14.25" customHeight="1">
      <c r="A480" s="288">
        <v>4022.0</v>
      </c>
      <c r="B480" s="180" t="s">
        <v>1336</v>
      </c>
      <c r="C480" s="184">
        <f t="shared" si="7"/>
        <v>0</v>
      </c>
      <c r="D480" s="286" t="s">
        <v>139</v>
      </c>
      <c r="E480" s="306">
        <v>43369.0</v>
      </c>
      <c r="F480" s="306">
        <v>43369.0</v>
      </c>
      <c r="G480" s="310">
        <v>6.132E7</v>
      </c>
      <c r="H480" s="193" t="s">
        <v>195</v>
      </c>
      <c r="I480" s="275" t="s">
        <v>196</v>
      </c>
      <c r="J480" s="287" t="s">
        <v>1337</v>
      </c>
      <c r="K480" s="300"/>
      <c r="L480" s="284">
        <v>0.2</v>
      </c>
      <c r="N480" s="198" t="s">
        <v>40</v>
      </c>
      <c r="O480" s="202">
        <f t="shared" si="2"/>
        <v>0</v>
      </c>
      <c r="P480" s="205">
        <v>0.2</v>
      </c>
      <c r="Q480" s="219"/>
      <c r="R480" s="220" t="s">
        <v>40</v>
      </c>
      <c r="S480" s="222">
        <f t="shared" si="3"/>
        <v>0</v>
      </c>
      <c r="T480" s="224">
        <v>0.2</v>
      </c>
      <c r="U480" s="226"/>
      <c r="V480" s="227" t="s">
        <v>40</v>
      </c>
      <c r="W480" s="228">
        <f t="shared" si="4"/>
        <v>0</v>
      </c>
      <c r="X480" s="229">
        <v>0.2</v>
      </c>
      <c r="Y480" s="230"/>
      <c r="Z480" s="231" t="s">
        <v>40</v>
      </c>
      <c r="AA480" s="232">
        <f t="shared" si="5"/>
        <v>0</v>
      </c>
      <c r="AB480" s="233">
        <v>0.2</v>
      </c>
      <c r="AC480" s="234"/>
      <c r="AD480" s="235" t="s">
        <v>40</v>
      </c>
      <c r="AE480" s="236">
        <f t="shared" si="6"/>
        <v>0</v>
      </c>
    </row>
    <row r="481" ht="14.25" customHeight="1">
      <c r="A481" s="288">
        <v>4023.0</v>
      </c>
      <c r="B481" s="180" t="s">
        <v>1338</v>
      </c>
      <c r="C481" s="184">
        <f t="shared" si="7"/>
        <v>0</v>
      </c>
      <c r="D481" s="286" t="s">
        <v>152</v>
      </c>
      <c r="E481" s="306">
        <v>43369.0</v>
      </c>
      <c r="F481" s="306">
        <v>43369.0</v>
      </c>
      <c r="G481" s="310">
        <v>654500.0</v>
      </c>
      <c r="H481" s="193" t="s">
        <v>276</v>
      </c>
      <c r="I481" s="275" t="s">
        <v>277</v>
      </c>
      <c r="J481" s="287" t="s">
        <v>1339</v>
      </c>
      <c r="K481" s="300"/>
      <c r="L481" s="284">
        <v>0.2</v>
      </c>
      <c r="N481" s="198" t="s">
        <v>40</v>
      </c>
      <c r="O481" s="202">
        <f t="shared" si="2"/>
        <v>0</v>
      </c>
      <c r="P481" s="205">
        <v>0.2</v>
      </c>
      <c r="Q481" s="219"/>
      <c r="R481" s="220" t="s">
        <v>40</v>
      </c>
      <c r="S481" s="222">
        <f t="shared" si="3"/>
        <v>0</v>
      </c>
      <c r="T481" s="224">
        <v>0.2</v>
      </c>
      <c r="U481" s="226"/>
      <c r="V481" s="227" t="s">
        <v>40</v>
      </c>
      <c r="W481" s="228">
        <f t="shared" si="4"/>
        <v>0</v>
      </c>
      <c r="X481" s="229">
        <v>0.2</v>
      </c>
      <c r="Y481" s="230"/>
      <c r="Z481" s="231" t="s">
        <v>40</v>
      </c>
      <c r="AA481" s="232">
        <f t="shared" si="5"/>
        <v>0</v>
      </c>
      <c r="AB481" s="233">
        <v>0.2</v>
      </c>
      <c r="AC481" s="234"/>
      <c r="AD481" s="235" t="s">
        <v>40</v>
      </c>
      <c r="AE481" s="236">
        <f t="shared" si="6"/>
        <v>0</v>
      </c>
    </row>
    <row r="482" ht="14.25" customHeight="1">
      <c r="A482" s="288">
        <v>4024.0</v>
      </c>
      <c r="B482" s="180" t="s">
        <v>1340</v>
      </c>
      <c r="C482" s="184">
        <f t="shared" si="7"/>
        <v>0</v>
      </c>
      <c r="D482" s="286" t="s">
        <v>139</v>
      </c>
      <c r="E482" s="306">
        <v>43369.0</v>
      </c>
      <c r="F482" s="306">
        <v>43369.0</v>
      </c>
      <c r="G482" s="310" t="s">
        <v>1341</v>
      </c>
      <c r="H482" s="193" t="s">
        <v>191</v>
      </c>
      <c r="I482" s="275" t="s">
        <v>192</v>
      </c>
      <c r="J482" s="287" t="s">
        <v>1342</v>
      </c>
      <c r="K482" s="300" t="s">
        <v>1287</v>
      </c>
      <c r="L482" s="284">
        <v>0.2</v>
      </c>
      <c r="N482" s="198" t="s">
        <v>40</v>
      </c>
      <c r="O482" s="202">
        <f t="shared" si="2"/>
        <v>0</v>
      </c>
      <c r="P482" s="205">
        <v>0.2</v>
      </c>
      <c r="Q482" s="219"/>
      <c r="R482" s="220" t="s">
        <v>40</v>
      </c>
      <c r="S482" s="222">
        <f t="shared" si="3"/>
        <v>0</v>
      </c>
      <c r="T482" s="224">
        <v>0.2</v>
      </c>
      <c r="U482" s="226"/>
      <c r="V482" s="227" t="s">
        <v>40</v>
      </c>
      <c r="W482" s="228">
        <f t="shared" si="4"/>
        <v>0</v>
      </c>
      <c r="X482" s="229">
        <v>0.2</v>
      </c>
      <c r="Y482" s="230"/>
      <c r="Z482" s="231" t="s">
        <v>40</v>
      </c>
      <c r="AA482" s="232">
        <f t="shared" si="5"/>
        <v>0</v>
      </c>
      <c r="AB482" s="233">
        <v>0.2</v>
      </c>
      <c r="AC482" s="234"/>
      <c r="AD482" s="235" t="s">
        <v>40</v>
      </c>
      <c r="AE482" s="236">
        <f t="shared" si="6"/>
        <v>0</v>
      </c>
    </row>
    <row r="483" ht="14.25" customHeight="1">
      <c r="A483" s="288">
        <v>4025.0</v>
      </c>
      <c r="B483" s="90" t="s">
        <v>51</v>
      </c>
      <c r="C483" s="184">
        <f t="shared" si="7"/>
        <v>0</v>
      </c>
      <c r="D483" s="296" t="s">
        <v>51</v>
      </c>
      <c r="E483" s="297" t="s">
        <v>51</v>
      </c>
      <c r="F483" s="297" t="s">
        <v>51</v>
      </c>
      <c r="G483" s="264" t="s">
        <v>51</v>
      </c>
      <c r="H483" s="297" t="s">
        <v>51</v>
      </c>
      <c r="I483" s="100" t="e">
        <v>#N/A</v>
      </c>
      <c r="J483" s="287" t="s">
        <v>1343</v>
      </c>
      <c r="K483" s="300"/>
      <c r="L483" s="284">
        <v>0.2</v>
      </c>
      <c r="N483" s="198" t="s">
        <v>40</v>
      </c>
      <c r="O483" s="202">
        <f t="shared" si="2"/>
        <v>0</v>
      </c>
      <c r="P483" s="205">
        <v>0.2</v>
      </c>
      <c r="Q483" s="219"/>
      <c r="R483" s="220" t="s">
        <v>40</v>
      </c>
      <c r="S483" s="222">
        <f t="shared" si="3"/>
        <v>0</v>
      </c>
      <c r="T483" s="224">
        <v>0.2</v>
      </c>
      <c r="U483" s="226"/>
      <c r="V483" s="227" t="s">
        <v>40</v>
      </c>
      <c r="W483" s="228">
        <f t="shared" si="4"/>
        <v>0</v>
      </c>
      <c r="X483" s="229">
        <v>0.2</v>
      </c>
      <c r="Y483" s="230"/>
      <c r="Z483" s="231" t="s">
        <v>40</v>
      </c>
      <c r="AA483" s="232">
        <f t="shared" si="5"/>
        <v>0</v>
      </c>
      <c r="AB483" s="233">
        <v>0.2</v>
      </c>
      <c r="AC483" s="234"/>
      <c r="AD483" s="235" t="s">
        <v>40</v>
      </c>
      <c r="AE483" s="236">
        <f t="shared" si="6"/>
        <v>0</v>
      </c>
    </row>
    <row r="484" ht="14.25" customHeight="1">
      <c r="A484" s="288">
        <v>4026.0</v>
      </c>
      <c r="B484" s="180" t="s">
        <v>1344</v>
      </c>
      <c r="C484" s="184">
        <f t="shared" si="7"/>
        <v>0</v>
      </c>
      <c r="D484" s="286" t="s">
        <v>152</v>
      </c>
      <c r="E484" s="306">
        <v>43370.0</v>
      </c>
      <c r="F484" s="306">
        <v>43370.0</v>
      </c>
      <c r="G484" s="310">
        <v>344083.0</v>
      </c>
      <c r="H484" s="257" t="s">
        <v>165</v>
      </c>
      <c r="I484" s="275" t="s">
        <v>166</v>
      </c>
      <c r="J484" s="287" t="s">
        <v>1345</v>
      </c>
      <c r="K484" s="300"/>
      <c r="L484" s="284">
        <v>0.2</v>
      </c>
      <c r="N484" s="198" t="s">
        <v>40</v>
      </c>
      <c r="O484" s="202">
        <f t="shared" si="2"/>
        <v>0</v>
      </c>
      <c r="P484" s="205">
        <v>0.2</v>
      </c>
      <c r="Q484" s="219"/>
      <c r="R484" s="220" t="s">
        <v>40</v>
      </c>
      <c r="S484" s="222">
        <f t="shared" si="3"/>
        <v>0</v>
      </c>
      <c r="T484" s="224">
        <v>0.2</v>
      </c>
      <c r="U484" s="226"/>
      <c r="V484" s="227" t="s">
        <v>40</v>
      </c>
      <c r="W484" s="228">
        <f t="shared" si="4"/>
        <v>0</v>
      </c>
      <c r="X484" s="229">
        <v>0.2</v>
      </c>
      <c r="Y484" s="230"/>
      <c r="Z484" s="231" t="s">
        <v>40</v>
      </c>
      <c r="AA484" s="232">
        <f t="shared" si="5"/>
        <v>0</v>
      </c>
      <c r="AB484" s="233">
        <v>0.2</v>
      </c>
      <c r="AC484" s="234"/>
      <c r="AD484" s="235" t="s">
        <v>40</v>
      </c>
      <c r="AE484" s="236">
        <f t="shared" si="6"/>
        <v>0</v>
      </c>
    </row>
    <row r="485" ht="14.25" customHeight="1">
      <c r="A485" s="288">
        <v>4027.0</v>
      </c>
      <c r="B485" s="180" t="s">
        <v>186</v>
      </c>
      <c r="C485" s="184">
        <f t="shared" si="7"/>
        <v>4</v>
      </c>
      <c r="D485" s="286" t="s">
        <v>152</v>
      </c>
      <c r="E485" s="306">
        <v>43370.0</v>
      </c>
      <c r="F485" s="306">
        <v>43370.0</v>
      </c>
      <c r="G485" s="311">
        <v>2166202.0</v>
      </c>
      <c r="H485" s="193" t="s">
        <v>571</v>
      </c>
      <c r="I485" s="275" t="s">
        <v>572</v>
      </c>
      <c r="J485" s="287" t="s">
        <v>1346</v>
      </c>
      <c r="K485" s="300"/>
      <c r="L485" s="284">
        <v>0.2</v>
      </c>
      <c r="M485" s="196">
        <v>4.0</v>
      </c>
      <c r="N485" s="198" t="s">
        <v>40</v>
      </c>
      <c r="O485" s="202">
        <f t="shared" si="2"/>
        <v>0.8</v>
      </c>
      <c r="P485" s="205">
        <v>0.2</v>
      </c>
      <c r="Q485" s="219">
        <v>4.0</v>
      </c>
      <c r="R485" s="220" t="s">
        <v>40</v>
      </c>
      <c r="S485" s="222">
        <f t="shared" si="3"/>
        <v>0.8</v>
      </c>
      <c r="T485" s="224">
        <v>0.2</v>
      </c>
      <c r="U485" s="226">
        <v>4.0</v>
      </c>
      <c r="V485" s="227" t="s">
        <v>40</v>
      </c>
      <c r="W485" s="228">
        <f t="shared" si="4"/>
        <v>0.8</v>
      </c>
      <c r="X485" s="229">
        <v>0.2</v>
      </c>
      <c r="Y485" s="230">
        <v>4.0</v>
      </c>
      <c r="Z485" s="231" t="s">
        <v>40</v>
      </c>
      <c r="AA485" s="232">
        <f t="shared" si="5"/>
        <v>0.8</v>
      </c>
      <c r="AB485" s="233">
        <v>0.2</v>
      </c>
      <c r="AC485" s="234">
        <v>4.0</v>
      </c>
      <c r="AD485" s="235" t="s">
        <v>40</v>
      </c>
      <c r="AE485" s="236">
        <f t="shared" si="6"/>
        <v>0.8</v>
      </c>
    </row>
    <row r="486" ht="14.25" customHeight="1">
      <c r="A486" s="288">
        <v>4028.0</v>
      </c>
      <c r="B486" s="180" t="s">
        <v>718</v>
      </c>
      <c r="C486" s="184">
        <f t="shared" si="7"/>
        <v>0</v>
      </c>
      <c r="D486" s="286" t="s">
        <v>152</v>
      </c>
      <c r="E486" s="306">
        <v>43370.0</v>
      </c>
      <c r="F486" s="306">
        <v>43370.0</v>
      </c>
      <c r="G486" s="310">
        <v>1198330.0</v>
      </c>
      <c r="H486" s="257" t="s">
        <v>319</v>
      </c>
      <c r="I486" s="275" t="s">
        <v>320</v>
      </c>
      <c r="J486" s="287" t="s">
        <v>1347</v>
      </c>
      <c r="K486" s="300" t="s">
        <v>1348</v>
      </c>
      <c r="L486" s="284">
        <v>0.2</v>
      </c>
      <c r="N486" s="198" t="s">
        <v>40</v>
      </c>
      <c r="O486" s="202">
        <f t="shared" si="2"/>
        <v>0</v>
      </c>
      <c r="P486" s="205">
        <v>0.2</v>
      </c>
      <c r="Q486" s="219"/>
      <c r="R486" s="220" t="s">
        <v>40</v>
      </c>
      <c r="S486" s="222">
        <f t="shared" si="3"/>
        <v>0</v>
      </c>
      <c r="T486" s="224">
        <v>0.2</v>
      </c>
      <c r="U486" s="226"/>
      <c r="V486" s="227" t="s">
        <v>40</v>
      </c>
      <c r="W486" s="228">
        <f t="shared" si="4"/>
        <v>0</v>
      </c>
      <c r="X486" s="229">
        <v>0.2</v>
      </c>
      <c r="Y486" s="230"/>
      <c r="Z486" s="231" t="s">
        <v>40</v>
      </c>
      <c r="AA486" s="232">
        <f t="shared" si="5"/>
        <v>0</v>
      </c>
      <c r="AB486" s="233">
        <v>0.2</v>
      </c>
      <c r="AC486" s="234"/>
      <c r="AD486" s="235" t="s">
        <v>40</v>
      </c>
      <c r="AE486" s="236">
        <f t="shared" si="6"/>
        <v>0</v>
      </c>
    </row>
    <row r="487" ht="14.25" customHeight="1">
      <c r="A487" s="288">
        <v>4029.0</v>
      </c>
      <c r="B487" s="180" t="s">
        <v>1118</v>
      </c>
      <c r="C487" s="184">
        <f t="shared" si="7"/>
        <v>0</v>
      </c>
      <c r="D487" s="286" t="s">
        <v>152</v>
      </c>
      <c r="E487" s="306">
        <v>43371.0</v>
      </c>
      <c r="F487" s="306">
        <v>43371.0</v>
      </c>
      <c r="G487" s="310">
        <v>374986.0</v>
      </c>
      <c r="H487" s="257" t="s">
        <v>165</v>
      </c>
      <c r="I487" s="275" t="s">
        <v>166</v>
      </c>
      <c r="J487" s="287" t="s">
        <v>930</v>
      </c>
      <c r="K487" s="300"/>
      <c r="L487" s="312"/>
      <c r="M487" s="196">
        <v>4.0</v>
      </c>
      <c r="Q487" s="313">
        <v>4.0</v>
      </c>
      <c r="U487" s="287">
        <v>4.0</v>
      </c>
      <c r="Y487" s="314">
        <v>4.0</v>
      </c>
      <c r="AB487" s="233">
        <v>0.2</v>
      </c>
      <c r="AC487" s="315">
        <v>4.0</v>
      </c>
    </row>
    <row r="488" ht="14.25" customHeight="1">
      <c r="A488" s="288">
        <v>4030.0</v>
      </c>
      <c r="B488" s="90" t="s">
        <v>51</v>
      </c>
      <c r="C488" s="184">
        <f t="shared" si="7"/>
        <v>0</v>
      </c>
      <c r="D488" s="296" t="s">
        <v>51</v>
      </c>
      <c r="E488" s="297" t="s">
        <v>51</v>
      </c>
      <c r="F488" s="297" t="s">
        <v>51</v>
      </c>
      <c r="G488" s="264" t="s">
        <v>51</v>
      </c>
      <c r="H488" s="297" t="s">
        <v>51</v>
      </c>
      <c r="I488" s="100" t="e">
        <v>#N/A</v>
      </c>
      <c r="J488" s="287" t="s">
        <v>1349</v>
      </c>
      <c r="K488" s="300"/>
      <c r="L488" s="312"/>
      <c r="AB488" s="233">
        <v>0.2</v>
      </c>
    </row>
    <row r="489" ht="14.25" customHeight="1">
      <c r="A489" s="288">
        <v>4031.0</v>
      </c>
      <c r="B489" s="180" t="s">
        <v>186</v>
      </c>
      <c r="C489" s="184">
        <f t="shared" si="7"/>
        <v>0</v>
      </c>
      <c r="D489" s="286" t="s">
        <v>245</v>
      </c>
      <c r="E489" s="306">
        <v>43374.0</v>
      </c>
      <c r="F489" s="306">
        <v>43374.0</v>
      </c>
      <c r="G489" s="311">
        <v>3564696.0</v>
      </c>
      <c r="H489" s="193" t="s">
        <v>555</v>
      </c>
      <c r="I489" s="275" t="s">
        <v>556</v>
      </c>
      <c r="J489" s="287" t="s">
        <v>1350</v>
      </c>
      <c r="K489" s="300"/>
      <c r="L489" s="312"/>
      <c r="M489" s="196">
        <v>4.0</v>
      </c>
      <c r="Q489" s="313">
        <v>4.0</v>
      </c>
      <c r="U489" s="287">
        <v>4.0</v>
      </c>
      <c r="Y489" s="314">
        <v>4.0</v>
      </c>
      <c r="AB489" s="233">
        <v>0.2</v>
      </c>
      <c r="AC489" s="315">
        <v>4.0</v>
      </c>
    </row>
    <row r="490" ht="14.25" customHeight="1">
      <c r="A490" s="288">
        <v>4032.0</v>
      </c>
      <c r="B490" s="180" t="s">
        <v>637</v>
      </c>
      <c r="C490" s="184">
        <f t="shared" si="7"/>
        <v>0</v>
      </c>
      <c r="D490" s="286" t="s">
        <v>152</v>
      </c>
      <c r="E490" s="306">
        <v>43374.0</v>
      </c>
      <c r="F490" s="306">
        <v>43374.0</v>
      </c>
      <c r="G490" s="310">
        <v>307500.0</v>
      </c>
      <c r="H490" s="257" t="s">
        <v>165</v>
      </c>
      <c r="I490" s="275" t="s">
        <v>166</v>
      </c>
      <c r="J490" s="287" t="s">
        <v>1351</v>
      </c>
      <c r="K490" s="300"/>
      <c r="L490" s="312"/>
      <c r="M490" s="196">
        <v>4.0</v>
      </c>
      <c r="Q490" s="313">
        <v>4.0</v>
      </c>
      <c r="U490" s="287">
        <v>4.0</v>
      </c>
      <c r="Y490" s="314">
        <v>4.0</v>
      </c>
      <c r="AB490" s="233">
        <v>0.2</v>
      </c>
      <c r="AC490" s="315">
        <v>4.0</v>
      </c>
    </row>
    <row r="491" ht="14.25" customHeight="1">
      <c r="A491" s="288">
        <v>4033.0</v>
      </c>
      <c r="B491" s="180" t="s">
        <v>186</v>
      </c>
      <c r="C491" s="184">
        <f t="shared" si="7"/>
        <v>0</v>
      </c>
      <c r="D491" s="286" t="s">
        <v>245</v>
      </c>
      <c r="E491" s="306">
        <v>43375.0</v>
      </c>
      <c r="F491" s="306">
        <v>43375.0</v>
      </c>
      <c r="G491" s="310">
        <v>2984121.0</v>
      </c>
      <c r="H491" s="193" t="s">
        <v>170</v>
      </c>
      <c r="I491" s="275">
        <v>0.0</v>
      </c>
      <c r="J491" s="287" t="s">
        <v>1352</v>
      </c>
      <c r="K491" s="300"/>
      <c r="L491" s="312"/>
      <c r="AB491" s="233">
        <v>0.2</v>
      </c>
    </row>
    <row r="492" ht="14.25" customHeight="1">
      <c r="A492" s="288">
        <v>4034.0</v>
      </c>
      <c r="B492" s="180" t="s">
        <v>121</v>
      </c>
      <c r="C492" s="184">
        <f t="shared" si="7"/>
        <v>0</v>
      </c>
      <c r="D492" s="286" t="s">
        <v>152</v>
      </c>
      <c r="E492" s="306">
        <v>43376.0</v>
      </c>
      <c r="F492" s="306">
        <v>43376.0</v>
      </c>
      <c r="G492" s="310">
        <v>438253.0</v>
      </c>
      <c r="H492" s="193" t="s">
        <v>555</v>
      </c>
      <c r="I492" s="275" t="s">
        <v>556</v>
      </c>
      <c r="J492" s="287" t="s">
        <v>1353</v>
      </c>
      <c r="K492" s="300"/>
      <c r="L492" s="312"/>
      <c r="AB492" s="233">
        <v>0.2</v>
      </c>
    </row>
    <row r="493" ht="14.25" customHeight="1">
      <c r="A493" s="288">
        <v>4035.0</v>
      </c>
      <c r="B493" s="180" t="s">
        <v>1354</v>
      </c>
      <c r="C493" s="184">
        <f t="shared" si="7"/>
        <v>0</v>
      </c>
      <c r="D493" s="286" t="s">
        <v>245</v>
      </c>
      <c r="E493" s="306">
        <v>43376.0</v>
      </c>
      <c r="F493" s="306">
        <v>43376.0</v>
      </c>
      <c r="G493" s="310">
        <v>2.03998915E8</v>
      </c>
      <c r="H493" s="193" t="s">
        <v>595</v>
      </c>
      <c r="I493" s="275" t="s">
        <v>596</v>
      </c>
      <c r="J493" s="287" t="s">
        <v>1355</v>
      </c>
      <c r="K493" s="300"/>
      <c r="L493" s="312"/>
      <c r="AB493" s="233">
        <v>0.2</v>
      </c>
    </row>
    <row r="494" ht="14.25" customHeight="1">
      <c r="A494" s="288"/>
      <c r="B494" s="180"/>
      <c r="C494" s="184">
        <f t="shared" si="7"/>
        <v>0</v>
      </c>
      <c r="D494" s="286"/>
      <c r="E494" s="306"/>
      <c r="F494" s="306"/>
      <c r="G494" s="310"/>
      <c r="H494" s="193"/>
      <c r="I494" s="275" t="s">
        <v>38</v>
      </c>
      <c r="J494" s="287"/>
      <c r="K494" s="300"/>
      <c r="L494" s="312"/>
      <c r="AB494" s="233">
        <v>0.2</v>
      </c>
    </row>
    <row r="495" ht="14.25" customHeight="1">
      <c r="A495" s="288"/>
      <c r="B495" s="180"/>
      <c r="C495" s="184">
        <f t="shared" si="7"/>
        <v>0</v>
      </c>
      <c r="D495" s="286"/>
      <c r="E495" s="306"/>
      <c r="F495" s="306"/>
      <c r="G495" s="310"/>
      <c r="H495" s="193"/>
      <c r="I495" s="275" t="s">
        <v>38</v>
      </c>
      <c r="J495" s="287"/>
      <c r="K495" s="300"/>
      <c r="L495" s="312"/>
      <c r="AB495" s="233">
        <v>0.2</v>
      </c>
    </row>
    <row r="496" ht="14.25" customHeight="1">
      <c r="A496" s="288"/>
      <c r="B496" s="180"/>
      <c r="C496" s="184">
        <f t="shared" si="7"/>
        <v>0</v>
      </c>
      <c r="D496" s="286"/>
      <c r="E496" s="306"/>
      <c r="F496" s="306"/>
      <c r="G496" s="310"/>
      <c r="H496" s="193"/>
      <c r="I496" s="275" t="s">
        <v>38</v>
      </c>
      <c r="J496" s="287"/>
      <c r="K496" s="300"/>
      <c r="L496" s="312"/>
      <c r="AB496" s="233">
        <v>0.2</v>
      </c>
    </row>
    <row r="497" ht="14.25" customHeight="1">
      <c r="A497" s="288"/>
      <c r="B497" s="180"/>
      <c r="C497" s="184">
        <f t="shared" si="7"/>
        <v>0</v>
      </c>
      <c r="D497" s="286"/>
      <c r="E497" s="306"/>
      <c r="F497" s="306"/>
      <c r="G497" s="310"/>
      <c r="H497" s="193"/>
      <c r="I497" s="275" t="s">
        <v>38</v>
      </c>
      <c r="J497" s="287"/>
      <c r="K497" s="300"/>
      <c r="L497" s="312"/>
      <c r="AB497" s="233">
        <v>0.2</v>
      </c>
    </row>
    <row r="498" ht="14.25" customHeight="1">
      <c r="A498" s="288"/>
      <c r="B498" s="180"/>
      <c r="C498" s="184">
        <f t="shared" si="7"/>
        <v>0</v>
      </c>
      <c r="D498" s="286"/>
      <c r="E498" s="306"/>
      <c r="F498" s="306"/>
      <c r="G498" s="310"/>
      <c r="H498" s="193"/>
      <c r="I498" s="275" t="s">
        <v>38</v>
      </c>
      <c r="J498" s="287"/>
      <c r="K498" s="300"/>
      <c r="L498" s="312"/>
      <c r="AB498" s="233">
        <v>0.2</v>
      </c>
    </row>
    <row r="499" ht="14.25" customHeight="1">
      <c r="A499" s="288"/>
      <c r="B499" s="180"/>
      <c r="C499" s="184">
        <f t="shared" si="7"/>
        <v>0</v>
      </c>
      <c r="D499" s="286"/>
      <c r="E499" s="306"/>
      <c r="F499" s="306"/>
      <c r="G499" s="310"/>
      <c r="H499" s="193"/>
      <c r="I499" s="275" t="s">
        <v>38</v>
      </c>
      <c r="J499" s="287"/>
      <c r="K499" s="300"/>
      <c r="L499" s="312"/>
      <c r="AB499" s="233">
        <v>0.2</v>
      </c>
    </row>
    <row r="500" ht="14.25" customHeight="1">
      <c r="A500" s="288"/>
      <c r="B500" s="180"/>
      <c r="C500" s="184">
        <f t="shared" si="7"/>
        <v>0</v>
      </c>
      <c r="D500" s="286"/>
      <c r="E500" s="306"/>
      <c r="F500" s="306"/>
      <c r="G500" s="310"/>
      <c r="H500" s="193"/>
      <c r="I500" s="275" t="s">
        <v>38</v>
      </c>
      <c r="J500" s="287"/>
      <c r="K500" s="300"/>
      <c r="L500" s="312"/>
      <c r="AB500" s="233">
        <v>0.2</v>
      </c>
    </row>
    <row r="501" ht="14.25" customHeight="1">
      <c r="A501" s="288"/>
      <c r="B501" s="180"/>
      <c r="C501" s="184">
        <f t="shared" si="7"/>
        <v>0</v>
      </c>
      <c r="D501" s="286"/>
      <c r="E501" s="306"/>
      <c r="F501" s="306"/>
      <c r="G501" s="310"/>
      <c r="H501" s="193"/>
      <c r="I501" s="275" t="s">
        <v>38</v>
      </c>
      <c r="J501" s="287"/>
      <c r="K501" s="300"/>
      <c r="L501" s="312"/>
      <c r="AB501" s="233">
        <v>0.2</v>
      </c>
    </row>
    <row r="502" ht="14.25" customHeight="1">
      <c r="A502" s="288"/>
      <c r="B502" s="180"/>
      <c r="C502" s="184">
        <f t="shared" si="7"/>
        <v>0</v>
      </c>
      <c r="D502" s="286"/>
      <c r="E502" s="306"/>
      <c r="F502" s="306"/>
      <c r="G502" s="310"/>
      <c r="H502" s="193"/>
      <c r="I502" s="275" t="s">
        <v>38</v>
      </c>
      <c r="J502" s="287"/>
      <c r="K502" s="300"/>
      <c r="L502" s="312"/>
      <c r="AB502" s="233">
        <v>0.2</v>
      </c>
    </row>
    <row r="503" ht="14.25" customHeight="1">
      <c r="A503" s="288"/>
      <c r="B503" s="180"/>
      <c r="C503" s="184">
        <f t="shared" si="7"/>
        <v>0</v>
      </c>
      <c r="D503" s="286"/>
      <c r="E503" s="306"/>
      <c r="F503" s="306"/>
      <c r="G503" s="310"/>
      <c r="H503" s="193"/>
      <c r="I503" s="275" t="s">
        <v>38</v>
      </c>
      <c r="J503" s="287"/>
      <c r="K503" s="300"/>
      <c r="L503" s="312"/>
      <c r="AB503" s="233">
        <v>0.2</v>
      </c>
    </row>
    <row r="504" ht="14.25" customHeight="1">
      <c r="A504" s="288"/>
      <c r="B504" s="180"/>
      <c r="C504" s="184">
        <f t="shared" si="7"/>
        <v>0</v>
      </c>
      <c r="D504" s="286"/>
      <c r="E504" s="306"/>
      <c r="F504" s="306"/>
      <c r="G504" s="310"/>
      <c r="H504" s="193"/>
      <c r="I504" s="275" t="s">
        <v>38</v>
      </c>
      <c r="J504" s="287"/>
      <c r="K504" s="300"/>
      <c r="L504" s="312"/>
      <c r="AB504" s="233">
        <v>0.2</v>
      </c>
    </row>
    <row r="505" ht="14.25" customHeight="1">
      <c r="A505" s="288"/>
      <c r="B505" s="180"/>
      <c r="C505" s="184">
        <f t="shared" si="7"/>
        <v>0</v>
      </c>
      <c r="D505" s="286"/>
      <c r="E505" s="306"/>
      <c r="F505" s="306"/>
      <c r="G505" s="310"/>
      <c r="H505" s="193"/>
      <c r="I505" s="275" t="s">
        <v>38</v>
      </c>
      <c r="J505" s="287"/>
      <c r="K505" s="300"/>
      <c r="L505" s="312"/>
      <c r="AB505" s="233">
        <v>0.2</v>
      </c>
    </row>
    <row r="506" ht="14.25" customHeight="1">
      <c r="A506" s="288"/>
      <c r="B506" s="180"/>
      <c r="C506" s="184">
        <f t="shared" si="7"/>
        <v>0</v>
      </c>
      <c r="D506" s="286"/>
      <c r="E506" s="306"/>
      <c r="F506" s="306"/>
      <c r="G506" s="310"/>
      <c r="H506" s="193"/>
      <c r="I506" s="275" t="s">
        <v>38</v>
      </c>
      <c r="J506" s="287"/>
      <c r="K506" s="300"/>
      <c r="L506" s="312"/>
      <c r="AB506" s="233">
        <v>0.2</v>
      </c>
    </row>
    <row r="507" ht="14.25" customHeight="1">
      <c r="A507" s="288"/>
      <c r="B507" s="180"/>
      <c r="C507" s="184">
        <f t="shared" si="7"/>
        <v>0</v>
      </c>
      <c r="D507" s="286"/>
      <c r="E507" s="306"/>
      <c r="F507" s="306"/>
      <c r="G507" s="310"/>
      <c r="H507" s="193"/>
      <c r="I507" s="275" t="s">
        <v>38</v>
      </c>
      <c r="J507" s="287"/>
      <c r="K507" s="300"/>
      <c r="L507" s="312"/>
      <c r="AB507" s="233">
        <v>0.2</v>
      </c>
    </row>
    <row r="508" ht="14.25" customHeight="1">
      <c r="A508" s="288"/>
      <c r="B508" s="180"/>
      <c r="C508" s="184">
        <f t="shared" si="7"/>
        <v>0</v>
      </c>
      <c r="D508" s="286"/>
      <c r="E508" s="306"/>
      <c r="F508" s="306"/>
      <c r="G508" s="310"/>
      <c r="H508" s="193"/>
      <c r="I508" s="275" t="s">
        <v>38</v>
      </c>
      <c r="J508" s="287"/>
      <c r="K508" s="300"/>
      <c r="L508" s="312"/>
      <c r="AB508" s="233">
        <v>0.2</v>
      </c>
    </row>
    <row r="509" ht="14.25" customHeight="1">
      <c r="A509" s="288"/>
      <c r="B509" s="180"/>
      <c r="C509" s="184">
        <f t="shared" si="7"/>
        <v>0</v>
      </c>
      <c r="D509" s="286"/>
      <c r="E509" s="306"/>
      <c r="F509" s="306"/>
      <c r="G509" s="310"/>
      <c r="H509" s="193"/>
      <c r="I509" s="275" t="s">
        <v>38</v>
      </c>
      <c r="J509" s="287"/>
      <c r="K509" s="300"/>
      <c r="L509" s="312"/>
      <c r="AB509" s="233">
        <v>0.2</v>
      </c>
    </row>
    <row r="510" ht="14.25" customHeight="1">
      <c r="A510" s="288"/>
      <c r="B510" s="180"/>
      <c r="C510" s="184">
        <f t="shared" si="7"/>
        <v>0</v>
      </c>
      <c r="D510" s="286"/>
      <c r="E510" s="306"/>
      <c r="F510" s="306"/>
      <c r="G510" s="310"/>
      <c r="H510" s="193"/>
      <c r="I510" s="275" t="s">
        <v>38</v>
      </c>
      <c r="J510" s="287"/>
      <c r="K510" s="300"/>
      <c r="L510" s="312"/>
      <c r="AB510" s="233">
        <v>0.2</v>
      </c>
    </row>
    <row r="511" ht="14.25" customHeight="1">
      <c r="A511" s="288"/>
      <c r="B511" s="180"/>
      <c r="C511" s="184">
        <f t="shared" si="7"/>
        <v>0</v>
      </c>
      <c r="D511" s="286"/>
      <c r="E511" s="306"/>
      <c r="F511" s="306"/>
      <c r="G511" s="310"/>
      <c r="H511" s="193"/>
      <c r="I511" s="275" t="s">
        <v>38</v>
      </c>
      <c r="J511" s="287"/>
      <c r="K511" s="300"/>
      <c r="L511" s="312"/>
      <c r="AB511" s="233">
        <v>0.2</v>
      </c>
    </row>
    <row r="512" ht="14.25" customHeight="1">
      <c r="A512" s="288"/>
      <c r="B512" s="180"/>
      <c r="C512" s="184">
        <f t="shared" si="7"/>
        <v>0</v>
      </c>
      <c r="D512" s="286"/>
      <c r="E512" s="306"/>
      <c r="F512" s="306"/>
      <c r="G512" s="310"/>
      <c r="H512" s="193"/>
      <c r="I512" s="275" t="s">
        <v>38</v>
      </c>
      <c r="J512" s="287"/>
      <c r="K512" s="300"/>
      <c r="L512" s="312"/>
      <c r="AB512" s="233">
        <v>0.2</v>
      </c>
    </row>
    <row r="513" ht="14.25" customHeight="1">
      <c r="A513" s="288"/>
      <c r="B513" s="180"/>
      <c r="C513" s="184">
        <f t="shared" si="7"/>
        <v>0</v>
      </c>
      <c r="D513" s="286"/>
      <c r="E513" s="306"/>
      <c r="F513" s="306"/>
      <c r="G513" s="310"/>
      <c r="H513" s="193"/>
      <c r="I513" s="275" t="s">
        <v>38</v>
      </c>
      <c r="J513" s="287"/>
      <c r="K513" s="300"/>
      <c r="L513" s="312"/>
      <c r="AB513" s="233">
        <v>0.2</v>
      </c>
    </row>
    <row r="514" ht="14.25" customHeight="1">
      <c r="A514" s="288"/>
      <c r="B514" s="180"/>
      <c r="C514" s="184">
        <f t="shared" si="7"/>
        <v>0</v>
      </c>
      <c r="D514" s="286"/>
      <c r="E514" s="306"/>
      <c r="F514" s="306"/>
      <c r="G514" s="310"/>
      <c r="H514" s="193"/>
      <c r="I514" s="275" t="s">
        <v>38</v>
      </c>
      <c r="J514" s="287"/>
      <c r="K514" s="300"/>
      <c r="L514" s="312"/>
      <c r="AB514" s="233">
        <v>0.2</v>
      </c>
    </row>
    <row r="515" ht="14.25" customHeight="1">
      <c r="A515" s="288"/>
      <c r="B515" s="180"/>
      <c r="C515" s="184">
        <f t="shared" si="7"/>
        <v>0</v>
      </c>
      <c r="D515" s="286"/>
      <c r="E515" s="306"/>
      <c r="F515" s="306"/>
      <c r="G515" s="310"/>
      <c r="H515" s="193"/>
      <c r="I515" s="275" t="s">
        <v>38</v>
      </c>
      <c r="J515" s="287"/>
      <c r="K515" s="300"/>
      <c r="L515" s="312"/>
      <c r="AB515" s="233">
        <v>0.2</v>
      </c>
    </row>
    <row r="516" ht="14.25" customHeight="1">
      <c r="A516" s="288"/>
      <c r="B516" s="180"/>
      <c r="C516" s="184">
        <f t="shared" si="7"/>
        <v>0</v>
      </c>
      <c r="D516" s="286"/>
      <c r="E516" s="306"/>
      <c r="F516" s="306"/>
      <c r="G516" s="310"/>
      <c r="H516" s="193"/>
      <c r="I516" s="275" t="s">
        <v>38</v>
      </c>
      <c r="J516" s="287"/>
      <c r="K516" s="300"/>
      <c r="L516" s="312"/>
      <c r="AB516" s="233">
        <v>0.2</v>
      </c>
    </row>
    <row r="517" ht="14.25" customHeight="1">
      <c r="A517" s="288"/>
      <c r="B517" s="180"/>
      <c r="C517" s="184">
        <f t="shared" si="7"/>
        <v>0</v>
      </c>
      <c r="D517" s="286"/>
      <c r="E517" s="306"/>
      <c r="F517" s="306"/>
      <c r="G517" s="310"/>
      <c r="H517" s="193"/>
      <c r="I517" s="275" t="s">
        <v>38</v>
      </c>
      <c r="J517" s="287"/>
      <c r="K517" s="300"/>
      <c r="L517" s="312"/>
      <c r="AB517" s="233">
        <v>0.2</v>
      </c>
    </row>
    <row r="518" ht="14.25" customHeight="1">
      <c r="A518" s="288"/>
      <c r="B518" s="180"/>
      <c r="C518" s="184">
        <f t="shared" si="7"/>
        <v>0</v>
      </c>
      <c r="D518" s="286"/>
      <c r="E518" s="306"/>
      <c r="F518" s="306"/>
      <c r="G518" s="310"/>
      <c r="H518" s="193"/>
      <c r="I518" s="275" t="s">
        <v>38</v>
      </c>
      <c r="J518" s="287"/>
      <c r="K518" s="300"/>
      <c r="L518" s="312"/>
      <c r="AB518" s="233">
        <v>0.2</v>
      </c>
    </row>
    <row r="519" ht="14.25" customHeight="1">
      <c r="A519" s="288"/>
      <c r="B519" s="180"/>
      <c r="C519" s="184">
        <f t="shared" si="7"/>
        <v>0</v>
      </c>
      <c r="D519" s="286"/>
      <c r="E519" s="306"/>
      <c r="F519" s="306"/>
      <c r="G519" s="310"/>
      <c r="H519" s="193"/>
      <c r="I519" s="275" t="s">
        <v>38</v>
      </c>
      <c r="J519" s="287"/>
      <c r="K519" s="300"/>
      <c r="L519" s="312"/>
      <c r="AB519" s="233">
        <v>0.2</v>
      </c>
    </row>
    <row r="520" ht="14.25" customHeight="1">
      <c r="A520" s="288"/>
      <c r="B520" s="180"/>
      <c r="C520" s="184">
        <f t="shared" si="7"/>
        <v>0</v>
      </c>
      <c r="D520" s="286"/>
      <c r="E520" s="306"/>
      <c r="F520" s="306"/>
      <c r="G520" s="310"/>
      <c r="H520" s="193"/>
      <c r="I520" s="275" t="s">
        <v>38</v>
      </c>
      <c r="J520" s="287"/>
      <c r="K520" s="300"/>
      <c r="L520" s="312"/>
      <c r="AB520" s="233">
        <v>0.2</v>
      </c>
    </row>
    <row r="521" ht="14.25" customHeight="1">
      <c r="A521" s="288"/>
      <c r="B521" s="180"/>
      <c r="C521" s="184">
        <f t="shared" si="7"/>
        <v>0</v>
      </c>
      <c r="D521" s="286"/>
      <c r="E521" s="306"/>
      <c r="F521" s="306"/>
      <c r="G521" s="310"/>
      <c r="H521" s="193"/>
      <c r="I521" s="275" t="s">
        <v>38</v>
      </c>
      <c r="J521" s="287"/>
      <c r="K521" s="300"/>
      <c r="L521" s="312"/>
      <c r="AB521" s="233">
        <v>0.2</v>
      </c>
    </row>
    <row r="522" ht="14.25" customHeight="1">
      <c r="A522" s="288"/>
      <c r="B522" s="180"/>
      <c r="C522" s="184">
        <f t="shared" si="7"/>
        <v>0</v>
      </c>
      <c r="D522" s="286"/>
      <c r="E522" s="306"/>
      <c r="F522" s="306"/>
      <c r="G522" s="310"/>
      <c r="H522" s="193"/>
      <c r="I522" s="275" t="s">
        <v>38</v>
      </c>
      <c r="J522" s="287"/>
      <c r="K522" s="300"/>
      <c r="L522" s="312"/>
      <c r="AB522" s="233">
        <v>0.2</v>
      </c>
    </row>
    <row r="523" ht="14.25" customHeight="1">
      <c r="A523" s="288"/>
      <c r="B523" s="180"/>
      <c r="C523" s="184">
        <f t="shared" si="7"/>
        <v>0</v>
      </c>
      <c r="D523" s="286"/>
      <c r="E523" s="306"/>
      <c r="F523" s="306"/>
      <c r="G523" s="310"/>
      <c r="H523" s="193"/>
      <c r="I523" s="275" t="s">
        <v>38</v>
      </c>
      <c r="J523" s="287"/>
      <c r="K523" s="300"/>
      <c r="L523" s="312"/>
      <c r="AB523" s="233">
        <v>0.2</v>
      </c>
    </row>
    <row r="524" ht="14.25" customHeight="1">
      <c r="A524" s="288"/>
      <c r="B524" s="180"/>
      <c r="C524" s="184">
        <f t="shared" si="7"/>
        <v>0</v>
      </c>
      <c r="D524" s="286"/>
      <c r="E524" s="306"/>
      <c r="F524" s="306"/>
      <c r="G524" s="310"/>
      <c r="H524" s="193"/>
      <c r="I524" s="275" t="s">
        <v>38</v>
      </c>
      <c r="J524" s="287"/>
      <c r="K524" s="300"/>
      <c r="L524" s="312"/>
      <c r="AB524" s="233">
        <v>0.2</v>
      </c>
    </row>
    <row r="525" ht="14.25" customHeight="1">
      <c r="A525" s="288"/>
      <c r="B525" s="180"/>
      <c r="C525" s="184">
        <f t="shared" si="7"/>
        <v>0</v>
      </c>
      <c r="D525" s="286"/>
      <c r="E525" s="306"/>
      <c r="F525" s="306"/>
      <c r="G525" s="310"/>
      <c r="H525" s="193"/>
      <c r="I525" s="275" t="s">
        <v>38</v>
      </c>
      <c r="J525" s="287"/>
      <c r="K525" s="300"/>
      <c r="L525" s="312"/>
      <c r="AB525" s="233">
        <v>0.2</v>
      </c>
    </row>
    <row r="526" ht="14.25" customHeight="1">
      <c r="A526" s="288"/>
      <c r="B526" s="180"/>
      <c r="C526" s="184">
        <f t="shared" si="7"/>
        <v>0</v>
      </c>
      <c r="D526" s="286"/>
      <c r="E526" s="306"/>
      <c r="F526" s="306"/>
      <c r="G526" s="310"/>
      <c r="H526" s="193"/>
      <c r="I526" s="275" t="s">
        <v>38</v>
      </c>
      <c r="J526" s="287"/>
      <c r="K526" s="300"/>
      <c r="L526" s="312"/>
      <c r="AB526" s="233">
        <v>0.2</v>
      </c>
    </row>
    <row r="527" ht="14.25" customHeight="1">
      <c r="A527" s="288"/>
      <c r="B527" s="180"/>
      <c r="C527" s="184">
        <f t="shared" si="7"/>
        <v>0</v>
      </c>
      <c r="D527" s="286"/>
      <c r="E527" s="306"/>
      <c r="F527" s="306"/>
      <c r="G527" s="310"/>
      <c r="H527" s="193"/>
      <c r="I527" s="300"/>
      <c r="J527" s="287"/>
      <c r="K527" s="300"/>
      <c r="L527" s="312"/>
      <c r="AB527" s="233">
        <v>0.2</v>
      </c>
    </row>
    <row r="528" ht="14.25" customHeight="1">
      <c r="A528" s="288"/>
      <c r="B528" s="180"/>
      <c r="C528" s="184">
        <f t="shared" si="7"/>
        <v>0</v>
      </c>
      <c r="D528" s="286"/>
      <c r="E528" s="306"/>
      <c r="F528" s="306"/>
      <c r="G528" s="311"/>
      <c r="H528" s="193"/>
      <c r="I528" s="300"/>
      <c r="J528" s="287"/>
      <c r="K528" s="300"/>
      <c r="L528" s="312"/>
    </row>
    <row r="529" ht="14.25" customHeight="1">
      <c r="A529" s="288"/>
      <c r="B529" s="180"/>
      <c r="C529" s="184">
        <f t="shared" si="7"/>
        <v>0</v>
      </c>
      <c r="D529" s="286"/>
      <c r="E529" s="306"/>
      <c r="F529" s="306"/>
      <c r="G529" s="311"/>
      <c r="H529" s="193"/>
      <c r="I529" s="300"/>
      <c r="J529" s="287"/>
      <c r="K529" s="300"/>
      <c r="L529" s="312"/>
    </row>
    <row r="530" ht="14.25" customHeight="1">
      <c r="A530" s="288"/>
      <c r="B530" s="180"/>
      <c r="C530" s="184">
        <f t="shared" si="7"/>
        <v>0</v>
      </c>
      <c r="D530" s="286"/>
      <c r="E530" s="306"/>
      <c r="F530" s="306"/>
      <c r="G530" s="311"/>
      <c r="H530" s="193"/>
      <c r="I530" s="300"/>
      <c r="J530" s="287"/>
      <c r="K530" s="300"/>
      <c r="L530" s="312"/>
    </row>
    <row r="531" ht="14.25" customHeight="1">
      <c r="A531" s="288"/>
      <c r="B531" s="180"/>
      <c r="C531" s="184">
        <f t="shared" si="7"/>
        <v>0</v>
      </c>
      <c r="D531" s="286"/>
      <c r="E531" s="306"/>
      <c r="F531" s="306"/>
      <c r="G531" s="311"/>
      <c r="H531" s="193"/>
      <c r="I531" s="300"/>
      <c r="J531" s="287"/>
      <c r="K531" s="300"/>
      <c r="L531" s="312"/>
    </row>
    <row r="532" ht="14.25" customHeight="1">
      <c r="A532" s="288"/>
      <c r="B532" s="180"/>
      <c r="C532" s="184">
        <f t="shared" si="7"/>
        <v>0</v>
      </c>
      <c r="D532" s="286"/>
      <c r="E532" s="306"/>
      <c r="F532" s="306"/>
      <c r="G532" s="311"/>
      <c r="H532" s="193"/>
      <c r="I532" s="300"/>
      <c r="J532" s="287"/>
      <c r="K532" s="300"/>
      <c r="L532" s="312"/>
    </row>
    <row r="533" ht="14.25" customHeight="1">
      <c r="A533" s="288"/>
      <c r="B533" s="180"/>
      <c r="C533" s="184">
        <f t="shared" si="7"/>
        <v>0</v>
      </c>
      <c r="D533" s="286"/>
      <c r="E533" s="306"/>
      <c r="F533" s="306"/>
      <c r="G533" s="311"/>
      <c r="H533" s="193"/>
      <c r="I533" s="300"/>
      <c r="J533" s="287"/>
      <c r="K533" s="300"/>
      <c r="L533" s="312"/>
    </row>
    <row r="534" ht="14.25" customHeight="1">
      <c r="A534" s="288"/>
      <c r="B534" s="180"/>
      <c r="C534" s="184">
        <f t="shared" si="7"/>
        <v>0</v>
      </c>
      <c r="D534" s="286"/>
      <c r="E534" s="306"/>
      <c r="F534" s="306"/>
      <c r="G534" s="311"/>
      <c r="H534" s="193"/>
      <c r="I534" s="300"/>
      <c r="J534" s="287"/>
      <c r="K534" s="300"/>
      <c r="L534" s="312"/>
    </row>
    <row r="535" ht="14.25" customHeight="1">
      <c r="A535" s="288"/>
      <c r="B535" s="180"/>
      <c r="C535" s="184">
        <f t="shared" si="7"/>
        <v>0</v>
      </c>
      <c r="D535" s="286"/>
      <c r="E535" s="306"/>
      <c r="F535" s="306"/>
      <c r="G535" s="311"/>
      <c r="H535" s="193"/>
      <c r="I535" s="300"/>
      <c r="J535" s="287"/>
      <c r="K535" s="300"/>
      <c r="L535" s="312"/>
    </row>
    <row r="536" ht="14.25" customHeight="1">
      <c r="A536" s="288"/>
      <c r="B536" s="180"/>
      <c r="C536" s="184">
        <f t="shared" si="7"/>
        <v>0</v>
      </c>
      <c r="D536" s="286"/>
      <c r="E536" s="306"/>
      <c r="F536" s="306"/>
      <c r="G536" s="311"/>
      <c r="H536" s="193"/>
      <c r="I536" s="300"/>
      <c r="J536" s="287"/>
      <c r="K536" s="300"/>
      <c r="L536" s="312"/>
    </row>
    <row r="537" ht="14.25" customHeight="1">
      <c r="A537" s="288"/>
      <c r="B537" s="180"/>
      <c r="C537" s="184">
        <f t="shared" si="7"/>
        <v>0</v>
      </c>
      <c r="D537" s="286"/>
      <c r="E537" s="306"/>
      <c r="F537" s="306"/>
      <c r="G537" s="311"/>
      <c r="H537" s="193"/>
      <c r="I537" s="300"/>
      <c r="J537" s="287"/>
      <c r="K537" s="300"/>
      <c r="L537" s="312"/>
    </row>
    <row r="538" ht="14.25" customHeight="1">
      <c r="A538" s="288"/>
      <c r="B538" s="180"/>
      <c r="C538" s="184">
        <f t="shared" si="7"/>
        <v>0</v>
      </c>
      <c r="D538" s="286"/>
      <c r="E538" s="306"/>
      <c r="F538" s="306"/>
      <c r="G538" s="311"/>
      <c r="H538" s="193"/>
      <c r="I538" s="300"/>
      <c r="J538" s="287"/>
      <c r="K538" s="300"/>
      <c r="L538" s="312"/>
    </row>
    <row r="539" ht="14.25" customHeight="1">
      <c r="A539" s="288"/>
      <c r="B539" s="180"/>
      <c r="C539" s="184">
        <f t="shared" si="7"/>
        <v>0</v>
      </c>
      <c r="D539" s="286"/>
      <c r="E539" s="306"/>
      <c r="F539" s="306"/>
      <c r="G539" s="311"/>
      <c r="H539" s="193"/>
      <c r="I539" s="300"/>
      <c r="J539" s="287"/>
      <c r="K539" s="300"/>
      <c r="L539" s="312"/>
    </row>
    <row r="540" ht="14.25" customHeight="1">
      <c r="A540" s="288"/>
      <c r="B540" s="180"/>
      <c r="C540" s="184">
        <f t="shared" si="7"/>
        <v>0</v>
      </c>
      <c r="D540" s="286"/>
      <c r="E540" s="306"/>
      <c r="F540" s="306"/>
      <c r="G540" s="311"/>
      <c r="H540" s="193"/>
      <c r="I540" s="300"/>
      <c r="J540" s="287"/>
      <c r="K540" s="300"/>
      <c r="L540" s="312"/>
    </row>
    <row r="541" ht="14.25" customHeight="1">
      <c r="A541" s="288"/>
      <c r="B541" s="180"/>
      <c r="C541" s="184">
        <f t="shared" si="7"/>
        <v>0</v>
      </c>
      <c r="D541" s="286"/>
      <c r="E541" s="306"/>
      <c r="F541" s="306"/>
      <c r="G541" s="311"/>
      <c r="H541" s="193"/>
      <c r="I541" s="300"/>
      <c r="J541" s="287"/>
      <c r="K541" s="300"/>
      <c r="L541" s="312"/>
    </row>
    <row r="542" ht="14.25" customHeight="1">
      <c r="A542" s="288"/>
      <c r="B542" s="180"/>
      <c r="C542" s="184">
        <f t="shared" si="7"/>
        <v>0</v>
      </c>
      <c r="D542" s="286"/>
      <c r="E542" s="306"/>
      <c r="F542" s="306"/>
      <c r="G542" s="311"/>
      <c r="H542" s="193"/>
      <c r="I542" s="300"/>
      <c r="J542" s="287"/>
      <c r="K542" s="300"/>
      <c r="L542" s="312"/>
    </row>
    <row r="543" ht="14.25" customHeight="1">
      <c r="A543" s="288"/>
      <c r="B543" s="180"/>
      <c r="C543" s="184">
        <f t="shared" si="7"/>
        <v>0</v>
      </c>
      <c r="D543" s="286"/>
      <c r="E543" s="306"/>
      <c r="F543" s="306"/>
      <c r="G543" s="311"/>
      <c r="H543" s="193"/>
      <c r="I543" s="300"/>
      <c r="J543" s="287"/>
      <c r="K543" s="300"/>
      <c r="L543" s="312"/>
    </row>
    <row r="544" ht="14.25" customHeight="1">
      <c r="A544" s="288"/>
      <c r="B544" s="180"/>
      <c r="C544" s="184">
        <f t="shared" si="7"/>
        <v>0</v>
      </c>
      <c r="D544" s="286"/>
      <c r="E544" s="306"/>
      <c r="F544" s="306"/>
      <c r="G544" s="311"/>
      <c r="H544" s="193"/>
      <c r="I544" s="300"/>
      <c r="J544" s="287"/>
      <c r="K544" s="300"/>
      <c r="L544" s="312"/>
    </row>
    <row r="545" ht="14.25" customHeight="1">
      <c r="A545" s="288"/>
      <c r="B545" s="180"/>
      <c r="C545" s="184">
        <f t="shared" si="7"/>
        <v>0</v>
      </c>
      <c r="D545" s="286"/>
      <c r="E545" s="306"/>
      <c r="F545" s="306"/>
      <c r="G545" s="311"/>
      <c r="H545" s="193"/>
      <c r="I545" s="300"/>
      <c r="J545" s="287"/>
      <c r="K545" s="300"/>
      <c r="L545" s="312"/>
    </row>
    <row r="546" ht="14.25" customHeight="1">
      <c r="A546" s="288"/>
      <c r="B546" s="180"/>
      <c r="C546" s="184">
        <f t="shared" si="7"/>
        <v>0</v>
      </c>
      <c r="D546" s="286"/>
      <c r="E546" s="306"/>
      <c r="F546" s="306"/>
      <c r="G546" s="311"/>
      <c r="H546" s="193"/>
      <c r="I546" s="300"/>
      <c r="J546" s="287"/>
      <c r="K546" s="300"/>
      <c r="L546" s="312"/>
    </row>
    <row r="547" ht="14.25" customHeight="1">
      <c r="A547" s="288"/>
      <c r="B547" s="180"/>
      <c r="C547" s="184">
        <f t="shared" si="7"/>
        <v>0</v>
      </c>
      <c r="D547" s="286"/>
      <c r="E547" s="306"/>
      <c r="F547" s="306"/>
      <c r="G547" s="311"/>
      <c r="H547" s="193"/>
      <c r="I547" s="300"/>
      <c r="J547" s="287"/>
      <c r="K547" s="300"/>
      <c r="L547" s="312"/>
    </row>
    <row r="548" ht="14.25" customHeight="1">
      <c r="A548" s="288"/>
      <c r="B548" s="180"/>
      <c r="C548" s="184">
        <f t="shared" si="7"/>
        <v>0</v>
      </c>
      <c r="D548" s="286"/>
      <c r="E548" s="306"/>
      <c r="F548" s="306"/>
      <c r="G548" s="311"/>
      <c r="H548" s="193"/>
      <c r="I548" s="300"/>
      <c r="J548" s="287"/>
      <c r="K548" s="300"/>
      <c r="L548" s="312"/>
    </row>
    <row r="549" ht="14.25" customHeight="1">
      <c r="A549" s="288"/>
      <c r="B549" s="180"/>
      <c r="C549" s="184">
        <f t="shared" si="7"/>
        <v>0</v>
      </c>
      <c r="D549" s="286"/>
      <c r="E549" s="306"/>
      <c r="F549" s="306"/>
      <c r="G549" s="311"/>
      <c r="H549" s="193"/>
      <c r="I549" s="300"/>
      <c r="J549" s="287"/>
      <c r="K549" s="300"/>
      <c r="L549" s="312"/>
    </row>
    <row r="550" ht="14.25" customHeight="1">
      <c r="A550" s="288"/>
      <c r="B550" s="180"/>
      <c r="C550" s="184">
        <f t="shared" si="7"/>
        <v>0</v>
      </c>
      <c r="D550" s="286"/>
      <c r="E550" s="306"/>
      <c r="F550" s="306"/>
      <c r="G550" s="311"/>
      <c r="H550" s="193"/>
      <c r="I550" s="300"/>
      <c r="J550" s="287"/>
      <c r="K550" s="300"/>
      <c r="L550" s="312"/>
    </row>
    <row r="551" ht="14.25" customHeight="1">
      <c r="A551" s="288"/>
      <c r="B551" s="180"/>
      <c r="C551" s="184">
        <f t="shared" si="7"/>
        <v>0</v>
      </c>
      <c r="D551" s="286"/>
      <c r="E551" s="306"/>
      <c r="F551" s="306"/>
      <c r="G551" s="311"/>
      <c r="H551" s="193"/>
      <c r="I551" s="300"/>
      <c r="J551" s="287"/>
      <c r="K551" s="300"/>
      <c r="L551" s="312"/>
    </row>
    <row r="552" ht="14.25" customHeight="1">
      <c r="A552" s="288"/>
      <c r="B552" s="180"/>
      <c r="C552" s="184">
        <f t="shared" si="7"/>
        <v>0</v>
      </c>
      <c r="D552" s="286"/>
      <c r="E552" s="306"/>
      <c r="F552" s="306"/>
      <c r="G552" s="311"/>
      <c r="H552" s="193"/>
      <c r="I552" s="300"/>
      <c r="J552" s="287"/>
      <c r="K552" s="300"/>
      <c r="L552" s="312"/>
    </row>
    <row r="553" ht="14.25" customHeight="1">
      <c r="A553" s="288"/>
      <c r="B553" s="180"/>
      <c r="C553" s="184">
        <f t="shared" si="7"/>
        <v>0</v>
      </c>
      <c r="D553" s="286"/>
      <c r="E553" s="306"/>
      <c r="F553" s="306"/>
      <c r="G553" s="311"/>
      <c r="H553" s="193"/>
      <c r="I553" s="300"/>
      <c r="J553" s="287"/>
      <c r="K553" s="300"/>
      <c r="L553" s="312"/>
    </row>
    <row r="554" ht="14.25" customHeight="1">
      <c r="A554" s="288"/>
      <c r="B554" s="180"/>
      <c r="C554" s="184">
        <f t="shared" si="7"/>
        <v>0</v>
      </c>
      <c r="D554" s="286"/>
      <c r="E554" s="306"/>
      <c r="F554" s="306"/>
      <c r="G554" s="311"/>
      <c r="H554" s="193"/>
      <c r="I554" s="300"/>
      <c r="J554" s="287"/>
      <c r="K554" s="300"/>
      <c r="L554" s="312"/>
    </row>
    <row r="555" ht="14.25" customHeight="1">
      <c r="A555" s="288"/>
      <c r="B555" s="180"/>
      <c r="C555" s="184">
        <f t="shared" si="7"/>
        <v>0</v>
      </c>
      <c r="D555" s="286"/>
      <c r="E555" s="306"/>
      <c r="F555" s="306"/>
      <c r="G555" s="311"/>
      <c r="H555" s="193"/>
      <c r="I555" s="300"/>
      <c r="J555" s="287"/>
      <c r="K555" s="300"/>
      <c r="L555" s="312"/>
    </row>
    <row r="556" ht="14.25" customHeight="1">
      <c r="A556" s="288"/>
      <c r="B556" s="180"/>
      <c r="C556" s="184">
        <f t="shared" si="7"/>
        <v>0</v>
      </c>
      <c r="D556" s="286"/>
      <c r="E556" s="306"/>
      <c r="F556" s="306"/>
      <c r="G556" s="311"/>
      <c r="H556" s="193"/>
      <c r="I556" s="300"/>
      <c r="J556" s="287"/>
      <c r="K556" s="300"/>
      <c r="L556" s="312"/>
    </row>
    <row r="557" ht="14.25" customHeight="1">
      <c r="A557" s="288"/>
      <c r="B557" s="180"/>
      <c r="C557" s="184">
        <f t="shared" si="7"/>
        <v>0</v>
      </c>
      <c r="D557" s="286"/>
      <c r="E557" s="306"/>
      <c r="F557" s="306"/>
      <c r="G557" s="311"/>
      <c r="H557" s="193"/>
      <c r="I557" s="300"/>
      <c r="J557" s="287"/>
      <c r="K557" s="300"/>
      <c r="L557" s="312"/>
    </row>
    <row r="558" ht="14.25" customHeight="1">
      <c r="A558" s="288"/>
      <c r="B558" s="180"/>
      <c r="C558" s="184">
        <f t="shared" si="7"/>
        <v>0</v>
      </c>
      <c r="D558" s="286"/>
      <c r="E558" s="306"/>
      <c r="F558" s="306"/>
      <c r="G558" s="311"/>
      <c r="H558" s="193"/>
      <c r="I558" s="300"/>
      <c r="J558" s="287"/>
      <c r="K558" s="300"/>
      <c r="L558" s="312"/>
    </row>
    <row r="559" ht="14.25" customHeight="1">
      <c r="A559" s="288"/>
      <c r="B559" s="180"/>
      <c r="C559" s="184">
        <f t="shared" si="7"/>
        <v>0</v>
      </c>
      <c r="D559" s="286"/>
      <c r="E559" s="306"/>
      <c r="F559" s="306"/>
      <c r="G559" s="311"/>
      <c r="H559" s="193"/>
      <c r="I559" s="300"/>
      <c r="J559" s="287"/>
      <c r="K559" s="300"/>
      <c r="L559" s="312"/>
    </row>
    <row r="560" ht="14.25" customHeight="1">
      <c r="A560" s="288"/>
      <c r="B560" s="180"/>
      <c r="C560" s="184">
        <f t="shared" si="7"/>
        <v>0</v>
      </c>
      <c r="D560" s="286"/>
      <c r="E560" s="306"/>
      <c r="F560" s="306"/>
      <c r="G560" s="311"/>
      <c r="H560" s="193"/>
      <c r="I560" s="300"/>
      <c r="J560" s="287"/>
      <c r="K560" s="300"/>
      <c r="L560" s="312"/>
    </row>
    <row r="561" ht="14.25" customHeight="1">
      <c r="A561" s="288"/>
      <c r="B561" s="180"/>
      <c r="C561" s="184">
        <f t="shared" si="7"/>
        <v>0</v>
      </c>
      <c r="D561" s="286"/>
      <c r="E561" s="306"/>
      <c r="F561" s="306"/>
      <c r="G561" s="311"/>
      <c r="H561" s="193"/>
      <c r="I561" s="300"/>
      <c r="J561" s="287"/>
      <c r="K561" s="300"/>
      <c r="L561" s="312"/>
    </row>
    <row r="562" ht="14.25" customHeight="1">
      <c r="A562" s="288"/>
      <c r="B562" s="180"/>
      <c r="C562" s="184">
        <f t="shared" si="7"/>
        <v>0</v>
      </c>
      <c r="D562" s="286"/>
      <c r="E562" s="306"/>
      <c r="F562" s="306"/>
      <c r="G562" s="311"/>
      <c r="H562" s="193"/>
      <c r="I562" s="300"/>
      <c r="J562" s="287"/>
      <c r="K562" s="300"/>
      <c r="L562" s="312"/>
    </row>
    <row r="563" ht="14.25" customHeight="1">
      <c r="A563" s="288"/>
      <c r="B563" s="180"/>
      <c r="C563" s="184">
        <f t="shared" si="7"/>
        <v>0</v>
      </c>
      <c r="D563" s="286"/>
      <c r="E563" s="306"/>
      <c r="F563" s="306"/>
      <c r="G563" s="311"/>
      <c r="H563" s="193"/>
      <c r="I563" s="300"/>
      <c r="J563" s="287"/>
      <c r="K563" s="300"/>
      <c r="L563" s="312"/>
    </row>
    <row r="564" ht="14.25" customHeight="1">
      <c r="A564" s="288"/>
      <c r="B564" s="180"/>
      <c r="C564" s="184">
        <f t="shared" si="7"/>
        <v>0</v>
      </c>
      <c r="D564" s="286"/>
      <c r="E564" s="306"/>
      <c r="F564" s="306"/>
      <c r="G564" s="311"/>
      <c r="H564" s="193"/>
      <c r="I564" s="300"/>
      <c r="J564" s="287"/>
      <c r="K564" s="300"/>
      <c r="L564" s="312"/>
    </row>
    <row r="565" ht="14.25" customHeight="1">
      <c r="A565" s="288"/>
      <c r="B565" s="180"/>
      <c r="C565" s="184">
        <f t="shared" si="7"/>
        <v>0</v>
      </c>
      <c r="D565" s="286"/>
      <c r="E565" s="306"/>
      <c r="F565" s="306"/>
      <c r="G565" s="311"/>
      <c r="H565" s="193"/>
      <c r="I565" s="300"/>
      <c r="J565" s="287"/>
      <c r="K565" s="300"/>
      <c r="L565" s="312"/>
    </row>
    <row r="566" ht="14.25" customHeight="1">
      <c r="A566" s="288"/>
      <c r="B566" s="180"/>
      <c r="C566" s="184">
        <f t="shared" si="7"/>
        <v>0</v>
      </c>
      <c r="D566" s="286"/>
      <c r="E566" s="306"/>
      <c r="F566" s="306"/>
      <c r="G566" s="311"/>
      <c r="H566" s="193"/>
      <c r="I566" s="300"/>
      <c r="J566" s="287"/>
      <c r="K566" s="300"/>
      <c r="L566" s="312"/>
    </row>
    <row r="567" ht="14.25" customHeight="1">
      <c r="A567" s="288"/>
      <c r="B567" s="180"/>
      <c r="C567" s="184">
        <f t="shared" si="7"/>
        <v>0</v>
      </c>
      <c r="D567" s="286"/>
      <c r="E567" s="306"/>
      <c r="F567" s="306"/>
      <c r="G567" s="311"/>
      <c r="H567" s="193"/>
      <c r="I567" s="300"/>
      <c r="J567" s="287"/>
      <c r="K567" s="300"/>
      <c r="L567" s="312"/>
    </row>
    <row r="568" ht="14.25" customHeight="1">
      <c r="A568" s="288"/>
      <c r="B568" s="180"/>
      <c r="C568" s="184">
        <f t="shared" si="7"/>
        <v>0</v>
      </c>
      <c r="D568" s="286"/>
      <c r="E568" s="306"/>
      <c r="F568" s="306"/>
      <c r="G568" s="311"/>
      <c r="H568" s="193"/>
      <c r="I568" s="300"/>
      <c r="J568" s="287"/>
      <c r="K568" s="300"/>
      <c r="L568" s="312"/>
    </row>
    <row r="569" ht="14.25" customHeight="1">
      <c r="A569" s="288"/>
      <c r="B569" s="180"/>
      <c r="C569" s="184">
        <f t="shared" si="7"/>
        <v>0</v>
      </c>
      <c r="D569" s="286"/>
      <c r="E569" s="306"/>
      <c r="F569" s="306"/>
      <c r="G569" s="311"/>
      <c r="H569" s="193"/>
      <c r="I569" s="300"/>
      <c r="J569" s="287"/>
      <c r="K569" s="300"/>
      <c r="L569" s="312"/>
    </row>
    <row r="570" ht="14.25" customHeight="1">
      <c r="A570" s="288"/>
      <c r="B570" s="180"/>
      <c r="C570" s="184">
        <f t="shared" si="7"/>
        <v>0</v>
      </c>
      <c r="D570" s="286"/>
      <c r="E570" s="306"/>
      <c r="F570" s="306"/>
      <c r="G570" s="311"/>
      <c r="H570" s="193"/>
      <c r="I570" s="300"/>
      <c r="J570" s="287"/>
      <c r="K570" s="300"/>
      <c r="L570" s="312"/>
    </row>
    <row r="571" ht="14.25" customHeight="1">
      <c r="A571" s="288"/>
      <c r="B571" s="180"/>
      <c r="C571" s="184">
        <f t="shared" si="7"/>
        <v>0</v>
      </c>
      <c r="D571" s="286"/>
      <c r="E571" s="306"/>
      <c r="F571" s="306"/>
      <c r="G571" s="311"/>
      <c r="H571" s="193"/>
      <c r="I571" s="300"/>
      <c r="J571" s="287"/>
      <c r="K571" s="300"/>
      <c r="L571" s="312"/>
    </row>
    <row r="572" ht="14.25" customHeight="1">
      <c r="A572" s="288"/>
      <c r="B572" s="180"/>
      <c r="C572" s="184">
        <f t="shared" si="7"/>
        <v>0</v>
      </c>
      <c r="D572" s="286"/>
      <c r="E572" s="306"/>
      <c r="F572" s="306"/>
      <c r="G572" s="311"/>
      <c r="H572" s="193"/>
      <c r="I572" s="300"/>
      <c r="J572" s="287"/>
      <c r="K572" s="300"/>
      <c r="L572" s="312"/>
    </row>
    <row r="573" ht="14.25" customHeight="1">
      <c r="A573" s="288"/>
      <c r="B573" s="180"/>
      <c r="C573" s="184">
        <f t="shared" si="7"/>
        <v>0</v>
      </c>
      <c r="D573" s="286"/>
      <c r="E573" s="306"/>
      <c r="F573" s="306"/>
      <c r="G573" s="311"/>
      <c r="H573" s="193"/>
      <c r="I573" s="300"/>
      <c r="J573" s="287"/>
      <c r="K573" s="300"/>
      <c r="L573" s="312"/>
    </row>
    <row r="574" ht="14.25" customHeight="1">
      <c r="A574" s="288"/>
      <c r="B574" s="180"/>
      <c r="C574" s="184">
        <f t="shared" si="7"/>
        <v>0</v>
      </c>
      <c r="D574" s="286"/>
      <c r="E574" s="306"/>
      <c r="F574" s="306"/>
      <c r="G574" s="311"/>
      <c r="H574" s="193"/>
      <c r="I574" s="300"/>
      <c r="J574" s="287"/>
      <c r="K574" s="300"/>
      <c r="L574" s="312"/>
    </row>
    <row r="575" ht="14.25" customHeight="1">
      <c r="A575" s="288"/>
      <c r="B575" s="180"/>
      <c r="C575" s="184">
        <f t="shared" si="7"/>
        <v>0</v>
      </c>
      <c r="D575" s="286"/>
      <c r="E575" s="306"/>
      <c r="F575" s="306"/>
      <c r="G575" s="311"/>
      <c r="H575" s="193"/>
      <c r="I575" s="300"/>
      <c r="J575" s="287"/>
      <c r="K575" s="300"/>
      <c r="L575" s="312"/>
    </row>
    <row r="576" ht="14.25" customHeight="1">
      <c r="A576" s="288"/>
      <c r="B576" s="180"/>
      <c r="C576" s="184">
        <f t="shared" si="7"/>
        <v>0</v>
      </c>
      <c r="D576" s="286"/>
      <c r="E576" s="306"/>
      <c r="F576" s="306"/>
      <c r="G576" s="311"/>
      <c r="H576" s="193"/>
      <c r="I576" s="300"/>
      <c r="J576" s="287"/>
      <c r="K576" s="300"/>
      <c r="L576" s="312"/>
    </row>
    <row r="577" ht="14.25" customHeight="1">
      <c r="A577" s="288"/>
      <c r="B577" s="180"/>
      <c r="C577" s="184">
        <f t="shared" si="7"/>
        <v>0</v>
      </c>
      <c r="D577" s="286"/>
      <c r="E577" s="306"/>
      <c r="F577" s="306"/>
      <c r="G577" s="311"/>
      <c r="H577" s="193"/>
      <c r="I577" s="300"/>
      <c r="J577" s="287"/>
      <c r="K577" s="300"/>
      <c r="L577" s="312"/>
    </row>
    <row r="578" ht="14.25" customHeight="1">
      <c r="A578" s="288"/>
      <c r="B578" s="180"/>
      <c r="C578" s="184">
        <f t="shared" si="7"/>
        <v>0</v>
      </c>
      <c r="D578" s="286"/>
      <c r="E578" s="306"/>
      <c r="F578" s="306"/>
      <c r="G578" s="311"/>
      <c r="H578" s="193"/>
      <c r="I578" s="300"/>
      <c r="J578" s="287"/>
      <c r="K578" s="300"/>
      <c r="L578" s="312"/>
    </row>
    <row r="579" ht="14.25" customHeight="1">
      <c r="A579" s="288"/>
      <c r="B579" s="180"/>
      <c r="C579" s="184">
        <f t="shared" si="7"/>
        <v>0</v>
      </c>
      <c r="D579" s="286"/>
      <c r="E579" s="306"/>
      <c r="F579" s="306"/>
      <c r="G579" s="311"/>
      <c r="H579" s="193"/>
      <c r="I579" s="300"/>
      <c r="J579" s="287"/>
      <c r="K579" s="300"/>
      <c r="L579" s="312"/>
    </row>
    <row r="580" ht="14.25" customHeight="1">
      <c r="A580" s="288"/>
      <c r="B580" s="180"/>
      <c r="C580" s="184">
        <f t="shared" si="7"/>
        <v>0</v>
      </c>
      <c r="D580" s="286"/>
      <c r="E580" s="306"/>
      <c r="F580" s="306"/>
      <c r="G580" s="311"/>
      <c r="H580" s="193"/>
      <c r="I580" s="300"/>
      <c r="J580" s="287"/>
      <c r="K580" s="300"/>
      <c r="L580" s="312"/>
    </row>
    <row r="581" ht="14.25" customHeight="1">
      <c r="A581" s="288"/>
      <c r="B581" s="180"/>
      <c r="C581" s="184">
        <f t="shared" si="7"/>
        <v>0</v>
      </c>
      <c r="D581" s="286"/>
      <c r="E581" s="306"/>
      <c r="F581" s="306"/>
      <c r="G581" s="311"/>
      <c r="H581" s="193"/>
      <c r="I581" s="300"/>
      <c r="J581" s="287"/>
      <c r="K581" s="300"/>
      <c r="L581" s="312"/>
    </row>
    <row r="582" ht="14.25" customHeight="1">
      <c r="A582" s="288"/>
      <c r="B582" s="180"/>
      <c r="C582" s="184">
        <f t="shared" si="7"/>
        <v>0</v>
      </c>
      <c r="D582" s="286"/>
      <c r="E582" s="306"/>
      <c r="F582" s="306"/>
      <c r="G582" s="311"/>
      <c r="H582" s="193"/>
      <c r="I582" s="300"/>
      <c r="J582" s="287"/>
      <c r="K582" s="300"/>
      <c r="L582" s="312"/>
    </row>
    <row r="583" ht="14.25" customHeight="1">
      <c r="A583" s="288"/>
      <c r="B583" s="180"/>
      <c r="C583" s="184">
        <f t="shared" si="7"/>
        <v>0</v>
      </c>
      <c r="D583" s="286"/>
      <c r="E583" s="306"/>
      <c r="F583" s="306"/>
      <c r="G583" s="311"/>
      <c r="H583" s="193"/>
      <c r="I583" s="300"/>
      <c r="J583" s="287"/>
      <c r="K583" s="300"/>
      <c r="L583" s="312"/>
    </row>
    <row r="584" ht="14.25" customHeight="1">
      <c r="A584" s="288"/>
      <c r="B584" s="180"/>
      <c r="C584" s="184">
        <f t="shared" si="7"/>
        <v>0</v>
      </c>
      <c r="D584" s="286"/>
      <c r="E584" s="306"/>
      <c r="F584" s="306"/>
      <c r="G584" s="311"/>
      <c r="H584" s="193"/>
      <c r="I584" s="300"/>
      <c r="J584" s="287"/>
      <c r="K584" s="300"/>
      <c r="L584" s="312"/>
    </row>
    <row r="585" ht="14.25" customHeight="1">
      <c r="A585" s="288"/>
      <c r="B585" s="180"/>
      <c r="C585" s="184">
        <f t="shared" si="7"/>
        <v>0</v>
      </c>
      <c r="D585" s="286"/>
      <c r="E585" s="306"/>
      <c r="F585" s="306"/>
      <c r="G585" s="311"/>
      <c r="H585" s="193"/>
      <c r="I585" s="300"/>
      <c r="J585" s="287"/>
      <c r="K585" s="300"/>
      <c r="L585" s="312"/>
    </row>
    <row r="586" ht="14.25" customHeight="1">
      <c r="A586" s="288"/>
      <c r="B586" s="180"/>
      <c r="C586" s="184">
        <f t="shared" si="7"/>
        <v>0</v>
      </c>
      <c r="D586" s="286"/>
      <c r="E586" s="306"/>
      <c r="F586" s="306"/>
      <c r="G586" s="311"/>
      <c r="H586" s="193"/>
      <c r="I586" s="300"/>
      <c r="J586" s="287"/>
      <c r="K586" s="300"/>
      <c r="L586" s="312"/>
    </row>
    <row r="587" ht="14.25" customHeight="1">
      <c r="A587" s="288"/>
      <c r="B587" s="180"/>
      <c r="C587" s="184">
        <f t="shared" si="7"/>
        <v>0</v>
      </c>
      <c r="D587" s="286"/>
      <c r="E587" s="306"/>
      <c r="F587" s="306"/>
      <c r="G587" s="311"/>
      <c r="H587" s="193"/>
      <c r="I587" s="300"/>
      <c r="J587" s="287"/>
      <c r="K587" s="300"/>
      <c r="L587" s="312"/>
    </row>
    <row r="588" ht="14.25" customHeight="1">
      <c r="A588" s="288"/>
      <c r="B588" s="180"/>
      <c r="C588" s="184">
        <f t="shared" si="7"/>
        <v>0</v>
      </c>
      <c r="D588" s="286"/>
      <c r="E588" s="306"/>
      <c r="F588" s="306"/>
      <c r="G588" s="311"/>
      <c r="H588" s="193"/>
      <c r="I588" s="300"/>
      <c r="J588" s="287"/>
      <c r="K588" s="300"/>
      <c r="L588" s="312"/>
    </row>
    <row r="589" ht="14.25" customHeight="1">
      <c r="A589" s="288"/>
      <c r="B589" s="180"/>
      <c r="C589" s="184">
        <f t="shared" si="7"/>
        <v>0</v>
      </c>
      <c r="D589" s="286"/>
      <c r="E589" s="306"/>
      <c r="F589" s="306"/>
      <c r="G589" s="311"/>
      <c r="H589" s="193"/>
      <c r="I589" s="300"/>
      <c r="J589" s="287"/>
      <c r="K589" s="300"/>
      <c r="L589" s="312"/>
    </row>
    <row r="590" ht="14.25" customHeight="1">
      <c r="A590" s="288"/>
      <c r="B590" s="180"/>
      <c r="C590" s="184">
        <f t="shared" si="7"/>
        <v>0</v>
      </c>
      <c r="D590" s="286"/>
      <c r="E590" s="306"/>
      <c r="F590" s="306"/>
      <c r="G590" s="311"/>
      <c r="H590" s="193"/>
      <c r="I590" s="300"/>
      <c r="J590" s="287"/>
      <c r="K590" s="300"/>
      <c r="L590" s="312"/>
    </row>
    <row r="591" ht="14.25" customHeight="1">
      <c r="A591" s="288"/>
      <c r="B591" s="180"/>
      <c r="C591" s="184">
        <f t="shared" si="7"/>
        <v>0</v>
      </c>
      <c r="D591" s="286"/>
      <c r="E591" s="306"/>
      <c r="F591" s="306"/>
      <c r="G591" s="311"/>
      <c r="H591" s="193"/>
      <c r="I591" s="300"/>
      <c r="J591" s="287"/>
      <c r="K591" s="300"/>
      <c r="L591" s="312"/>
    </row>
    <row r="592" ht="14.25" customHeight="1">
      <c r="A592" s="288"/>
      <c r="B592" s="180"/>
      <c r="C592" s="184">
        <f t="shared" si="7"/>
        <v>0</v>
      </c>
      <c r="D592" s="286"/>
      <c r="E592" s="306"/>
      <c r="F592" s="306"/>
      <c r="G592" s="311"/>
      <c r="H592" s="193"/>
      <c r="I592" s="300"/>
      <c r="J592" s="287"/>
      <c r="K592" s="300"/>
      <c r="L592" s="312"/>
    </row>
    <row r="593" ht="14.25" customHeight="1">
      <c r="A593" s="288"/>
      <c r="B593" s="180"/>
      <c r="C593" s="184">
        <f t="shared" si="7"/>
        <v>0</v>
      </c>
      <c r="D593" s="286"/>
      <c r="E593" s="306"/>
      <c r="F593" s="306"/>
      <c r="G593" s="311"/>
      <c r="H593" s="193"/>
      <c r="I593" s="300"/>
      <c r="J593" s="287"/>
      <c r="K593" s="300"/>
      <c r="L593" s="312"/>
    </row>
    <row r="594" ht="14.25" customHeight="1">
      <c r="A594" s="288"/>
      <c r="B594" s="180"/>
      <c r="C594" s="184">
        <f t="shared" si="7"/>
        <v>0</v>
      </c>
      <c r="D594" s="286"/>
      <c r="E594" s="306"/>
      <c r="F594" s="306"/>
      <c r="G594" s="311"/>
      <c r="H594" s="193"/>
      <c r="I594" s="300"/>
      <c r="J594" s="287"/>
      <c r="K594" s="300"/>
      <c r="L594" s="312"/>
    </row>
    <row r="595" ht="14.25" customHeight="1">
      <c r="A595" s="288"/>
      <c r="B595" s="180"/>
      <c r="C595" s="184">
        <f t="shared" si="7"/>
        <v>0</v>
      </c>
      <c r="D595" s="286"/>
      <c r="E595" s="306"/>
      <c r="F595" s="306"/>
      <c r="G595" s="311"/>
      <c r="H595" s="193"/>
      <c r="I595" s="300"/>
      <c r="J595" s="287"/>
      <c r="K595" s="300"/>
      <c r="L595" s="312"/>
    </row>
    <row r="596" ht="14.25" customHeight="1">
      <c r="A596" s="288"/>
      <c r="B596" s="180"/>
      <c r="C596" s="184">
        <f t="shared" si="7"/>
        <v>0</v>
      </c>
      <c r="D596" s="286"/>
      <c r="E596" s="306"/>
      <c r="F596" s="306"/>
      <c r="G596" s="311"/>
      <c r="H596" s="193"/>
      <c r="I596" s="300"/>
      <c r="J596" s="287"/>
      <c r="K596" s="300"/>
      <c r="L596" s="312"/>
    </row>
    <row r="597" ht="14.25" customHeight="1">
      <c r="A597" s="288"/>
      <c r="B597" s="180"/>
      <c r="C597" s="184">
        <f t="shared" si="7"/>
        <v>0</v>
      </c>
      <c r="D597" s="286"/>
      <c r="E597" s="306"/>
      <c r="F597" s="306"/>
      <c r="G597" s="311"/>
      <c r="H597" s="193"/>
      <c r="I597" s="300"/>
      <c r="J597" s="287"/>
      <c r="K597" s="300"/>
      <c r="L597" s="312"/>
    </row>
    <row r="598" ht="14.25" customHeight="1">
      <c r="A598" s="288"/>
      <c r="B598" s="180"/>
      <c r="C598" s="184">
        <f t="shared" si="7"/>
        <v>0</v>
      </c>
      <c r="D598" s="286"/>
      <c r="E598" s="306"/>
      <c r="F598" s="306"/>
      <c r="G598" s="311"/>
      <c r="H598" s="193"/>
      <c r="I598" s="300"/>
      <c r="J598" s="287"/>
      <c r="K598" s="300"/>
      <c r="L598" s="312"/>
    </row>
    <row r="599" ht="14.25" customHeight="1">
      <c r="A599" s="288"/>
      <c r="B599" s="180"/>
      <c r="C599" s="184">
        <f t="shared" si="7"/>
        <v>0</v>
      </c>
      <c r="D599" s="286"/>
      <c r="E599" s="306"/>
      <c r="F599" s="306"/>
      <c r="G599" s="311"/>
      <c r="H599" s="193"/>
      <c r="I599" s="300"/>
      <c r="J599" s="287"/>
      <c r="K599" s="300"/>
      <c r="L599" s="312"/>
    </row>
    <row r="600" ht="14.25" customHeight="1">
      <c r="A600" s="288"/>
      <c r="B600" s="180"/>
      <c r="C600" s="184">
        <f t="shared" si="7"/>
        <v>0</v>
      </c>
      <c r="D600" s="286"/>
      <c r="E600" s="306"/>
      <c r="F600" s="306"/>
      <c r="G600" s="311"/>
      <c r="H600" s="193"/>
      <c r="I600" s="300"/>
      <c r="J600" s="287"/>
      <c r="K600" s="300"/>
      <c r="L600" s="312"/>
    </row>
    <row r="601" ht="14.25" customHeight="1">
      <c r="A601" s="288"/>
      <c r="B601" s="180"/>
      <c r="C601" s="184">
        <f t="shared" si="7"/>
        <v>0</v>
      </c>
      <c r="D601" s="286"/>
      <c r="E601" s="306"/>
      <c r="F601" s="306"/>
      <c r="G601" s="311"/>
      <c r="H601" s="193"/>
      <c r="I601" s="300"/>
      <c r="J601" s="287"/>
      <c r="K601" s="300"/>
      <c r="L601" s="312"/>
    </row>
    <row r="602" ht="14.25" customHeight="1">
      <c r="A602" s="288"/>
      <c r="B602" s="180"/>
      <c r="C602" s="184">
        <f t="shared" si="7"/>
        <v>0</v>
      </c>
      <c r="D602" s="286"/>
      <c r="E602" s="306"/>
      <c r="F602" s="306"/>
      <c r="G602" s="311"/>
      <c r="H602" s="193"/>
      <c r="I602" s="300"/>
      <c r="J602" s="287"/>
      <c r="K602" s="300"/>
      <c r="L602" s="312"/>
    </row>
    <row r="603" ht="14.25" customHeight="1">
      <c r="A603" s="288"/>
      <c r="B603" s="180"/>
      <c r="C603" s="184">
        <f t="shared" si="7"/>
        <v>0</v>
      </c>
      <c r="D603" s="286"/>
      <c r="E603" s="306"/>
      <c r="F603" s="306"/>
      <c r="G603" s="311"/>
      <c r="H603" s="193"/>
      <c r="I603" s="300"/>
      <c r="J603" s="287"/>
      <c r="K603" s="300"/>
      <c r="L603" s="312"/>
    </row>
    <row r="604" ht="14.25" customHeight="1">
      <c r="A604" s="288"/>
      <c r="B604" s="180"/>
      <c r="C604" s="184">
        <f t="shared" si="7"/>
        <v>0</v>
      </c>
      <c r="D604" s="286"/>
      <c r="E604" s="306"/>
      <c r="F604" s="306"/>
      <c r="G604" s="311"/>
      <c r="H604" s="193"/>
      <c r="I604" s="300"/>
      <c r="J604" s="287"/>
      <c r="K604" s="300"/>
      <c r="L604" s="312"/>
    </row>
    <row r="605" ht="14.25" customHeight="1">
      <c r="A605" s="288"/>
      <c r="B605" s="180"/>
      <c r="C605" s="184">
        <f t="shared" si="7"/>
        <v>0</v>
      </c>
      <c r="D605" s="286"/>
      <c r="E605" s="306"/>
      <c r="F605" s="306"/>
      <c r="G605" s="311"/>
      <c r="H605" s="193"/>
      <c r="I605" s="300"/>
      <c r="J605" s="287"/>
      <c r="K605" s="300"/>
      <c r="L605" s="312"/>
    </row>
    <row r="606" ht="14.25" customHeight="1">
      <c r="A606" s="288"/>
      <c r="B606" s="180"/>
      <c r="C606" s="184">
        <f t="shared" si="7"/>
        <v>0</v>
      </c>
      <c r="D606" s="286"/>
      <c r="E606" s="306"/>
      <c r="F606" s="306"/>
      <c r="G606" s="311"/>
      <c r="H606" s="193"/>
      <c r="I606" s="300"/>
      <c r="J606" s="287"/>
      <c r="K606" s="300"/>
      <c r="L606" s="312"/>
    </row>
    <row r="607" ht="14.25" customHeight="1">
      <c r="A607" s="288"/>
      <c r="B607" s="180"/>
      <c r="C607" s="184">
        <f t="shared" si="7"/>
        <v>0</v>
      </c>
      <c r="D607" s="286"/>
      <c r="E607" s="306"/>
      <c r="F607" s="306"/>
      <c r="G607" s="311"/>
      <c r="H607" s="193"/>
      <c r="I607" s="300"/>
      <c r="J607" s="287"/>
      <c r="K607" s="300"/>
      <c r="L607" s="312"/>
    </row>
    <row r="608" ht="14.25" customHeight="1">
      <c r="A608" s="288"/>
      <c r="B608" s="180"/>
      <c r="C608" s="184">
        <f t="shared" si="7"/>
        <v>0</v>
      </c>
      <c r="D608" s="286"/>
      <c r="E608" s="306"/>
      <c r="F608" s="306"/>
      <c r="G608" s="311"/>
      <c r="H608" s="193"/>
      <c r="I608" s="300"/>
      <c r="J608" s="287"/>
      <c r="K608" s="300"/>
      <c r="L608" s="312"/>
    </row>
    <row r="609" ht="14.25" customHeight="1">
      <c r="A609" s="288"/>
      <c r="B609" s="180"/>
      <c r="C609" s="184">
        <f t="shared" si="7"/>
        <v>0</v>
      </c>
      <c r="D609" s="286"/>
      <c r="E609" s="306"/>
      <c r="F609" s="306"/>
      <c r="G609" s="311"/>
      <c r="H609" s="193"/>
      <c r="I609" s="300"/>
      <c r="J609" s="287"/>
      <c r="K609" s="300"/>
      <c r="L609" s="312"/>
    </row>
    <row r="610" ht="14.25" customHeight="1">
      <c r="A610" s="288"/>
      <c r="B610" s="180"/>
      <c r="C610" s="184">
        <f t="shared" si="7"/>
        <v>0</v>
      </c>
      <c r="D610" s="286"/>
      <c r="E610" s="306"/>
      <c r="F610" s="306"/>
      <c r="G610" s="311"/>
      <c r="H610" s="193"/>
      <c r="I610" s="300"/>
      <c r="J610" s="287"/>
      <c r="K610" s="300"/>
      <c r="L610" s="312"/>
    </row>
    <row r="611" ht="14.25" customHeight="1">
      <c r="A611" s="288"/>
      <c r="B611" s="180"/>
      <c r="C611" s="184">
        <f t="shared" si="7"/>
        <v>0</v>
      </c>
      <c r="D611" s="286"/>
      <c r="E611" s="306"/>
      <c r="F611" s="306"/>
      <c r="G611" s="311"/>
      <c r="H611" s="193"/>
      <c r="I611" s="300"/>
      <c r="J611" s="287"/>
      <c r="K611" s="300"/>
      <c r="L611" s="312"/>
    </row>
    <row r="612" ht="14.25" customHeight="1">
      <c r="A612" s="288"/>
      <c r="B612" s="180"/>
      <c r="C612" s="184">
        <f t="shared" si="7"/>
        <v>0</v>
      </c>
      <c r="D612" s="286"/>
      <c r="E612" s="306"/>
      <c r="F612" s="306"/>
      <c r="G612" s="311"/>
      <c r="H612" s="193"/>
      <c r="I612" s="300"/>
      <c r="J612" s="287"/>
      <c r="K612" s="300"/>
      <c r="L612" s="312"/>
    </row>
    <row r="613" ht="14.25" customHeight="1">
      <c r="A613" s="288"/>
      <c r="B613" s="180"/>
      <c r="C613" s="184">
        <f t="shared" si="7"/>
        <v>0</v>
      </c>
      <c r="D613" s="286"/>
      <c r="E613" s="306"/>
      <c r="F613" s="306"/>
      <c r="G613" s="311"/>
      <c r="H613" s="193"/>
      <c r="I613" s="300"/>
      <c r="J613" s="287"/>
      <c r="K613" s="300"/>
      <c r="L613" s="312"/>
    </row>
    <row r="614" ht="14.25" customHeight="1">
      <c r="A614" s="288"/>
      <c r="B614" s="180"/>
      <c r="C614" s="184">
        <f t="shared" si="7"/>
        <v>0</v>
      </c>
      <c r="D614" s="286"/>
      <c r="E614" s="306"/>
      <c r="F614" s="306"/>
      <c r="G614" s="311"/>
      <c r="H614" s="193"/>
      <c r="I614" s="300"/>
      <c r="J614" s="287"/>
      <c r="K614" s="300"/>
      <c r="L614" s="312"/>
    </row>
    <row r="615" ht="14.25" customHeight="1">
      <c r="A615" s="288"/>
      <c r="B615" s="180"/>
      <c r="C615" s="184">
        <f t="shared" si="7"/>
        <v>0</v>
      </c>
      <c r="D615" s="286"/>
      <c r="E615" s="306"/>
      <c r="F615" s="306"/>
      <c r="G615" s="311"/>
      <c r="H615" s="193"/>
      <c r="I615" s="300"/>
      <c r="J615" s="287"/>
      <c r="K615" s="300"/>
      <c r="L615" s="312"/>
    </row>
    <row r="616" ht="14.25" customHeight="1">
      <c r="A616" s="288"/>
      <c r="B616" s="180"/>
      <c r="C616" s="184">
        <f t="shared" si="7"/>
        <v>0</v>
      </c>
      <c r="D616" s="286"/>
      <c r="E616" s="306"/>
      <c r="F616" s="306"/>
      <c r="G616" s="311"/>
      <c r="H616" s="193"/>
      <c r="I616" s="300"/>
      <c r="J616" s="287"/>
      <c r="K616" s="300"/>
      <c r="L616" s="312"/>
    </row>
    <row r="617" ht="14.25" customHeight="1">
      <c r="A617" s="288"/>
      <c r="B617" s="180"/>
      <c r="C617" s="184">
        <f t="shared" si="7"/>
        <v>0</v>
      </c>
      <c r="D617" s="286"/>
      <c r="E617" s="306"/>
      <c r="F617" s="306"/>
      <c r="G617" s="311"/>
      <c r="H617" s="193"/>
      <c r="I617" s="300"/>
      <c r="J617" s="287"/>
      <c r="K617" s="300"/>
      <c r="L617" s="312"/>
    </row>
    <row r="618" ht="14.25" customHeight="1">
      <c r="A618" s="285"/>
      <c r="B618" s="180"/>
      <c r="C618" s="184">
        <f t="shared" si="7"/>
        <v>0</v>
      </c>
      <c r="D618" s="286"/>
      <c r="E618" s="306"/>
      <c r="F618" s="306"/>
      <c r="G618" s="311"/>
      <c r="H618" s="193"/>
      <c r="I618" s="300"/>
      <c r="J618" s="287"/>
      <c r="K618" s="300"/>
      <c r="L618" s="312"/>
    </row>
    <row r="619" ht="14.25" customHeight="1">
      <c r="A619" s="285"/>
      <c r="B619" s="180"/>
      <c r="C619" s="184">
        <f t="shared" si="7"/>
        <v>0</v>
      </c>
      <c r="D619" s="286"/>
      <c r="E619" s="306"/>
      <c r="F619" s="306"/>
      <c r="G619" s="311"/>
      <c r="H619" s="193"/>
      <c r="I619" s="300"/>
      <c r="J619" s="287"/>
      <c r="K619" s="300"/>
      <c r="L619" s="312"/>
    </row>
    <row r="620" ht="14.25" customHeight="1">
      <c r="A620" s="285"/>
      <c r="B620" s="180"/>
      <c r="C620" s="184">
        <f t="shared" si="7"/>
        <v>0</v>
      </c>
      <c r="D620" s="286"/>
      <c r="E620" s="306"/>
      <c r="F620" s="306"/>
      <c r="G620" s="311"/>
      <c r="H620" s="193"/>
      <c r="I620" s="300"/>
      <c r="J620" s="287"/>
      <c r="K620" s="300"/>
      <c r="L620" s="312"/>
    </row>
    <row r="621" ht="14.25" customHeight="1">
      <c r="A621" s="285"/>
      <c r="B621" s="180"/>
      <c r="C621" s="184">
        <f t="shared" si="7"/>
        <v>0</v>
      </c>
      <c r="D621" s="286"/>
      <c r="E621" s="306"/>
      <c r="F621" s="306"/>
      <c r="G621" s="311"/>
      <c r="H621" s="193"/>
      <c r="I621" s="300"/>
      <c r="J621" s="287"/>
      <c r="K621" s="300"/>
      <c r="L621" s="312"/>
    </row>
    <row r="622" ht="14.25" customHeight="1">
      <c r="A622" s="285"/>
      <c r="B622" s="180"/>
      <c r="C622" s="184">
        <f t="shared" si="7"/>
        <v>0</v>
      </c>
      <c r="D622" s="286"/>
      <c r="E622" s="306"/>
      <c r="F622" s="306"/>
      <c r="G622" s="311"/>
      <c r="H622" s="193"/>
      <c r="I622" s="300"/>
      <c r="J622" s="287"/>
      <c r="K622" s="300"/>
      <c r="L622" s="312"/>
    </row>
    <row r="623" ht="14.25" customHeight="1">
      <c r="A623" s="285"/>
      <c r="B623" s="180"/>
      <c r="C623" s="184">
        <f t="shared" si="7"/>
        <v>0</v>
      </c>
      <c r="D623" s="286"/>
      <c r="E623" s="306"/>
      <c r="F623" s="306"/>
      <c r="G623" s="311"/>
      <c r="H623" s="193"/>
      <c r="I623" s="300"/>
      <c r="J623" s="287"/>
      <c r="K623" s="300"/>
      <c r="L623" s="312"/>
    </row>
    <row r="624" ht="14.25" customHeight="1">
      <c r="A624" s="285"/>
      <c r="B624" s="180"/>
      <c r="C624" s="184">
        <f t="shared" si="7"/>
        <v>0</v>
      </c>
      <c r="D624" s="286"/>
      <c r="E624" s="306"/>
      <c r="F624" s="306"/>
      <c r="G624" s="311"/>
      <c r="H624" s="193"/>
      <c r="I624" s="300"/>
      <c r="J624" s="287"/>
      <c r="K624" s="300"/>
      <c r="L624" s="312"/>
    </row>
    <row r="625" ht="14.25" customHeight="1">
      <c r="A625" s="285"/>
      <c r="B625" s="180"/>
      <c r="C625" s="184">
        <f t="shared" si="7"/>
        <v>0</v>
      </c>
      <c r="D625" s="286"/>
      <c r="E625" s="306"/>
      <c r="F625" s="306"/>
      <c r="G625" s="311"/>
      <c r="H625" s="193"/>
      <c r="I625" s="300"/>
      <c r="J625" s="287"/>
      <c r="K625" s="300"/>
      <c r="L625" s="312"/>
    </row>
    <row r="626" ht="14.25" customHeight="1">
      <c r="A626" s="285"/>
      <c r="B626" s="180"/>
      <c r="C626" s="316"/>
      <c r="D626" s="286"/>
      <c r="E626" s="306"/>
      <c r="F626" s="306"/>
      <c r="G626" s="311"/>
      <c r="H626" s="193"/>
      <c r="I626" s="300"/>
      <c r="J626" s="287"/>
      <c r="K626" s="300"/>
      <c r="L626" s="312"/>
    </row>
    <row r="627" ht="14.25" customHeight="1">
      <c r="A627" s="285"/>
      <c r="B627" s="180"/>
      <c r="C627" s="316"/>
      <c r="D627" s="286"/>
      <c r="E627" s="306"/>
      <c r="F627" s="306"/>
      <c r="G627" s="311"/>
      <c r="H627" s="193"/>
      <c r="I627" s="300"/>
      <c r="J627" s="287"/>
      <c r="K627" s="300"/>
      <c r="L627" s="312"/>
    </row>
    <row r="628" ht="14.25" customHeight="1">
      <c r="A628" s="285"/>
      <c r="B628" s="180"/>
      <c r="C628" s="316"/>
      <c r="D628" s="286"/>
      <c r="E628" s="306"/>
      <c r="F628" s="306"/>
      <c r="G628" s="311"/>
      <c r="H628" s="193"/>
      <c r="I628" s="300"/>
      <c r="J628" s="287"/>
      <c r="K628" s="300"/>
      <c r="L628" s="312"/>
    </row>
    <row r="629" ht="14.25" customHeight="1">
      <c r="A629" s="285"/>
      <c r="B629" s="180"/>
      <c r="C629" s="316"/>
      <c r="D629" s="286"/>
      <c r="E629" s="306"/>
      <c r="F629" s="306"/>
      <c r="G629" s="311"/>
      <c r="H629" s="193"/>
      <c r="I629" s="300"/>
      <c r="J629" s="287"/>
      <c r="K629" s="300"/>
      <c r="L629" s="312"/>
    </row>
    <row r="630" ht="14.25" customHeight="1">
      <c r="A630" s="285"/>
      <c r="B630" s="180"/>
      <c r="C630" s="316"/>
      <c r="D630" s="286"/>
      <c r="E630" s="306"/>
      <c r="F630" s="306"/>
      <c r="G630" s="311"/>
      <c r="H630" s="193"/>
      <c r="I630" s="300"/>
      <c r="J630" s="287"/>
      <c r="K630" s="300"/>
      <c r="L630" s="312"/>
    </row>
    <row r="631" ht="14.25" customHeight="1">
      <c r="A631" s="285"/>
      <c r="B631" s="180"/>
      <c r="C631" s="316"/>
      <c r="D631" s="286"/>
      <c r="E631" s="306"/>
      <c r="F631" s="306"/>
      <c r="G631" s="311"/>
      <c r="H631" s="193"/>
      <c r="I631" s="300"/>
      <c r="J631" s="287"/>
      <c r="K631" s="300"/>
      <c r="L631" s="312"/>
    </row>
    <row r="632" ht="14.25" customHeight="1">
      <c r="A632" s="285"/>
      <c r="B632" s="180"/>
      <c r="C632" s="316"/>
      <c r="D632" s="286"/>
      <c r="E632" s="306"/>
      <c r="F632" s="306"/>
      <c r="G632" s="311"/>
      <c r="H632" s="193"/>
      <c r="I632" s="300"/>
      <c r="J632" s="287"/>
      <c r="K632" s="300"/>
      <c r="L632" s="312"/>
    </row>
    <row r="633" ht="14.25" customHeight="1">
      <c r="A633" s="285"/>
      <c r="B633" s="180"/>
      <c r="C633" s="316"/>
      <c r="D633" s="286"/>
      <c r="E633" s="306"/>
      <c r="F633" s="306"/>
      <c r="G633" s="311"/>
      <c r="H633" s="193"/>
      <c r="I633" s="300"/>
      <c r="J633" s="287"/>
      <c r="K633" s="300"/>
      <c r="L633" s="312"/>
    </row>
    <row r="634" ht="14.25" customHeight="1">
      <c r="A634" s="285"/>
      <c r="B634" s="180"/>
      <c r="C634" s="316"/>
      <c r="D634" s="286"/>
      <c r="E634" s="306"/>
      <c r="F634" s="306"/>
      <c r="G634" s="311"/>
      <c r="H634" s="193"/>
      <c r="I634" s="300"/>
      <c r="J634" s="287"/>
      <c r="K634" s="300"/>
      <c r="L634" s="312"/>
    </row>
    <row r="635" ht="14.25" customHeight="1">
      <c r="A635" s="285"/>
      <c r="B635" s="180"/>
      <c r="C635" s="316"/>
      <c r="D635" s="286"/>
      <c r="E635" s="306"/>
      <c r="F635" s="306"/>
      <c r="G635" s="311"/>
      <c r="H635" s="193"/>
      <c r="I635" s="300"/>
      <c r="J635" s="287"/>
      <c r="K635" s="300"/>
      <c r="L635" s="312"/>
    </row>
    <row r="636" ht="14.25" customHeight="1">
      <c r="A636" s="285"/>
      <c r="B636" s="180"/>
      <c r="C636" s="316"/>
      <c r="D636" s="286"/>
      <c r="E636" s="306"/>
      <c r="F636" s="306"/>
      <c r="G636" s="311"/>
      <c r="H636" s="193"/>
      <c r="I636" s="300"/>
      <c r="J636" s="287"/>
      <c r="K636" s="300"/>
      <c r="L636" s="312"/>
    </row>
    <row r="637" ht="14.25" customHeight="1">
      <c r="A637" s="285"/>
      <c r="B637" s="180"/>
      <c r="C637" s="316"/>
      <c r="D637" s="286"/>
      <c r="E637" s="306"/>
      <c r="F637" s="306"/>
      <c r="G637" s="311"/>
      <c r="H637" s="193"/>
      <c r="I637" s="300"/>
      <c r="J637" s="287"/>
      <c r="K637" s="300"/>
      <c r="L637" s="312"/>
    </row>
    <row r="638" ht="14.25" customHeight="1">
      <c r="A638" s="285"/>
      <c r="B638" s="180"/>
      <c r="C638" s="316"/>
      <c r="D638" s="286"/>
      <c r="E638" s="306"/>
      <c r="F638" s="306"/>
      <c r="G638" s="311"/>
      <c r="H638" s="193"/>
      <c r="I638" s="300"/>
      <c r="J638" s="287"/>
      <c r="K638" s="300"/>
      <c r="L638" s="312"/>
    </row>
    <row r="639" ht="14.25" customHeight="1">
      <c r="A639" s="285"/>
      <c r="B639" s="180"/>
      <c r="C639" s="316"/>
      <c r="D639" s="286"/>
      <c r="E639" s="306"/>
      <c r="F639" s="306"/>
      <c r="G639" s="311"/>
      <c r="H639" s="193"/>
      <c r="I639" s="300"/>
      <c r="J639" s="287"/>
      <c r="K639" s="300"/>
      <c r="L639" s="312"/>
    </row>
    <row r="640" ht="14.25" customHeight="1">
      <c r="A640" s="285"/>
      <c r="B640" s="180"/>
      <c r="C640" s="316"/>
      <c r="D640" s="286"/>
      <c r="E640" s="306"/>
      <c r="F640" s="306"/>
      <c r="G640" s="311"/>
      <c r="H640" s="193"/>
      <c r="I640" s="300"/>
      <c r="J640" s="287"/>
      <c r="K640" s="300"/>
      <c r="L640" s="312"/>
    </row>
    <row r="641" ht="14.25" customHeight="1">
      <c r="A641" s="285"/>
      <c r="B641" s="180"/>
      <c r="C641" s="316"/>
      <c r="D641" s="286"/>
      <c r="E641" s="306"/>
      <c r="F641" s="306"/>
      <c r="G641" s="311"/>
      <c r="H641" s="193"/>
      <c r="I641" s="300"/>
      <c r="J641" s="287"/>
      <c r="K641" s="300"/>
      <c r="L641" s="312"/>
    </row>
    <row r="642" ht="14.25" customHeight="1">
      <c r="A642" s="285"/>
      <c r="B642" s="180"/>
      <c r="C642" s="316"/>
      <c r="D642" s="286"/>
      <c r="E642" s="306"/>
      <c r="F642" s="306"/>
      <c r="G642" s="311"/>
      <c r="H642" s="193"/>
      <c r="I642" s="300"/>
      <c r="J642" s="287"/>
      <c r="K642" s="300"/>
      <c r="L642" s="312"/>
    </row>
    <row r="643" ht="14.25" customHeight="1">
      <c r="A643" s="285"/>
      <c r="B643" s="180"/>
      <c r="C643" s="316"/>
      <c r="D643" s="286"/>
      <c r="E643" s="306"/>
      <c r="F643" s="306"/>
      <c r="G643" s="311"/>
      <c r="H643" s="193"/>
      <c r="I643" s="300"/>
      <c r="J643" s="287"/>
      <c r="K643" s="300"/>
      <c r="L643" s="312"/>
    </row>
    <row r="644" ht="14.25" customHeight="1">
      <c r="A644" s="285"/>
      <c r="B644" s="180"/>
      <c r="C644" s="316"/>
      <c r="D644" s="286"/>
      <c r="E644" s="306"/>
      <c r="F644" s="306"/>
      <c r="G644" s="311"/>
      <c r="H644" s="193"/>
      <c r="I644" s="300"/>
      <c r="J644" s="287"/>
      <c r="K644" s="300"/>
      <c r="L644" s="312"/>
    </row>
    <row r="645" ht="14.25" customHeight="1">
      <c r="A645" s="285"/>
      <c r="B645" s="180"/>
      <c r="C645" s="316"/>
      <c r="D645" s="286"/>
      <c r="E645" s="306"/>
      <c r="F645" s="306"/>
      <c r="G645" s="311"/>
      <c r="H645" s="193"/>
      <c r="I645" s="300"/>
      <c r="J645" s="287"/>
      <c r="K645" s="300"/>
      <c r="L645" s="312"/>
    </row>
    <row r="646" ht="14.25" customHeight="1">
      <c r="A646" s="285"/>
      <c r="B646" s="180"/>
      <c r="C646" s="316"/>
      <c r="D646" s="286"/>
      <c r="E646" s="306"/>
      <c r="F646" s="306"/>
      <c r="G646" s="311"/>
      <c r="H646" s="193"/>
      <c r="I646" s="300"/>
      <c r="J646" s="287"/>
      <c r="K646" s="300"/>
      <c r="L646" s="312"/>
    </row>
    <row r="647" ht="14.25" customHeight="1">
      <c r="A647" s="285"/>
      <c r="B647" s="180"/>
      <c r="C647" s="316"/>
      <c r="D647" s="286"/>
      <c r="E647" s="306"/>
      <c r="F647" s="306"/>
      <c r="G647" s="311"/>
      <c r="H647" s="193"/>
      <c r="I647" s="300"/>
      <c r="J647" s="287"/>
      <c r="K647" s="300"/>
      <c r="L647" s="312"/>
    </row>
    <row r="648" ht="14.25" customHeight="1">
      <c r="A648" s="285"/>
      <c r="B648" s="180"/>
      <c r="C648" s="316"/>
      <c r="D648" s="286"/>
      <c r="E648" s="306"/>
      <c r="F648" s="306"/>
      <c r="G648" s="311"/>
      <c r="H648" s="193"/>
      <c r="I648" s="300"/>
      <c r="J648" s="287"/>
      <c r="K648" s="300"/>
      <c r="L648" s="312"/>
    </row>
    <row r="649" ht="14.25" customHeight="1">
      <c r="A649" s="285"/>
      <c r="B649" s="180"/>
      <c r="C649" s="316"/>
      <c r="D649" s="286"/>
      <c r="E649" s="306"/>
      <c r="F649" s="306"/>
      <c r="G649" s="311"/>
      <c r="H649" s="193"/>
      <c r="I649" s="300"/>
      <c r="J649" s="287"/>
      <c r="K649" s="300"/>
      <c r="L649" s="312"/>
    </row>
    <row r="650" ht="14.25" customHeight="1">
      <c r="A650" s="285"/>
      <c r="B650" s="180"/>
      <c r="C650" s="316"/>
      <c r="D650" s="286"/>
      <c r="E650" s="306"/>
      <c r="F650" s="306"/>
      <c r="G650" s="311"/>
      <c r="H650" s="193"/>
      <c r="I650" s="300"/>
      <c r="J650" s="287"/>
      <c r="K650" s="300"/>
      <c r="L650" s="312"/>
    </row>
    <row r="651" ht="14.25" customHeight="1">
      <c r="A651" s="285"/>
      <c r="B651" s="180"/>
      <c r="C651" s="316"/>
      <c r="D651" s="286"/>
      <c r="E651" s="306"/>
      <c r="F651" s="306"/>
      <c r="G651" s="311"/>
      <c r="H651" s="193"/>
      <c r="I651" s="300"/>
      <c r="J651" s="287"/>
      <c r="K651" s="300"/>
      <c r="L651" s="312"/>
    </row>
    <row r="652" ht="14.25" customHeight="1">
      <c r="A652" s="285"/>
      <c r="B652" s="180"/>
      <c r="C652" s="316"/>
      <c r="D652" s="286"/>
      <c r="E652" s="306"/>
      <c r="F652" s="306"/>
      <c r="G652" s="311"/>
      <c r="H652" s="193"/>
      <c r="I652" s="300"/>
      <c r="J652" s="287"/>
      <c r="K652" s="300"/>
      <c r="L652" s="312"/>
    </row>
    <row r="653" ht="14.25" customHeight="1">
      <c r="A653" s="285"/>
      <c r="B653" s="180"/>
      <c r="C653" s="316"/>
      <c r="D653" s="286"/>
      <c r="E653" s="306"/>
      <c r="F653" s="306"/>
      <c r="G653" s="311"/>
      <c r="H653" s="193"/>
      <c r="I653" s="300"/>
      <c r="J653" s="287"/>
      <c r="K653" s="300"/>
      <c r="L653" s="312"/>
    </row>
    <row r="654" ht="14.25" customHeight="1">
      <c r="A654" s="285"/>
      <c r="B654" s="180"/>
      <c r="C654" s="316"/>
      <c r="D654" s="286"/>
      <c r="E654" s="306"/>
      <c r="F654" s="306"/>
      <c r="G654" s="311"/>
      <c r="H654" s="193"/>
      <c r="I654" s="300"/>
      <c r="J654" s="287"/>
      <c r="K654" s="300"/>
      <c r="L654" s="312"/>
    </row>
    <row r="655" ht="14.25" customHeight="1">
      <c r="A655" s="285"/>
      <c r="B655" s="180"/>
      <c r="C655" s="316"/>
      <c r="D655" s="286"/>
      <c r="E655" s="306"/>
      <c r="F655" s="306"/>
      <c r="G655" s="311"/>
      <c r="H655" s="193"/>
      <c r="I655" s="300"/>
      <c r="J655" s="287"/>
      <c r="K655" s="300"/>
      <c r="L655" s="312"/>
    </row>
    <row r="656" ht="14.25" customHeight="1">
      <c r="A656" s="285"/>
      <c r="B656" s="180"/>
      <c r="C656" s="316"/>
      <c r="D656" s="286"/>
      <c r="E656" s="306"/>
      <c r="F656" s="306"/>
      <c r="G656" s="311"/>
      <c r="H656" s="193"/>
      <c r="I656" s="300"/>
      <c r="J656" s="287"/>
      <c r="K656" s="300"/>
      <c r="L656" s="312"/>
    </row>
    <row r="657" ht="14.25" customHeight="1">
      <c r="A657" s="285"/>
      <c r="B657" s="180"/>
      <c r="C657" s="316"/>
      <c r="D657" s="286"/>
      <c r="E657" s="306"/>
      <c r="F657" s="306"/>
      <c r="G657" s="311"/>
      <c r="H657" s="193"/>
      <c r="I657" s="300"/>
      <c r="J657" s="287"/>
      <c r="K657" s="300"/>
      <c r="L657" s="312"/>
    </row>
    <row r="658" ht="14.25" customHeight="1">
      <c r="A658" s="285"/>
      <c r="B658" s="180"/>
      <c r="C658" s="316"/>
      <c r="D658" s="286"/>
      <c r="E658" s="306"/>
      <c r="F658" s="306"/>
      <c r="G658" s="311"/>
      <c r="H658" s="193"/>
      <c r="I658" s="300"/>
      <c r="J658" s="287"/>
      <c r="K658" s="300"/>
      <c r="L658" s="312"/>
    </row>
    <row r="659" ht="14.25" customHeight="1">
      <c r="A659" s="285"/>
      <c r="B659" s="180"/>
      <c r="C659" s="316"/>
      <c r="D659" s="286"/>
      <c r="E659" s="306"/>
      <c r="F659" s="306"/>
      <c r="G659" s="311"/>
      <c r="H659" s="193"/>
      <c r="I659" s="300"/>
      <c r="J659" s="287"/>
      <c r="K659" s="300"/>
      <c r="L659" s="312"/>
    </row>
    <row r="660" ht="14.25" customHeight="1">
      <c r="A660" s="285"/>
      <c r="B660" s="180"/>
      <c r="C660" s="316"/>
      <c r="D660" s="286"/>
      <c r="E660" s="306"/>
      <c r="F660" s="306"/>
      <c r="G660" s="311"/>
      <c r="H660" s="193"/>
      <c r="I660" s="300"/>
      <c r="J660" s="287"/>
      <c r="K660" s="300"/>
      <c r="L660" s="312"/>
    </row>
    <row r="661" ht="14.25" customHeight="1">
      <c r="A661" s="285"/>
      <c r="B661" s="180"/>
      <c r="C661" s="316"/>
      <c r="D661" s="286"/>
      <c r="E661" s="306"/>
      <c r="F661" s="306"/>
      <c r="G661" s="311"/>
      <c r="H661" s="193"/>
      <c r="I661" s="300"/>
      <c r="J661" s="287"/>
      <c r="K661" s="300"/>
      <c r="L661" s="312"/>
    </row>
    <row r="662" ht="14.25" customHeight="1">
      <c r="A662" s="285"/>
      <c r="B662" s="180"/>
      <c r="C662" s="316"/>
      <c r="D662" s="286"/>
      <c r="E662" s="306"/>
      <c r="F662" s="306"/>
      <c r="G662" s="311"/>
      <c r="H662" s="193"/>
      <c r="I662" s="300"/>
      <c r="J662" s="287"/>
      <c r="K662" s="300"/>
      <c r="L662" s="312"/>
    </row>
    <row r="663" ht="14.25" customHeight="1">
      <c r="A663" s="285"/>
      <c r="B663" s="180"/>
      <c r="C663" s="316"/>
      <c r="D663" s="286"/>
      <c r="E663" s="306"/>
      <c r="F663" s="306"/>
      <c r="G663" s="311"/>
      <c r="H663" s="193"/>
      <c r="I663" s="300"/>
      <c r="J663" s="287"/>
      <c r="K663" s="300"/>
      <c r="L663" s="312"/>
    </row>
    <row r="664" ht="14.25" customHeight="1">
      <c r="A664" s="285"/>
      <c r="B664" s="180"/>
      <c r="C664" s="316"/>
      <c r="D664" s="286"/>
      <c r="E664" s="306"/>
      <c r="F664" s="306"/>
      <c r="G664" s="311"/>
      <c r="H664" s="193"/>
      <c r="I664" s="300"/>
      <c r="J664" s="287"/>
      <c r="K664" s="300"/>
      <c r="L664" s="312"/>
    </row>
    <row r="665" ht="14.25" customHeight="1">
      <c r="A665" s="285"/>
      <c r="B665" s="180"/>
      <c r="C665" s="316"/>
      <c r="D665" s="286"/>
      <c r="E665" s="306"/>
      <c r="F665" s="306"/>
      <c r="G665" s="311"/>
      <c r="H665" s="193"/>
      <c r="I665" s="300"/>
      <c r="J665" s="287"/>
      <c r="K665" s="300"/>
      <c r="L665" s="312"/>
    </row>
    <row r="666" ht="14.25" customHeight="1">
      <c r="A666" s="285"/>
      <c r="B666" s="180"/>
      <c r="C666" s="316"/>
      <c r="D666" s="286"/>
      <c r="E666" s="306"/>
      <c r="F666" s="306"/>
      <c r="G666" s="311"/>
      <c r="H666" s="193"/>
      <c r="I666" s="300"/>
      <c r="J666" s="287"/>
      <c r="K666" s="300"/>
      <c r="L666" s="312"/>
    </row>
    <row r="667" ht="14.25" customHeight="1">
      <c r="A667" s="285"/>
      <c r="B667" s="180"/>
      <c r="C667" s="316"/>
      <c r="D667" s="286"/>
      <c r="E667" s="306"/>
      <c r="F667" s="306"/>
      <c r="G667" s="311"/>
      <c r="H667" s="193"/>
      <c r="I667" s="300"/>
      <c r="J667" s="287"/>
      <c r="K667" s="300"/>
      <c r="L667" s="312"/>
    </row>
    <row r="668" ht="14.25" customHeight="1">
      <c r="A668" s="285"/>
      <c r="B668" s="180"/>
      <c r="C668" s="316"/>
      <c r="D668" s="286"/>
      <c r="E668" s="306"/>
      <c r="F668" s="306"/>
      <c r="G668" s="311"/>
      <c r="H668" s="193"/>
      <c r="I668" s="300"/>
      <c r="J668" s="287"/>
      <c r="K668" s="300"/>
      <c r="L668" s="312"/>
    </row>
    <row r="669" ht="14.25" customHeight="1">
      <c r="A669" s="285"/>
      <c r="B669" s="180"/>
      <c r="C669" s="316"/>
      <c r="D669" s="286"/>
      <c r="E669" s="306"/>
      <c r="F669" s="306"/>
      <c r="G669" s="311"/>
      <c r="H669" s="193"/>
      <c r="I669" s="300"/>
      <c r="J669" s="287"/>
      <c r="K669" s="300"/>
      <c r="L669" s="312"/>
    </row>
    <row r="670" ht="14.25" customHeight="1">
      <c r="A670" s="285"/>
      <c r="B670" s="180"/>
      <c r="C670" s="316"/>
      <c r="D670" s="286"/>
      <c r="E670" s="306"/>
      <c r="F670" s="306"/>
      <c r="G670" s="311"/>
      <c r="H670" s="193"/>
      <c r="I670" s="300"/>
      <c r="J670" s="287"/>
      <c r="K670" s="300"/>
      <c r="L670" s="312"/>
    </row>
    <row r="671" ht="14.25" customHeight="1">
      <c r="A671" s="285"/>
      <c r="B671" s="180"/>
      <c r="C671" s="316"/>
      <c r="D671" s="286"/>
      <c r="E671" s="306"/>
      <c r="F671" s="306"/>
      <c r="G671" s="311"/>
      <c r="H671" s="193"/>
      <c r="I671" s="300"/>
      <c r="J671" s="287"/>
      <c r="K671" s="300"/>
      <c r="L671" s="312"/>
    </row>
    <row r="672" ht="14.25" customHeight="1">
      <c r="A672" s="285"/>
      <c r="B672" s="180"/>
      <c r="C672" s="316"/>
      <c r="D672" s="286"/>
      <c r="E672" s="306"/>
      <c r="F672" s="306"/>
      <c r="G672" s="311"/>
      <c r="H672" s="193"/>
      <c r="I672" s="300"/>
      <c r="J672" s="287"/>
      <c r="K672" s="300"/>
      <c r="L672" s="312"/>
    </row>
    <row r="673" ht="14.25" customHeight="1">
      <c r="A673" s="285"/>
      <c r="B673" s="180"/>
      <c r="C673" s="316"/>
      <c r="D673" s="286"/>
      <c r="E673" s="306"/>
      <c r="F673" s="306"/>
      <c r="G673" s="311"/>
      <c r="H673" s="193"/>
      <c r="I673" s="300"/>
      <c r="J673" s="287"/>
      <c r="K673" s="300"/>
      <c r="L673" s="312"/>
    </row>
    <row r="674" ht="14.25" customHeight="1">
      <c r="A674" s="285"/>
      <c r="B674" s="180"/>
      <c r="C674" s="316"/>
      <c r="D674" s="286"/>
      <c r="E674" s="306"/>
      <c r="F674" s="306"/>
      <c r="G674" s="311"/>
      <c r="H674" s="193"/>
      <c r="I674" s="300"/>
      <c r="J674" s="287"/>
      <c r="K674" s="300"/>
      <c r="L674" s="312"/>
    </row>
    <row r="675" ht="14.25" customHeight="1">
      <c r="A675" s="285"/>
      <c r="B675" s="180"/>
      <c r="C675" s="316"/>
      <c r="D675" s="286"/>
      <c r="E675" s="306"/>
      <c r="F675" s="306"/>
      <c r="G675" s="311"/>
      <c r="H675" s="193"/>
      <c r="I675" s="300"/>
      <c r="J675" s="287"/>
      <c r="K675" s="300"/>
      <c r="L675" s="312"/>
    </row>
    <row r="676" ht="14.25" customHeight="1">
      <c r="A676" s="285"/>
      <c r="B676" s="180"/>
      <c r="C676" s="316"/>
      <c r="D676" s="286"/>
      <c r="E676" s="306"/>
      <c r="F676" s="306"/>
      <c r="G676" s="311"/>
      <c r="H676" s="193"/>
      <c r="I676" s="300"/>
      <c r="J676" s="287"/>
      <c r="K676" s="300"/>
      <c r="L676" s="312"/>
    </row>
    <row r="677" ht="14.25" customHeight="1">
      <c r="A677" s="285"/>
      <c r="B677" s="180"/>
      <c r="C677" s="316"/>
      <c r="D677" s="286"/>
      <c r="E677" s="306"/>
      <c r="F677" s="306"/>
      <c r="G677" s="311"/>
      <c r="H677" s="193"/>
      <c r="I677" s="300"/>
      <c r="J677" s="287"/>
      <c r="K677" s="300"/>
      <c r="L677" s="312"/>
    </row>
    <row r="678" ht="14.25" customHeight="1">
      <c r="A678" s="285"/>
      <c r="B678" s="180"/>
      <c r="C678" s="316"/>
      <c r="D678" s="286"/>
      <c r="E678" s="306"/>
      <c r="F678" s="306"/>
      <c r="G678" s="311"/>
      <c r="H678" s="193"/>
      <c r="I678" s="300"/>
      <c r="J678" s="287"/>
      <c r="K678" s="300"/>
      <c r="L678" s="312"/>
    </row>
    <row r="679" ht="14.25" customHeight="1">
      <c r="A679" s="285"/>
      <c r="B679" s="180"/>
      <c r="C679" s="316"/>
      <c r="D679" s="286"/>
      <c r="E679" s="306"/>
      <c r="F679" s="306"/>
      <c r="G679" s="311"/>
      <c r="H679" s="193"/>
      <c r="I679" s="300"/>
      <c r="J679" s="287"/>
      <c r="K679" s="300"/>
      <c r="L679" s="312"/>
    </row>
    <row r="680" ht="14.25" customHeight="1">
      <c r="A680" s="285"/>
      <c r="B680" s="180"/>
      <c r="C680" s="316"/>
      <c r="D680" s="286"/>
      <c r="E680" s="306"/>
      <c r="F680" s="306"/>
      <c r="G680" s="311"/>
      <c r="H680" s="193"/>
      <c r="I680" s="300"/>
      <c r="J680" s="287"/>
      <c r="K680" s="300"/>
      <c r="L680" s="312"/>
    </row>
    <row r="681" ht="14.25" customHeight="1">
      <c r="A681" s="285"/>
      <c r="B681" s="180"/>
      <c r="C681" s="316"/>
      <c r="D681" s="286"/>
      <c r="E681" s="306"/>
      <c r="F681" s="306"/>
      <c r="G681" s="311"/>
      <c r="H681" s="193"/>
      <c r="I681" s="300"/>
      <c r="J681" s="287"/>
      <c r="K681" s="300"/>
      <c r="L681" s="312"/>
    </row>
    <row r="682" ht="14.25" customHeight="1">
      <c r="A682" s="285"/>
      <c r="B682" s="180"/>
      <c r="C682" s="316"/>
      <c r="D682" s="286"/>
      <c r="E682" s="306"/>
      <c r="F682" s="306"/>
      <c r="G682" s="311"/>
      <c r="H682" s="193"/>
      <c r="I682" s="300"/>
      <c r="J682" s="287"/>
      <c r="K682" s="300"/>
      <c r="L682" s="312"/>
    </row>
    <row r="683" ht="14.25" customHeight="1">
      <c r="A683" s="285"/>
      <c r="B683" s="180"/>
      <c r="C683" s="316"/>
      <c r="D683" s="286"/>
      <c r="E683" s="306"/>
      <c r="F683" s="306"/>
      <c r="G683" s="311"/>
      <c r="H683" s="193"/>
      <c r="I683" s="300"/>
      <c r="J683" s="287"/>
      <c r="K683" s="300"/>
      <c r="L683" s="312"/>
    </row>
    <row r="684" ht="14.25" customHeight="1">
      <c r="A684" s="285"/>
      <c r="B684" s="180"/>
      <c r="C684" s="316"/>
      <c r="D684" s="286"/>
      <c r="E684" s="306"/>
      <c r="F684" s="306"/>
      <c r="G684" s="311"/>
      <c r="H684" s="193"/>
      <c r="I684" s="300"/>
      <c r="J684" s="287"/>
      <c r="K684" s="300"/>
      <c r="L684" s="312"/>
    </row>
    <row r="685" ht="14.25" customHeight="1">
      <c r="A685" s="285"/>
      <c r="B685" s="180"/>
      <c r="C685" s="316"/>
      <c r="D685" s="286"/>
      <c r="E685" s="306"/>
      <c r="F685" s="306"/>
      <c r="G685" s="311"/>
      <c r="H685" s="193"/>
      <c r="I685" s="300"/>
      <c r="J685" s="287"/>
      <c r="K685" s="300"/>
      <c r="L685" s="312"/>
    </row>
    <row r="686" ht="14.25" customHeight="1">
      <c r="A686" s="285"/>
      <c r="B686" s="180"/>
      <c r="C686" s="316"/>
      <c r="D686" s="286"/>
      <c r="E686" s="306"/>
      <c r="F686" s="306"/>
      <c r="G686" s="311"/>
      <c r="H686" s="193"/>
      <c r="I686" s="300"/>
      <c r="J686" s="287"/>
      <c r="K686" s="300"/>
      <c r="L686" s="312"/>
    </row>
    <row r="687" ht="14.25" customHeight="1">
      <c r="A687" s="285"/>
      <c r="B687" s="180"/>
      <c r="C687" s="316"/>
      <c r="D687" s="286"/>
      <c r="E687" s="306"/>
      <c r="F687" s="306"/>
      <c r="G687" s="311"/>
      <c r="H687" s="193"/>
      <c r="I687" s="300"/>
      <c r="J687" s="287"/>
      <c r="K687" s="300"/>
      <c r="L687" s="312"/>
    </row>
    <row r="688" ht="14.25" customHeight="1">
      <c r="A688" s="285"/>
      <c r="B688" s="180"/>
      <c r="C688" s="316"/>
      <c r="D688" s="286"/>
      <c r="E688" s="306"/>
      <c r="F688" s="306"/>
      <c r="G688" s="311"/>
      <c r="H688" s="193"/>
      <c r="I688" s="300"/>
      <c r="J688" s="287"/>
      <c r="K688" s="300"/>
      <c r="L688" s="312"/>
    </row>
    <row r="689" ht="14.25" customHeight="1">
      <c r="A689" s="285"/>
      <c r="B689" s="180"/>
      <c r="C689" s="316"/>
      <c r="D689" s="286"/>
      <c r="E689" s="306"/>
      <c r="F689" s="306"/>
      <c r="G689" s="311"/>
      <c r="H689" s="193"/>
      <c r="I689" s="300"/>
      <c r="J689" s="287"/>
      <c r="K689" s="300"/>
      <c r="L689" s="312"/>
    </row>
    <row r="690" ht="14.25" customHeight="1">
      <c r="A690" s="285"/>
      <c r="B690" s="180"/>
      <c r="C690" s="316"/>
      <c r="D690" s="286"/>
      <c r="E690" s="306"/>
      <c r="F690" s="306"/>
      <c r="G690" s="311"/>
      <c r="H690" s="193"/>
      <c r="I690" s="300"/>
      <c r="J690" s="287"/>
      <c r="K690" s="300"/>
      <c r="L690" s="312"/>
    </row>
    <row r="691" ht="14.25" customHeight="1">
      <c r="A691" s="285"/>
      <c r="B691" s="180"/>
      <c r="C691" s="316"/>
      <c r="D691" s="286"/>
      <c r="E691" s="306"/>
      <c r="F691" s="306"/>
      <c r="G691" s="311"/>
      <c r="H691" s="193"/>
      <c r="I691" s="300"/>
      <c r="J691" s="287"/>
      <c r="K691" s="300"/>
      <c r="L691" s="312"/>
    </row>
    <row r="692" ht="14.25" customHeight="1">
      <c r="A692" s="285"/>
      <c r="B692" s="180"/>
      <c r="C692" s="316"/>
      <c r="D692" s="286"/>
      <c r="E692" s="306"/>
      <c r="F692" s="306"/>
      <c r="G692" s="311"/>
      <c r="H692" s="193"/>
      <c r="I692" s="300"/>
      <c r="J692" s="287"/>
      <c r="K692" s="300"/>
      <c r="L692" s="312"/>
    </row>
    <row r="693" ht="14.25" customHeight="1">
      <c r="A693" s="285"/>
      <c r="B693" s="180"/>
      <c r="C693" s="316"/>
      <c r="D693" s="286"/>
      <c r="E693" s="306"/>
      <c r="F693" s="306"/>
      <c r="G693" s="311"/>
      <c r="H693" s="193"/>
      <c r="I693" s="300"/>
      <c r="J693" s="287"/>
      <c r="K693" s="300"/>
      <c r="L693" s="312"/>
    </row>
    <row r="694" ht="14.25" customHeight="1">
      <c r="A694" s="285"/>
      <c r="B694" s="180"/>
      <c r="C694" s="316"/>
      <c r="D694" s="286"/>
      <c r="E694" s="306"/>
      <c r="F694" s="306"/>
      <c r="G694" s="311"/>
      <c r="H694" s="193"/>
      <c r="I694" s="300"/>
      <c r="J694" s="287"/>
      <c r="K694" s="300"/>
      <c r="L694" s="312"/>
    </row>
    <row r="695" ht="14.25" customHeight="1">
      <c r="A695" s="285"/>
      <c r="B695" s="180"/>
      <c r="C695" s="316"/>
      <c r="D695" s="286"/>
      <c r="E695" s="306"/>
      <c r="F695" s="306"/>
      <c r="G695" s="311"/>
      <c r="H695" s="193"/>
      <c r="I695" s="300"/>
      <c r="J695" s="287"/>
      <c r="K695" s="300"/>
      <c r="L695" s="312"/>
    </row>
    <row r="696" ht="14.25" customHeight="1">
      <c r="A696" s="285"/>
      <c r="B696" s="180"/>
      <c r="C696" s="316"/>
      <c r="D696" s="286"/>
      <c r="E696" s="306"/>
      <c r="F696" s="306"/>
      <c r="G696" s="311"/>
      <c r="H696" s="193"/>
      <c r="I696" s="300"/>
      <c r="J696" s="287"/>
      <c r="K696" s="300"/>
      <c r="L696" s="312"/>
    </row>
    <row r="697" ht="14.25" customHeight="1">
      <c r="A697" s="285"/>
      <c r="B697" s="180"/>
      <c r="C697" s="316"/>
      <c r="D697" s="286"/>
      <c r="E697" s="306"/>
      <c r="F697" s="306"/>
      <c r="G697" s="311"/>
      <c r="H697" s="193"/>
      <c r="I697" s="300"/>
      <c r="J697" s="287"/>
      <c r="K697" s="300"/>
      <c r="L697" s="312"/>
    </row>
    <row r="698" ht="14.25" customHeight="1">
      <c r="A698" s="285"/>
      <c r="B698" s="180"/>
      <c r="C698" s="316"/>
      <c r="D698" s="286"/>
      <c r="E698" s="306"/>
      <c r="F698" s="306"/>
      <c r="G698" s="311"/>
      <c r="H698" s="193"/>
      <c r="I698" s="300"/>
      <c r="J698" s="287"/>
      <c r="K698" s="300"/>
      <c r="L698" s="312"/>
    </row>
    <row r="699" ht="14.25" customHeight="1">
      <c r="A699" s="285"/>
      <c r="B699" s="180"/>
      <c r="C699" s="316"/>
      <c r="D699" s="286"/>
      <c r="E699" s="306"/>
      <c r="F699" s="306"/>
      <c r="G699" s="311"/>
      <c r="H699" s="193"/>
      <c r="I699" s="300"/>
      <c r="J699" s="287"/>
      <c r="K699" s="300"/>
      <c r="L699" s="312"/>
    </row>
    <row r="700" ht="14.25" customHeight="1">
      <c r="A700" s="285"/>
      <c r="B700" s="180"/>
      <c r="C700" s="316"/>
      <c r="D700" s="286"/>
      <c r="E700" s="306"/>
      <c r="F700" s="306"/>
      <c r="G700" s="311"/>
      <c r="H700" s="193"/>
      <c r="I700" s="300"/>
      <c r="J700" s="287"/>
      <c r="K700" s="300"/>
      <c r="L700" s="312"/>
    </row>
    <row r="701" ht="14.25" customHeight="1">
      <c r="A701" s="285"/>
      <c r="B701" s="180"/>
      <c r="C701" s="316"/>
      <c r="D701" s="286"/>
      <c r="E701" s="306"/>
      <c r="F701" s="306"/>
      <c r="G701" s="311"/>
      <c r="H701" s="193"/>
      <c r="I701" s="300"/>
      <c r="J701" s="287"/>
      <c r="K701" s="300"/>
      <c r="L701" s="312"/>
    </row>
    <row r="702" ht="14.25" customHeight="1">
      <c r="A702" s="285"/>
      <c r="B702" s="180"/>
      <c r="C702" s="316"/>
      <c r="D702" s="286"/>
      <c r="E702" s="306"/>
      <c r="F702" s="306"/>
      <c r="G702" s="311"/>
      <c r="H702" s="193"/>
      <c r="I702" s="300"/>
      <c r="J702" s="287"/>
      <c r="K702" s="300"/>
      <c r="L702" s="312"/>
    </row>
    <row r="703" ht="14.25" customHeight="1">
      <c r="A703" s="285"/>
      <c r="B703" s="180"/>
      <c r="C703" s="316"/>
      <c r="D703" s="286"/>
      <c r="E703" s="306"/>
      <c r="F703" s="306"/>
      <c r="G703" s="311"/>
      <c r="H703" s="193"/>
      <c r="I703" s="300"/>
      <c r="J703" s="287"/>
      <c r="K703" s="300"/>
      <c r="L703" s="312"/>
    </row>
    <row r="704" ht="14.25" customHeight="1">
      <c r="A704" s="285"/>
      <c r="B704" s="180"/>
      <c r="C704" s="316"/>
      <c r="D704" s="286"/>
      <c r="E704" s="306"/>
      <c r="F704" s="306"/>
      <c r="G704" s="311"/>
      <c r="H704" s="193"/>
      <c r="I704" s="300"/>
      <c r="J704" s="287"/>
      <c r="K704" s="300"/>
      <c r="L704" s="312"/>
    </row>
    <row r="705" ht="14.25" customHeight="1">
      <c r="A705" s="285"/>
      <c r="B705" s="180"/>
      <c r="C705" s="316"/>
      <c r="D705" s="286"/>
      <c r="E705" s="306"/>
      <c r="F705" s="306"/>
      <c r="G705" s="311"/>
      <c r="H705" s="193"/>
      <c r="I705" s="300"/>
      <c r="J705" s="287"/>
      <c r="K705" s="300"/>
      <c r="L705" s="312"/>
    </row>
    <row r="706" ht="14.25" customHeight="1">
      <c r="A706" s="285"/>
      <c r="B706" s="180"/>
      <c r="C706" s="316"/>
      <c r="D706" s="286"/>
      <c r="E706" s="306"/>
      <c r="F706" s="306"/>
      <c r="G706" s="311"/>
      <c r="H706" s="193"/>
      <c r="I706" s="300"/>
      <c r="J706" s="287"/>
      <c r="K706" s="300"/>
      <c r="L706" s="312"/>
    </row>
    <row r="707" ht="14.25" customHeight="1">
      <c r="A707" s="285"/>
      <c r="B707" s="180"/>
      <c r="C707" s="316"/>
      <c r="D707" s="286"/>
      <c r="E707" s="306"/>
      <c r="F707" s="306"/>
      <c r="G707" s="311"/>
      <c r="H707" s="193"/>
      <c r="I707" s="300"/>
      <c r="J707" s="287"/>
      <c r="K707" s="300"/>
      <c r="L707" s="312"/>
    </row>
    <row r="708" ht="14.25" customHeight="1">
      <c r="A708" s="285"/>
      <c r="B708" s="180"/>
      <c r="C708" s="316"/>
      <c r="D708" s="286"/>
      <c r="E708" s="306"/>
      <c r="F708" s="306"/>
      <c r="G708" s="311"/>
      <c r="H708" s="193"/>
      <c r="I708" s="300"/>
      <c r="J708" s="287"/>
      <c r="K708" s="300"/>
      <c r="L708" s="312"/>
    </row>
    <row r="709" ht="14.25" customHeight="1">
      <c r="A709" s="285"/>
      <c r="B709" s="180"/>
      <c r="C709" s="316"/>
      <c r="D709" s="286"/>
      <c r="E709" s="306"/>
      <c r="F709" s="306"/>
      <c r="G709" s="311"/>
      <c r="H709" s="193"/>
      <c r="I709" s="300"/>
      <c r="J709" s="287"/>
      <c r="K709" s="300"/>
      <c r="L709" s="312"/>
    </row>
    <row r="710" ht="14.25" customHeight="1">
      <c r="A710" s="285"/>
      <c r="B710" s="180"/>
      <c r="C710" s="316"/>
      <c r="D710" s="286"/>
      <c r="E710" s="306"/>
      <c r="F710" s="306"/>
      <c r="G710" s="311"/>
      <c r="H710" s="193"/>
      <c r="I710" s="300"/>
      <c r="J710" s="287"/>
      <c r="K710" s="300"/>
      <c r="L710" s="312"/>
    </row>
    <row r="711" ht="14.25" customHeight="1">
      <c r="A711" s="285"/>
      <c r="B711" s="180"/>
      <c r="C711" s="316"/>
      <c r="D711" s="286"/>
      <c r="E711" s="306"/>
      <c r="F711" s="306"/>
      <c r="G711" s="311"/>
      <c r="H711" s="193"/>
      <c r="I711" s="300"/>
      <c r="J711" s="287"/>
      <c r="K711" s="300"/>
      <c r="L711" s="312"/>
    </row>
    <row r="712" ht="14.25" customHeight="1">
      <c r="A712" s="285"/>
      <c r="B712" s="180"/>
      <c r="C712" s="316"/>
      <c r="D712" s="286"/>
      <c r="E712" s="306"/>
      <c r="F712" s="306"/>
      <c r="G712" s="311"/>
      <c r="H712" s="193"/>
      <c r="I712" s="300"/>
      <c r="J712" s="287"/>
      <c r="K712" s="300"/>
      <c r="L712" s="312"/>
    </row>
    <row r="713" ht="14.25" customHeight="1">
      <c r="A713" s="285"/>
      <c r="B713" s="180"/>
      <c r="C713" s="316"/>
      <c r="D713" s="286"/>
      <c r="E713" s="306"/>
      <c r="F713" s="306"/>
      <c r="G713" s="311"/>
      <c r="H713" s="193"/>
      <c r="I713" s="300"/>
      <c r="J713" s="287"/>
      <c r="K713" s="300"/>
      <c r="L713" s="312"/>
    </row>
    <row r="714" ht="14.25" customHeight="1">
      <c r="A714" s="285"/>
      <c r="B714" s="180"/>
      <c r="C714" s="316"/>
      <c r="D714" s="286"/>
      <c r="E714" s="306"/>
      <c r="F714" s="306"/>
      <c r="G714" s="311"/>
      <c r="H714" s="193"/>
      <c r="I714" s="300"/>
      <c r="J714" s="287"/>
      <c r="K714" s="300"/>
      <c r="L714" s="312"/>
    </row>
    <row r="715" ht="14.25" customHeight="1">
      <c r="A715" s="285"/>
      <c r="B715" s="180"/>
      <c r="C715" s="316"/>
      <c r="D715" s="286"/>
      <c r="E715" s="306"/>
      <c r="F715" s="306"/>
      <c r="G715" s="311"/>
      <c r="H715" s="193"/>
      <c r="I715" s="300"/>
      <c r="J715" s="287"/>
      <c r="K715" s="300"/>
      <c r="L715" s="312"/>
    </row>
    <row r="716" ht="14.25" customHeight="1">
      <c r="A716" s="285"/>
      <c r="B716" s="180"/>
      <c r="C716" s="316"/>
      <c r="D716" s="286"/>
      <c r="E716" s="306"/>
      <c r="F716" s="306"/>
      <c r="G716" s="311"/>
      <c r="H716" s="193"/>
      <c r="I716" s="300"/>
      <c r="J716" s="287"/>
      <c r="K716" s="300"/>
      <c r="L716" s="312"/>
    </row>
    <row r="717" ht="14.25" customHeight="1">
      <c r="A717" s="285"/>
      <c r="B717" s="180"/>
      <c r="C717" s="316"/>
      <c r="D717" s="286"/>
      <c r="E717" s="306"/>
      <c r="F717" s="306"/>
      <c r="G717" s="311"/>
      <c r="H717" s="193"/>
      <c r="I717" s="300"/>
      <c r="J717" s="287"/>
      <c r="K717" s="300"/>
      <c r="L717" s="312"/>
    </row>
    <row r="718" ht="14.25" customHeight="1">
      <c r="A718" s="285"/>
      <c r="B718" s="180"/>
      <c r="C718" s="316"/>
      <c r="D718" s="286"/>
      <c r="E718" s="306"/>
      <c r="F718" s="306"/>
      <c r="G718" s="311"/>
      <c r="H718" s="193"/>
      <c r="I718" s="300"/>
      <c r="J718" s="287"/>
      <c r="K718" s="300"/>
      <c r="L718" s="312"/>
    </row>
    <row r="719" ht="14.25" customHeight="1">
      <c r="A719" s="285"/>
      <c r="B719" s="180"/>
      <c r="C719" s="316"/>
      <c r="D719" s="286"/>
      <c r="E719" s="306"/>
      <c r="F719" s="306"/>
      <c r="G719" s="311"/>
      <c r="H719" s="193"/>
      <c r="I719" s="300"/>
      <c r="J719" s="287"/>
      <c r="K719" s="300"/>
      <c r="L719" s="312"/>
    </row>
    <row r="720" ht="14.25" customHeight="1">
      <c r="A720" s="285"/>
      <c r="B720" s="180"/>
      <c r="C720" s="316"/>
      <c r="D720" s="286"/>
      <c r="E720" s="306"/>
      <c r="F720" s="306"/>
      <c r="G720" s="311"/>
      <c r="H720" s="193"/>
      <c r="I720" s="300"/>
      <c r="J720" s="287"/>
      <c r="K720" s="300"/>
      <c r="L720" s="312"/>
    </row>
    <row r="721" ht="14.25" customHeight="1">
      <c r="A721" s="285"/>
      <c r="B721" s="180"/>
      <c r="C721" s="316"/>
      <c r="D721" s="286"/>
      <c r="E721" s="306"/>
      <c r="F721" s="306"/>
      <c r="G721" s="311"/>
      <c r="H721" s="193"/>
      <c r="I721" s="300"/>
      <c r="J721" s="287"/>
      <c r="K721" s="300"/>
      <c r="L721" s="312"/>
    </row>
    <row r="722" ht="14.25" customHeight="1">
      <c r="A722" s="285"/>
      <c r="B722" s="180"/>
      <c r="C722" s="316"/>
      <c r="D722" s="286"/>
      <c r="E722" s="306"/>
      <c r="F722" s="306"/>
      <c r="G722" s="311"/>
      <c r="H722" s="193"/>
      <c r="I722" s="300"/>
      <c r="J722" s="287"/>
      <c r="K722" s="300"/>
      <c r="L722" s="312"/>
    </row>
    <row r="723" ht="14.25" customHeight="1">
      <c r="A723" s="285"/>
      <c r="B723" s="180"/>
      <c r="C723" s="316"/>
      <c r="D723" s="286"/>
      <c r="E723" s="306"/>
      <c r="F723" s="306"/>
      <c r="G723" s="311"/>
      <c r="H723" s="193"/>
      <c r="I723" s="300"/>
      <c r="J723" s="287"/>
      <c r="K723" s="300"/>
      <c r="L723" s="312"/>
    </row>
    <row r="724" ht="14.25" customHeight="1">
      <c r="A724" s="285"/>
      <c r="B724" s="180"/>
      <c r="C724" s="316"/>
      <c r="D724" s="286"/>
      <c r="E724" s="306"/>
      <c r="F724" s="306"/>
      <c r="G724" s="311"/>
      <c r="H724" s="193"/>
      <c r="I724" s="300"/>
      <c r="J724" s="287"/>
      <c r="K724" s="300"/>
      <c r="L724" s="312"/>
    </row>
    <row r="725" ht="14.25" customHeight="1">
      <c r="A725" s="285"/>
      <c r="B725" s="180"/>
      <c r="C725" s="316"/>
      <c r="D725" s="286"/>
      <c r="E725" s="306"/>
      <c r="F725" s="306"/>
      <c r="G725" s="311"/>
      <c r="H725" s="193"/>
      <c r="I725" s="300"/>
      <c r="J725" s="287"/>
      <c r="K725" s="300"/>
      <c r="L725" s="312"/>
    </row>
    <row r="726" ht="14.25" customHeight="1">
      <c r="A726" s="285"/>
      <c r="B726" s="180"/>
      <c r="C726" s="316"/>
      <c r="D726" s="286"/>
      <c r="E726" s="306"/>
      <c r="F726" s="306"/>
      <c r="G726" s="311"/>
      <c r="H726" s="193"/>
      <c r="I726" s="300"/>
      <c r="J726" s="287"/>
      <c r="K726" s="300"/>
      <c r="L726" s="312"/>
    </row>
    <row r="727" ht="14.25" customHeight="1">
      <c r="A727" s="285"/>
      <c r="B727" s="180"/>
      <c r="C727" s="316"/>
      <c r="D727" s="286"/>
      <c r="E727" s="306"/>
      <c r="F727" s="306"/>
      <c r="G727" s="311"/>
      <c r="H727" s="193"/>
      <c r="I727" s="300"/>
      <c r="J727" s="287"/>
      <c r="K727" s="300"/>
      <c r="L727" s="312"/>
    </row>
    <row r="728" ht="14.25" customHeight="1">
      <c r="A728" s="285"/>
      <c r="B728" s="180"/>
      <c r="C728" s="316"/>
      <c r="D728" s="286"/>
      <c r="E728" s="306"/>
      <c r="F728" s="306"/>
      <c r="G728" s="311"/>
      <c r="H728" s="193"/>
      <c r="I728" s="300"/>
      <c r="J728" s="287"/>
      <c r="K728" s="300"/>
      <c r="L728" s="312"/>
    </row>
    <row r="729" ht="14.25" customHeight="1">
      <c r="A729" s="285"/>
      <c r="B729" s="180"/>
      <c r="C729" s="316"/>
      <c r="D729" s="286"/>
      <c r="E729" s="306"/>
      <c r="F729" s="306"/>
      <c r="G729" s="311"/>
      <c r="H729" s="193"/>
      <c r="I729" s="300"/>
      <c r="J729" s="287"/>
      <c r="K729" s="300"/>
      <c r="L729" s="312"/>
    </row>
    <row r="730" ht="14.25" customHeight="1">
      <c r="A730" s="285"/>
      <c r="B730" s="180"/>
      <c r="C730" s="316"/>
      <c r="D730" s="286"/>
      <c r="E730" s="306"/>
      <c r="F730" s="306"/>
      <c r="G730" s="311"/>
      <c r="H730" s="193"/>
      <c r="I730" s="300"/>
      <c r="J730" s="287"/>
      <c r="K730" s="300"/>
      <c r="L730" s="312"/>
    </row>
    <row r="731" ht="14.25" customHeight="1">
      <c r="A731" s="285"/>
      <c r="B731" s="180"/>
      <c r="C731" s="316"/>
      <c r="D731" s="286"/>
      <c r="E731" s="306"/>
      <c r="F731" s="306"/>
      <c r="G731" s="311"/>
      <c r="H731" s="193"/>
      <c r="I731" s="300"/>
      <c r="J731" s="287"/>
      <c r="K731" s="300"/>
      <c r="L731" s="312"/>
    </row>
    <row r="732" ht="14.25" customHeight="1">
      <c r="A732" s="285"/>
      <c r="B732" s="180"/>
      <c r="C732" s="316"/>
      <c r="D732" s="286"/>
      <c r="E732" s="306"/>
      <c r="F732" s="306"/>
      <c r="G732" s="311"/>
      <c r="H732" s="193"/>
      <c r="I732" s="300"/>
      <c r="J732" s="287"/>
      <c r="K732" s="300"/>
      <c r="L732" s="312"/>
    </row>
    <row r="733" ht="14.25" customHeight="1">
      <c r="A733" s="285"/>
      <c r="B733" s="180"/>
      <c r="C733" s="316"/>
      <c r="D733" s="286"/>
      <c r="E733" s="306"/>
      <c r="F733" s="306"/>
      <c r="G733" s="311"/>
      <c r="H733" s="193"/>
      <c r="I733" s="300"/>
      <c r="J733" s="287"/>
      <c r="K733" s="300"/>
      <c r="L733" s="312"/>
    </row>
    <row r="734" ht="14.25" customHeight="1">
      <c r="A734" s="285"/>
      <c r="B734" s="180"/>
      <c r="C734" s="316"/>
      <c r="D734" s="286"/>
      <c r="E734" s="306"/>
      <c r="F734" s="306"/>
      <c r="G734" s="311"/>
      <c r="H734" s="193"/>
      <c r="I734" s="300"/>
      <c r="J734" s="287"/>
      <c r="K734" s="300"/>
      <c r="L734" s="312"/>
    </row>
    <row r="735" ht="14.25" customHeight="1">
      <c r="A735" s="285"/>
      <c r="B735" s="180"/>
      <c r="C735" s="316"/>
      <c r="D735" s="286"/>
      <c r="E735" s="306"/>
      <c r="F735" s="306"/>
      <c r="G735" s="311"/>
      <c r="H735" s="193"/>
      <c r="I735" s="300"/>
      <c r="J735" s="287"/>
      <c r="K735" s="300"/>
      <c r="L735" s="312"/>
    </row>
    <row r="736" ht="14.25" customHeight="1">
      <c r="A736" s="285"/>
      <c r="B736" s="180"/>
      <c r="C736" s="316"/>
      <c r="D736" s="286"/>
      <c r="E736" s="306"/>
      <c r="F736" s="306"/>
      <c r="G736" s="311"/>
      <c r="H736" s="193"/>
      <c r="I736" s="300"/>
      <c r="J736" s="287"/>
      <c r="K736" s="300"/>
      <c r="L736" s="312"/>
    </row>
    <row r="737" ht="14.25" customHeight="1">
      <c r="A737" s="285"/>
      <c r="B737" s="180"/>
      <c r="C737" s="316"/>
      <c r="D737" s="286"/>
      <c r="E737" s="306"/>
      <c r="F737" s="306"/>
      <c r="G737" s="311"/>
      <c r="H737" s="193"/>
      <c r="I737" s="300"/>
      <c r="J737" s="287"/>
      <c r="K737" s="300"/>
      <c r="L737" s="312"/>
    </row>
    <row r="738" ht="14.25" customHeight="1">
      <c r="A738" s="285"/>
      <c r="B738" s="180"/>
      <c r="C738" s="316"/>
      <c r="D738" s="286"/>
      <c r="E738" s="306"/>
      <c r="F738" s="306"/>
      <c r="G738" s="311"/>
      <c r="H738" s="193"/>
      <c r="I738" s="300"/>
      <c r="J738" s="287"/>
      <c r="K738" s="300"/>
      <c r="L738" s="312"/>
    </row>
    <row r="739" ht="14.25" customHeight="1">
      <c r="A739" s="285"/>
      <c r="B739" s="180"/>
      <c r="C739" s="316"/>
      <c r="D739" s="286"/>
      <c r="E739" s="306"/>
      <c r="F739" s="306"/>
      <c r="G739" s="311"/>
      <c r="H739" s="193"/>
      <c r="I739" s="300"/>
      <c r="J739" s="287"/>
      <c r="K739" s="300"/>
      <c r="L739" s="312"/>
    </row>
    <row r="740" ht="14.25" customHeight="1">
      <c r="A740" s="285"/>
      <c r="B740" s="180"/>
      <c r="C740" s="316"/>
      <c r="D740" s="286"/>
      <c r="E740" s="306"/>
      <c r="F740" s="306"/>
      <c r="G740" s="311"/>
      <c r="H740" s="193"/>
      <c r="I740" s="300"/>
      <c r="J740" s="287"/>
      <c r="K740" s="300"/>
      <c r="L740" s="312"/>
    </row>
    <row r="741" ht="14.25" customHeight="1">
      <c r="A741" s="285"/>
      <c r="B741" s="180"/>
      <c r="C741" s="316"/>
      <c r="D741" s="286"/>
      <c r="E741" s="306"/>
      <c r="F741" s="306"/>
      <c r="G741" s="311"/>
      <c r="H741" s="193"/>
      <c r="I741" s="300"/>
      <c r="J741" s="287"/>
      <c r="K741" s="300"/>
      <c r="L741" s="312"/>
    </row>
    <row r="742" ht="14.25" customHeight="1">
      <c r="A742" s="285"/>
      <c r="B742" s="180"/>
      <c r="C742" s="316"/>
      <c r="D742" s="286"/>
      <c r="E742" s="306"/>
      <c r="F742" s="306"/>
      <c r="G742" s="311"/>
      <c r="H742" s="193"/>
      <c r="I742" s="300"/>
      <c r="J742" s="287"/>
      <c r="K742" s="300"/>
      <c r="L742" s="312"/>
    </row>
    <row r="743" ht="14.25" customHeight="1">
      <c r="A743" s="285"/>
      <c r="B743" s="180"/>
      <c r="C743" s="316"/>
      <c r="D743" s="286"/>
      <c r="E743" s="306"/>
      <c r="F743" s="306"/>
      <c r="G743" s="311"/>
      <c r="H743" s="193"/>
      <c r="I743" s="300"/>
      <c r="J743" s="287"/>
      <c r="K743" s="300"/>
      <c r="L743" s="312"/>
    </row>
    <row r="744" ht="14.25" customHeight="1">
      <c r="A744" s="285"/>
      <c r="B744" s="180"/>
      <c r="C744" s="316"/>
      <c r="D744" s="286"/>
      <c r="E744" s="306"/>
      <c r="F744" s="306"/>
      <c r="G744" s="311"/>
      <c r="H744" s="193"/>
      <c r="I744" s="300"/>
      <c r="J744" s="287"/>
      <c r="K744" s="300"/>
      <c r="L744" s="312"/>
    </row>
    <row r="745" ht="14.25" customHeight="1">
      <c r="A745" s="285"/>
      <c r="B745" s="180"/>
      <c r="C745" s="316"/>
      <c r="D745" s="286"/>
      <c r="E745" s="306"/>
      <c r="F745" s="306"/>
      <c r="G745" s="311"/>
      <c r="H745" s="193"/>
      <c r="I745" s="300"/>
      <c r="J745" s="287"/>
      <c r="K745" s="300"/>
      <c r="L745" s="312"/>
    </row>
    <row r="746" ht="14.25" customHeight="1">
      <c r="A746" s="285"/>
      <c r="B746" s="180"/>
      <c r="C746" s="316"/>
      <c r="D746" s="286"/>
      <c r="E746" s="306"/>
      <c r="F746" s="306"/>
      <c r="G746" s="311"/>
      <c r="H746" s="193"/>
      <c r="I746" s="300"/>
      <c r="J746" s="287"/>
      <c r="K746" s="300"/>
      <c r="L746" s="312"/>
    </row>
    <row r="747" ht="14.25" customHeight="1">
      <c r="A747" s="285"/>
      <c r="B747" s="180"/>
      <c r="C747" s="316"/>
      <c r="D747" s="286"/>
      <c r="E747" s="306"/>
      <c r="F747" s="306"/>
      <c r="G747" s="311"/>
      <c r="H747" s="193"/>
      <c r="I747" s="300"/>
      <c r="J747" s="287"/>
      <c r="K747" s="300"/>
      <c r="L747" s="312"/>
    </row>
    <row r="748" ht="14.25" customHeight="1">
      <c r="A748" s="285"/>
      <c r="B748" s="180"/>
      <c r="C748" s="316"/>
      <c r="D748" s="286"/>
      <c r="E748" s="306"/>
      <c r="F748" s="306"/>
      <c r="G748" s="311"/>
      <c r="H748" s="193"/>
      <c r="I748" s="300"/>
      <c r="J748" s="287"/>
      <c r="K748" s="300"/>
      <c r="L748" s="312"/>
    </row>
    <row r="749" ht="14.25" customHeight="1">
      <c r="A749" s="285"/>
      <c r="B749" s="180"/>
      <c r="C749" s="316"/>
      <c r="D749" s="286"/>
      <c r="E749" s="306"/>
      <c r="F749" s="306"/>
      <c r="G749" s="311"/>
      <c r="H749" s="193"/>
      <c r="I749" s="300"/>
      <c r="J749" s="287"/>
      <c r="K749" s="300"/>
      <c r="L749" s="312"/>
    </row>
    <row r="750" ht="14.25" customHeight="1">
      <c r="A750" s="285"/>
      <c r="B750" s="180"/>
      <c r="C750" s="316"/>
      <c r="D750" s="286"/>
      <c r="E750" s="306"/>
      <c r="F750" s="306"/>
      <c r="G750" s="311"/>
      <c r="H750" s="193"/>
      <c r="I750" s="300"/>
      <c r="J750" s="287"/>
      <c r="K750" s="300"/>
      <c r="L750" s="312"/>
    </row>
    <row r="751" ht="14.25" customHeight="1">
      <c r="A751" s="285"/>
      <c r="B751" s="180"/>
      <c r="C751" s="316"/>
      <c r="D751" s="286"/>
      <c r="E751" s="306"/>
      <c r="F751" s="306"/>
      <c r="G751" s="311"/>
      <c r="H751" s="193"/>
      <c r="I751" s="300"/>
      <c r="J751" s="287"/>
      <c r="K751" s="300"/>
      <c r="L751" s="312"/>
    </row>
    <row r="752" ht="14.25" customHeight="1">
      <c r="A752" s="285"/>
      <c r="B752" s="180"/>
      <c r="C752" s="316"/>
      <c r="D752" s="286"/>
      <c r="E752" s="306"/>
      <c r="F752" s="306"/>
      <c r="G752" s="311"/>
      <c r="H752" s="193"/>
      <c r="I752" s="300"/>
      <c r="J752" s="287"/>
      <c r="K752" s="300"/>
      <c r="L752" s="312"/>
    </row>
    <row r="753" ht="14.25" customHeight="1">
      <c r="A753" s="285"/>
      <c r="B753" s="180"/>
      <c r="C753" s="316"/>
      <c r="D753" s="286"/>
      <c r="E753" s="306"/>
      <c r="F753" s="306"/>
      <c r="G753" s="311"/>
      <c r="H753" s="193"/>
      <c r="I753" s="300"/>
      <c r="J753" s="287"/>
      <c r="K753" s="300"/>
      <c r="L753" s="312"/>
    </row>
    <row r="754" ht="14.25" customHeight="1">
      <c r="A754" s="285"/>
      <c r="B754" s="180"/>
      <c r="C754" s="316"/>
      <c r="D754" s="286"/>
      <c r="E754" s="306"/>
      <c r="F754" s="306"/>
      <c r="G754" s="311"/>
      <c r="H754" s="193"/>
      <c r="I754" s="300"/>
      <c r="J754" s="287"/>
      <c r="K754" s="300"/>
      <c r="L754" s="312"/>
    </row>
    <row r="755" ht="14.25" customHeight="1">
      <c r="A755" s="285"/>
      <c r="B755" s="180"/>
      <c r="C755" s="316"/>
      <c r="D755" s="286"/>
      <c r="E755" s="306"/>
      <c r="F755" s="306"/>
      <c r="G755" s="311"/>
      <c r="H755" s="193"/>
      <c r="I755" s="300"/>
      <c r="J755" s="287"/>
      <c r="K755" s="300"/>
      <c r="L755" s="312"/>
    </row>
    <row r="756" ht="14.25" customHeight="1">
      <c r="A756" s="285"/>
      <c r="B756" s="180"/>
      <c r="C756" s="316"/>
      <c r="D756" s="286"/>
      <c r="E756" s="306"/>
      <c r="F756" s="306"/>
      <c r="G756" s="311"/>
      <c r="H756" s="193"/>
      <c r="I756" s="300"/>
      <c r="J756" s="287"/>
      <c r="K756" s="300"/>
      <c r="L756" s="312"/>
    </row>
    <row r="757" ht="14.25" customHeight="1">
      <c r="A757" s="285"/>
      <c r="B757" s="180"/>
      <c r="C757" s="316"/>
      <c r="D757" s="286"/>
      <c r="E757" s="306"/>
      <c r="F757" s="306"/>
      <c r="G757" s="311"/>
      <c r="H757" s="193"/>
      <c r="I757" s="300"/>
      <c r="J757" s="287"/>
      <c r="K757" s="300"/>
      <c r="L757" s="312"/>
    </row>
    <row r="758" ht="14.25" customHeight="1">
      <c r="A758" s="285"/>
      <c r="B758" s="180"/>
      <c r="C758" s="316"/>
      <c r="D758" s="286"/>
      <c r="E758" s="306"/>
      <c r="F758" s="306"/>
      <c r="G758" s="311"/>
      <c r="H758" s="193"/>
      <c r="I758" s="300"/>
      <c r="J758" s="287"/>
      <c r="K758" s="300"/>
      <c r="L758" s="312"/>
    </row>
    <row r="759" ht="14.25" customHeight="1">
      <c r="A759" s="285"/>
      <c r="B759" s="180"/>
      <c r="C759" s="316"/>
      <c r="D759" s="286"/>
      <c r="E759" s="306"/>
      <c r="F759" s="306"/>
      <c r="G759" s="311"/>
      <c r="H759" s="193"/>
      <c r="I759" s="300"/>
      <c r="J759" s="287"/>
      <c r="K759" s="300"/>
      <c r="L759" s="312"/>
    </row>
    <row r="760" ht="14.25" customHeight="1">
      <c r="A760" s="285"/>
      <c r="B760" s="180"/>
      <c r="C760" s="316"/>
      <c r="D760" s="286"/>
      <c r="E760" s="306"/>
      <c r="F760" s="306"/>
      <c r="G760" s="311"/>
      <c r="H760" s="193"/>
      <c r="I760" s="300"/>
      <c r="J760" s="287"/>
      <c r="K760" s="300"/>
      <c r="L760" s="312"/>
    </row>
    <row r="761" ht="14.25" customHeight="1">
      <c r="A761" s="285"/>
      <c r="B761" s="180"/>
      <c r="C761" s="316"/>
      <c r="D761" s="286"/>
      <c r="E761" s="306"/>
      <c r="F761" s="306"/>
      <c r="G761" s="311"/>
      <c r="H761" s="193"/>
      <c r="I761" s="300"/>
      <c r="J761" s="287"/>
      <c r="K761" s="300"/>
      <c r="L761" s="312"/>
    </row>
    <row r="762" ht="14.25" customHeight="1">
      <c r="A762" s="285"/>
      <c r="B762" s="180"/>
      <c r="C762" s="316"/>
      <c r="D762" s="286"/>
      <c r="E762" s="306"/>
      <c r="F762" s="306"/>
      <c r="G762" s="311"/>
      <c r="H762" s="193"/>
      <c r="I762" s="300"/>
      <c r="J762" s="287"/>
      <c r="K762" s="300"/>
      <c r="L762" s="312"/>
    </row>
    <row r="763" ht="14.25" customHeight="1">
      <c r="A763" s="285"/>
      <c r="B763" s="180"/>
      <c r="C763" s="316"/>
      <c r="D763" s="286"/>
      <c r="E763" s="306"/>
      <c r="F763" s="306"/>
      <c r="G763" s="311"/>
      <c r="H763" s="193"/>
      <c r="I763" s="300"/>
      <c r="J763" s="287"/>
      <c r="K763" s="300"/>
      <c r="L763" s="312"/>
    </row>
    <row r="764" ht="14.25" customHeight="1">
      <c r="A764" s="285"/>
      <c r="B764" s="180"/>
      <c r="C764" s="316"/>
      <c r="D764" s="286"/>
      <c r="E764" s="306"/>
      <c r="F764" s="306"/>
      <c r="G764" s="311"/>
      <c r="H764" s="193"/>
      <c r="I764" s="300"/>
      <c r="J764" s="287"/>
      <c r="K764" s="300"/>
      <c r="L764" s="312"/>
    </row>
    <row r="765" ht="14.25" customHeight="1">
      <c r="A765" s="285"/>
      <c r="B765" s="180"/>
      <c r="C765" s="316"/>
      <c r="D765" s="286"/>
      <c r="E765" s="306"/>
      <c r="F765" s="306"/>
      <c r="G765" s="311"/>
      <c r="H765" s="193"/>
      <c r="I765" s="300"/>
      <c r="J765" s="287"/>
      <c r="K765" s="300"/>
      <c r="L765" s="312"/>
    </row>
    <row r="766" ht="14.25" customHeight="1">
      <c r="A766" s="285"/>
      <c r="B766" s="180"/>
      <c r="C766" s="316"/>
      <c r="D766" s="286"/>
      <c r="E766" s="306"/>
      <c r="F766" s="306"/>
      <c r="G766" s="311"/>
      <c r="H766" s="193"/>
      <c r="I766" s="300"/>
      <c r="J766" s="287"/>
      <c r="K766" s="300"/>
      <c r="L766" s="312"/>
    </row>
    <row r="767" ht="14.25" customHeight="1">
      <c r="A767" s="285"/>
      <c r="B767" s="180"/>
      <c r="C767" s="316"/>
      <c r="D767" s="286"/>
      <c r="E767" s="306"/>
      <c r="F767" s="306"/>
      <c r="G767" s="311"/>
      <c r="H767" s="193"/>
      <c r="I767" s="300"/>
      <c r="J767" s="287"/>
      <c r="K767" s="300"/>
      <c r="L767" s="312"/>
    </row>
    <row r="768" ht="14.25" customHeight="1">
      <c r="A768" s="285"/>
      <c r="B768" s="180"/>
      <c r="C768" s="316"/>
      <c r="D768" s="286"/>
      <c r="E768" s="306"/>
      <c r="F768" s="306"/>
      <c r="G768" s="311"/>
      <c r="H768" s="193"/>
      <c r="I768" s="300"/>
      <c r="J768" s="287"/>
      <c r="K768" s="300"/>
      <c r="L768" s="312"/>
    </row>
    <row r="769" ht="14.25" customHeight="1">
      <c r="A769" s="285"/>
      <c r="B769" s="180"/>
      <c r="C769" s="316"/>
      <c r="D769" s="286"/>
      <c r="E769" s="306"/>
      <c r="F769" s="306"/>
      <c r="G769" s="311"/>
      <c r="H769" s="193"/>
      <c r="I769" s="300"/>
      <c r="J769" s="287"/>
      <c r="K769" s="300"/>
      <c r="L769" s="312"/>
    </row>
    <row r="770" ht="14.25" customHeight="1">
      <c r="A770" s="285"/>
      <c r="B770" s="180"/>
      <c r="C770" s="316"/>
      <c r="D770" s="286"/>
      <c r="E770" s="306"/>
      <c r="F770" s="306"/>
      <c r="G770" s="311"/>
      <c r="H770" s="193"/>
      <c r="I770" s="300"/>
      <c r="J770" s="287"/>
      <c r="K770" s="300"/>
      <c r="L770" s="312"/>
    </row>
    <row r="771" ht="14.25" customHeight="1">
      <c r="A771" s="285"/>
      <c r="B771" s="180"/>
      <c r="C771" s="316"/>
      <c r="D771" s="286"/>
      <c r="E771" s="306"/>
      <c r="F771" s="306"/>
      <c r="G771" s="311"/>
      <c r="H771" s="193"/>
      <c r="I771" s="300"/>
      <c r="J771" s="287"/>
      <c r="K771" s="300"/>
      <c r="L771" s="312"/>
    </row>
    <row r="772" ht="14.25" customHeight="1">
      <c r="A772" s="285"/>
      <c r="B772" s="180"/>
      <c r="C772" s="316"/>
      <c r="D772" s="286"/>
      <c r="E772" s="306"/>
      <c r="F772" s="306"/>
      <c r="G772" s="311"/>
      <c r="H772" s="193"/>
      <c r="I772" s="300"/>
      <c r="J772" s="287"/>
      <c r="K772" s="300"/>
      <c r="L772" s="312"/>
    </row>
    <row r="773" ht="14.25" customHeight="1">
      <c r="A773" s="285"/>
      <c r="B773" s="180"/>
      <c r="C773" s="316"/>
      <c r="D773" s="286"/>
      <c r="E773" s="306"/>
      <c r="F773" s="306"/>
      <c r="G773" s="311"/>
      <c r="H773" s="193"/>
      <c r="I773" s="300"/>
      <c r="J773" s="287"/>
      <c r="K773" s="300"/>
      <c r="L773" s="312"/>
    </row>
    <row r="774" ht="14.25" customHeight="1">
      <c r="A774" s="285"/>
      <c r="B774" s="180"/>
      <c r="C774" s="316"/>
      <c r="D774" s="286"/>
      <c r="E774" s="306"/>
      <c r="F774" s="306"/>
      <c r="G774" s="311"/>
      <c r="H774" s="193"/>
      <c r="I774" s="300"/>
      <c r="J774" s="287"/>
      <c r="K774" s="300"/>
      <c r="L774" s="312"/>
    </row>
    <row r="775" ht="14.25" customHeight="1">
      <c r="A775" s="285"/>
      <c r="B775" s="180"/>
      <c r="C775" s="316"/>
      <c r="D775" s="286"/>
      <c r="E775" s="306"/>
      <c r="F775" s="306"/>
      <c r="G775" s="311"/>
      <c r="H775" s="193"/>
      <c r="I775" s="300"/>
      <c r="J775" s="287"/>
      <c r="K775" s="300"/>
      <c r="L775" s="312"/>
    </row>
    <row r="776" ht="14.25" customHeight="1">
      <c r="A776" s="285"/>
      <c r="B776" s="180"/>
      <c r="C776" s="316"/>
      <c r="D776" s="286"/>
      <c r="E776" s="306"/>
      <c r="F776" s="306"/>
      <c r="G776" s="311"/>
      <c r="H776" s="193"/>
      <c r="I776" s="300"/>
      <c r="J776" s="287"/>
      <c r="K776" s="300"/>
      <c r="L776" s="312"/>
    </row>
    <row r="777" ht="14.25" customHeight="1">
      <c r="A777" s="285"/>
      <c r="B777" s="180"/>
      <c r="C777" s="316"/>
      <c r="D777" s="286"/>
      <c r="E777" s="306"/>
      <c r="F777" s="306"/>
      <c r="G777" s="311"/>
      <c r="H777" s="193"/>
      <c r="I777" s="300"/>
      <c r="J777" s="287"/>
      <c r="K777" s="300"/>
      <c r="L777" s="312"/>
    </row>
    <row r="778" ht="14.25" customHeight="1">
      <c r="A778" s="285"/>
      <c r="B778" s="180"/>
      <c r="C778" s="316"/>
      <c r="D778" s="286"/>
      <c r="E778" s="306"/>
      <c r="F778" s="306"/>
      <c r="G778" s="311"/>
      <c r="H778" s="193"/>
      <c r="I778" s="300"/>
      <c r="J778" s="287"/>
      <c r="K778" s="300"/>
      <c r="L778" s="312"/>
    </row>
    <row r="779" ht="14.25" customHeight="1">
      <c r="A779" s="285"/>
      <c r="B779" s="180"/>
      <c r="C779" s="316"/>
      <c r="D779" s="286"/>
      <c r="E779" s="306"/>
      <c r="F779" s="306"/>
      <c r="G779" s="311"/>
      <c r="H779" s="193"/>
      <c r="I779" s="300"/>
      <c r="J779" s="287"/>
      <c r="K779" s="300"/>
      <c r="L779" s="312"/>
    </row>
    <row r="780" ht="14.25" customHeight="1">
      <c r="A780" s="285"/>
      <c r="B780" s="180"/>
      <c r="C780" s="316"/>
      <c r="D780" s="286"/>
      <c r="E780" s="306"/>
      <c r="F780" s="306"/>
      <c r="G780" s="311"/>
      <c r="H780" s="193"/>
      <c r="I780" s="300"/>
      <c r="J780" s="287"/>
      <c r="K780" s="300"/>
      <c r="L780" s="312"/>
    </row>
    <row r="781" ht="14.25" customHeight="1">
      <c r="A781" s="285"/>
      <c r="B781" s="180"/>
      <c r="C781" s="316"/>
      <c r="D781" s="286"/>
      <c r="E781" s="306"/>
      <c r="F781" s="306"/>
      <c r="G781" s="311"/>
      <c r="H781" s="193"/>
      <c r="I781" s="300"/>
      <c r="J781" s="287"/>
      <c r="K781" s="300"/>
      <c r="L781" s="312"/>
    </row>
    <row r="782" ht="14.25" customHeight="1">
      <c r="A782" s="285"/>
      <c r="B782" s="180"/>
      <c r="C782" s="316"/>
      <c r="D782" s="286"/>
      <c r="E782" s="306"/>
      <c r="F782" s="306"/>
      <c r="G782" s="311"/>
      <c r="H782" s="193"/>
      <c r="I782" s="300"/>
      <c r="J782" s="287"/>
      <c r="K782" s="300"/>
      <c r="L782" s="312"/>
    </row>
    <row r="783" ht="14.25" customHeight="1">
      <c r="A783" s="285"/>
      <c r="B783" s="180"/>
      <c r="C783" s="316"/>
      <c r="D783" s="286"/>
      <c r="E783" s="306"/>
      <c r="F783" s="306"/>
      <c r="G783" s="311"/>
      <c r="H783" s="193"/>
      <c r="I783" s="300"/>
      <c r="J783" s="287"/>
      <c r="K783" s="300"/>
      <c r="L783" s="312"/>
    </row>
    <row r="784" ht="14.25" customHeight="1">
      <c r="A784" s="285"/>
      <c r="B784" s="180"/>
      <c r="C784" s="316"/>
      <c r="D784" s="286"/>
      <c r="E784" s="306"/>
      <c r="F784" s="306"/>
      <c r="G784" s="311"/>
      <c r="H784" s="193"/>
      <c r="I784" s="300"/>
      <c r="J784" s="287"/>
      <c r="K784" s="300"/>
      <c r="L784" s="312"/>
    </row>
    <row r="785" ht="14.25" customHeight="1">
      <c r="A785" s="285"/>
      <c r="B785" s="180"/>
      <c r="C785" s="316"/>
      <c r="D785" s="286"/>
      <c r="E785" s="306"/>
      <c r="F785" s="306"/>
      <c r="G785" s="311"/>
      <c r="H785" s="193"/>
      <c r="I785" s="300"/>
      <c r="J785" s="287"/>
      <c r="K785" s="300"/>
      <c r="L785" s="312"/>
    </row>
    <row r="786" ht="14.25" customHeight="1">
      <c r="A786" s="285"/>
      <c r="B786" s="180"/>
      <c r="C786" s="316"/>
      <c r="D786" s="286"/>
      <c r="E786" s="306"/>
      <c r="F786" s="306"/>
      <c r="G786" s="311"/>
      <c r="H786" s="193"/>
      <c r="I786" s="300"/>
      <c r="J786" s="287"/>
      <c r="K786" s="300"/>
      <c r="L786" s="312"/>
    </row>
    <row r="787" ht="14.25" customHeight="1">
      <c r="A787" s="285"/>
      <c r="B787" s="180"/>
      <c r="C787" s="316"/>
      <c r="D787" s="286"/>
      <c r="E787" s="306"/>
      <c r="F787" s="306"/>
      <c r="G787" s="311"/>
      <c r="H787" s="193"/>
      <c r="I787" s="300"/>
      <c r="J787" s="287"/>
      <c r="K787" s="300"/>
      <c r="L787" s="312"/>
    </row>
    <row r="788" ht="14.25" customHeight="1">
      <c r="A788" s="285"/>
      <c r="B788" s="180"/>
      <c r="C788" s="316"/>
      <c r="D788" s="286"/>
      <c r="E788" s="306"/>
      <c r="F788" s="306"/>
      <c r="G788" s="311"/>
      <c r="H788" s="193"/>
      <c r="I788" s="300"/>
      <c r="J788" s="287"/>
      <c r="K788" s="300"/>
      <c r="L788" s="312"/>
    </row>
    <row r="789" ht="14.25" customHeight="1">
      <c r="A789" s="285"/>
      <c r="B789" s="180"/>
      <c r="C789" s="316"/>
      <c r="D789" s="286"/>
      <c r="E789" s="306"/>
      <c r="F789" s="306"/>
      <c r="G789" s="311"/>
      <c r="H789" s="193"/>
      <c r="I789" s="300"/>
      <c r="J789" s="287"/>
      <c r="K789" s="300"/>
      <c r="L789" s="312"/>
    </row>
    <row r="790" ht="14.25" customHeight="1">
      <c r="A790" s="285"/>
      <c r="B790" s="180"/>
      <c r="C790" s="316"/>
      <c r="D790" s="286"/>
      <c r="E790" s="306"/>
      <c r="F790" s="306"/>
      <c r="G790" s="311"/>
      <c r="H790" s="193"/>
      <c r="I790" s="300"/>
      <c r="J790" s="287"/>
      <c r="K790" s="300"/>
      <c r="L790" s="312"/>
    </row>
    <row r="791" ht="14.25" customHeight="1">
      <c r="A791" s="285"/>
      <c r="B791" s="180"/>
      <c r="C791" s="316"/>
      <c r="D791" s="286"/>
      <c r="E791" s="306"/>
      <c r="F791" s="306"/>
      <c r="G791" s="311"/>
      <c r="H791" s="193"/>
      <c r="I791" s="300"/>
      <c r="J791" s="287"/>
      <c r="K791" s="300"/>
      <c r="L791" s="312"/>
    </row>
    <row r="792" ht="14.25" customHeight="1">
      <c r="A792" s="285"/>
      <c r="B792" s="180"/>
      <c r="C792" s="316"/>
      <c r="D792" s="286"/>
      <c r="E792" s="306"/>
      <c r="F792" s="306"/>
      <c r="G792" s="311"/>
      <c r="H792" s="193"/>
      <c r="I792" s="300"/>
      <c r="J792" s="287"/>
      <c r="K792" s="300"/>
      <c r="L792" s="312"/>
    </row>
    <row r="793" ht="14.25" customHeight="1">
      <c r="A793" s="285"/>
      <c r="B793" s="180"/>
      <c r="C793" s="316"/>
      <c r="D793" s="286"/>
      <c r="E793" s="306"/>
      <c r="F793" s="306"/>
      <c r="G793" s="311"/>
      <c r="H793" s="193"/>
      <c r="I793" s="300"/>
      <c r="J793" s="287"/>
      <c r="K793" s="300"/>
      <c r="L793" s="312"/>
    </row>
    <row r="794" ht="14.25" customHeight="1">
      <c r="A794" s="285"/>
      <c r="B794" s="180"/>
      <c r="C794" s="316"/>
      <c r="D794" s="286"/>
      <c r="E794" s="306"/>
      <c r="F794" s="306"/>
      <c r="G794" s="311"/>
      <c r="H794" s="193"/>
      <c r="I794" s="300"/>
      <c r="J794" s="287"/>
      <c r="K794" s="300"/>
      <c r="L794" s="312"/>
    </row>
    <row r="795" ht="14.25" customHeight="1">
      <c r="A795" s="285"/>
      <c r="B795" s="180"/>
      <c r="C795" s="316"/>
      <c r="D795" s="286"/>
      <c r="E795" s="306"/>
      <c r="F795" s="306"/>
      <c r="G795" s="311"/>
      <c r="H795" s="193"/>
      <c r="I795" s="300"/>
      <c r="J795" s="287"/>
      <c r="K795" s="300"/>
      <c r="L795" s="312"/>
    </row>
    <row r="796" ht="14.25" customHeight="1">
      <c r="A796" s="285"/>
      <c r="B796" s="180"/>
      <c r="C796" s="316"/>
      <c r="D796" s="286"/>
      <c r="E796" s="306"/>
      <c r="F796" s="306"/>
      <c r="G796" s="311"/>
      <c r="H796" s="193"/>
      <c r="I796" s="300"/>
      <c r="J796" s="287"/>
      <c r="K796" s="300"/>
      <c r="L796" s="312"/>
    </row>
    <row r="797" ht="14.25" customHeight="1">
      <c r="A797" s="285"/>
      <c r="B797" s="180"/>
      <c r="C797" s="316"/>
      <c r="D797" s="286"/>
      <c r="E797" s="306"/>
      <c r="F797" s="306"/>
      <c r="G797" s="311"/>
      <c r="H797" s="193"/>
      <c r="I797" s="300"/>
      <c r="J797" s="287"/>
      <c r="K797" s="300"/>
      <c r="L797" s="312"/>
    </row>
    <row r="798" ht="14.25" customHeight="1">
      <c r="A798" s="285"/>
      <c r="B798" s="180"/>
      <c r="C798" s="316"/>
      <c r="D798" s="286"/>
      <c r="E798" s="306"/>
      <c r="F798" s="306"/>
      <c r="G798" s="311"/>
      <c r="H798" s="193"/>
      <c r="I798" s="300"/>
      <c r="J798" s="287"/>
      <c r="K798" s="300"/>
      <c r="L798" s="312"/>
    </row>
    <row r="799" ht="14.25" customHeight="1">
      <c r="A799" s="285"/>
      <c r="B799" s="180"/>
      <c r="C799" s="316"/>
      <c r="D799" s="286"/>
      <c r="E799" s="306"/>
      <c r="F799" s="306"/>
      <c r="G799" s="311"/>
      <c r="H799" s="193"/>
      <c r="I799" s="300"/>
      <c r="J799" s="287"/>
      <c r="K799" s="300"/>
      <c r="L799" s="312"/>
    </row>
    <row r="800" ht="14.25" customHeight="1">
      <c r="A800" s="285"/>
      <c r="B800" s="180"/>
      <c r="C800" s="316"/>
      <c r="D800" s="286"/>
      <c r="E800" s="306"/>
      <c r="F800" s="306"/>
      <c r="G800" s="311"/>
      <c r="H800" s="193"/>
      <c r="I800" s="300"/>
      <c r="J800" s="287"/>
      <c r="K800" s="300"/>
      <c r="L800" s="312"/>
    </row>
    <row r="801" ht="14.25" customHeight="1">
      <c r="A801" s="285"/>
      <c r="B801" s="180"/>
      <c r="C801" s="316"/>
      <c r="D801" s="286"/>
      <c r="E801" s="306"/>
      <c r="F801" s="306"/>
      <c r="G801" s="311"/>
      <c r="H801" s="193"/>
      <c r="I801" s="300"/>
      <c r="J801" s="287"/>
      <c r="K801" s="300"/>
      <c r="L801" s="312"/>
    </row>
    <row r="802" ht="14.25" customHeight="1">
      <c r="A802" s="285"/>
      <c r="B802" s="180"/>
      <c r="C802" s="316"/>
      <c r="D802" s="286"/>
      <c r="E802" s="306"/>
      <c r="F802" s="306"/>
      <c r="G802" s="311"/>
      <c r="H802" s="193"/>
      <c r="I802" s="300"/>
      <c r="J802" s="287"/>
      <c r="K802" s="300"/>
      <c r="L802" s="312"/>
    </row>
    <row r="803" ht="14.25" customHeight="1">
      <c r="A803" s="285"/>
      <c r="B803" s="180"/>
      <c r="C803" s="316"/>
      <c r="D803" s="286"/>
      <c r="E803" s="306"/>
      <c r="F803" s="306"/>
      <c r="G803" s="311"/>
      <c r="H803" s="193"/>
      <c r="I803" s="300"/>
      <c r="J803" s="287"/>
      <c r="K803" s="300"/>
      <c r="L803" s="312"/>
    </row>
    <row r="804" ht="14.25" customHeight="1">
      <c r="A804" s="285"/>
      <c r="B804" s="180"/>
      <c r="C804" s="316"/>
      <c r="D804" s="286"/>
      <c r="E804" s="306"/>
      <c r="F804" s="306"/>
      <c r="G804" s="311"/>
      <c r="H804" s="193"/>
      <c r="I804" s="300"/>
      <c r="J804" s="287"/>
      <c r="K804" s="300"/>
      <c r="L804" s="312"/>
    </row>
    <row r="805" ht="14.25" customHeight="1">
      <c r="A805" s="285"/>
      <c r="B805" s="180"/>
      <c r="C805" s="316"/>
      <c r="D805" s="286"/>
      <c r="E805" s="306"/>
      <c r="F805" s="306"/>
      <c r="G805" s="311"/>
      <c r="H805" s="193"/>
      <c r="I805" s="300"/>
      <c r="J805" s="287"/>
      <c r="K805" s="300"/>
      <c r="L805" s="312"/>
    </row>
    <row r="806" ht="14.25" customHeight="1">
      <c r="A806" s="285"/>
      <c r="B806" s="180"/>
      <c r="C806" s="316"/>
      <c r="D806" s="286"/>
      <c r="E806" s="306"/>
      <c r="F806" s="306"/>
      <c r="G806" s="311"/>
      <c r="H806" s="193"/>
      <c r="I806" s="300"/>
      <c r="J806" s="287"/>
      <c r="K806" s="300"/>
      <c r="L806" s="312"/>
    </row>
    <row r="807" ht="14.25" customHeight="1">
      <c r="A807" s="285"/>
      <c r="B807" s="180"/>
      <c r="C807" s="316"/>
      <c r="D807" s="286"/>
      <c r="E807" s="306"/>
      <c r="F807" s="306"/>
      <c r="G807" s="311"/>
      <c r="H807" s="193"/>
      <c r="I807" s="300"/>
      <c r="J807" s="287"/>
      <c r="K807" s="300"/>
      <c r="L807" s="312"/>
    </row>
    <row r="808" ht="14.25" customHeight="1">
      <c r="A808" s="285"/>
      <c r="B808" s="180"/>
      <c r="C808" s="316"/>
      <c r="D808" s="286"/>
      <c r="E808" s="306"/>
      <c r="F808" s="306"/>
      <c r="G808" s="311"/>
      <c r="H808" s="193"/>
      <c r="I808" s="300"/>
      <c r="J808" s="287"/>
      <c r="K808" s="300"/>
      <c r="L808" s="312"/>
    </row>
    <row r="809" ht="14.25" customHeight="1">
      <c r="A809" s="285"/>
      <c r="B809" s="180"/>
      <c r="C809" s="316"/>
      <c r="D809" s="286"/>
      <c r="E809" s="306"/>
      <c r="F809" s="306"/>
      <c r="G809" s="311"/>
      <c r="H809" s="193"/>
      <c r="I809" s="300"/>
      <c r="J809" s="287"/>
      <c r="K809" s="300"/>
      <c r="L809" s="312"/>
    </row>
    <row r="810" ht="14.25" customHeight="1">
      <c r="A810" s="285"/>
      <c r="B810" s="180"/>
      <c r="C810" s="316"/>
      <c r="D810" s="286"/>
      <c r="E810" s="306"/>
      <c r="F810" s="306"/>
      <c r="G810" s="311"/>
      <c r="H810" s="193"/>
      <c r="I810" s="300"/>
      <c r="J810" s="287"/>
      <c r="K810" s="300"/>
      <c r="L810" s="312"/>
    </row>
    <row r="811" ht="14.25" customHeight="1">
      <c r="A811" s="285"/>
      <c r="B811" s="180"/>
      <c r="C811" s="316"/>
      <c r="D811" s="286"/>
      <c r="E811" s="306"/>
      <c r="F811" s="306"/>
      <c r="G811" s="311"/>
      <c r="H811" s="193"/>
      <c r="I811" s="300"/>
      <c r="J811" s="287"/>
      <c r="K811" s="300"/>
      <c r="L811" s="312"/>
    </row>
    <row r="812" ht="14.25" customHeight="1">
      <c r="A812" s="285"/>
      <c r="B812" s="180"/>
      <c r="C812" s="316"/>
      <c r="D812" s="286"/>
      <c r="E812" s="306"/>
      <c r="F812" s="306"/>
      <c r="G812" s="311"/>
      <c r="H812" s="193"/>
      <c r="I812" s="300"/>
      <c r="J812" s="287"/>
      <c r="K812" s="300"/>
      <c r="L812" s="312"/>
    </row>
    <row r="813" ht="14.25" customHeight="1">
      <c r="A813" s="285"/>
      <c r="B813" s="180"/>
      <c r="C813" s="316"/>
      <c r="D813" s="286"/>
      <c r="E813" s="306"/>
      <c r="F813" s="306"/>
      <c r="G813" s="311"/>
      <c r="H813" s="193"/>
      <c r="I813" s="300"/>
      <c r="J813" s="287"/>
      <c r="K813" s="300"/>
      <c r="L813" s="312"/>
    </row>
    <row r="814" ht="14.25" customHeight="1">
      <c r="A814" s="285"/>
      <c r="B814" s="180"/>
      <c r="C814" s="316"/>
      <c r="D814" s="286"/>
      <c r="E814" s="306"/>
      <c r="F814" s="306"/>
      <c r="G814" s="311"/>
      <c r="H814" s="193"/>
      <c r="I814" s="300"/>
      <c r="J814" s="287"/>
      <c r="K814" s="300"/>
      <c r="L814" s="312"/>
    </row>
    <row r="815" ht="14.25" customHeight="1">
      <c r="A815" s="285"/>
      <c r="B815" s="180"/>
      <c r="C815" s="316"/>
      <c r="D815" s="286"/>
      <c r="E815" s="306"/>
      <c r="F815" s="306"/>
      <c r="G815" s="311"/>
      <c r="H815" s="193"/>
      <c r="I815" s="300"/>
      <c r="J815" s="287"/>
      <c r="K815" s="300"/>
      <c r="L815" s="312"/>
    </row>
    <row r="816" ht="14.25" customHeight="1">
      <c r="A816" s="285"/>
      <c r="B816" s="180"/>
      <c r="C816" s="316"/>
      <c r="D816" s="286"/>
      <c r="E816" s="306"/>
      <c r="F816" s="306"/>
      <c r="G816" s="311"/>
      <c r="H816" s="193"/>
      <c r="I816" s="300"/>
      <c r="J816" s="287"/>
      <c r="K816" s="300"/>
      <c r="L816" s="312"/>
    </row>
    <row r="817" ht="14.25" customHeight="1">
      <c r="A817" s="285"/>
      <c r="B817" s="180"/>
      <c r="C817" s="316"/>
      <c r="D817" s="286"/>
      <c r="E817" s="306"/>
      <c r="F817" s="306"/>
      <c r="G817" s="311"/>
      <c r="H817" s="193"/>
      <c r="I817" s="300"/>
      <c r="J817" s="287"/>
      <c r="K817" s="300"/>
      <c r="L817" s="312"/>
    </row>
    <row r="818" ht="14.25" customHeight="1">
      <c r="A818" s="285"/>
      <c r="B818" s="180"/>
      <c r="C818" s="316"/>
      <c r="D818" s="286"/>
      <c r="E818" s="306"/>
      <c r="F818" s="306"/>
      <c r="G818" s="311"/>
      <c r="H818" s="193"/>
      <c r="I818" s="300"/>
      <c r="J818" s="287"/>
      <c r="K818" s="300"/>
      <c r="L818" s="312"/>
    </row>
    <row r="819" ht="14.25" customHeight="1">
      <c r="A819" s="285"/>
      <c r="B819" s="180"/>
      <c r="C819" s="316"/>
      <c r="D819" s="286"/>
      <c r="E819" s="306"/>
      <c r="F819" s="306"/>
      <c r="G819" s="311"/>
      <c r="H819" s="193"/>
      <c r="I819" s="300"/>
      <c r="J819" s="287"/>
      <c r="K819" s="300"/>
      <c r="L819" s="312"/>
    </row>
    <row r="820" ht="14.25" customHeight="1">
      <c r="A820" s="285"/>
      <c r="B820" s="180"/>
      <c r="C820" s="316"/>
      <c r="D820" s="286"/>
      <c r="E820" s="306"/>
      <c r="F820" s="306"/>
      <c r="G820" s="311"/>
      <c r="H820" s="193"/>
      <c r="I820" s="300"/>
      <c r="J820" s="287"/>
      <c r="K820" s="300"/>
      <c r="L820" s="312"/>
    </row>
    <row r="821" ht="14.25" customHeight="1">
      <c r="A821" s="285"/>
      <c r="B821" s="180"/>
      <c r="C821" s="316"/>
      <c r="D821" s="286"/>
      <c r="E821" s="306"/>
      <c r="F821" s="306"/>
      <c r="G821" s="311"/>
      <c r="H821" s="193"/>
      <c r="I821" s="300"/>
      <c r="J821" s="287"/>
      <c r="K821" s="300"/>
      <c r="L821" s="312"/>
    </row>
    <row r="822" ht="14.25" customHeight="1">
      <c r="A822" s="285"/>
      <c r="B822" s="180"/>
      <c r="C822" s="316"/>
      <c r="D822" s="286"/>
      <c r="E822" s="306"/>
      <c r="F822" s="306"/>
      <c r="G822" s="311"/>
      <c r="H822" s="193"/>
      <c r="I822" s="300"/>
      <c r="J822" s="287"/>
      <c r="K822" s="300"/>
      <c r="L822" s="312"/>
    </row>
    <row r="823" ht="14.25" customHeight="1">
      <c r="A823" s="285"/>
      <c r="B823" s="180"/>
      <c r="C823" s="316"/>
      <c r="D823" s="286"/>
      <c r="E823" s="306"/>
      <c r="F823" s="306"/>
      <c r="G823" s="311"/>
      <c r="H823" s="193"/>
      <c r="I823" s="300"/>
      <c r="J823" s="287"/>
      <c r="K823" s="300"/>
      <c r="L823" s="312"/>
    </row>
    <row r="824" ht="14.25" customHeight="1">
      <c r="A824" s="285"/>
      <c r="B824" s="180"/>
      <c r="C824" s="316"/>
      <c r="D824" s="286"/>
      <c r="E824" s="306"/>
      <c r="F824" s="306"/>
      <c r="G824" s="311"/>
      <c r="H824" s="193"/>
      <c r="I824" s="300"/>
      <c r="J824" s="287"/>
      <c r="K824" s="300"/>
      <c r="L824" s="312"/>
    </row>
    <row r="825" ht="14.25" customHeight="1">
      <c r="A825" s="285"/>
      <c r="B825" s="180"/>
      <c r="C825" s="316"/>
      <c r="D825" s="286"/>
      <c r="E825" s="306"/>
      <c r="F825" s="306"/>
      <c r="G825" s="311"/>
      <c r="H825" s="193"/>
      <c r="I825" s="300"/>
      <c r="J825" s="287"/>
      <c r="K825" s="300"/>
      <c r="L825" s="3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10.71"/>
    <col customWidth="1" min="3" max="3" width="13.14"/>
    <col customWidth="1" min="4" max="4" width="10.71"/>
    <col customWidth="1" min="5" max="5" width="26.71"/>
    <col customWidth="1" min="6" max="7" width="10.71"/>
    <col customWidth="1" min="8" max="8" width="12.71"/>
    <col customWidth="1" min="9" max="10" width="10.71"/>
    <col customWidth="1" min="11" max="11" width="13.57"/>
    <col customWidth="1" min="12" max="26" width="10.71"/>
  </cols>
  <sheetData>
    <row r="1" ht="18.75" customHeight="1">
      <c r="A1" s="2"/>
      <c r="B1" s="2"/>
      <c r="C1" s="4"/>
      <c r="D1" s="6" t="s">
        <v>3</v>
      </c>
      <c r="E1" s="8"/>
      <c r="F1" s="8"/>
      <c r="G1" s="8"/>
      <c r="H1" s="10"/>
      <c r="I1" s="14"/>
      <c r="J1" s="15" t="s">
        <v>9</v>
      </c>
      <c r="K1" s="16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2"/>
      <c r="B2" s="2"/>
      <c r="C2" s="17"/>
      <c r="D2" s="19" t="s">
        <v>11</v>
      </c>
      <c r="E2" s="24"/>
      <c r="F2" s="24"/>
      <c r="G2" s="24"/>
      <c r="H2" s="25"/>
      <c r="I2" s="26"/>
      <c r="J2" s="33" t="s">
        <v>17</v>
      </c>
      <c r="K2" s="34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2"/>
      <c r="B3" s="2"/>
      <c r="C3" s="35"/>
      <c r="D3" s="36"/>
      <c r="E3" s="37"/>
      <c r="F3" s="37"/>
      <c r="G3" s="37"/>
      <c r="H3" s="38"/>
      <c r="I3" s="48"/>
      <c r="J3" s="52" t="s">
        <v>27</v>
      </c>
      <c r="K3" s="56">
        <v>43374.0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60" t="s">
        <v>30</v>
      </c>
      <c r="D4" s="64"/>
      <c r="E4" s="89"/>
      <c r="F4" s="92"/>
      <c r="G4" s="92"/>
      <c r="H4" s="92"/>
      <c r="I4" s="92"/>
      <c r="J4" s="92"/>
      <c r="K4" s="97"/>
    </row>
    <row r="5" ht="14.25" customHeight="1">
      <c r="A5" s="2"/>
      <c r="B5" s="2"/>
      <c r="C5" s="101" t="s">
        <v>37</v>
      </c>
      <c r="D5" s="102"/>
      <c r="E5" s="106"/>
      <c r="F5" s="106"/>
      <c r="G5" s="106"/>
      <c r="H5" s="106"/>
      <c r="I5" s="106"/>
      <c r="J5" s="106"/>
      <c r="K5" s="107"/>
    </row>
    <row r="6" ht="14.25" customHeight="1">
      <c r="A6" s="2"/>
      <c r="B6" s="2"/>
      <c r="C6" s="112" t="s">
        <v>39</v>
      </c>
      <c r="D6" s="113"/>
      <c r="E6" s="114">
        <f>TODAY()</f>
        <v>43649</v>
      </c>
      <c r="F6" s="115"/>
      <c r="G6" s="115"/>
      <c r="H6" s="115"/>
      <c r="I6" s="115"/>
      <c r="J6" s="115"/>
      <c r="K6" s="116"/>
    </row>
    <row r="7" ht="14.25" customHeight="1">
      <c r="A7" s="2"/>
      <c r="B7" s="2"/>
      <c r="C7" s="118" t="s">
        <v>41</v>
      </c>
      <c r="D7" s="120"/>
      <c r="E7" s="123"/>
      <c r="F7" s="125" t="s">
        <v>42</v>
      </c>
      <c r="G7" s="127" t="s">
        <v>43</v>
      </c>
      <c r="H7" s="129" t="s">
        <v>44</v>
      </c>
      <c r="I7" s="131" t="s">
        <v>45</v>
      </c>
      <c r="J7" s="133" t="s">
        <v>46</v>
      </c>
      <c r="K7" s="116"/>
    </row>
    <row r="8" ht="14.25" customHeight="1">
      <c r="A8" s="2">
        <v>5.0</v>
      </c>
      <c r="B8" s="2"/>
      <c r="C8" s="135">
        <v>1.0</v>
      </c>
      <c r="D8" s="139" t="s">
        <v>47</v>
      </c>
      <c r="E8" s="144"/>
      <c r="F8" s="148">
        <v>0.2</v>
      </c>
      <c r="G8" s="152"/>
      <c r="H8" s="158"/>
      <c r="I8" s="160"/>
      <c r="J8" s="162"/>
      <c r="K8" s="164"/>
    </row>
    <row r="9" ht="14.25" customHeight="1">
      <c r="A9" s="2">
        <f t="shared" ref="A9:A11" si="1">+A8+4</f>
        <v>9</v>
      </c>
      <c r="B9" s="2"/>
      <c r="C9" s="166">
        <v>2.0</v>
      </c>
      <c r="D9" s="168" t="s">
        <v>23</v>
      </c>
      <c r="E9" s="172"/>
      <c r="F9" s="177">
        <v>0.2</v>
      </c>
      <c r="G9" s="179"/>
      <c r="H9" s="158"/>
      <c r="I9" s="160"/>
      <c r="J9" s="162"/>
      <c r="K9" s="164"/>
    </row>
    <row r="10" ht="14.25" customHeight="1">
      <c r="A10" s="2">
        <f t="shared" si="1"/>
        <v>13</v>
      </c>
      <c r="B10" s="2"/>
      <c r="C10" s="166">
        <v>3.0</v>
      </c>
      <c r="D10" s="168" t="s">
        <v>52</v>
      </c>
      <c r="E10" s="172"/>
      <c r="F10" s="177">
        <v>0.2</v>
      </c>
      <c r="G10" s="179"/>
      <c r="H10" s="158"/>
      <c r="I10" s="160"/>
      <c r="J10" s="181"/>
      <c r="K10" s="182"/>
    </row>
    <row r="11" ht="14.25" customHeight="1">
      <c r="A11" s="2">
        <f t="shared" si="1"/>
        <v>17</v>
      </c>
      <c r="B11" s="2"/>
      <c r="C11" s="166">
        <v>4.0</v>
      </c>
      <c r="D11" s="168" t="s">
        <v>53</v>
      </c>
      <c r="E11" s="172"/>
      <c r="F11" s="177">
        <v>0.2</v>
      </c>
      <c r="G11" s="179"/>
      <c r="H11" s="158"/>
      <c r="I11" s="160"/>
      <c r="J11" s="162"/>
      <c r="K11" s="164"/>
    </row>
    <row r="12" ht="14.25" customHeight="1">
      <c r="A12" s="2"/>
      <c r="B12" s="2"/>
      <c r="C12" s="166">
        <v>5.0</v>
      </c>
      <c r="D12" s="168" t="s">
        <v>26</v>
      </c>
      <c r="E12" s="172"/>
      <c r="F12" s="177">
        <v>0.2</v>
      </c>
      <c r="G12" s="179"/>
      <c r="H12" s="158"/>
      <c r="I12" s="160"/>
      <c r="J12" s="181"/>
      <c r="K12" s="182"/>
    </row>
    <row r="13" ht="14.25" customHeight="1">
      <c r="A13" s="2"/>
      <c r="B13" s="2"/>
      <c r="C13" s="185" t="s">
        <v>54</v>
      </c>
      <c r="D13" s="115"/>
      <c r="E13" s="116"/>
      <c r="F13" s="188">
        <f>SUM(F8:F12)</f>
        <v>1</v>
      </c>
      <c r="G13" s="190"/>
      <c r="H13" s="192"/>
      <c r="I13" s="194"/>
      <c r="J13" s="199" t="str">
        <f>IF(AND(I13&gt;=Calificacion!C3,'FICHA RESUMEN PROVEEDOR'!I13&lt;=Calificacion!D3),Calificacion!E3,IF(AND(I13&gt;=Calificacion!C4,'FICHA RESUMEN PROVEEDOR'!I13&lt;=Calificacion!D4),Calificacion!E4,IF(AND(I13&gt;=Calificacion!C6,'FICHA RESUMEN PROVEEDOR'!I13&lt;=Calificacion!D6),Calificacion!E6,"")))</f>
        <v/>
      </c>
      <c r="K13" s="201"/>
    </row>
    <row r="14" ht="14.25" customHeight="1">
      <c r="C14" s="204" t="s">
        <v>77</v>
      </c>
      <c r="D14" s="115"/>
      <c r="E14" s="116"/>
      <c r="F14" s="206" t="s">
        <v>79</v>
      </c>
      <c r="G14" s="115"/>
      <c r="H14" s="207"/>
      <c r="I14" s="208" t="s">
        <v>86</v>
      </c>
      <c r="J14" s="209"/>
      <c r="K14" s="210"/>
    </row>
    <row r="15" ht="14.25" customHeight="1">
      <c r="C15" s="211" t="s">
        <v>90</v>
      </c>
      <c r="D15" s="212" t="s">
        <v>91</v>
      </c>
      <c r="E15" s="213"/>
      <c r="F15" s="211" t="s">
        <v>96</v>
      </c>
      <c r="G15" s="214" t="s">
        <v>97</v>
      </c>
      <c r="H15" s="116"/>
      <c r="I15" s="215" t="s">
        <v>100</v>
      </c>
      <c r="J15" s="212" t="s">
        <v>103</v>
      </c>
      <c r="K15" s="213"/>
    </row>
    <row r="16" ht="14.25" customHeight="1">
      <c r="C16" s="216" t="s">
        <v>104</v>
      </c>
      <c r="D16" s="217" t="s">
        <v>108</v>
      </c>
      <c r="E16" s="218"/>
      <c r="F16" s="221" t="s">
        <v>111</v>
      </c>
      <c r="G16" s="223" t="s">
        <v>118</v>
      </c>
      <c r="H16" s="225"/>
      <c r="I16" s="221" t="s">
        <v>124</v>
      </c>
      <c r="J16" s="217" t="s">
        <v>125</v>
      </c>
      <c r="K16" s="218"/>
    </row>
    <row r="17" ht="14.25" customHeight="1"/>
    <row r="18" ht="14.25" customHeight="1">
      <c r="E18" s="2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D2:H2"/>
    <mergeCell ref="D3:H3"/>
    <mergeCell ref="C14:E14"/>
    <mergeCell ref="D15:E15"/>
    <mergeCell ref="D16:E16"/>
    <mergeCell ref="J15:K15"/>
    <mergeCell ref="J16:K16"/>
    <mergeCell ref="G15:H15"/>
    <mergeCell ref="G16:H16"/>
    <mergeCell ref="F14:H14"/>
    <mergeCell ref="C13:E13"/>
    <mergeCell ref="E6:K6"/>
    <mergeCell ref="J7:K7"/>
    <mergeCell ref="C1:C3"/>
    <mergeCell ref="D1:H1"/>
    <mergeCell ref="I14:K1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5" t="s">
        <v>2</v>
      </c>
      <c r="B2" s="7" t="s">
        <v>4</v>
      </c>
      <c r="C2" s="9" t="s">
        <v>5</v>
      </c>
      <c r="D2" s="12" t="s">
        <v>6</v>
      </c>
      <c r="E2" s="22"/>
      <c r="F2" s="22"/>
      <c r="G2" s="28"/>
      <c r="H2" s="29" t="s">
        <v>20</v>
      </c>
      <c r="I2" s="30"/>
      <c r="J2" s="30"/>
      <c r="K2" s="32"/>
      <c r="L2" s="39" t="s">
        <v>21</v>
      </c>
      <c r="M2" s="40"/>
      <c r="N2" s="40"/>
      <c r="O2" s="42"/>
      <c r="P2" s="44" t="s">
        <v>23</v>
      </c>
      <c r="Q2" s="46"/>
      <c r="R2" s="46"/>
      <c r="S2" s="50"/>
      <c r="T2" s="54" t="s">
        <v>29</v>
      </c>
      <c r="U2" s="58"/>
      <c r="V2" s="58"/>
      <c r="W2" s="62"/>
      <c r="X2" s="66" t="s">
        <v>34</v>
      </c>
      <c r="Y2" s="67" t="s">
        <v>36</v>
      </c>
    </row>
    <row r="3" ht="14.25" customHeight="1">
      <c r="A3" s="68"/>
      <c r="B3" s="69"/>
      <c r="C3" s="70"/>
      <c r="D3" s="91" t="s">
        <v>31</v>
      </c>
      <c r="E3" s="95" t="s">
        <v>32</v>
      </c>
      <c r="F3" s="99" t="s">
        <v>33</v>
      </c>
      <c r="G3" s="104" t="s">
        <v>35</v>
      </c>
      <c r="H3" s="109" t="s">
        <v>31</v>
      </c>
      <c r="I3" s="110" t="s">
        <v>32</v>
      </c>
      <c r="J3" s="117" t="s">
        <v>33</v>
      </c>
      <c r="K3" s="121" t="s">
        <v>35</v>
      </c>
      <c r="L3" s="122" t="s">
        <v>31</v>
      </c>
      <c r="M3" s="126" t="s">
        <v>32</v>
      </c>
      <c r="N3" s="130" t="s">
        <v>33</v>
      </c>
      <c r="O3" s="134" t="s">
        <v>35</v>
      </c>
      <c r="P3" s="136" t="s">
        <v>31</v>
      </c>
      <c r="Q3" s="138" t="s">
        <v>32</v>
      </c>
      <c r="R3" s="140" t="s">
        <v>33</v>
      </c>
      <c r="S3" s="143" t="s">
        <v>35</v>
      </c>
      <c r="T3" s="145" t="s">
        <v>31</v>
      </c>
      <c r="U3" s="147" t="s">
        <v>32</v>
      </c>
      <c r="V3" s="150" t="s">
        <v>33</v>
      </c>
      <c r="W3" s="154" t="s">
        <v>35</v>
      </c>
      <c r="X3" s="155"/>
      <c r="Y3" s="156"/>
    </row>
    <row r="4" ht="14.25" customHeight="1">
      <c r="A4" s="159" t="s">
        <v>48</v>
      </c>
      <c r="B4" s="163" t="s">
        <v>49</v>
      </c>
      <c r="C4" s="167">
        <v>43100.0</v>
      </c>
      <c r="D4" s="170" t="str">
        <f t="shared" ref="D4:D307" si="1">VLOOKUP(D$2,#REF!,2,0)</f>
        <v>#REF!</v>
      </c>
      <c r="E4" s="171"/>
      <c r="F4" s="171" t="s">
        <v>40</v>
      </c>
      <c r="G4" s="173" t="str">
        <f t="shared" ref="G4:G307" si="2">IF(F4="SI",D4*E4,0)</f>
        <v>#REF!</v>
      </c>
      <c r="H4" s="175" t="str">
        <f t="shared" ref="H4:H307" si="3">VLOOKUP(H$2,#REF!,2,0)</f>
        <v>#REF!</v>
      </c>
      <c r="I4" s="176">
        <v>3.5</v>
      </c>
      <c r="J4" s="171" t="s">
        <v>40</v>
      </c>
      <c r="K4" s="173" t="str">
        <f t="shared" ref="K4:K307" si="4">IF(J4="SI",H4*I4,0)</f>
        <v>#REF!</v>
      </c>
      <c r="L4" s="175" t="str">
        <f t="shared" ref="L4:L307" si="5">VLOOKUP(L$2,#REF!,2,0)</f>
        <v>#REF!</v>
      </c>
      <c r="M4" s="171">
        <v>3.0</v>
      </c>
      <c r="N4" s="171" t="s">
        <v>50</v>
      </c>
      <c r="O4" s="173" t="str">
        <f t="shared" ref="O4:O307" si="6">IF(N4="SI",L4*M4,0)</f>
        <v>#REF!</v>
      </c>
      <c r="P4" s="175" t="str">
        <f t="shared" ref="P4:P307" si="7">VLOOKUP(P$2,#REF!,2,0)</f>
        <v>#REF!</v>
      </c>
      <c r="Q4" s="176">
        <v>4.0</v>
      </c>
      <c r="R4" s="171" t="s">
        <v>40</v>
      </c>
      <c r="S4" s="173" t="str">
        <f t="shared" ref="S4:S307" si="8">IF(R4="SI",P4*Q4,0)</f>
        <v>#REF!</v>
      </c>
      <c r="T4" s="175" t="str">
        <f t="shared" ref="T4:T307" si="9">VLOOKUP(T$2,#REF!,2,0)</f>
        <v>#REF!</v>
      </c>
      <c r="U4" s="176">
        <v>4.0</v>
      </c>
      <c r="V4" s="171" t="s">
        <v>40</v>
      </c>
      <c r="W4" s="173" t="str">
        <f t="shared" ref="W4:W307" si="10">IF(V4="SI",T4*U4,0)</f>
        <v>#REF!</v>
      </c>
      <c r="X4" s="183" t="str">
        <f t="shared" ref="X4:X192" si="11">G4+K4+O4+S4+W4</f>
        <v>#REF!</v>
      </c>
      <c r="Y4" s="186"/>
    </row>
    <row r="5" ht="14.25" customHeight="1">
      <c r="A5" s="159" t="s">
        <v>55</v>
      </c>
      <c r="B5" s="163" t="s">
        <v>56</v>
      </c>
      <c r="C5" s="167">
        <v>43100.0</v>
      </c>
      <c r="D5" s="175" t="str">
        <f t="shared" si="1"/>
        <v>#REF!</v>
      </c>
      <c r="E5" s="171"/>
      <c r="F5" s="171" t="s">
        <v>40</v>
      </c>
      <c r="G5" s="173" t="str">
        <f t="shared" si="2"/>
        <v>#REF!</v>
      </c>
      <c r="H5" s="175" t="str">
        <f t="shared" si="3"/>
        <v>#REF!</v>
      </c>
      <c r="I5" s="176">
        <v>3.5</v>
      </c>
      <c r="J5" s="171" t="s">
        <v>40</v>
      </c>
      <c r="K5" s="173" t="str">
        <f t="shared" si="4"/>
        <v>#REF!</v>
      </c>
      <c r="L5" s="175" t="str">
        <f t="shared" si="5"/>
        <v>#REF!</v>
      </c>
      <c r="M5" s="171">
        <v>2.0</v>
      </c>
      <c r="N5" s="171" t="s">
        <v>40</v>
      </c>
      <c r="O5" s="173" t="str">
        <f t="shared" si="6"/>
        <v>#REF!</v>
      </c>
      <c r="P5" s="175" t="str">
        <f t="shared" si="7"/>
        <v>#REF!</v>
      </c>
      <c r="Q5" s="176">
        <v>1.0</v>
      </c>
      <c r="R5" s="171" t="s">
        <v>40</v>
      </c>
      <c r="S5" s="173" t="str">
        <f t="shared" si="8"/>
        <v>#REF!</v>
      </c>
      <c r="T5" s="175" t="str">
        <f t="shared" si="9"/>
        <v>#REF!</v>
      </c>
      <c r="U5" s="176">
        <v>1.0</v>
      </c>
      <c r="V5" s="171" t="s">
        <v>40</v>
      </c>
      <c r="W5" s="173" t="str">
        <f t="shared" si="10"/>
        <v>#REF!</v>
      </c>
      <c r="X5" s="183" t="str">
        <f t="shared" si="11"/>
        <v>#REF!</v>
      </c>
      <c r="Y5" s="186" t="s">
        <v>57</v>
      </c>
    </row>
    <row r="6" ht="14.25" customHeight="1">
      <c r="A6" s="159" t="s">
        <v>58</v>
      </c>
      <c r="B6" s="163" t="s">
        <v>59</v>
      </c>
      <c r="C6" s="167">
        <v>43100.0</v>
      </c>
      <c r="D6" s="175" t="str">
        <f t="shared" si="1"/>
        <v>#REF!</v>
      </c>
      <c r="E6" s="171"/>
      <c r="F6" s="171" t="s">
        <v>40</v>
      </c>
      <c r="G6" s="173" t="str">
        <f t="shared" si="2"/>
        <v>#REF!</v>
      </c>
      <c r="H6" s="175" t="str">
        <f t="shared" si="3"/>
        <v>#REF!</v>
      </c>
      <c r="I6" s="176">
        <v>4.0</v>
      </c>
      <c r="J6" s="171" t="s">
        <v>40</v>
      </c>
      <c r="K6" s="173" t="str">
        <f t="shared" si="4"/>
        <v>#REF!</v>
      </c>
      <c r="L6" s="175" t="str">
        <f t="shared" si="5"/>
        <v>#REF!</v>
      </c>
      <c r="M6" s="171">
        <v>4.0</v>
      </c>
      <c r="N6" s="171" t="s">
        <v>40</v>
      </c>
      <c r="O6" s="173" t="str">
        <f t="shared" si="6"/>
        <v>#REF!</v>
      </c>
      <c r="P6" s="175" t="str">
        <f t="shared" si="7"/>
        <v>#REF!</v>
      </c>
      <c r="Q6" s="176">
        <v>4.0</v>
      </c>
      <c r="R6" s="171" t="s">
        <v>40</v>
      </c>
      <c r="S6" s="173" t="str">
        <f t="shared" si="8"/>
        <v>#REF!</v>
      </c>
      <c r="T6" s="175" t="str">
        <f t="shared" si="9"/>
        <v>#REF!</v>
      </c>
      <c r="U6" s="176">
        <v>4.0</v>
      </c>
      <c r="V6" s="171" t="s">
        <v>40</v>
      </c>
      <c r="W6" s="173" t="str">
        <f t="shared" si="10"/>
        <v>#REF!</v>
      </c>
      <c r="X6" s="183" t="str">
        <f t="shared" si="11"/>
        <v>#REF!</v>
      </c>
      <c r="Y6" s="186"/>
    </row>
    <row r="7" ht="14.25" customHeight="1">
      <c r="A7" s="159" t="s">
        <v>60</v>
      </c>
      <c r="B7" s="163" t="s">
        <v>61</v>
      </c>
      <c r="C7" s="167">
        <v>43100.0</v>
      </c>
      <c r="D7" s="175" t="str">
        <f t="shared" si="1"/>
        <v>#REF!</v>
      </c>
      <c r="E7" s="171"/>
      <c r="F7" s="171" t="s">
        <v>40</v>
      </c>
      <c r="G7" s="173" t="str">
        <f t="shared" si="2"/>
        <v>#REF!</v>
      </c>
      <c r="H7" s="175" t="str">
        <f t="shared" si="3"/>
        <v>#REF!</v>
      </c>
      <c r="I7" s="176">
        <v>3.8</v>
      </c>
      <c r="J7" s="171" t="s">
        <v>40</v>
      </c>
      <c r="K7" s="173" t="str">
        <f t="shared" si="4"/>
        <v>#REF!</v>
      </c>
      <c r="L7" s="175" t="str">
        <f t="shared" si="5"/>
        <v>#REF!</v>
      </c>
      <c r="M7" s="171">
        <v>3.8</v>
      </c>
      <c r="N7" s="171" t="s">
        <v>40</v>
      </c>
      <c r="O7" s="173" t="str">
        <f t="shared" si="6"/>
        <v>#REF!</v>
      </c>
      <c r="P7" s="175" t="str">
        <f t="shared" si="7"/>
        <v>#REF!</v>
      </c>
      <c r="Q7" s="176">
        <v>4.0</v>
      </c>
      <c r="R7" s="171" t="s">
        <v>40</v>
      </c>
      <c r="S7" s="173" t="str">
        <f t="shared" si="8"/>
        <v>#REF!</v>
      </c>
      <c r="T7" s="175" t="str">
        <f t="shared" si="9"/>
        <v>#REF!</v>
      </c>
      <c r="U7" s="176">
        <v>4.0</v>
      </c>
      <c r="V7" s="171" t="s">
        <v>40</v>
      </c>
      <c r="W7" s="173" t="str">
        <f t="shared" si="10"/>
        <v>#REF!</v>
      </c>
      <c r="X7" s="183" t="str">
        <f t="shared" si="11"/>
        <v>#REF!</v>
      </c>
      <c r="Y7" s="186" t="s">
        <v>62</v>
      </c>
    </row>
    <row r="8" ht="14.25" customHeight="1">
      <c r="A8" s="159" t="s">
        <v>63</v>
      </c>
      <c r="B8" s="163" t="s">
        <v>59</v>
      </c>
      <c r="C8" s="167">
        <v>43100.0</v>
      </c>
      <c r="D8" s="175" t="str">
        <f t="shared" si="1"/>
        <v>#REF!</v>
      </c>
      <c r="E8" s="171"/>
      <c r="F8" s="171" t="s">
        <v>40</v>
      </c>
      <c r="G8" s="173" t="str">
        <f t="shared" si="2"/>
        <v>#REF!</v>
      </c>
      <c r="H8" s="175" t="str">
        <f t="shared" si="3"/>
        <v>#REF!</v>
      </c>
      <c r="I8" s="176">
        <v>3.5</v>
      </c>
      <c r="J8" s="171" t="s">
        <v>40</v>
      </c>
      <c r="K8" s="173" t="str">
        <f t="shared" si="4"/>
        <v>#REF!</v>
      </c>
      <c r="L8" s="175" t="str">
        <f t="shared" si="5"/>
        <v>#REF!</v>
      </c>
      <c r="M8" s="171">
        <v>4.0</v>
      </c>
      <c r="N8" s="171" t="s">
        <v>40</v>
      </c>
      <c r="O8" s="173" t="str">
        <f t="shared" si="6"/>
        <v>#REF!</v>
      </c>
      <c r="P8" s="175" t="str">
        <f t="shared" si="7"/>
        <v>#REF!</v>
      </c>
      <c r="Q8" s="176">
        <v>4.0</v>
      </c>
      <c r="R8" s="171" t="s">
        <v>40</v>
      </c>
      <c r="S8" s="173" t="str">
        <f t="shared" si="8"/>
        <v>#REF!</v>
      </c>
      <c r="T8" s="175" t="str">
        <f t="shared" si="9"/>
        <v>#REF!</v>
      </c>
      <c r="U8" s="176">
        <v>4.0</v>
      </c>
      <c r="V8" s="171" t="s">
        <v>40</v>
      </c>
      <c r="W8" s="173" t="str">
        <f t="shared" si="10"/>
        <v>#REF!</v>
      </c>
      <c r="X8" s="183" t="str">
        <f t="shared" si="11"/>
        <v>#REF!</v>
      </c>
      <c r="Y8" s="186"/>
    </row>
    <row r="9" ht="14.25" customHeight="1">
      <c r="A9" s="159" t="s">
        <v>64</v>
      </c>
      <c r="B9" s="163" t="s">
        <v>59</v>
      </c>
      <c r="C9" s="167">
        <v>43100.0</v>
      </c>
      <c r="D9" s="175" t="str">
        <f t="shared" si="1"/>
        <v>#REF!</v>
      </c>
      <c r="E9" s="171"/>
      <c r="F9" s="171" t="s">
        <v>40</v>
      </c>
      <c r="G9" s="173" t="str">
        <f t="shared" si="2"/>
        <v>#REF!</v>
      </c>
      <c r="H9" s="175" t="str">
        <f t="shared" si="3"/>
        <v>#REF!</v>
      </c>
      <c r="I9" s="176">
        <v>3.7</v>
      </c>
      <c r="J9" s="171" t="s">
        <v>40</v>
      </c>
      <c r="K9" s="173" t="str">
        <f t="shared" si="4"/>
        <v>#REF!</v>
      </c>
      <c r="L9" s="175" t="str">
        <f t="shared" si="5"/>
        <v>#REF!</v>
      </c>
      <c r="M9" s="171">
        <v>4.0</v>
      </c>
      <c r="N9" s="171" t="s">
        <v>40</v>
      </c>
      <c r="O9" s="173" t="str">
        <f t="shared" si="6"/>
        <v>#REF!</v>
      </c>
      <c r="P9" s="175" t="str">
        <f t="shared" si="7"/>
        <v>#REF!</v>
      </c>
      <c r="Q9" s="176">
        <v>4.0</v>
      </c>
      <c r="R9" s="171" t="s">
        <v>40</v>
      </c>
      <c r="S9" s="173" t="str">
        <f t="shared" si="8"/>
        <v>#REF!</v>
      </c>
      <c r="T9" s="175" t="str">
        <f t="shared" si="9"/>
        <v>#REF!</v>
      </c>
      <c r="U9" s="176">
        <v>4.0</v>
      </c>
      <c r="V9" s="171" t="s">
        <v>40</v>
      </c>
      <c r="W9" s="173" t="str">
        <f t="shared" si="10"/>
        <v>#REF!</v>
      </c>
      <c r="X9" s="183" t="str">
        <f t="shared" si="11"/>
        <v>#REF!</v>
      </c>
      <c r="Y9" s="186"/>
    </row>
    <row r="10" ht="14.25" customHeight="1">
      <c r="A10" s="159" t="s">
        <v>65</v>
      </c>
      <c r="B10" s="163" t="s">
        <v>66</v>
      </c>
      <c r="C10" s="167">
        <v>43100.0</v>
      </c>
      <c r="D10" s="175" t="str">
        <f t="shared" si="1"/>
        <v>#REF!</v>
      </c>
      <c r="E10" s="171"/>
      <c r="F10" s="171" t="s">
        <v>40</v>
      </c>
      <c r="G10" s="173" t="str">
        <f t="shared" si="2"/>
        <v>#REF!</v>
      </c>
      <c r="H10" s="175" t="str">
        <f t="shared" si="3"/>
        <v>#REF!</v>
      </c>
      <c r="I10" s="176">
        <v>0.0</v>
      </c>
      <c r="J10" s="171" t="s">
        <v>40</v>
      </c>
      <c r="K10" s="173" t="str">
        <f t="shared" si="4"/>
        <v>#REF!</v>
      </c>
      <c r="L10" s="175" t="str">
        <f t="shared" si="5"/>
        <v>#REF!</v>
      </c>
      <c r="M10" s="171">
        <v>0.0</v>
      </c>
      <c r="N10" s="171" t="s">
        <v>40</v>
      </c>
      <c r="O10" s="173" t="str">
        <f t="shared" si="6"/>
        <v>#REF!</v>
      </c>
      <c r="P10" s="175" t="str">
        <f t="shared" si="7"/>
        <v>#REF!</v>
      </c>
      <c r="Q10" s="176">
        <v>0.0</v>
      </c>
      <c r="R10" s="171" t="s">
        <v>40</v>
      </c>
      <c r="S10" s="173" t="str">
        <f t="shared" si="8"/>
        <v>#REF!</v>
      </c>
      <c r="T10" s="175" t="str">
        <f t="shared" si="9"/>
        <v>#REF!</v>
      </c>
      <c r="U10" s="176">
        <v>0.0</v>
      </c>
      <c r="V10" s="171" t="s">
        <v>40</v>
      </c>
      <c r="W10" s="173" t="str">
        <f t="shared" si="10"/>
        <v>#REF!</v>
      </c>
      <c r="X10" s="183" t="str">
        <f t="shared" si="11"/>
        <v>#REF!</v>
      </c>
      <c r="Y10" s="186" t="s">
        <v>67</v>
      </c>
    </row>
    <row r="11" ht="14.25" customHeight="1">
      <c r="A11" s="159" t="s">
        <v>68</v>
      </c>
      <c r="B11" s="163" t="s">
        <v>69</v>
      </c>
      <c r="C11" s="167">
        <v>43100.0</v>
      </c>
      <c r="D11" s="175" t="str">
        <f t="shared" si="1"/>
        <v>#REF!</v>
      </c>
      <c r="E11" s="171"/>
      <c r="F11" s="171" t="s">
        <v>40</v>
      </c>
      <c r="G11" s="173" t="str">
        <f t="shared" si="2"/>
        <v>#REF!</v>
      </c>
      <c r="H11" s="175" t="str">
        <f t="shared" si="3"/>
        <v>#REF!</v>
      </c>
      <c r="I11" s="176">
        <v>3.8</v>
      </c>
      <c r="J11" s="171" t="s">
        <v>40</v>
      </c>
      <c r="K11" s="173" t="str">
        <f t="shared" si="4"/>
        <v>#REF!</v>
      </c>
      <c r="L11" s="175" t="str">
        <f t="shared" si="5"/>
        <v>#REF!</v>
      </c>
      <c r="M11" s="171">
        <v>3.8</v>
      </c>
      <c r="N11" s="171" t="s">
        <v>40</v>
      </c>
      <c r="O11" s="173" t="str">
        <f t="shared" si="6"/>
        <v>#REF!</v>
      </c>
      <c r="P11" s="175" t="str">
        <f t="shared" si="7"/>
        <v>#REF!</v>
      </c>
      <c r="Q11" s="176">
        <v>1.0</v>
      </c>
      <c r="R11" s="171" t="s">
        <v>40</v>
      </c>
      <c r="S11" s="173" t="str">
        <f t="shared" si="8"/>
        <v>#REF!</v>
      </c>
      <c r="T11" s="175" t="str">
        <f t="shared" si="9"/>
        <v>#REF!</v>
      </c>
      <c r="U11" s="176">
        <v>1.0</v>
      </c>
      <c r="V11" s="171" t="s">
        <v>40</v>
      </c>
      <c r="W11" s="173" t="str">
        <f t="shared" si="10"/>
        <v>#REF!</v>
      </c>
      <c r="X11" s="183" t="str">
        <f t="shared" si="11"/>
        <v>#REF!</v>
      </c>
      <c r="Y11" s="186" t="s">
        <v>70</v>
      </c>
    </row>
    <row r="12" ht="14.25" customHeight="1">
      <c r="A12" s="159" t="s">
        <v>72</v>
      </c>
      <c r="B12" s="163" t="s">
        <v>73</v>
      </c>
      <c r="C12" s="167">
        <v>43100.0</v>
      </c>
      <c r="D12" s="175" t="str">
        <f t="shared" si="1"/>
        <v>#REF!</v>
      </c>
      <c r="E12" s="171"/>
      <c r="F12" s="171" t="s">
        <v>40</v>
      </c>
      <c r="G12" s="173" t="str">
        <f t="shared" si="2"/>
        <v>#REF!</v>
      </c>
      <c r="H12" s="175" t="str">
        <f t="shared" si="3"/>
        <v>#REF!</v>
      </c>
      <c r="I12" s="176">
        <v>4.0</v>
      </c>
      <c r="J12" s="171" t="s">
        <v>40</v>
      </c>
      <c r="K12" s="173" t="str">
        <f t="shared" si="4"/>
        <v>#REF!</v>
      </c>
      <c r="L12" s="175" t="str">
        <f t="shared" si="5"/>
        <v>#REF!</v>
      </c>
      <c r="M12" s="171">
        <v>5.0</v>
      </c>
      <c r="N12" s="171" t="s">
        <v>40</v>
      </c>
      <c r="O12" s="173" t="str">
        <f t="shared" si="6"/>
        <v>#REF!</v>
      </c>
      <c r="P12" s="175" t="str">
        <f t="shared" si="7"/>
        <v>#REF!</v>
      </c>
      <c r="Q12" s="176">
        <v>4.0</v>
      </c>
      <c r="R12" s="171" t="s">
        <v>40</v>
      </c>
      <c r="S12" s="173" t="str">
        <f t="shared" si="8"/>
        <v>#REF!</v>
      </c>
      <c r="T12" s="175" t="str">
        <f t="shared" si="9"/>
        <v>#REF!</v>
      </c>
      <c r="U12" s="176">
        <v>4.0</v>
      </c>
      <c r="V12" s="171" t="s">
        <v>40</v>
      </c>
      <c r="W12" s="173" t="str">
        <f t="shared" si="10"/>
        <v>#REF!</v>
      </c>
      <c r="X12" s="183" t="str">
        <f t="shared" si="11"/>
        <v>#REF!</v>
      </c>
      <c r="Y12" s="186"/>
    </row>
    <row r="13" ht="14.25" customHeight="1">
      <c r="A13" s="159" t="s">
        <v>74</v>
      </c>
      <c r="B13" s="163" t="s">
        <v>75</v>
      </c>
      <c r="C13" s="167">
        <v>43100.0</v>
      </c>
      <c r="D13" s="175" t="str">
        <f t="shared" si="1"/>
        <v>#REF!</v>
      </c>
      <c r="E13" s="171"/>
      <c r="F13" s="171" t="s">
        <v>40</v>
      </c>
      <c r="G13" s="173" t="str">
        <f t="shared" si="2"/>
        <v>#REF!</v>
      </c>
      <c r="H13" s="175" t="str">
        <f t="shared" si="3"/>
        <v>#REF!</v>
      </c>
      <c r="I13" s="176">
        <v>3.0</v>
      </c>
      <c r="J13" s="171" t="s">
        <v>40</v>
      </c>
      <c r="K13" s="173" t="str">
        <f t="shared" si="4"/>
        <v>#REF!</v>
      </c>
      <c r="L13" s="175" t="str">
        <f t="shared" si="5"/>
        <v>#REF!</v>
      </c>
      <c r="M13" s="171">
        <v>2.0</v>
      </c>
      <c r="N13" s="171" t="s">
        <v>40</v>
      </c>
      <c r="O13" s="173" t="str">
        <f t="shared" si="6"/>
        <v>#REF!</v>
      </c>
      <c r="P13" s="175" t="str">
        <f t="shared" si="7"/>
        <v>#REF!</v>
      </c>
      <c r="Q13" s="176">
        <v>4.0</v>
      </c>
      <c r="R13" s="171" t="s">
        <v>40</v>
      </c>
      <c r="S13" s="173" t="str">
        <f t="shared" si="8"/>
        <v>#REF!</v>
      </c>
      <c r="T13" s="175" t="str">
        <f t="shared" si="9"/>
        <v>#REF!</v>
      </c>
      <c r="U13" s="176">
        <v>4.0</v>
      </c>
      <c r="V13" s="171" t="s">
        <v>40</v>
      </c>
      <c r="W13" s="173" t="str">
        <f t="shared" si="10"/>
        <v>#REF!</v>
      </c>
      <c r="X13" s="183" t="str">
        <f t="shared" si="11"/>
        <v>#REF!</v>
      </c>
      <c r="Y13" s="186" t="s">
        <v>76</v>
      </c>
    </row>
    <row r="14" ht="14.25" customHeight="1">
      <c r="A14" s="197" t="s">
        <v>51</v>
      </c>
      <c r="B14" s="200" t="s">
        <v>51</v>
      </c>
      <c r="C14" s="167">
        <v>43100.0</v>
      </c>
      <c r="D14" s="175" t="str">
        <f t="shared" si="1"/>
        <v>#REF!</v>
      </c>
      <c r="E14" s="171"/>
      <c r="F14" s="171" t="s">
        <v>40</v>
      </c>
      <c r="G14" s="173" t="str">
        <f t="shared" si="2"/>
        <v>#REF!</v>
      </c>
      <c r="H14" s="175" t="str">
        <f t="shared" si="3"/>
        <v>#REF!</v>
      </c>
      <c r="I14" s="176">
        <v>0.0</v>
      </c>
      <c r="J14" s="171" t="s">
        <v>40</v>
      </c>
      <c r="K14" s="173" t="str">
        <f t="shared" si="4"/>
        <v>#REF!</v>
      </c>
      <c r="L14" s="175" t="str">
        <f t="shared" si="5"/>
        <v>#REF!</v>
      </c>
      <c r="M14" s="171">
        <v>0.0</v>
      </c>
      <c r="N14" s="171" t="s">
        <v>40</v>
      </c>
      <c r="O14" s="173" t="str">
        <f t="shared" si="6"/>
        <v>#REF!</v>
      </c>
      <c r="P14" s="175" t="str">
        <f t="shared" si="7"/>
        <v>#REF!</v>
      </c>
      <c r="Q14" s="176">
        <v>0.0</v>
      </c>
      <c r="R14" s="171" t="s">
        <v>40</v>
      </c>
      <c r="S14" s="173" t="str">
        <f t="shared" si="8"/>
        <v>#REF!</v>
      </c>
      <c r="T14" s="175" t="str">
        <f t="shared" si="9"/>
        <v>#REF!</v>
      </c>
      <c r="U14" s="176">
        <v>0.0</v>
      </c>
      <c r="V14" s="171" t="s">
        <v>40</v>
      </c>
      <c r="W14" s="173" t="str">
        <f t="shared" si="10"/>
        <v>#REF!</v>
      </c>
      <c r="X14" s="183" t="str">
        <f t="shared" si="11"/>
        <v>#REF!</v>
      </c>
      <c r="Y14" s="186"/>
    </row>
    <row r="15" ht="14.25" customHeight="1">
      <c r="A15" s="203" t="s">
        <v>78</v>
      </c>
      <c r="B15" s="163" t="s">
        <v>75</v>
      </c>
      <c r="C15" s="167">
        <v>43100.0</v>
      </c>
      <c r="D15" s="175" t="str">
        <f t="shared" si="1"/>
        <v>#REF!</v>
      </c>
      <c r="E15" s="171"/>
      <c r="F15" s="171" t="s">
        <v>40</v>
      </c>
      <c r="G15" s="173" t="str">
        <f t="shared" si="2"/>
        <v>#REF!</v>
      </c>
      <c r="H15" s="175" t="str">
        <f t="shared" si="3"/>
        <v>#REF!</v>
      </c>
      <c r="I15" s="176">
        <v>3.5</v>
      </c>
      <c r="J15" s="171" t="s">
        <v>40</v>
      </c>
      <c r="K15" s="173" t="str">
        <f t="shared" si="4"/>
        <v>#REF!</v>
      </c>
      <c r="L15" s="175" t="str">
        <f t="shared" si="5"/>
        <v>#REF!</v>
      </c>
      <c r="M15" s="171">
        <v>3.0</v>
      </c>
      <c r="N15" s="171" t="s">
        <v>40</v>
      </c>
      <c r="O15" s="173" t="str">
        <f t="shared" si="6"/>
        <v>#REF!</v>
      </c>
      <c r="P15" s="175" t="str">
        <f t="shared" si="7"/>
        <v>#REF!</v>
      </c>
      <c r="Q15" s="176">
        <v>4.0</v>
      </c>
      <c r="R15" s="171" t="s">
        <v>40</v>
      </c>
      <c r="S15" s="173" t="str">
        <f t="shared" si="8"/>
        <v>#REF!</v>
      </c>
      <c r="T15" s="175" t="str">
        <f t="shared" si="9"/>
        <v>#REF!</v>
      </c>
      <c r="U15" s="176">
        <v>4.0</v>
      </c>
      <c r="V15" s="171" t="s">
        <v>40</v>
      </c>
      <c r="W15" s="173" t="str">
        <f t="shared" si="10"/>
        <v>#REF!</v>
      </c>
      <c r="X15" s="183" t="str">
        <f t="shared" si="11"/>
        <v>#REF!</v>
      </c>
      <c r="Y15" s="186" t="s">
        <v>80</v>
      </c>
    </row>
    <row r="16" ht="14.25" customHeight="1">
      <c r="A16" s="159" t="s">
        <v>81</v>
      </c>
      <c r="B16" s="163" t="s">
        <v>82</v>
      </c>
      <c r="C16" s="167">
        <v>43100.0</v>
      </c>
      <c r="D16" s="175" t="str">
        <f t="shared" si="1"/>
        <v>#REF!</v>
      </c>
      <c r="E16" s="171"/>
      <c r="F16" s="171" t="s">
        <v>40</v>
      </c>
      <c r="G16" s="173" t="str">
        <f t="shared" si="2"/>
        <v>#REF!</v>
      </c>
      <c r="H16" s="175" t="str">
        <f t="shared" si="3"/>
        <v>#REF!</v>
      </c>
      <c r="I16" s="176">
        <v>4.0</v>
      </c>
      <c r="J16" s="171" t="s">
        <v>40</v>
      </c>
      <c r="K16" s="173" t="str">
        <f t="shared" si="4"/>
        <v>#REF!</v>
      </c>
      <c r="L16" s="175" t="str">
        <f t="shared" si="5"/>
        <v>#REF!</v>
      </c>
      <c r="M16" s="171">
        <v>3.8</v>
      </c>
      <c r="N16" s="171" t="s">
        <v>40</v>
      </c>
      <c r="O16" s="173" t="str">
        <f t="shared" si="6"/>
        <v>#REF!</v>
      </c>
      <c r="P16" s="175" t="str">
        <f t="shared" si="7"/>
        <v>#REF!</v>
      </c>
      <c r="Q16" s="176">
        <v>4.0</v>
      </c>
      <c r="R16" s="171" t="s">
        <v>40</v>
      </c>
      <c r="S16" s="173" t="str">
        <f t="shared" si="8"/>
        <v>#REF!</v>
      </c>
      <c r="T16" s="175" t="str">
        <f t="shared" si="9"/>
        <v>#REF!</v>
      </c>
      <c r="U16" s="176">
        <v>4.0</v>
      </c>
      <c r="V16" s="171" t="s">
        <v>40</v>
      </c>
      <c r="W16" s="173" t="str">
        <f t="shared" si="10"/>
        <v>#REF!</v>
      </c>
      <c r="X16" s="183" t="str">
        <f t="shared" si="11"/>
        <v>#REF!</v>
      </c>
      <c r="Y16" s="186"/>
    </row>
    <row r="17" ht="14.25" customHeight="1">
      <c r="A17" s="159" t="s">
        <v>83</v>
      </c>
      <c r="B17" s="163" t="s">
        <v>56</v>
      </c>
      <c r="C17" s="167">
        <v>43100.0</v>
      </c>
      <c r="D17" s="175" t="str">
        <f t="shared" si="1"/>
        <v>#REF!</v>
      </c>
      <c r="E17" s="171"/>
      <c r="F17" s="171" t="s">
        <v>40</v>
      </c>
      <c r="G17" s="173" t="str">
        <f t="shared" si="2"/>
        <v>#REF!</v>
      </c>
      <c r="H17" s="175" t="str">
        <f t="shared" si="3"/>
        <v>#REF!</v>
      </c>
      <c r="I17" s="176">
        <v>3.5</v>
      </c>
      <c r="J17" s="171" t="s">
        <v>40</v>
      </c>
      <c r="K17" s="173" t="str">
        <f t="shared" si="4"/>
        <v>#REF!</v>
      </c>
      <c r="L17" s="175" t="str">
        <f t="shared" si="5"/>
        <v>#REF!</v>
      </c>
      <c r="M17" s="171">
        <v>3.8</v>
      </c>
      <c r="N17" s="171" t="s">
        <v>40</v>
      </c>
      <c r="O17" s="173" t="str">
        <f t="shared" si="6"/>
        <v>#REF!</v>
      </c>
      <c r="P17" s="175" t="str">
        <f t="shared" si="7"/>
        <v>#REF!</v>
      </c>
      <c r="Q17" s="176">
        <v>4.0</v>
      </c>
      <c r="R17" s="171" t="s">
        <v>40</v>
      </c>
      <c r="S17" s="173" t="str">
        <f t="shared" si="8"/>
        <v>#REF!</v>
      </c>
      <c r="T17" s="175" t="str">
        <f t="shared" si="9"/>
        <v>#REF!</v>
      </c>
      <c r="U17" s="176">
        <v>4.0</v>
      </c>
      <c r="V17" s="171" t="s">
        <v>40</v>
      </c>
      <c r="W17" s="173" t="str">
        <f t="shared" si="10"/>
        <v>#REF!</v>
      </c>
      <c r="X17" s="183" t="str">
        <f t="shared" si="11"/>
        <v>#REF!</v>
      </c>
      <c r="Y17" s="186"/>
    </row>
    <row r="18" ht="14.25" customHeight="1">
      <c r="A18" s="159" t="s">
        <v>84</v>
      </c>
      <c r="B18" s="163" t="s">
        <v>85</v>
      </c>
      <c r="C18" s="167">
        <v>43100.0</v>
      </c>
      <c r="D18" s="175" t="str">
        <f t="shared" si="1"/>
        <v>#REF!</v>
      </c>
      <c r="E18" s="171"/>
      <c r="F18" s="171" t="s">
        <v>40</v>
      </c>
      <c r="G18" s="173" t="str">
        <f t="shared" si="2"/>
        <v>#REF!</v>
      </c>
      <c r="H18" s="175" t="str">
        <f t="shared" si="3"/>
        <v>#REF!</v>
      </c>
      <c r="I18" s="176">
        <v>3.8</v>
      </c>
      <c r="J18" s="171" t="s">
        <v>40</v>
      </c>
      <c r="K18" s="173" t="str">
        <f t="shared" si="4"/>
        <v>#REF!</v>
      </c>
      <c r="L18" s="175" t="str">
        <f t="shared" si="5"/>
        <v>#REF!</v>
      </c>
      <c r="M18" s="171">
        <v>3.8</v>
      </c>
      <c r="N18" s="171" t="s">
        <v>40</v>
      </c>
      <c r="O18" s="173" t="str">
        <f t="shared" si="6"/>
        <v>#REF!</v>
      </c>
      <c r="P18" s="175" t="str">
        <f t="shared" si="7"/>
        <v>#REF!</v>
      </c>
      <c r="Q18" s="176">
        <v>4.0</v>
      </c>
      <c r="R18" s="171" t="s">
        <v>40</v>
      </c>
      <c r="S18" s="173" t="str">
        <f t="shared" si="8"/>
        <v>#REF!</v>
      </c>
      <c r="T18" s="175" t="str">
        <f t="shared" si="9"/>
        <v>#REF!</v>
      </c>
      <c r="U18" s="176">
        <v>4.0</v>
      </c>
      <c r="V18" s="171" t="s">
        <v>40</v>
      </c>
      <c r="W18" s="173" t="str">
        <f t="shared" si="10"/>
        <v>#REF!</v>
      </c>
      <c r="X18" s="183" t="str">
        <f t="shared" si="11"/>
        <v>#REF!</v>
      </c>
      <c r="Y18" s="186" t="s">
        <v>87</v>
      </c>
    </row>
    <row r="19" ht="14.25" customHeight="1">
      <c r="A19" s="159" t="s">
        <v>88</v>
      </c>
      <c r="B19" s="163" t="s">
        <v>89</v>
      </c>
      <c r="C19" s="167">
        <v>43100.0</v>
      </c>
      <c r="D19" s="175" t="str">
        <f t="shared" si="1"/>
        <v>#REF!</v>
      </c>
      <c r="E19" s="171"/>
      <c r="F19" s="171" t="s">
        <v>40</v>
      </c>
      <c r="G19" s="173" t="str">
        <f t="shared" si="2"/>
        <v>#REF!</v>
      </c>
      <c r="H19" s="175" t="str">
        <f t="shared" si="3"/>
        <v>#REF!</v>
      </c>
      <c r="I19" s="176">
        <v>3.5</v>
      </c>
      <c r="J19" s="171" t="s">
        <v>40</v>
      </c>
      <c r="K19" s="173" t="str">
        <f t="shared" si="4"/>
        <v>#REF!</v>
      </c>
      <c r="L19" s="175" t="str">
        <f t="shared" si="5"/>
        <v>#REF!</v>
      </c>
      <c r="M19" s="171">
        <v>4.0</v>
      </c>
      <c r="N19" s="171" t="s">
        <v>40</v>
      </c>
      <c r="O19" s="173" t="str">
        <f t="shared" si="6"/>
        <v>#REF!</v>
      </c>
      <c r="P19" s="175" t="str">
        <f t="shared" si="7"/>
        <v>#REF!</v>
      </c>
      <c r="Q19" s="176">
        <v>2.0</v>
      </c>
      <c r="R19" s="171" t="s">
        <v>40</v>
      </c>
      <c r="S19" s="173" t="str">
        <f t="shared" si="8"/>
        <v>#REF!</v>
      </c>
      <c r="T19" s="175" t="str">
        <f t="shared" si="9"/>
        <v>#REF!</v>
      </c>
      <c r="U19" s="176">
        <v>2.0</v>
      </c>
      <c r="V19" s="171" t="s">
        <v>40</v>
      </c>
      <c r="W19" s="173" t="str">
        <f t="shared" si="10"/>
        <v>#REF!</v>
      </c>
      <c r="X19" s="183" t="str">
        <f t="shared" si="11"/>
        <v>#REF!</v>
      </c>
      <c r="Y19" s="186" t="s">
        <v>92</v>
      </c>
    </row>
    <row r="20" ht="14.25" customHeight="1">
      <c r="A20" s="159" t="s">
        <v>93</v>
      </c>
      <c r="B20" s="163" t="s">
        <v>85</v>
      </c>
      <c r="C20" s="167">
        <v>43100.0</v>
      </c>
      <c r="D20" s="175" t="str">
        <f t="shared" si="1"/>
        <v>#REF!</v>
      </c>
      <c r="E20" s="171"/>
      <c r="F20" s="171" t="s">
        <v>40</v>
      </c>
      <c r="G20" s="173" t="str">
        <f t="shared" si="2"/>
        <v>#REF!</v>
      </c>
      <c r="H20" s="175" t="str">
        <f t="shared" si="3"/>
        <v>#REF!</v>
      </c>
      <c r="I20" s="176">
        <v>3.8</v>
      </c>
      <c r="J20" s="171" t="s">
        <v>40</v>
      </c>
      <c r="K20" s="173" t="str">
        <f t="shared" si="4"/>
        <v>#REF!</v>
      </c>
      <c r="L20" s="175" t="str">
        <f t="shared" si="5"/>
        <v>#REF!</v>
      </c>
      <c r="M20" s="171">
        <v>4.0</v>
      </c>
      <c r="N20" s="171" t="s">
        <v>40</v>
      </c>
      <c r="O20" s="173" t="str">
        <f t="shared" si="6"/>
        <v>#REF!</v>
      </c>
      <c r="P20" s="175" t="str">
        <f t="shared" si="7"/>
        <v>#REF!</v>
      </c>
      <c r="Q20" s="176">
        <v>4.0</v>
      </c>
      <c r="R20" s="171" t="s">
        <v>40</v>
      </c>
      <c r="S20" s="173" t="str">
        <f t="shared" si="8"/>
        <v>#REF!</v>
      </c>
      <c r="T20" s="175" t="str">
        <f t="shared" si="9"/>
        <v>#REF!</v>
      </c>
      <c r="U20" s="176">
        <v>4.0</v>
      </c>
      <c r="V20" s="171" t="s">
        <v>40</v>
      </c>
      <c r="W20" s="173" t="str">
        <f t="shared" si="10"/>
        <v>#REF!</v>
      </c>
      <c r="X20" s="183" t="str">
        <f t="shared" si="11"/>
        <v>#REF!</v>
      </c>
      <c r="Y20" s="186"/>
    </row>
    <row r="21" ht="14.25" customHeight="1">
      <c r="A21" s="159" t="s">
        <v>94</v>
      </c>
      <c r="B21" s="163" t="s">
        <v>95</v>
      </c>
      <c r="C21" s="167">
        <v>43100.0</v>
      </c>
      <c r="D21" s="175" t="str">
        <f t="shared" si="1"/>
        <v>#REF!</v>
      </c>
      <c r="E21" s="171"/>
      <c r="F21" s="171" t="s">
        <v>40</v>
      </c>
      <c r="G21" s="173" t="str">
        <f t="shared" si="2"/>
        <v>#REF!</v>
      </c>
      <c r="H21" s="175" t="str">
        <f t="shared" si="3"/>
        <v>#REF!</v>
      </c>
      <c r="I21" s="176">
        <v>4.0</v>
      </c>
      <c r="J21" s="171" t="s">
        <v>40</v>
      </c>
      <c r="K21" s="173" t="str">
        <f t="shared" si="4"/>
        <v>#REF!</v>
      </c>
      <c r="L21" s="175" t="str">
        <f t="shared" si="5"/>
        <v>#REF!</v>
      </c>
      <c r="M21" s="171">
        <v>5.0</v>
      </c>
      <c r="N21" s="171" t="s">
        <v>40</v>
      </c>
      <c r="O21" s="173" t="str">
        <f t="shared" si="6"/>
        <v>#REF!</v>
      </c>
      <c r="P21" s="175" t="str">
        <f t="shared" si="7"/>
        <v>#REF!</v>
      </c>
      <c r="Q21" s="176">
        <v>4.0</v>
      </c>
      <c r="R21" s="171" t="s">
        <v>40</v>
      </c>
      <c r="S21" s="173" t="str">
        <f t="shared" si="8"/>
        <v>#REF!</v>
      </c>
      <c r="T21" s="175" t="str">
        <f t="shared" si="9"/>
        <v>#REF!</v>
      </c>
      <c r="U21" s="176">
        <v>4.0</v>
      </c>
      <c r="V21" s="171" t="s">
        <v>40</v>
      </c>
      <c r="W21" s="173" t="str">
        <f t="shared" si="10"/>
        <v>#REF!</v>
      </c>
      <c r="X21" s="183" t="str">
        <f t="shared" si="11"/>
        <v>#REF!</v>
      </c>
      <c r="Y21" s="186"/>
    </row>
    <row r="22" ht="14.25" customHeight="1">
      <c r="A22" s="159" t="s">
        <v>98</v>
      </c>
      <c r="B22" s="163" t="s">
        <v>99</v>
      </c>
      <c r="C22" s="167">
        <v>43100.0</v>
      </c>
      <c r="D22" s="175" t="str">
        <f t="shared" si="1"/>
        <v>#REF!</v>
      </c>
      <c r="E22" s="171"/>
      <c r="F22" s="171" t="s">
        <v>40</v>
      </c>
      <c r="G22" s="173" t="str">
        <f t="shared" si="2"/>
        <v>#REF!</v>
      </c>
      <c r="H22" s="175" t="str">
        <f t="shared" si="3"/>
        <v>#REF!</v>
      </c>
      <c r="I22" s="176">
        <v>3.8</v>
      </c>
      <c r="J22" s="171" t="s">
        <v>40</v>
      </c>
      <c r="K22" s="173" t="str">
        <f t="shared" si="4"/>
        <v>#REF!</v>
      </c>
      <c r="L22" s="175" t="str">
        <f t="shared" si="5"/>
        <v>#REF!</v>
      </c>
      <c r="M22" s="171">
        <v>3.5</v>
      </c>
      <c r="N22" s="171" t="s">
        <v>40</v>
      </c>
      <c r="O22" s="173" t="str">
        <f t="shared" si="6"/>
        <v>#REF!</v>
      </c>
      <c r="P22" s="175" t="str">
        <f t="shared" si="7"/>
        <v>#REF!</v>
      </c>
      <c r="Q22" s="176">
        <v>4.0</v>
      </c>
      <c r="R22" s="171" t="s">
        <v>40</v>
      </c>
      <c r="S22" s="173" t="str">
        <f t="shared" si="8"/>
        <v>#REF!</v>
      </c>
      <c r="T22" s="175" t="str">
        <f t="shared" si="9"/>
        <v>#REF!</v>
      </c>
      <c r="U22" s="176">
        <v>4.0</v>
      </c>
      <c r="V22" s="171" t="s">
        <v>40</v>
      </c>
      <c r="W22" s="173" t="str">
        <f t="shared" si="10"/>
        <v>#REF!</v>
      </c>
      <c r="X22" s="183" t="str">
        <f t="shared" si="11"/>
        <v>#REF!</v>
      </c>
      <c r="Y22" s="186"/>
    </row>
    <row r="23" ht="14.25" customHeight="1">
      <c r="A23" s="159" t="s">
        <v>101</v>
      </c>
      <c r="B23" s="163" t="s">
        <v>102</v>
      </c>
      <c r="C23" s="167">
        <v>43100.0</v>
      </c>
      <c r="D23" s="175" t="str">
        <f t="shared" si="1"/>
        <v>#REF!</v>
      </c>
      <c r="E23" s="171"/>
      <c r="F23" s="171" t="s">
        <v>40</v>
      </c>
      <c r="G23" s="173" t="str">
        <f t="shared" si="2"/>
        <v>#REF!</v>
      </c>
      <c r="H23" s="175" t="str">
        <f t="shared" si="3"/>
        <v>#REF!</v>
      </c>
      <c r="I23" s="176">
        <v>3.8</v>
      </c>
      <c r="J23" s="171" t="s">
        <v>40</v>
      </c>
      <c r="K23" s="173" t="str">
        <f t="shared" si="4"/>
        <v>#REF!</v>
      </c>
      <c r="L23" s="175" t="str">
        <f t="shared" si="5"/>
        <v>#REF!</v>
      </c>
      <c r="M23" s="171">
        <v>4.0</v>
      </c>
      <c r="N23" s="171" t="s">
        <v>40</v>
      </c>
      <c r="O23" s="173" t="str">
        <f t="shared" si="6"/>
        <v>#REF!</v>
      </c>
      <c r="P23" s="175" t="str">
        <f t="shared" si="7"/>
        <v>#REF!</v>
      </c>
      <c r="Q23" s="176">
        <v>4.0</v>
      </c>
      <c r="R23" s="171" t="s">
        <v>40</v>
      </c>
      <c r="S23" s="173" t="str">
        <f t="shared" si="8"/>
        <v>#REF!</v>
      </c>
      <c r="T23" s="175" t="str">
        <f t="shared" si="9"/>
        <v>#REF!</v>
      </c>
      <c r="U23" s="176">
        <v>4.0</v>
      </c>
      <c r="V23" s="171" t="s">
        <v>40</v>
      </c>
      <c r="W23" s="173" t="str">
        <f t="shared" si="10"/>
        <v>#REF!</v>
      </c>
      <c r="X23" s="183" t="str">
        <f t="shared" si="11"/>
        <v>#REF!</v>
      </c>
      <c r="Y23" s="186" t="s">
        <v>105</v>
      </c>
    </row>
    <row r="24" ht="14.25" customHeight="1">
      <c r="A24" s="159" t="s">
        <v>106</v>
      </c>
      <c r="B24" s="163" t="s">
        <v>107</v>
      </c>
      <c r="C24" s="167">
        <v>43100.0</v>
      </c>
      <c r="D24" s="175" t="str">
        <f t="shared" si="1"/>
        <v>#REF!</v>
      </c>
      <c r="E24" s="171"/>
      <c r="F24" s="171" t="s">
        <v>40</v>
      </c>
      <c r="G24" s="173" t="str">
        <f t="shared" si="2"/>
        <v>#REF!</v>
      </c>
      <c r="H24" s="175" t="str">
        <f t="shared" si="3"/>
        <v>#REF!</v>
      </c>
      <c r="I24" s="176">
        <v>0.0</v>
      </c>
      <c r="J24" s="171" t="s">
        <v>40</v>
      </c>
      <c r="K24" s="173" t="str">
        <f t="shared" si="4"/>
        <v>#REF!</v>
      </c>
      <c r="L24" s="175" t="str">
        <f t="shared" si="5"/>
        <v>#REF!</v>
      </c>
      <c r="M24" s="171">
        <v>0.0</v>
      </c>
      <c r="N24" s="171" t="s">
        <v>40</v>
      </c>
      <c r="O24" s="173" t="str">
        <f t="shared" si="6"/>
        <v>#REF!</v>
      </c>
      <c r="P24" s="175" t="str">
        <f t="shared" si="7"/>
        <v>#REF!</v>
      </c>
      <c r="Q24" s="176">
        <v>0.0</v>
      </c>
      <c r="R24" s="171" t="s">
        <v>40</v>
      </c>
      <c r="S24" s="173" t="str">
        <f t="shared" si="8"/>
        <v>#REF!</v>
      </c>
      <c r="T24" s="175" t="str">
        <f t="shared" si="9"/>
        <v>#REF!</v>
      </c>
      <c r="U24" s="176">
        <v>0.0</v>
      </c>
      <c r="V24" s="171" t="s">
        <v>40</v>
      </c>
      <c r="W24" s="173" t="str">
        <f t="shared" si="10"/>
        <v>#REF!</v>
      </c>
      <c r="X24" s="183" t="str">
        <f t="shared" si="11"/>
        <v>#REF!</v>
      </c>
      <c r="Y24" s="186" t="s">
        <v>67</v>
      </c>
    </row>
    <row r="25" ht="14.25" customHeight="1">
      <c r="A25" s="159" t="s">
        <v>109</v>
      </c>
      <c r="B25" s="163" t="s">
        <v>110</v>
      </c>
      <c r="C25" s="167">
        <v>43100.0</v>
      </c>
      <c r="D25" s="175" t="str">
        <f t="shared" si="1"/>
        <v>#REF!</v>
      </c>
      <c r="E25" s="171"/>
      <c r="F25" s="171" t="s">
        <v>40</v>
      </c>
      <c r="G25" s="173" t="str">
        <f t="shared" si="2"/>
        <v>#REF!</v>
      </c>
      <c r="H25" s="175" t="str">
        <f t="shared" si="3"/>
        <v>#REF!</v>
      </c>
      <c r="I25" s="176">
        <v>4.0</v>
      </c>
      <c r="J25" s="171" t="s">
        <v>40</v>
      </c>
      <c r="K25" s="173" t="str">
        <f t="shared" si="4"/>
        <v>#REF!</v>
      </c>
      <c r="L25" s="175" t="str">
        <f t="shared" si="5"/>
        <v>#REF!</v>
      </c>
      <c r="M25" s="171">
        <v>3.8</v>
      </c>
      <c r="N25" s="171" t="s">
        <v>40</v>
      </c>
      <c r="O25" s="173" t="str">
        <f t="shared" si="6"/>
        <v>#REF!</v>
      </c>
      <c r="P25" s="175" t="str">
        <f t="shared" si="7"/>
        <v>#REF!</v>
      </c>
      <c r="Q25" s="176">
        <v>4.0</v>
      </c>
      <c r="R25" s="171" t="s">
        <v>40</v>
      </c>
      <c r="S25" s="173" t="str">
        <f t="shared" si="8"/>
        <v>#REF!</v>
      </c>
      <c r="T25" s="175" t="str">
        <f t="shared" si="9"/>
        <v>#REF!</v>
      </c>
      <c r="U25" s="176">
        <v>4.0</v>
      </c>
      <c r="V25" s="171" t="s">
        <v>40</v>
      </c>
      <c r="W25" s="173" t="str">
        <f t="shared" si="10"/>
        <v>#REF!</v>
      </c>
      <c r="X25" s="183" t="str">
        <f t="shared" si="11"/>
        <v>#REF!</v>
      </c>
      <c r="Y25" s="186"/>
    </row>
    <row r="26" ht="14.25" customHeight="1">
      <c r="A26" s="159" t="s">
        <v>112</v>
      </c>
      <c r="B26" s="163" t="s">
        <v>113</v>
      </c>
      <c r="C26" s="167">
        <v>43100.0</v>
      </c>
      <c r="D26" s="175" t="str">
        <f t="shared" si="1"/>
        <v>#REF!</v>
      </c>
      <c r="E26" s="171"/>
      <c r="F26" s="171" t="s">
        <v>40</v>
      </c>
      <c r="G26" s="173" t="str">
        <f t="shared" si="2"/>
        <v>#REF!</v>
      </c>
      <c r="H26" s="175" t="str">
        <f t="shared" si="3"/>
        <v>#REF!</v>
      </c>
      <c r="I26" s="176">
        <v>0.0</v>
      </c>
      <c r="J26" s="171" t="s">
        <v>40</v>
      </c>
      <c r="K26" s="173" t="str">
        <f t="shared" si="4"/>
        <v>#REF!</v>
      </c>
      <c r="L26" s="175" t="str">
        <f t="shared" si="5"/>
        <v>#REF!</v>
      </c>
      <c r="M26" s="171">
        <v>0.0</v>
      </c>
      <c r="N26" s="171" t="s">
        <v>40</v>
      </c>
      <c r="O26" s="173" t="str">
        <f t="shared" si="6"/>
        <v>#REF!</v>
      </c>
      <c r="P26" s="175" t="str">
        <f t="shared" si="7"/>
        <v>#REF!</v>
      </c>
      <c r="Q26" s="176">
        <v>0.0</v>
      </c>
      <c r="R26" s="171" t="s">
        <v>40</v>
      </c>
      <c r="S26" s="173" t="str">
        <f t="shared" si="8"/>
        <v>#REF!</v>
      </c>
      <c r="T26" s="175" t="str">
        <f t="shared" si="9"/>
        <v>#REF!</v>
      </c>
      <c r="U26" s="176">
        <v>0.0</v>
      </c>
      <c r="V26" s="171" t="s">
        <v>40</v>
      </c>
      <c r="W26" s="173" t="str">
        <f t="shared" si="10"/>
        <v>#REF!</v>
      </c>
      <c r="X26" s="183" t="str">
        <f t="shared" si="11"/>
        <v>#REF!</v>
      </c>
      <c r="Y26" s="186" t="s">
        <v>67</v>
      </c>
    </row>
    <row r="27" ht="14.25" customHeight="1">
      <c r="A27" s="159" t="s">
        <v>114</v>
      </c>
      <c r="B27" s="163" t="s">
        <v>115</v>
      </c>
      <c r="C27" s="167">
        <v>43100.0</v>
      </c>
      <c r="D27" s="175" t="str">
        <f t="shared" si="1"/>
        <v>#REF!</v>
      </c>
      <c r="E27" s="171"/>
      <c r="F27" s="171" t="s">
        <v>40</v>
      </c>
      <c r="G27" s="173" t="str">
        <f t="shared" si="2"/>
        <v>#REF!</v>
      </c>
      <c r="H27" s="175" t="str">
        <f t="shared" si="3"/>
        <v>#REF!</v>
      </c>
      <c r="I27" s="176">
        <v>3.9</v>
      </c>
      <c r="J27" s="171" t="s">
        <v>40</v>
      </c>
      <c r="K27" s="173" t="str">
        <f t="shared" si="4"/>
        <v>#REF!</v>
      </c>
      <c r="L27" s="175" t="str">
        <f t="shared" si="5"/>
        <v>#REF!</v>
      </c>
      <c r="M27" s="171">
        <v>3.8</v>
      </c>
      <c r="N27" s="171" t="s">
        <v>40</v>
      </c>
      <c r="O27" s="173" t="str">
        <f t="shared" si="6"/>
        <v>#REF!</v>
      </c>
      <c r="P27" s="175" t="str">
        <f t="shared" si="7"/>
        <v>#REF!</v>
      </c>
      <c r="Q27" s="176">
        <v>4.0</v>
      </c>
      <c r="R27" s="171" t="s">
        <v>40</v>
      </c>
      <c r="S27" s="173" t="str">
        <f t="shared" si="8"/>
        <v>#REF!</v>
      </c>
      <c r="T27" s="175" t="str">
        <f t="shared" si="9"/>
        <v>#REF!</v>
      </c>
      <c r="U27" s="176">
        <v>4.0</v>
      </c>
      <c r="V27" s="171" t="s">
        <v>40</v>
      </c>
      <c r="W27" s="173" t="str">
        <f t="shared" si="10"/>
        <v>#REF!</v>
      </c>
      <c r="X27" s="183" t="str">
        <f t="shared" si="11"/>
        <v>#REF!</v>
      </c>
      <c r="Y27" s="186"/>
    </row>
    <row r="28" ht="14.25" customHeight="1">
      <c r="A28" s="159" t="s">
        <v>116</v>
      </c>
      <c r="B28" s="163" t="s">
        <v>117</v>
      </c>
      <c r="C28" s="167">
        <v>43100.0</v>
      </c>
      <c r="D28" s="175" t="str">
        <f t="shared" si="1"/>
        <v>#REF!</v>
      </c>
      <c r="E28" s="171"/>
      <c r="F28" s="171" t="s">
        <v>40</v>
      </c>
      <c r="G28" s="173" t="str">
        <f t="shared" si="2"/>
        <v>#REF!</v>
      </c>
      <c r="H28" s="175" t="str">
        <f t="shared" si="3"/>
        <v>#REF!</v>
      </c>
      <c r="I28" s="176">
        <v>0.0</v>
      </c>
      <c r="J28" s="171" t="s">
        <v>40</v>
      </c>
      <c r="K28" s="173" t="str">
        <f t="shared" si="4"/>
        <v>#REF!</v>
      </c>
      <c r="L28" s="175" t="str">
        <f t="shared" si="5"/>
        <v>#REF!</v>
      </c>
      <c r="M28" s="171">
        <v>0.0</v>
      </c>
      <c r="N28" s="171" t="s">
        <v>40</v>
      </c>
      <c r="O28" s="173" t="str">
        <f t="shared" si="6"/>
        <v>#REF!</v>
      </c>
      <c r="P28" s="175" t="str">
        <f t="shared" si="7"/>
        <v>#REF!</v>
      </c>
      <c r="Q28" s="176">
        <v>0.0</v>
      </c>
      <c r="R28" s="171" t="s">
        <v>40</v>
      </c>
      <c r="S28" s="173" t="str">
        <f t="shared" si="8"/>
        <v>#REF!</v>
      </c>
      <c r="T28" s="175" t="str">
        <f t="shared" si="9"/>
        <v>#REF!</v>
      </c>
      <c r="U28" s="176">
        <v>0.0</v>
      </c>
      <c r="V28" s="171" t="s">
        <v>40</v>
      </c>
      <c r="W28" s="173" t="str">
        <f t="shared" si="10"/>
        <v>#REF!</v>
      </c>
      <c r="X28" s="183" t="str">
        <f t="shared" si="11"/>
        <v>#REF!</v>
      </c>
      <c r="Y28" s="186" t="s">
        <v>67</v>
      </c>
    </row>
    <row r="29" ht="14.25" customHeight="1">
      <c r="A29" s="159" t="s">
        <v>119</v>
      </c>
      <c r="B29" s="163" t="s">
        <v>120</v>
      </c>
      <c r="C29" s="167">
        <v>43100.0</v>
      </c>
      <c r="D29" s="175" t="str">
        <f t="shared" si="1"/>
        <v>#REF!</v>
      </c>
      <c r="E29" s="171"/>
      <c r="F29" s="171" t="s">
        <v>40</v>
      </c>
      <c r="G29" s="173" t="str">
        <f t="shared" si="2"/>
        <v>#REF!</v>
      </c>
      <c r="H29" s="175" t="str">
        <f t="shared" si="3"/>
        <v>#REF!</v>
      </c>
      <c r="I29" s="176">
        <v>3.5</v>
      </c>
      <c r="J29" s="171" t="s">
        <v>40</v>
      </c>
      <c r="K29" s="173" t="str">
        <f t="shared" si="4"/>
        <v>#REF!</v>
      </c>
      <c r="L29" s="175" t="str">
        <f t="shared" si="5"/>
        <v>#REF!</v>
      </c>
      <c r="M29" s="171">
        <v>3.5</v>
      </c>
      <c r="N29" s="171" t="s">
        <v>40</v>
      </c>
      <c r="O29" s="173" t="str">
        <f t="shared" si="6"/>
        <v>#REF!</v>
      </c>
      <c r="P29" s="175" t="str">
        <f t="shared" si="7"/>
        <v>#REF!</v>
      </c>
      <c r="Q29" s="176">
        <v>4.0</v>
      </c>
      <c r="R29" s="171" t="s">
        <v>40</v>
      </c>
      <c r="S29" s="173" t="str">
        <f t="shared" si="8"/>
        <v>#REF!</v>
      </c>
      <c r="T29" s="175" t="str">
        <f t="shared" si="9"/>
        <v>#REF!</v>
      </c>
      <c r="U29" s="176">
        <v>4.0</v>
      </c>
      <c r="V29" s="171" t="s">
        <v>40</v>
      </c>
      <c r="W29" s="173" t="str">
        <f t="shared" si="10"/>
        <v>#REF!</v>
      </c>
      <c r="X29" s="183" t="str">
        <f t="shared" si="11"/>
        <v>#REF!</v>
      </c>
      <c r="Y29" s="186"/>
    </row>
    <row r="30" ht="14.25" customHeight="1">
      <c r="A30" s="159" t="s">
        <v>121</v>
      </c>
      <c r="B30" s="163" t="s">
        <v>122</v>
      </c>
      <c r="C30" s="167">
        <v>43100.0</v>
      </c>
      <c r="D30" s="175" t="str">
        <f t="shared" si="1"/>
        <v>#REF!</v>
      </c>
      <c r="E30" s="171"/>
      <c r="F30" s="171" t="s">
        <v>40</v>
      </c>
      <c r="G30" s="173" t="str">
        <f t="shared" si="2"/>
        <v>#REF!</v>
      </c>
      <c r="H30" s="175" t="str">
        <f t="shared" si="3"/>
        <v>#REF!</v>
      </c>
      <c r="I30" s="176">
        <v>3.7</v>
      </c>
      <c r="J30" s="171" t="s">
        <v>40</v>
      </c>
      <c r="K30" s="173" t="str">
        <f t="shared" si="4"/>
        <v>#REF!</v>
      </c>
      <c r="L30" s="175" t="str">
        <f t="shared" si="5"/>
        <v>#REF!</v>
      </c>
      <c r="M30" s="171">
        <v>3.7</v>
      </c>
      <c r="N30" s="171" t="s">
        <v>40</v>
      </c>
      <c r="O30" s="173" t="str">
        <f t="shared" si="6"/>
        <v>#REF!</v>
      </c>
      <c r="P30" s="175" t="str">
        <f t="shared" si="7"/>
        <v>#REF!</v>
      </c>
      <c r="Q30" s="176">
        <v>4.0</v>
      </c>
      <c r="R30" s="171" t="s">
        <v>40</v>
      </c>
      <c r="S30" s="173" t="str">
        <f t="shared" si="8"/>
        <v>#REF!</v>
      </c>
      <c r="T30" s="175" t="str">
        <f t="shared" si="9"/>
        <v>#REF!</v>
      </c>
      <c r="U30" s="176">
        <v>4.0</v>
      </c>
      <c r="V30" s="171" t="s">
        <v>40</v>
      </c>
      <c r="W30" s="173" t="str">
        <f t="shared" si="10"/>
        <v>#REF!</v>
      </c>
      <c r="X30" s="183" t="str">
        <f t="shared" si="11"/>
        <v>#REF!</v>
      </c>
      <c r="Y30" s="186"/>
    </row>
    <row r="31" ht="14.25" customHeight="1">
      <c r="A31" s="159" t="s">
        <v>123</v>
      </c>
      <c r="B31" s="163" t="s">
        <v>115</v>
      </c>
      <c r="C31" s="167">
        <v>43100.0</v>
      </c>
      <c r="D31" s="175" t="str">
        <f t="shared" si="1"/>
        <v>#REF!</v>
      </c>
      <c r="E31" s="171"/>
      <c r="F31" s="171" t="s">
        <v>40</v>
      </c>
      <c r="G31" s="173" t="str">
        <f t="shared" si="2"/>
        <v>#REF!</v>
      </c>
      <c r="H31" s="175" t="str">
        <f t="shared" si="3"/>
        <v>#REF!</v>
      </c>
      <c r="I31" s="176">
        <v>3.5</v>
      </c>
      <c r="J31" s="171" t="s">
        <v>40</v>
      </c>
      <c r="K31" s="173" t="str">
        <f t="shared" si="4"/>
        <v>#REF!</v>
      </c>
      <c r="L31" s="175" t="str">
        <f t="shared" si="5"/>
        <v>#REF!</v>
      </c>
      <c r="M31" s="171">
        <v>3.5</v>
      </c>
      <c r="N31" s="171" t="s">
        <v>40</v>
      </c>
      <c r="O31" s="173" t="str">
        <f t="shared" si="6"/>
        <v>#REF!</v>
      </c>
      <c r="P31" s="175" t="str">
        <f t="shared" si="7"/>
        <v>#REF!</v>
      </c>
      <c r="Q31" s="176">
        <v>4.0</v>
      </c>
      <c r="R31" s="171" t="s">
        <v>40</v>
      </c>
      <c r="S31" s="173" t="str">
        <f t="shared" si="8"/>
        <v>#REF!</v>
      </c>
      <c r="T31" s="175" t="str">
        <f t="shared" si="9"/>
        <v>#REF!</v>
      </c>
      <c r="U31" s="176">
        <v>4.0</v>
      </c>
      <c r="V31" s="171" t="s">
        <v>40</v>
      </c>
      <c r="W31" s="173" t="str">
        <f t="shared" si="10"/>
        <v>#REF!</v>
      </c>
      <c r="X31" s="183" t="str">
        <f t="shared" si="11"/>
        <v>#REF!</v>
      </c>
      <c r="Y31" s="186"/>
    </row>
    <row r="32" ht="14.25" customHeight="1">
      <c r="A32" s="159" t="s">
        <v>126</v>
      </c>
      <c r="B32" s="163" t="s">
        <v>127</v>
      </c>
      <c r="C32" s="167">
        <v>43100.0</v>
      </c>
      <c r="D32" s="175" t="str">
        <f t="shared" si="1"/>
        <v>#REF!</v>
      </c>
      <c r="E32" s="171"/>
      <c r="F32" s="171" t="s">
        <v>40</v>
      </c>
      <c r="G32" s="173" t="str">
        <f t="shared" si="2"/>
        <v>#REF!</v>
      </c>
      <c r="H32" s="175" t="str">
        <f t="shared" si="3"/>
        <v>#REF!</v>
      </c>
      <c r="I32" s="176">
        <v>0.0</v>
      </c>
      <c r="J32" s="171" t="s">
        <v>40</v>
      </c>
      <c r="K32" s="173" t="str">
        <f t="shared" si="4"/>
        <v>#REF!</v>
      </c>
      <c r="L32" s="175" t="str">
        <f t="shared" si="5"/>
        <v>#REF!</v>
      </c>
      <c r="M32" s="171">
        <v>0.0</v>
      </c>
      <c r="N32" s="171" t="s">
        <v>40</v>
      </c>
      <c r="O32" s="173" t="str">
        <f t="shared" si="6"/>
        <v>#REF!</v>
      </c>
      <c r="P32" s="175" t="str">
        <f t="shared" si="7"/>
        <v>#REF!</v>
      </c>
      <c r="Q32" s="176">
        <v>0.0</v>
      </c>
      <c r="R32" s="171" t="s">
        <v>40</v>
      </c>
      <c r="S32" s="173" t="str">
        <f t="shared" si="8"/>
        <v>#REF!</v>
      </c>
      <c r="T32" s="175" t="str">
        <f t="shared" si="9"/>
        <v>#REF!</v>
      </c>
      <c r="U32" s="176">
        <v>0.0</v>
      </c>
      <c r="V32" s="171" t="s">
        <v>40</v>
      </c>
      <c r="W32" s="173" t="str">
        <f t="shared" si="10"/>
        <v>#REF!</v>
      </c>
      <c r="X32" s="183" t="str">
        <f t="shared" si="11"/>
        <v>#REF!</v>
      </c>
      <c r="Y32" s="186" t="s">
        <v>67</v>
      </c>
    </row>
    <row r="33" ht="14.25" customHeight="1">
      <c r="A33" s="159" t="s">
        <v>128</v>
      </c>
      <c r="B33" s="163" t="s">
        <v>56</v>
      </c>
      <c r="C33" s="167">
        <v>43100.0</v>
      </c>
      <c r="D33" s="175" t="str">
        <f t="shared" si="1"/>
        <v>#REF!</v>
      </c>
      <c r="E33" s="171"/>
      <c r="F33" s="171" t="s">
        <v>40</v>
      </c>
      <c r="G33" s="173" t="str">
        <f t="shared" si="2"/>
        <v>#REF!</v>
      </c>
      <c r="H33" s="175" t="str">
        <f t="shared" si="3"/>
        <v>#REF!</v>
      </c>
      <c r="I33" s="176">
        <v>0.0</v>
      </c>
      <c r="J33" s="171" t="s">
        <v>40</v>
      </c>
      <c r="K33" s="173" t="str">
        <f t="shared" si="4"/>
        <v>#REF!</v>
      </c>
      <c r="L33" s="175" t="str">
        <f t="shared" si="5"/>
        <v>#REF!</v>
      </c>
      <c r="M33" s="171">
        <v>0.0</v>
      </c>
      <c r="N33" s="171" t="s">
        <v>40</v>
      </c>
      <c r="O33" s="173" t="str">
        <f t="shared" si="6"/>
        <v>#REF!</v>
      </c>
      <c r="P33" s="175" t="str">
        <f t="shared" si="7"/>
        <v>#REF!</v>
      </c>
      <c r="Q33" s="176">
        <v>0.0</v>
      </c>
      <c r="R33" s="171" t="s">
        <v>40</v>
      </c>
      <c r="S33" s="173" t="str">
        <f t="shared" si="8"/>
        <v>#REF!</v>
      </c>
      <c r="T33" s="175" t="str">
        <f t="shared" si="9"/>
        <v>#REF!</v>
      </c>
      <c r="U33" s="176">
        <v>0.0</v>
      </c>
      <c r="V33" s="171" t="s">
        <v>40</v>
      </c>
      <c r="W33" s="173" t="str">
        <f t="shared" si="10"/>
        <v>#REF!</v>
      </c>
      <c r="X33" s="183" t="str">
        <f t="shared" si="11"/>
        <v>#REF!</v>
      </c>
      <c r="Y33" s="186" t="s">
        <v>129</v>
      </c>
    </row>
    <row r="34" ht="14.25" customHeight="1">
      <c r="A34" s="159" t="s">
        <v>130</v>
      </c>
      <c r="B34" s="163" t="s">
        <v>131</v>
      </c>
      <c r="C34" s="167">
        <v>43100.0</v>
      </c>
      <c r="D34" s="175" t="str">
        <f t="shared" si="1"/>
        <v>#REF!</v>
      </c>
      <c r="E34" s="171"/>
      <c r="F34" s="171" t="s">
        <v>40</v>
      </c>
      <c r="G34" s="173" t="str">
        <f t="shared" si="2"/>
        <v>#REF!</v>
      </c>
      <c r="H34" s="175" t="str">
        <f t="shared" si="3"/>
        <v>#REF!</v>
      </c>
      <c r="I34" s="176">
        <v>0.0</v>
      </c>
      <c r="J34" s="171" t="s">
        <v>40</v>
      </c>
      <c r="K34" s="173" t="str">
        <f t="shared" si="4"/>
        <v>#REF!</v>
      </c>
      <c r="L34" s="175" t="str">
        <f t="shared" si="5"/>
        <v>#REF!</v>
      </c>
      <c r="M34" s="171">
        <v>0.0</v>
      </c>
      <c r="N34" s="171" t="s">
        <v>40</v>
      </c>
      <c r="O34" s="173" t="str">
        <f t="shared" si="6"/>
        <v>#REF!</v>
      </c>
      <c r="P34" s="175" t="str">
        <f t="shared" si="7"/>
        <v>#REF!</v>
      </c>
      <c r="Q34" s="176">
        <v>0.0</v>
      </c>
      <c r="R34" s="171" t="s">
        <v>40</v>
      </c>
      <c r="S34" s="173" t="str">
        <f t="shared" si="8"/>
        <v>#REF!</v>
      </c>
      <c r="T34" s="175" t="str">
        <f t="shared" si="9"/>
        <v>#REF!</v>
      </c>
      <c r="U34" s="176">
        <v>0.0</v>
      </c>
      <c r="V34" s="171" t="s">
        <v>40</v>
      </c>
      <c r="W34" s="173" t="str">
        <f t="shared" si="10"/>
        <v>#REF!</v>
      </c>
      <c r="X34" s="183" t="str">
        <f t="shared" si="11"/>
        <v>#REF!</v>
      </c>
      <c r="Y34" s="186" t="s">
        <v>132</v>
      </c>
    </row>
    <row r="35" ht="14.25" customHeight="1">
      <c r="A35" s="159" t="s">
        <v>133</v>
      </c>
      <c r="B35" s="163" t="s">
        <v>131</v>
      </c>
      <c r="C35" s="167">
        <v>43100.0</v>
      </c>
      <c r="D35" s="175" t="str">
        <f t="shared" si="1"/>
        <v>#REF!</v>
      </c>
      <c r="E35" s="171"/>
      <c r="F35" s="171" t="s">
        <v>40</v>
      </c>
      <c r="G35" s="173" t="str">
        <f t="shared" si="2"/>
        <v>#REF!</v>
      </c>
      <c r="H35" s="175" t="str">
        <f t="shared" si="3"/>
        <v>#REF!</v>
      </c>
      <c r="I35" s="176">
        <v>4.0</v>
      </c>
      <c r="J35" s="171" t="s">
        <v>40</v>
      </c>
      <c r="K35" s="173" t="str">
        <f t="shared" si="4"/>
        <v>#REF!</v>
      </c>
      <c r="L35" s="175" t="str">
        <f t="shared" si="5"/>
        <v>#REF!</v>
      </c>
      <c r="M35" s="171">
        <v>4.0</v>
      </c>
      <c r="N35" s="171" t="s">
        <v>40</v>
      </c>
      <c r="O35" s="173" t="str">
        <f t="shared" si="6"/>
        <v>#REF!</v>
      </c>
      <c r="P35" s="175" t="str">
        <f t="shared" si="7"/>
        <v>#REF!</v>
      </c>
      <c r="Q35" s="176">
        <v>5.0</v>
      </c>
      <c r="R35" s="171" t="s">
        <v>40</v>
      </c>
      <c r="S35" s="173" t="str">
        <f t="shared" si="8"/>
        <v>#REF!</v>
      </c>
      <c r="T35" s="175" t="str">
        <f t="shared" si="9"/>
        <v>#REF!</v>
      </c>
      <c r="U35" s="176">
        <v>5.0</v>
      </c>
      <c r="V35" s="171" t="s">
        <v>40</v>
      </c>
      <c r="W35" s="173" t="str">
        <f t="shared" si="10"/>
        <v>#REF!</v>
      </c>
      <c r="X35" s="183" t="str">
        <f t="shared" si="11"/>
        <v>#REF!</v>
      </c>
      <c r="Y35" s="186" t="s">
        <v>134</v>
      </c>
    </row>
    <row r="36" ht="14.25" customHeight="1">
      <c r="A36" s="159" t="s">
        <v>135</v>
      </c>
      <c r="B36" s="163" t="s">
        <v>136</v>
      </c>
      <c r="C36" s="167">
        <v>43100.0</v>
      </c>
      <c r="D36" s="175" t="str">
        <f t="shared" si="1"/>
        <v>#REF!</v>
      </c>
      <c r="E36" s="171"/>
      <c r="F36" s="171" t="s">
        <v>40</v>
      </c>
      <c r="G36" s="173" t="str">
        <f t="shared" si="2"/>
        <v>#REF!</v>
      </c>
      <c r="H36" s="175" t="str">
        <f t="shared" si="3"/>
        <v>#REF!</v>
      </c>
      <c r="I36" s="176">
        <v>3.5</v>
      </c>
      <c r="J36" s="171" t="s">
        <v>40</v>
      </c>
      <c r="K36" s="173" t="str">
        <f t="shared" si="4"/>
        <v>#REF!</v>
      </c>
      <c r="L36" s="175" t="str">
        <f t="shared" si="5"/>
        <v>#REF!</v>
      </c>
      <c r="M36" s="171">
        <v>3.5</v>
      </c>
      <c r="N36" s="171" t="s">
        <v>40</v>
      </c>
      <c r="O36" s="173" t="str">
        <f t="shared" si="6"/>
        <v>#REF!</v>
      </c>
      <c r="P36" s="175" t="str">
        <f t="shared" si="7"/>
        <v>#REF!</v>
      </c>
      <c r="Q36" s="176">
        <v>4.0</v>
      </c>
      <c r="R36" s="171" t="s">
        <v>40</v>
      </c>
      <c r="S36" s="173" t="str">
        <f t="shared" si="8"/>
        <v>#REF!</v>
      </c>
      <c r="T36" s="175" t="str">
        <f t="shared" si="9"/>
        <v>#REF!</v>
      </c>
      <c r="U36" s="176">
        <v>4.0</v>
      </c>
      <c r="V36" s="171" t="s">
        <v>40</v>
      </c>
      <c r="W36" s="173" t="str">
        <f t="shared" si="10"/>
        <v>#REF!</v>
      </c>
      <c r="X36" s="183" t="str">
        <f t="shared" si="11"/>
        <v>#REF!</v>
      </c>
      <c r="Y36" s="186"/>
    </row>
    <row r="37" ht="14.25" customHeight="1">
      <c r="A37" s="159" t="s">
        <v>137</v>
      </c>
      <c r="B37" s="163" t="s">
        <v>136</v>
      </c>
      <c r="C37" s="167">
        <v>43100.0</v>
      </c>
      <c r="D37" s="175" t="str">
        <f t="shared" si="1"/>
        <v>#REF!</v>
      </c>
      <c r="E37" s="171"/>
      <c r="F37" s="171" t="s">
        <v>40</v>
      </c>
      <c r="G37" s="173" t="str">
        <f t="shared" si="2"/>
        <v>#REF!</v>
      </c>
      <c r="H37" s="175" t="str">
        <f t="shared" si="3"/>
        <v>#REF!</v>
      </c>
      <c r="I37" s="176">
        <v>3.0</v>
      </c>
      <c r="J37" s="171" t="s">
        <v>40</v>
      </c>
      <c r="K37" s="173" t="str">
        <f t="shared" si="4"/>
        <v>#REF!</v>
      </c>
      <c r="L37" s="175" t="str">
        <f t="shared" si="5"/>
        <v>#REF!</v>
      </c>
      <c r="M37" s="171">
        <v>2.5</v>
      </c>
      <c r="N37" s="171" t="s">
        <v>40</v>
      </c>
      <c r="O37" s="173" t="str">
        <f t="shared" si="6"/>
        <v>#REF!</v>
      </c>
      <c r="P37" s="175" t="str">
        <f t="shared" si="7"/>
        <v>#REF!</v>
      </c>
      <c r="Q37" s="176">
        <v>4.0</v>
      </c>
      <c r="R37" s="171" t="s">
        <v>40</v>
      </c>
      <c r="S37" s="173" t="str">
        <f t="shared" si="8"/>
        <v>#REF!</v>
      </c>
      <c r="T37" s="175" t="str">
        <f t="shared" si="9"/>
        <v>#REF!</v>
      </c>
      <c r="U37" s="176">
        <v>4.0</v>
      </c>
      <c r="V37" s="171" t="s">
        <v>40</v>
      </c>
      <c r="W37" s="173" t="str">
        <f t="shared" si="10"/>
        <v>#REF!</v>
      </c>
      <c r="X37" s="183" t="str">
        <f t="shared" si="11"/>
        <v>#REF!</v>
      </c>
      <c r="Y37" s="186" t="s">
        <v>140</v>
      </c>
    </row>
    <row r="38" ht="14.25" customHeight="1">
      <c r="A38" s="159" t="s">
        <v>141</v>
      </c>
      <c r="B38" s="163" t="s">
        <v>142</v>
      </c>
      <c r="C38" s="167">
        <v>43100.0</v>
      </c>
      <c r="D38" s="175" t="str">
        <f t="shared" si="1"/>
        <v>#REF!</v>
      </c>
      <c r="E38" s="171"/>
      <c r="F38" s="171" t="s">
        <v>40</v>
      </c>
      <c r="G38" s="173" t="str">
        <f t="shared" si="2"/>
        <v>#REF!</v>
      </c>
      <c r="H38" s="175" t="str">
        <f t="shared" si="3"/>
        <v>#REF!</v>
      </c>
      <c r="I38" s="176">
        <v>0.0</v>
      </c>
      <c r="J38" s="171" t="s">
        <v>40</v>
      </c>
      <c r="K38" s="173" t="str">
        <f t="shared" si="4"/>
        <v>#REF!</v>
      </c>
      <c r="L38" s="175" t="str">
        <f t="shared" si="5"/>
        <v>#REF!</v>
      </c>
      <c r="M38" s="171">
        <v>0.0</v>
      </c>
      <c r="N38" s="171" t="s">
        <v>40</v>
      </c>
      <c r="O38" s="173" t="str">
        <f t="shared" si="6"/>
        <v>#REF!</v>
      </c>
      <c r="P38" s="175" t="str">
        <f t="shared" si="7"/>
        <v>#REF!</v>
      </c>
      <c r="Q38" s="176">
        <v>0.0</v>
      </c>
      <c r="R38" s="171" t="s">
        <v>40</v>
      </c>
      <c r="S38" s="173" t="str">
        <f t="shared" si="8"/>
        <v>#REF!</v>
      </c>
      <c r="T38" s="175" t="str">
        <f t="shared" si="9"/>
        <v>#REF!</v>
      </c>
      <c r="U38" s="176">
        <v>0.0</v>
      </c>
      <c r="V38" s="171" t="s">
        <v>40</v>
      </c>
      <c r="W38" s="173" t="str">
        <f t="shared" si="10"/>
        <v>#REF!</v>
      </c>
      <c r="X38" s="183" t="str">
        <f t="shared" si="11"/>
        <v>#REF!</v>
      </c>
      <c r="Y38" s="186" t="s">
        <v>67</v>
      </c>
    </row>
    <row r="39" ht="14.25" customHeight="1">
      <c r="A39" s="159" t="s">
        <v>143</v>
      </c>
      <c r="B39" s="163" t="s">
        <v>136</v>
      </c>
      <c r="C39" s="167">
        <v>43100.0</v>
      </c>
      <c r="D39" s="175" t="str">
        <f t="shared" si="1"/>
        <v>#REF!</v>
      </c>
      <c r="E39" s="171"/>
      <c r="F39" s="171" t="s">
        <v>40</v>
      </c>
      <c r="G39" s="173" t="str">
        <f t="shared" si="2"/>
        <v>#REF!</v>
      </c>
      <c r="H39" s="175" t="str">
        <f t="shared" si="3"/>
        <v>#REF!</v>
      </c>
      <c r="I39" s="176">
        <v>4.0</v>
      </c>
      <c r="J39" s="171" t="s">
        <v>40</v>
      </c>
      <c r="K39" s="173" t="str">
        <f t="shared" si="4"/>
        <v>#REF!</v>
      </c>
      <c r="L39" s="175" t="str">
        <f t="shared" si="5"/>
        <v>#REF!</v>
      </c>
      <c r="M39" s="171">
        <v>3.7</v>
      </c>
      <c r="N39" s="171" t="s">
        <v>40</v>
      </c>
      <c r="O39" s="173" t="str">
        <f t="shared" si="6"/>
        <v>#REF!</v>
      </c>
      <c r="P39" s="175" t="str">
        <f t="shared" si="7"/>
        <v>#REF!</v>
      </c>
      <c r="Q39" s="176">
        <v>4.0</v>
      </c>
      <c r="R39" s="171" t="s">
        <v>40</v>
      </c>
      <c r="S39" s="173" t="str">
        <f t="shared" si="8"/>
        <v>#REF!</v>
      </c>
      <c r="T39" s="175" t="str">
        <f t="shared" si="9"/>
        <v>#REF!</v>
      </c>
      <c r="U39" s="176">
        <v>4.0</v>
      </c>
      <c r="V39" s="171" t="s">
        <v>40</v>
      </c>
      <c r="W39" s="173" t="str">
        <f t="shared" si="10"/>
        <v>#REF!</v>
      </c>
      <c r="X39" s="183" t="str">
        <f t="shared" si="11"/>
        <v>#REF!</v>
      </c>
      <c r="Y39" s="186"/>
    </row>
    <row r="40" ht="14.25" customHeight="1">
      <c r="A40" s="159" t="s">
        <v>147</v>
      </c>
      <c r="B40" s="163" t="s">
        <v>148</v>
      </c>
      <c r="C40" s="167">
        <v>43100.0</v>
      </c>
      <c r="D40" s="175" t="str">
        <f t="shared" si="1"/>
        <v>#REF!</v>
      </c>
      <c r="E40" s="171"/>
      <c r="F40" s="171" t="s">
        <v>40</v>
      </c>
      <c r="G40" s="173" t="str">
        <f t="shared" si="2"/>
        <v>#REF!</v>
      </c>
      <c r="H40" s="175" t="str">
        <f t="shared" si="3"/>
        <v>#REF!</v>
      </c>
      <c r="I40" s="176">
        <v>3.8</v>
      </c>
      <c r="J40" s="171" t="s">
        <v>40</v>
      </c>
      <c r="K40" s="173" t="str">
        <f t="shared" si="4"/>
        <v>#REF!</v>
      </c>
      <c r="L40" s="175" t="str">
        <f t="shared" si="5"/>
        <v>#REF!</v>
      </c>
      <c r="M40" s="171">
        <v>3.5</v>
      </c>
      <c r="N40" s="171" t="s">
        <v>40</v>
      </c>
      <c r="O40" s="173" t="str">
        <f t="shared" si="6"/>
        <v>#REF!</v>
      </c>
      <c r="P40" s="175" t="str">
        <f t="shared" si="7"/>
        <v>#REF!</v>
      </c>
      <c r="Q40" s="176">
        <v>4.0</v>
      </c>
      <c r="R40" s="171" t="s">
        <v>40</v>
      </c>
      <c r="S40" s="173" t="str">
        <f t="shared" si="8"/>
        <v>#REF!</v>
      </c>
      <c r="T40" s="175" t="str">
        <f t="shared" si="9"/>
        <v>#REF!</v>
      </c>
      <c r="U40" s="176">
        <v>4.0</v>
      </c>
      <c r="V40" s="171" t="s">
        <v>40</v>
      </c>
      <c r="W40" s="173" t="str">
        <f t="shared" si="10"/>
        <v>#REF!</v>
      </c>
      <c r="X40" s="183" t="str">
        <f t="shared" si="11"/>
        <v>#REF!</v>
      </c>
      <c r="Y40" s="186"/>
    </row>
    <row r="41" ht="14.25" customHeight="1">
      <c r="A41" s="159" t="s">
        <v>149</v>
      </c>
      <c r="B41" s="163" t="s">
        <v>150</v>
      </c>
      <c r="C41" s="167">
        <v>43100.0</v>
      </c>
      <c r="D41" s="175" t="str">
        <f t="shared" si="1"/>
        <v>#REF!</v>
      </c>
      <c r="E41" s="171"/>
      <c r="F41" s="171" t="s">
        <v>40</v>
      </c>
      <c r="G41" s="173" t="str">
        <f t="shared" si="2"/>
        <v>#REF!</v>
      </c>
      <c r="H41" s="175" t="str">
        <f t="shared" si="3"/>
        <v>#REF!</v>
      </c>
      <c r="I41" s="176">
        <v>3.8</v>
      </c>
      <c r="J41" s="171" t="s">
        <v>40</v>
      </c>
      <c r="K41" s="173" t="str">
        <f t="shared" si="4"/>
        <v>#REF!</v>
      </c>
      <c r="L41" s="175" t="str">
        <f t="shared" si="5"/>
        <v>#REF!</v>
      </c>
      <c r="M41" s="171">
        <v>3.8</v>
      </c>
      <c r="N41" s="171" t="s">
        <v>40</v>
      </c>
      <c r="O41" s="173" t="str">
        <f t="shared" si="6"/>
        <v>#REF!</v>
      </c>
      <c r="P41" s="175" t="str">
        <f t="shared" si="7"/>
        <v>#REF!</v>
      </c>
      <c r="Q41" s="176">
        <v>4.0</v>
      </c>
      <c r="R41" s="171" t="s">
        <v>40</v>
      </c>
      <c r="S41" s="173" t="str">
        <f t="shared" si="8"/>
        <v>#REF!</v>
      </c>
      <c r="T41" s="175" t="str">
        <f t="shared" si="9"/>
        <v>#REF!</v>
      </c>
      <c r="U41" s="176">
        <v>4.0</v>
      </c>
      <c r="V41" s="171" t="s">
        <v>40</v>
      </c>
      <c r="W41" s="173" t="str">
        <f t="shared" si="10"/>
        <v>#REF!</v>
      </c>
      <c r="X41" s="183" t="str">
        <f t="shared" si="11"/>
        <v>#REF!</v>
      </c>
      <c r="Y41" s="186"/>
    </row>
    <row r="42" ht="14.25" customHeight="1">
      <c r="A42" s="159" t="s">
        <v>156</v>
      </c>
      <c r="B42" s="163" t="s">
        <v>157</v>
      </c>
      <c r="C42" s="167">
        <v>43100.0</v>
      </c>
      <c r="D42" s="175" t="str">
        <f t="shared" si="1"/>
        <v>#REF!</v>
      </c>
      <c r="E42" s="171"/>
      <c r="F42" s="171" t="s">
        <v>40</v>
      </c>
      <c r="G42" s="173" t="str">
        <f t="shared" si="2"/>
        <v>#REF!</v>
      </c>
      <c r="H42" s="175" t="str">
        <f t="shared" si="3"/>
        <v>#REF!</v>
      </c>
      <c r="I42" s="176">
        <v>0.0</v>
      </c>
      <c r="J42" s="171" t="s">
        <v>40</v>
      </c>
      <c r="K42" s="173" t="str">
        <f t="shared" si="4"/>
        <v>#REF!</v>
      </c>
      <c r="L42" s="175" t="str">
        <f t="shared" si="5"/>
        <v>#REF!</v>
      </c>
      <c r="M42" s="171">
        <v>0.0</v>
      </c>
      <c r="N42" s="171" t="s">
        <v>40</v>
      </c>
      <c r="O42" s="173" t="str">
        <f t="shared" si="6"/>
        <v>#REF!</v>
      </c>
      <c r="P42" s="175" t="str">
        <f t="shared" si="7"/>
        <v>#REF!</v>
      </c>
      <c r="Q42" s="176">
        <v>0.0</v>
      </c>
      <c r="R42" s="171" t="s">
        <v>40</v>
      </c>
      <c r="S42" s="173" t="str">
        <f t="shared" si="8"/>
        <v>#REF!</v>
      </c>
      <c r="T42" s="175" t="str">
        <f t="shared" si="9"/>
        <v>#REF!</v>
      </c>
      <c r="U42" s="176">
        <v>0.0</v>
      </c>
      <c r="V42" s="171" t="s">
        <v>40</v>
      </c>
      <c r="W42" s="173" t="str">
        <f t="shared" si="10"/>
        <v>#REF!</v>
      </c>
      <c r="X42" s="183" t="str">
        <f t="shared" si="11"/>
        <v>#REF!</v>
      </c>
      <c r="Y42" s="186" t="s">
        <v>67</v>
      </c>
    </row>
    <row r="43" ht="14.25" customHeight="1">
      <c r="A43" s="159" t="s">
        <v>158</v>
      </c>
      <c r="B43" s="163" t="s">
        <v>115</v>
      </c>
      <c r="C43" s="167">
        <v>43100.0</v>
      </c>
      <c r="D43" s="175" t="str">
        <f t="shared" si="1"/>
        <v>#REF!</v>
      </c>
      <c r="E43" s="171"/>
      <c r="F43" s="171" t="s">
        <v>40</v>
      </c>
      <c r="G43" s="173" t="str">
        <f t="shared" si="2"/>
        <v>#REF!</v>
      </c>
      <c r="H43" s="175" t="str">
        <f t="shared" si="3"/>
        <v>#REF!</v>
      </c>
      <c r="I43" s="176">
        <v>3.9</v>
      </c>
      <c r="J43" s="171" t="s">
        <v>40</v>
      </c>
      <c r="K43" s="173" t="str">
        <f t="shared" si="4"/>
        <v>#REF!</v>
      </c>
      <c r="L43" s="175" t="str">
        <f t="shared" si="5"/>
        <v>#REF!</v>
      </c>
      <c r="M43" s="171">
        <v>3.8</v>
      </c>
      <c r="N43" s="171" t="s">
        <v>40</v>
      </c>
      <c r="O43" s="173" t="str">
        <f t="shared" si="6"/>
        <v>#REF!</v>
      </c>
      <c r="P43" s="175" t="str">
        <f t="shared" si="7"/>
        <v>#REF!</v>
      </c>
      <c r="Q43" s="176">
        <v>4.0</v>
      </c>
      <c r="R43" s="171" t="s">
        <v>40</v>
      </c>
      <c r="S43" s="173" t="str">
        <f t="shared" si="8"/>
        <v>#REF!</v>
      </c>
      <c r="T43" s="175" t="str">
        <f t="shared" si="9"/>
        <v>#REF!</v>
      </c>
      <c r="U43" s="176">
        <v>4.0</v>
      </c>
      <c r="V43" s="171" t="s">
        <v>40</v>
      </c>
      <c r="W43" s="173" t="str">
        <f t="shared" si="10"/>
        <v>#REF!</v>
      </c>
      <c r="X43" s="183" t="str">
        <f t="shared" si="11"/>
        <v>#REF!</v>
      </c>
      <c r="Y43" s="186"/>
    </row>
    <row r="44" ht="14.25" customHeight="1">
      <c r="A44" s="159" t="s">
        <v>159</v>
      </c>
      <c r="B44" s="163" t="s">
        <v>160</v>
      </c>
      <c r="C44" s="167">
        <v>43100.0</v>
      </c>
      <c r="D44" s="175" t="str">
        <f t="shared" si="1"/>
        <v>#REF!</v>
      </c>
      <c r="E44" s="171"/>
      <c r="F44" s="171" t="s">
        <v>40</v>
      </c>
      <c r="G44" s="173" t="str">
        <f t="shared" si="2"/>
        <v>#REF!</v>
      </c>
      <c r="H44" s="175" t="str">
        <f t="shared" si="3"/>
        <v>#REF!</v>
      </c>
      <c r="I44" s="176">
        <v>4.0</v>
      </c>
      <c r="J44" s="171" t="s">
        <v>40</v>
      </c>
      <c r="K44" s="173" t="str">
        <f t="shared" si="4"/>
        <v>#REF!</v>
      </c>
      <c r="L44" s="175" t="str">
        <f t="shared" si="5"/>
        <v>#REF!</v>
      </c>
      <c r="M44" s="171">
        <v>4.0</v>
      </c>
      <c r="N44" s="171" t="s">
        <v>40</v>
      </c>
      <c r="O44" s="173" t="str">
        <f t="shared" si="6"/>
        <v>#REF!</v>
      </c>
      <c r="P44" s="175" t="str">
        <f t="shared" si="7"/>
        <v>#REF!</v>
      </c>
      <c r="Q44" s="176">
        <v>4.0</v>
      </c>
      <c r="R44" s="171" t="s">
        <v>40</v>
      </c>
      <c r="S44" s="173" t="str">
        <f t="shared" si="8"/>
        <v>#REF!</v>
      </c>
      <c r="T44" s="175" t="str">
        <f t="shared" si="9"/>
        <v>#REF!</v>
      </c>
      <c r="U44" s="176">
        <v>4.0</v>
      </c>
      <c r="V44" s="171" t="s">
        <v>40</v>
      </c>
      <c r="W44" s="173" t="str">
        <f t="shared" si="10"/>
        <v>#REF!</v>
      </c>
      <c r="X44" s="183" t="str">
        <f t="shared" si="11"/>
        <v>#REF!</v>
      </c>
      <c r="Y44" s="186"/>
    </row>
    <row r="45" ht="14.25" customHeight="1">
      <c r="A45" s="159" t="s">
        <v>161</v>
      </c>
      <c r="B45" s="163" t="s">
        <v>95</v>
      </c>
      <c r="C45" s="167">
        <v>43100.0</v>
      </c>
      <c r="D45" s="175" t="str">
        <f t="shared" si="1"/>
        <v>#REF!</v>
      </c>
      <c r="E45" s="171"/>
      <c r="F45" s="171" t="s">
        <v>40</v>
      </c>
      <c r="G45" s="173" t="str">
        <f t="shared" si="2"/>
        <v>#REF!</v>
      </c>
      <c r="H45" s="175" t="str">
        <f t="shared" si="3"/>
        <v>#REF!</v>
      </c>
      <c r="I45" s="176">
        <v>3.0</v>
      </c>
      <c r="J45" s="171" t="s">
        <v>40</v>
      </c>
      <c r="K45" s="173" t="str">
        <f t="shared" si="4"/>
        <v>#REF!</v>
      </c>
      <c r="L45" s="175" t="str">
        <f t="shared" si="5"/>
        <v>#REF!</v>
      </c>
      <c r="M45" s="171">
        <v>3.5</v>
      </c>
      <c r="N45" s="171" t="s">
        <v>40</v>
      </c>
      <c r="O45" s="173" t="str">
        <f t="shared" si="6"/>
        <v>#REF!</v>
      </c>
      <c r="P45" s="175" t="str">
        <f t="shared" si="7"/>
        <v>#REF!</v>
      </c>
      <c r="Q45" s="176">
        <v>4.0</v>
      </c>
      <c r="R45" s="171" t="s">
        <v>40</v>
      </c>
      <c r="S45" s="173" t="str">
        <f t="shared" si="8"/>
        <v>#REF!</v>
      </c>
      <c r="T45" s="175" t="str">
        <f t="shared" si="9"/>
        <v>#REF!</v>
      </c>
      <c r="U45" s="176">
        <v>4.0</v>
      </c>
      <c r="V45" s="171" t="s">
        <v>40</v>
      </c>
      <c r="W45" s="173" t="str">
        <f t="shared" si="10"/>
        <v>#REF!</v>
      </c>
      <c r="X45" s="183" t="str">
        <f t="shared" si="11"/>
        <v>#REF!</v>
      </c>
      <c r="Y45" s="186" t="s">
        <v>163</v>
      </c>
    </row>
    <row r="46" ht="14.25" customHeight="1">
      <c r="A46" s="159" t="s">
        <v>164</v>
      </c>
      <c r="B46" s="163" t="s">
        <v>95</v>
      </c>
      <c r="C46" s="167">
        <v>43100.0</v>
      </c>
      <c r="D46" s="175" t="str">
        <f t="shared" si="1"/>
        <v>#REF!</v>
      </c>
      <c r="E46" s="171"/>
      <c r="F46" s="171" t="s">
        <v>40</v>
      </c>
      <c r="G46" s="173" t="str">
        <f t="shared" si="2"/>
        <v>#REF!</v>
      </c>
      <c r="H46" s="175" t="str">
        <f t="shared" si="3"/>
        <v>#REF!</v>
      </c>
      <c r="I46" s="176">
        <v>0.0</v>
      </c>
      <c r="J46" s="171" t="s">
        <v>40</v>
      </c>
      <c r="K46" s="173" t="str">
        <f t="shared" si="4"/>
        <v>#REF!</v>
      </c>
      <c r="L46" s="175" t="str">
        <f t="shared" si="5"/>
        <v>#REF!</v>
      </c>
      <c r="M46" s="171">
        <v>0.0</v>
      </c>
      <c r="N46" s="171" t="s">
        <v>40</v>
      </c>
      <c r="O46" s="173" t="str">
        <f t="shared" si="6"/>
        <v>#REF!</v>
      </c>
      <c r="P46" s="175" t="str">
        <f t="shared" si="7"/>
        <v>#REF!</v>
      </c>
      <c r="Q46" s="176">
        <v>0.0</v>
      </c>
      <c r="R46" s="171" t="s">
        <v>40</v>
      </c>
      <c r="S46" s="173" t="str">
        <f t="shared" si="8"/>
        <v>#REF!</v>
      </c>
      <c r="T46" s="175" t="str">
        <f t="shared" si="9"/>
        <v>#REF!</v>
      </c>
      <c r="U46" s="176">
        <v>0.0</v>
      </c>
      <c r="V46" s="171" t="s">
        <v>40</v>
      </c>
      <c r="W46" s="173" t="str">
        <f t="shared" si="10"/>
        <v>#REF!</v>
      </c>
      <c r="X46" s="183" t="str">
        <f t="shared" si="11"/>
        <v>#REF!</v>
      </c>
      <c r="Y46" s="186" t="s">
        <v>171</v>
      </c>
    </row>
    <row r="47" ht="14.25" customHeight="1">
      <c r="A47" s="159" t="s">
        <v>173</v>
      </c>
      <c r="B47" s="163" t="s">
        <v>174</v>
      </c>
      <c r="C47" s="167">
        <v>43100.0</v>
      </c>
      <c r="D47" s="175" t="str">
        <f t="shared" si="1"/>
        <v>#REF!</v>
      </c>
      <c r="E47" s="171"/>
      <c r="F47" s="171" t="s">
        <v>40</v>
      </c>
      <c r="G47" s="173" t="str">
        <f t="shared" si="2"/>
        <v>#REF!</v>
      </c>
      <c r="H47" s="175" t="str">
        <f t="shared" si="3"/>
        <v>#REF!</v>
      </c>
      <c r="I47" s="176">
        <v>3.5</v>
      </c>
      <c r="J47" s="171" t="s">
        <v>40</v>
      </c>
      <c r="K47" s="173" t="str">
        <f t="shared" si="4"/>
        <v>#REF!</v>
      </c>
      <c r="L47" s="175" t="str">
        <f t="shared" si="5"/>
        <v>#REF!</v>
      </c>
      <c r="M47" s="171">
        <v>1.0</v>
      </c>
      <c r="N47" s="171" t="s">
        <v>40</v>
      </c>
      <c r="O47" s="173" t="str">
        <f t="shared" si="6"/>
        <v>#REF!</v>
      </c>
      <c r="P47" s="175" t="str">
        <f t="shared" si="7"/>
        <v>#REF!</v>
      </c>
      <c r="Q47" s="176">
        <v>4.0</v>
      </c>
      <c r="R47" s="171" t="s">
        <v>40</v>
      </c>
      <c r="S47" s="173" t="str">
        <f t="shared" si="8"/>
        <v>#REF!</v>
      </c>
      <c r="T47" s="175" t="str">
        <f t="shared" si="9"/>
        <v>#REF!</v>
      </c>
      <c r="U47" s="176">
        <v>4.0</v>
      </c>
      <c r="V47" s="171" t="s">
        <v>40</v>
      </c>
      <c r="W47" s="173" t="str">
        <f t="shared" si="10"/>
        <v>#REF!</v>
      </c>
      <c r="X47" s="183" t="str">
        <f t="shared" si="11"/>
        <v>#REF!</v>
      </c>
      <c r="Y47" s="186" t="s">
        <v>176</v>
      </c>
    </row>
    <row r="48" ht="14.25" customHeight="1">
      <c r="A48" s="159" t="s">
        <v>177</v>
      </c>
      <c r="B48" s="163" t="s">
        <v>120</v>
      </c>
      <c r="C48" s="167">
        <v>43100.0</v>
      </c>
      <c r="D48" s="175" t="str">
        <f t="shared" si="1"/>
        <v>#REF!</v>
      </c>
      <c r="E48" s="171"/>
      <c r="F48" s="171" t="s">
        <v>40</v>
      </c>
      <c r="G48" s="173" t="str">
        <f t="shared" si="2"/>
        <v>#REF!</v>
      </c>
      <c r="H48" s="175" t="str">
        <f t="shared" si="3"/>
        <v>#REF!</v>
      </c>
      <c r="I48" s="176">
        <v>3.4</v>
      </c>
      <c r="J48" s="171" t="s">
        <v>40</v>
      </c>
      <c r="K48" s="173" t="str">
        <f t="shared" si="4"/>
        <v>#REF!</v>
      </c>
      <c r="L48" s="175" t="str">
        <f t="shared" si="5"/>
        <v>#REF!</v>
      </c>
      <c r="M48" s="171">
        <v>3.0</v>
      </c>
      <c r="N48" s="171" t="s">
        <v>40</v>
      </c>
      <c r="O48" s="173" t="str">
        <f t="shared" si="6"/>
        <v>#REF!</v>
      </c>
      <c r="P48" s="175" t="str">
        <f t="shared" si="7"/>
        <v>#REF!</v>
      </c>
      <c r="Q48" s="176">
        <v>4.0</v>
      </c>
      <c r="R48" s="171" t="s">
        <v>40</v>
      </c>
      <c r="S48" s="173" t="str">
        <f t="shared" si="8"/>
        <v>#REF!</v>
      </c>
      <c r="T48" s="175" t="str">
        <f t="shared" si="9"/>
        <v>#REF!</v>
      </c>
      <c r="U48" s="176">
        <v>4.0</v>
      </c>
      <c r="V48" s="171" t="s">
        <v>40</v>
      </c>
      <c r="W48" s="173" t="str">
        <f t="shared" si="10"/>
        <v>#REF!</v>
      </c>
      <c r="X48" s="183" t="str">
        <f t="shared" si="11"/>
        <v>#REF!</v>
      </c>
      <c r="Y48" s="186"/>
    </row>
    <row r="49" ht="14.25" customHeight="1">
      <c r="A49" s="159" t="s">
        <v>180</v>
      </c>
      <c r="B49" s="163" t="s">
        <v>107</v>
      </c>
      <c r="C49" s="167">
        <v>43100.0</v>
      </c>
      <c r="D49" s="175" t="str">
        <f t="shared" si="1"/>
        <v>#REF!</v>
      </c>
      <c r="E49" s="171"/>
      <c r="F49" s="171" t="s">
        <v>40</v>
      </c>
      <c r="G49" s="173" t="str">
        <f t="shared" si="2"/>
        <v>#REF!</v>
      </c>
      <c r="H49" s="175" t="str">
        <f t="shared" si="3"/>
        <v>#REF!</v>
      </c>
      <c r="I49" s="176">
        <v>3.6</v>
      </c>
      <c r="J49" s="171" t="s">
        <v>40</v>
      </c>
      <c r="K49" s="173" t="str">
        <f t="shared" si="4"/>
        <v>#REF!</v>
      </c>
      <c r="L49" s="175" t="str">
        <f t="shared" si="5"/>
        <v>#REF!</v>
      </c>
      <c r="M49" s="171">
        <v>3.5</v>
      </c>
      <c r="N49" s="171" t="s">
        <v>40</v>
      </c>
      <c r="O49" s="173" t="str">
        <f t="shared" si="6"/>
        <v>#REF!</v>
      </c>
      <c r="P49" s="175" t="str">
        <f t="shared" si="7"/>
        <v>#REF!</v>
      </c>
      <c r="Q49" s="176">
        <v>4.0</v>
      </c>
      <c r="R49" s="171" t="s">
        <v>40</v>
      </c>
      <c r="S49" s="173" t="str">
        <f t="shared" si="8"/>
        <v>#REF!</v>
      </c>
      <c r="T49" s="175" t="str">
        <f t="shared" si="9"/>
        <v>#REF!</v>
      </c>
      <c r="U49" s="176">
        <v>4.0</v>
      </c>
      <c r="V49" s="171" t="s">
        <v>40</v>
      </c>
      <c r="W49" s="173" t="str">
        <f t="shared" si="10"/>
        <v>#REF!</v>
      </c>
      <c r="X49" s="183" t="str">
        <f t="shared" si="11"/>
        <v>#REF!</v>
      </c>
      <c r="Y49" s="186"/>
    </row>
    <row r="50" ht="14.25" customHeight="1">
      <c r="A50" s="159" t="s">
        <v>183</v>
      </c>
      <c r="B50" s="163" t="s">
        <v>184</v>
      </c>
      <c r="C50" s="167">
        <v>43100.0</v>
      </c>
      <c r="D50" s="175" t="str">
        <f t="shared" si="1"/>
        <v>#REF!</v>
      </c>
      <c r="E50" s="171"/>
      <c r="F50" s="171" t="s">
        <v>40</v>
      </c>
      <c r="G50" s="173" t="str">
        <f t="shared" si="2"/>
        <v>#REF!</v>
      </c>
      <c r="H50" s="175" t="str">
        <f t="shared" si="3"/>
        <v>#REF!</v>
      </c>
      <c r="I50" s="176">
        <v>3.8</v>
      </c>
      <c r="J50" s="171" t="s">
        <v>40</v>
      </c>
      <c r="K50" s="173" t="str">
        <f t="shared" si="4"/>
        <v>#REF!</v>
      </c>
      <c r="L50" s="175" t="str">
        <f t="shared" si="5"/>
        <v>#REF!</v>
      </c>
      <c r="M50" s="171">
        <v>3.0</v>
      </c>
      <c r="N50" s="171" t="s">
        <v>40</v>
      </c>
      <c r="O50" s="173" t="str">
        <f t="shared" si="6"/>
        <v>#REF!</v>
      </c>
      <c r="P50" s="175" t="str">
        <f t="shared" si="7"/>
        <v>#REF!</v>
      </c>
      <c r="Q50" s="176">
        <v>4.0</v>
      </c>
      <c r="R50" s="171" t="s">
        <v>40</v>
      </c>
      <c r="S50" s="173" t="str">
        <f t="shared" si="8"/>
        <v>#REF!</v>
      </c>
      <c r="T50" s="175" t="str">
        <f t="shared" si="9"/>
        <v>#REF!</v>
      </c>
      <c r="U50" s="176">
        <v>4.0</v>
      </c>
      <c r="V50" s="171" t="s">
        <v>40</v>
      </c>
      <c r="W50" s="173" t="str">
        <f t="shared" si="10"/>
        <v>#REF!</v>
      </c>
      <c r="X50" s="183" t="str">
        <f t="shared" si="11"/>
        <v>#REF!</v>
      </c>
      <c r="Y50" s="186" t="s">
        <v>187</v>
      </c>
    </row>
    <row r="51" ht="14.25" customHeight="1">
      <c r="A51" s="159" t="s">
        <v>188</v>
      </c>
      <c r="B51" s="163" t="s">
        <v>190</v>
      </c>
      <c r="C51" s="167">
        <v>43100.0</v>
      </c>
      <c r="D51" s="175" t="str">
        <f t="shared" si="1"/>
        <v>#REF!</v>
      </c>
      <c r="E51" s="171"/>
      <c r="F51" s="171" t="s">
        <v>40</v>
      </c>
      <c r="G51" s="173" t="str">
        <f t="shared" si="2"/>
        <v>#REF!</v>
      </c>
      <c r="H51" s="175" t="str">
        <f t="shared" si="3"/>
        <v>#REF!</v>
      </c>
      <c r="I51" s="176">
        <v>3.5</v>
      </c>
      <c r="J51" s="171" t="s">
        <v>40</v>
      </c>
      <c r="K51" s="173" t="str">
        <f t="shared" si="4"/>
        <v>#REF!</v>
      </c>
      <c r="L51" s="175" t="str">
        <f t="shared" si="5"/>
        <v>#REF!</v>
      </c>
      <c r="M51" s="171">
        <v>3.5</v>
      </c>
      <c r="N51" s="171" t="s">
        <v>40</v>
      </c>
      <c r="O51" s="173" t="str">
        <f t="shared" si="6"/>
        <v>#REF!</v>
      </c>
      <c r="P51" s="175" t="str">
        <f t="shared" si="7"/>
        <v>#REF!</v>
      </c>
      <c r="Q51" s="176">
        <v>4.0</v>
      </c>
      <c r="R51" s="171" t="s">
        <v>40</v>
      </c>
      <c r="S51" s="173" t="str">
        <f t="shared" si="8"/>
        <v>#REF!</v>
      </c>
      <c r="T51" s="175" t="str">
        <f t="shared" si="9"/>
        <v>#REF!</v>
      </c>
      <c r="U51" s="176">
        <v>4.0</v>
      </c>
      <c r="V51" s="171" t="s">
        <v>40</v>
      </c>
      <c r="W51" s="173" t="str">
        <f t="shared" si="10"/>
        <v>#REF!</v>
      </c>
      <c r="X51" s="183" t="str">
        <f t="shared" si="11"/>
        <v>#REF!</v>
      </c>
      <c r="Y51" s="186" t="s">
        <v>197</v>
      </c>
    </row>
    <row r="52" ht="14.25" customHeight="1">
      <c r="A52" s="159" t="s">
        <v>200</v>
      </c>
      <c r="B52" s="163" t="s">
        <v>69</v>
      </c>
      <c r="C52" s="167">
        <v>43100.0</v>
      </c>
      <c r="D52" s="175" t="str">
        <f t="shared" si="1"/>
        <v>#REF!</v>
      </c>
      <c r="E52" s="171"/>
      <c r="F52" s="171" t="s">
        <v>40</v>
      </c>
      <c r="G52" s="173" t="str">
        <f t="shared" si="2"/>
        <v>#REF!</v>
      </c>
      <c r="H52" s="175" t="str">
        <f t="shared" si="3"/>
        <v>#REF!</v>
      </c>
      <c r="I52" s="176">
        <v>3.9</v>
      </c>
      <c r="J52" s="171" t="s">
        <v>40</v>
      </c>
      <c r="K52" s="173" t="str">
        <f t="shared" si="4"/>
        <v>#REF!</v>
      </c>
      <c r="L52" s="175" t="str">
        <f t="shared" si="5"/>
        <v>#REF!</v>
      </c>
      <c r="M52" s="171">
        <v>3.8</v>
      </c>
      <c r="N52" s="171" t="s">
        <v>40</v>
      </c>
      <c r="O52" s="173" t="str">
        <f t="shared" si="6"/>
        <v>#REF!</v>
      </c>
      <c r="P52" s="175" t="str">
        <f t="shared" si="7"/>
        <v>#REF!</v>
      </c>
      <c r="Q52" s="176">
        <v>4.0</v>
      </c>
      <c r="R52" s="171" t="s">
        <v>40</v>
      </c>
      <c r="S52" s="173" t="str">
        <f t="shared" si="8"/>
        <v>#REF!</v>
      </c>
      <c r="T52" s="175" t="str">
        <f t="shared" si="9"/>
        <v>#REF!</v>
      </c>
      <c r="U52" s="176">
        <v>4.0</v>
      </c>
      <c r="V52" s="171" t="s">
        <v>40</v>
      </c>
      <c r="W52" s="173" t="str">
        <f t="shared" si="10"/>
        <v>#REF!</v>
      </c>
      <c r="X52" s="183" t="str">
        <f t="shared" si="11"/>
        <v>#REF!</v>
      </c>
      <c r="Y52" s="186"/>
    </row>
    <row r="53" ht="14.25" customHeight="1">
      <c r="A53" s="159" t="s">
        <v>202</v>
      </c>
      <c r="B53" s="163" t="s">
        <v>107</v>
      </c>
      <c r="C53" s="167">
        <v>43100.0</v>
      </c>
      <c r="D53" s="175" t="str">
        <f t="shared" si="1"/>
        <v>#REF!</v>
      </c>
      <c r="E53" s="171"/>
      <c r="F53" s="171" t="s">
        <v>40</v>
      </c>
      <c r="G53" s="173" t="str">
        <f t="shared" si="2"/>
        <v>#REF!</v>
      </c>
      <c r="H53" s="175" t="str">
        <f t="shared" si="3"/>
        <v>#REF!</v>
      </c>
      <c r="I53" s="176">
        <v>0.0</v>
      </c>
      <c r="J53" s="171" t="s">
        <v>40</v>
      </c>
      <c r="K53" s="173" t="str">
        <f t="shared" si="4"/>
        <v>#REF!</v>
      </c>
      <c r="L53" s="175" t="str">
        <f t="shared" si="5"/>
        <v>#REF!</v>
      </c>
      <c r="M53" s="171">
        <v>0.0</v>
      </c>
      <c r="N53" s="171" t="s">
        <v>40</v>
      </c>
      <c r="O53" s="173" t="str">
        <f t="shared" si="6"/>
        <v>#REF!</v>
      </c>
      <c r="P53" s="175" t="str">
        <f t="shared" si="7"/>
        <v>#REF!</v>
      </c>
      <c r="Q53" s="176">
        <v>0.0</v>
      </c>
      <c r="R53" s="171" t="s">
        <v>40</v>
      </c>
      <c r="S53" s="173" t="str">
        <f t="shared" si="8"/>
        <v>#REF!</v>
      </c>
      <c r="T53" s="175" t="str">
        <f t="shared" si="9"/>
        <v>#REF!</v>
      </c>
      <c r="U53" s="176">
        <v>0.0</v>
      </c>
      <c r="V53" s="171" t="s">
        <v>40</v>
      </c>
      <c r="W53" s="173" t="str">
        <f t="shared" si="10"/>
        <v>#REF!</v>
      </c>
      <c r="X53" s="183" t="str">
        <f t="shared" si="11"/>
        <v>#REF!</v>
      </c>
      <c r="Y53" s="186" t="s">
        <v>67</v>
      </c>
    </row>
    <row r="54" ht="14.25" customHeight="1">
      <c r="A54" s="159" t="s">
        <v>204</v>
      </c>
      <c r="B54" s="163" t="s">
        <v>75</v>
      </c>
      <c r="C54" s="167">
        <v>43100.0</v>
      </c>
      <c r="D54" s="175" t="str">
        <f t="shared" si="1"/>
        <v>#REF!</v>
      </c>
      <c r="E54" s="171"/>
      <c r="F54" s="171" t="s">
        <v>40</v>
      </c>
      <c r="G54" s="173" t="str">
        <f t="shared" si="2"/>
        <v>#REF!</v>
      </c>
      <c r="H54" s="175" t="str">
        <f t="shared" si="3"/>
        <v>#REF!</v>
      </c>
      <c r="I54" s="176">
        <v>3.5</v>
      </c>
      <c r="J54" s="171" t="s">
        <v>40</v>
      </c>
      <c r="K54" s="173" t="str">
        <f t="shared" si="4"/>
        <v>#REF!</v>
      </c>
      <c r="L54" s="175" t="str">
        <f t="shared" si="5"/>
        <v>#REF!</v>
      </c>
      <c r="M54" s="171">
        <v>3.2</v>
      </c>
      <c r="N54" s="171" t="s">
        <v>40</v>
      </c>
      <c r="O54" s="173" t="str">
        <f t="shared" si="6"/>
        <v>#REF!</v>
      </c>
      <c r="P54" s="175" t="str">
        <f t="shared" si="7"/>
        <v>#REF!</v>
      </c>
      <c r="Q54" s="176">
        <v>4.0</v>
      </c>
      <c r="R54" s="171" t="s">
        <v>40</v>
      </c>
      <c r="S54" s="173" t="str">
        <f t="shared" si="8"/>
        <v>#REF!</v>
      </c>
      <c r="T54" s="175" t="str">
        <f t="shared" si="9"/>
        <v>#REF!</v>
      </c>
      <c r="U54" s="176">
        <v>4.0</v>
      </c>
      <c r="V54" s="171" t="s">
        <v>40</v>
      </c>
      <c r="W54" s="173" t="str">
        <f t="shared" si="10"/>
        <v>#REF!</v>
      </c>
      <c r="X54" s="183" t="str">
        <f t="shared" si="11"/>
        <v>#REF!</v>
      </c>
      <c r="Y54" s="186"/>
    </row>
    <row r="55" ht="14.25" customHeight="1">
      <c r="A55" s="241" t="s">
        <v>207</v>
      </c>
      <c r="B55" s="163" t="s">
        <v>107</v>
      </c>
      <c r="C55" s="167">
        <v>43100.0</v>
      </c>
      <c r="D55" s="175" t="str">
        <f t="shared" si="1"/>
        <v>#REF!</v>
      </c>
      <c r="E55" s="171"/>
      <c r="F55" s="171" t="s">
        <v>40</v>
      </c>
      <c r="G55" s="173" t="str">
        <f t="shared" si="2"/>
        <v>#REF!</v>
      </c>
      <c r="H55" s="175" t="str">
        <f t="shared" si="3"/>
        <v>#REF!</v>
      </c>
      <c r="I55" s="176">
        <v>3.8</v>
      </c>
      <c r="J55" s="171" t="s">
        <v>40</v>
      </c>
      <c r="K55" s="173" t="str">
        <f t="shared" si="4"/>
        <v>#REF!</v>
      </c>
      <c r="L55" s="175" t="str">
        <f t="shared" si="5"/>
        <v>#REF!</v>
      </c>
      <c r="M55" s="171">
        <v>3.5</v>
      </c>
      <c r="N55" s="171" t="s">
        <v>40</v>
      </c>
      <c r="O55" s="173" t="str">
        <f t="shared" si="6"/>
        <v>#REF!</v>
      </c>
      <c r="P55" s="175" t="str">
        <f t="shared" si="7"/>
        <v>#REF!</v>
      </c>
      <c r="Q55" s="176">
        <v>4.0</v>
      </c>
      <c r="R55" s="171" t="s">
        <v>40</v>
      </c>
      <c r="S55" s="173" t="str">
        <f t="shared" si="8"/>
        <v>#REF!</v>
      </c>
      <c r="T55" s="175" t="str">
        <f t="shared" si="9"/>
        <v>#REF!</v>
      </c>
      <c r="U55" s="176">
        <v>4.0</v>
      </c>
      <c r="V55" s="171" t="s">
        <v>40</v>
      </c>
      <c r="W55" s="173" t="str">
        <f t="shared" si="10"/>
        <v>#REF!</v>
      </c>
      <c r="X55" s="183" t="str">
        <f t="shared" si="11"/>
        <v>#REF!</v>
      </c>
      <c r="Y55" s="186"/>
    </row>
    <row r="56" ht="14.25" customHeight="1">
      <c r="A56" s="159" t="s">
        <v>210</v>
      </c>
      <c r="B56" s="163" t="s">
        <v>211</v>
      </c>
      <c r="C56" s="167">
        <v>43100.0</v>
      </c>
      <c r="D56" s="175" t="str">
        <f t="shared" si="1"/>
        <v>#REF!</v>
      </c>
      <c r="E56" s="171"/>
      <c r="F56" s="171" t="s">
        <v>40</v>
      </c>
      <c r="G56" s="173" t="str">
        <f t="shared" si="2"/>
        <v>#REF!</v>
      </c>
      <c r="H56" s="175" t="str">
        <f t="shared" si="3"/>
        <v>#REF!</v>
      </c>
      <c r="I56" s="176">
        <v>3.0</v>
      </c>
      <c r="J56" s="171" t="s">
        <v>40</v>
      </c>
      <c r="K56" s="173" t="str">
        <f t="shared" si="4"/>
        <v>#REF!</v>
      </c>
      <c r="L56" s="175" t="str">
        <f t="shared" si="5"/>
        <v>#REF!</v>
      </c>
      <c r="M56" s="171">
        <v>3.5</v>
      </c>
      <c r="N56" s="171" t="s">
        <v>40</v>
      </c>
      <c r="O56" s="173" t="str">
        <f t="shared" si="6"/>
        <v>#REF!</v>
      </c>
      <c r="P56" s="175" t="str">
        <f t="shared" si="7"/>
        <v>#REF!</v>
      </c>
      <c r="Q56" s="176">
        <v>4.0</v>
      </c>
      <c r="R56" s="171" t="s">
        <v>40</v>
      </c>
      <c r="S56" s="173" t="str">
        <f t="shared" si="8"/>
        <v>#REF!</v>
      </c>
      <c r="T56" s="175" t="str">
        <f t="shared" si="9"/>
        <v>#REF!</v>
      </c>
      <c r="U56" s="176">
        <v>4.0</v>
      </c>
      <c r="V56" s="171" t="s">
        <v>40</v>
      </c>
      <c r="W56" s="173" t="str">
        <f t="shared" si="10"/>
        <v>#REF!</v>
      </c>
      <c r="X56" s="183" t="str">
        <f t="shared" si="11"/>
        <v>#REF!</v>
      </c>
      <c r="Y56" s="186" t="s">
        <v>215</v>
      </c>
    </row>
    <row r="57" ht="14.25" customHeight="1">
      <c r="A57" s="203" t="s">
        <v>217</v>
      </c>
      <c r="B57" s="163" t="s">
        <v>75</v>
      </c>
      <c r="C57" s="167">
        <v>43100.0</v>
      </c>
      <c r="D57" s="175" t="str">
        <f t="shared" si="1"/>
        <v>#REF!</v>
      </c>
      <c r="E57" s="171"/>
      <c r="F57" s="171" t="s">
        <v>40</v>
      </c>
      <c r="G57" s="173" t="str">
        <f t="shared" si="2"/>
        <v>#REF!</v>
      </c>
      <c r="H57" s="175" t="str">
        <f t="shared" si="3"/>
        <v>#REF!</v>
      </c>
      <c r="I57" s="176">
        <v>1.0</v>
      </c>
      <c r="J57" s="171" t="s">
        <v>40</v>
      </c>
      <c r="K57" s="173" t="str">
        <f t="shared" si="4"/>
        <v>#REF!</v>
      </c>
      <c r="L57" s="175" t="str">
        <f t="shared" si="5"/>
        <v>#REF!</v>
      </c>
      <c r="M57" s="171">
        <v>1.0</v>
      </c>
      <c r="N57" s="171" t="s">
        <v>40</v>
      </c>
      <c r="O57" s="173" t="str">
        <f t="shared" si="6"/>
        <v>#REF!</v>
      </c>
      <c r="P57" s="175" t="str">
        <f t="shared" si="7"/>
        <v>#REF!</v>
      </c>
      <c r="Q57" s="176">
        <v>1.0</v>
      </c>
      <c r="R57" s="171" t="s">
        <v>40</v>
      </c>
      <c r="S57" s="173" t="str">
        <f t="shared" si="8"/>
        <v>#REF!</v>
      </c>
      <c r="T57" s="175" t="str">
        <f t="shared" si="9"/>
        <v>#REF!</v>
      </c>
      <c r="U57" s="176">
        <v>1.0</v>
      </c>
      <c r="V57" s="171" t="s">
        <v>40</v>
      </c>
      <c r="W57" s="173" t="str">
        <f t="shared" si="10"/>
        <v>#REF!</v>
      </c>
      <c r="X57" s="183" t="str">
        <f t="shared" si="11"/>
        <v>#REF!</v>
      </c>
      <c r="Y57" s="186" t="s">
        <v>219</v>
      </c>
    </row>
    <row r="58" ht="14.25" customHeight="1">
      <c r="A58" s="159" t="s">
        <v>217</v>
      </c>
      <c r="B58" s="163" t="s">
        <v>75</v>
      </c>
      <c r="C58" s="167">
        <v>43100.0</v>
      </c>
      <c r="D58" s="175" t="str">
        <f t="shared" si="1"/>
        <v>#REF!</v>
      </c>
      <c r="E58" s="171"/>
      <c r="F58" s="171" t="s">
        <v>40</v>
      </c>
      <c r="G58" s="173" t="str">
        <f t="shared" si="2"/>
        <v>#REF!</v>
      </c>
      <c r="H58" s="175" t="str">
        <f t="shared" si="3"/>
        <v>#REF!</v>
      </c>
      <c r="I58" s="176">
        <v>3.5</v>
      </c>
      <c r="J58" s="171" t="s">
        <v>40</v>
      </c>
      <c r="K58" s="173" t="str">
        <f t="shared" si="4"/>
        <v>#REF!</v>
      </c>
      <c r="L58" s="175" t="str">
        <f t="shared" si="5"/>
        <v>#REF!</v>
      </c>
      <c r="M58" s="171">
        <v>3.5</v>
      </c>
      <c r="N58" s="171" t="s">
        <v>40</v>
      </c>
      <c r="O58" s="173" t="str">
        <f t="shared" si="6"/>
        <v>#REF!</v>
      </c>
      <c r="P58" s="175" t="str">
        <f t="shared" si="7"/>
        <v>#REF!</v>
      </c>
      <c r="Q58" s="176">
        <v>4.0</v>
      </c>
      <c r="R58" s="171" t="s">
        <v>40</v>
      </c>
      <c r="S58" s="173" t="str">
        <f t="shared" si="8"/>
        <v>#REF!</v>
      </c>
      <c r="T58" s="175" t="str">
        <f t="shared" si="9"/>
        <v>#REF!</v>
      </c>
      <c r="U58" s="176">
        <v>4.0</v>
      </c>
      <c r="V58" s="171" t="s">
        <v>40</v>
      </c>
      <c r="W58" s="173" t="str">
        <f t="shared" si="10"/>
        <v>#REF!</v>
      </c>
      <c r="X58" s="183" t="str">
        <f t="shared" si="11"/>
        <v>#REF!</v>
      </c>
      <c r="Y58" s="186" t="s">
        <v>221</v>
      </c>
    </row>
    <row r="59" ht="14.25" customHeight="1">
      <c r="A59" s="159" t="s">
        <v>222</v>
      </c>
      <c r="B59" s="163" t="s">
        <v>223</v>
      </c>
      <c r="C59" s="167">
        <v>43100.0</v>
      </c>
      <c r="D59" s="175" t="str">
        <f t="shared" si="1"/>
        <v>#REF!</v>
      </c>
      <c r="E59" s="171"/>
      <c r="F59" s="171" t="s">
        <v>40</v>
      </c>
      <c r="G59" s="173" t="str">
        <f t="shared" si="2"/>
        <v>#REF!</v>
      </c>
      <c r="H59" s="175" t="str">
        <f t="shared" si="3"/>
        <v>#REF!</v>
      </c>
      <c r="I59" s="176">
        <v>3.5</v>
      </c>
      <c r="J59" s="171" t="s">
        <v>40</v>
      </c>
      <c r="K59" s="173" t="str">
        <f t="shared" si="4"/>
        <v>#REF!</v>
      </c>
      <c r="L59" s="175" t="str">
        <f t="shared" si="5"/>
        <v>#REF!</v>
      </c>
      <c r="M59" s="171">
        <v>2.5</v>
      </c>
      <c r="N59" s="171" t="s">
        <v>40</v>
      </c>
      <c r="O59" s="173" t="str">
        <f t="shared" si="6"/>
        <v>#REF!</v>
      </c>
      <c r="P59" s="175" t="str">
        <f t="shared" si="7"/>
        <v>#REF!</v>
      </c>
      <c r="Q59" s="176">
        <v>4.0</v>
      </c>
      <c r="R59" s="171" t="s">
        <v>40</v>
      </c>
      <c r="S59" s="173" t="str">
        <f t="shared" si="8"/>
        <v>#REF!</v>
      </c>
      <c r="T59" s="175" t="str">
        <f t="shared" si="9"/>
        <v>#REF!</v>
      </c>
      <c r="U59" s="176">
        <v>4.0</v>
      </c>
      <c r="V59" s="171" t="s">
        <v>40</v>
      </c>
      <c r="W59" s="173" t="str">
        <f t="shared" si="10"/>
        <v>#REF!</v>
      </c>
      <c r="X59" s="183" t="str">
        <f t="shared" si="11"/>
        <v>#REF!</v>
      </c>
      <c r="Y59" s="186"/>
    </row>
    <row r="60" ht="14.25" customHeight="1">
      <c r="A60" s="159" t="s">
        <v>225</v>
      </c>
      <c r="B60" s="163" t="s">
        <v>56</v>
      </c>
      <c r="C60" s="167">
        <v>43100.0</v>
      </c>
      <c r="D60" s="175" t="str">
        <f t="shared" si="1"/>
        <v>#REF!</v>
      </c>
      <c r="E60" s="171"/>
      <c r="F60" s="171" t="s">
        <v>40</v>
      </c>
      <c r="G60" s="173" t="str">
        <f t="shared" si="2"/>
        <v>#REF!</v>
      </c>
      <c r="H60" s="175" t="str">
        <f t="shared" si="3"/>
        <v>#REF!</v>
      </c>
      <c r="I60" s="176">
        <v>3.7</v>
      </c>
      <c r="J60" s="171" t="s">
        <v>40</v>
      </c>
      <c r="K60" s="173" t="str">
        <f t="shared" si="4"/>
        <v>#REF!</v>
      </c>
      <c r="L60" s="175" t="str">
        <f t="shared" si="5"/>
        <v>#REF!</v>
      </c>
      <c r="M60" s="171">
        <v>2.0</v>
      </c>
      <c r="N60" s="171" t="s">
        <v>40</v>
      </c>
      <c r="O60" s="173" t="str">
        <f t="shared" si="6"/>
        <v>#REF!</v>
      </c>
      <c r="P60" s="175" t="str">
        <f t="shared" si="7"/>
        <v>#REF!</v>
      </c>
      <c r="Q60" s="176">
        <v>4.0</v>
      </c>
      <c r="R60" s="171" t="s">
        <v>40</v>
      </c>
      <c r="S60" s="173" t="str">
        <f t="shared" si="8"/>
        <v>#REF!</v>
      </c>
      <c r="T60" s="175" t="str">
        <f t="shared" si="9"/>
        <v>#REF!</v>
      </c>
      <c r="U60" s="176">
        <v>4.0</v>
      </c>
      <c r="V60" s="171" t="s">
        <v>40</v>
      </c>
      <c r="W60" s="173" t="str">
        <f t="shared" si="10"/>
        <v>#REF!</v>
      </c>
      <c r="X60" s="183" t="str">
        <f t="shared" si="11"/>
        <v>#REF!</v>
      </c>
      <c r="Y60" s="186" t="s">
        <v>230</v>
      </c>
    </row>
    <row r="61" ht="14.25" customHeight="1">
      <c r="A61" s="203" t="s">
        <v>231</v>
      </c>
      <c r="B61" s="163" t="s">
        <v>232</v>
      </c>
      <c r="C61" s="167">
        <v>43100.0</v>
      </c>
      <c r="D61" s="175" t="str">
        <f t="shared" si="1"/>
        <v>#REF!</v>
      </c>
      <c r="E61" s="171"/>
      <c r="F61" s="171" t="s">
        <v>40</v>
      </c>
      <c r="G61" s="173" t="str">
        <f t="shared" si="2"/>
        <v>#REF!</v>
      </c>
      <c r="H61" s="175" t="str">
        <f t="shared" si="3"/>
        <v>#REF!</v>
      </c>
      <c r="I61" s="176">
        <v>0.0</v>
      </c>
      <c r="J61" s="171" t="s">
        <v>40</v>
      </c>
      <c r="K61" s="173" t="str">
        <f t="shared" si="4"/>
        <v>#REF!</v>
      </c>
      <c r="L61" s="175" t="str">
        <f t="shared" si="5"/>
        <v>#REF!</v>
      </c>
      <c r="M61" s="171">
        <v>3.5</v>
      </c>
      <c r="N61" s="171" t="s">
        <v>40</v>
      </c>
      <c r="O61" s="173" t="str">
        <f t="shared" si="6"/>
        <v>#REF!</v>
      </c>
      <c r="P61" s="175" t="str">
        <f t="shared" si="7"/>
        <v>#REF!</v>
      </c>
      <c r="Q61" s="176">
        <v>4.0</v>
      </c>
      <c r="R61" s="171" t="s">
        <v>40</v>
      </c>
      <c r="S61" s="173" t="str">
        <f t="shared" si="8"/>
        <v>#REF!</v>
      </c>
      <c r="T61" s="175" t="str">
        <f t="shared" si="9"/>
        <v>#REF!</v>
      </c>
      <c r="U61" s="176">
        <v>4.0</v>
      </c>
      <c r="V61" s="171" t="s">
        <v>40</v>
      </c>
      <c r="W61" s="173" t="str">
        <f t="shared" si="10"/>
        <v>#REF!</v>
      </c>
      <c r="X61" s="183" t="str">
        <f t="shared" si="11"/>
        <v>#REF!</v>
      </c>
      <c r="Y61" s="186" t="s">
        <v>237</v>
      </c>
    </row>
    <row r="62" ht="14.25" customHeight="1">
      <c r="A62" s="159" t="s">
        <v>238</v>
      </c>
      <c r="B62" s="163" t="s">
        <v>107</v>
      </c>
      <c r="C62" s="167">
        <v>43100.0</v>
      </c>
      <c r="D62" s="175" t="str">
        <f t="shared" si="1"/>
        <v>#REF!</v>
      </c>
      <c r="E62" s="171"/>
      <c r="F62" s="171" t="s">
        <v>40</v>
      </c>
      <c r="G62" s="173" t="str">
        <f t="shared" si="2"/>
        <v>#REF!</v>
      </c>
      <c r="H62" s="175" t="str">
        <f t="shared" si="3"/>
        <v>#REF!</v>
      </c>
      <c r="I62" s="176">
        <v>3.8</v>
      </c>
      <c r="J62" s="171" t="s">
        <v>40</v>
      </c>
      <c r="K62" s="173" t="str">
        <f t="shared" si="4"/>
        <v>#REF!</v>
      </c>
      <c r="L62" s="175" t="str">
        <f t="shared" si="5"/>
        <v>#REF!</v>
      </c>
      <c r="M62" s="171">
        <v>3.0</v>
      </c>
      <c r="N62" s="171" t="s">
        <v>40</v>
      </c>
      <c r="O62" s="173" t="str">
        <f t="shared" si="6"/>
        <v>#REF!</v>
      </c>
      <c r="P62" s="175" t="str">
        <f t="shared" si="7"/>
        <v>#REF!</v>
      </c>
      <c r="Q62" s="176">
        <v>4.0</v>
      </c>
      <c r="R62" s="171" t="s">
        <v>40</v>
      </c>
      <c r="S62" s="173" t="str">
        <f t="shared" si="8"/>
        <v>#REF!</v>
      </c>
      <c r="T62" s="175" t="str">
        <f t="shared" si="9"/>
        <v>#REF!</v>
      </c>
      <c r="U62" s="176">
        <v>4.0</v>
      </c>
      <c r="V62" s="171" t="s">
        <v>40</v>
      </c>
      <c r="W62" s="173" t="str">
        <f t="shared" si="10"/>
        <v>#REF!</v>
      </c>
      <c r="X62" s="183" t="str">
        <f t="shared" si="11"/>
        <v>#REF!</v>
      </c>
      <c r="Y62" s="186"/>
    </row>
    <row r="63" ht="14.25" customHeight="1">
      <c r="A63" s="159" t="s">
        <v>244</v>
      </c>
      <c r="B63" s="163" t="s">
        <v>120</v>
      </c>
      <c r="C63" s="167">
        <v>43100.0</v>
      </c>
      <c r="D63" s="175" t="str">
        <f t="shared" si="1"/>
        <v>#REF!</v>
      </c>
      <c r="E63" s="171"/>
      <c r="F63" s="171" t="s">
        <v>40</v>
      </c>
      <c r="G63" s="173" t="str">
        <f t="shared" si="2"/>
        <v>#REF!</v>
      </c>
      <c r="H63" s="175" t="str">
        <f t="shared" si="3"/>
        <v>#REF!</v>
      </c>
      <c r="I63" s="176">
        <v>3.8</v>
      </c>
      <c r="J63" s="171" t="s">
        <v>40</v>
      </c>
      <c r="K63" s="173" t="str">
        <f t="shared" si="4"/>
        <v>#REF!</v>
      </c>
      <c r="L63" s="175" t="str">
        <f t="shared" si="5"/>
        <v>#REF!</v>
      </c>
      <c r="M63" s="171">
        <v>2.0</v>
      </c>
      <c r="N63" s="171" t="s">
        <v>40</v>
      </c>
      <c r="O63" s="173" t="str">
        <f t="shared" si="6"/>
        <v>#REF!</v>
      </c>
      <c r="P63" s="175" t="str">
        <f t="shared" si="7"/>
        <v>#REF!</v>
      </c>
      <c r="Q63" s="176">
        <v>4.0</v>
      </c>
      <c r="R63" s="171" t="s">
        <v>40</v>
      </c>
      <c r="S63" s="173" t="str">
        <f t="shared" si="8"/>
        <v>#REF!</v>
      </c>
      <c r="T63" s="175" t="str">
        <f t="shared" si="9"/>
        <v>#REF!</v>
      </c>
      <c r="U63" s="176">
        <v>4.0</v>
      </c>
      <c r="V63" s="171" t="s">
        <v>40</v>
      </c>
      <c r="W63" s="173" t="str">
        <f t="shared" si="10"/>
        <v>#REF!</v>
      </c>
      <c r="X63" s="183" t="str">
        <f t="shared" si="11"/>
        <v>#REF!</v>
      </c>
      <c r="Y63" s="186"/>
    </row>
    <row r="64" ht="14.25" customHeight="1">
      <c r="A64" s="159" t="s">
        <v>249</v>
      </c>
      <c r="B64" s="163" t="s">
        <v>250</v>
      </c>
      <c r="C64" s="167">
        <v>43100.0</v>
      </c>
      <c r="D64" s="175" t="str">
        <f t="shared" si="1"/>
        <v>#REF!</v>
      </c>
      <c r="E64" s="171"/>
      <c r="F64" s="171" t="s">
        <v>40</v>
      </c>
      <c r="G64" s="173" t="str">
        <f t="shared" si="2"/>
        <v>#REF!</v>
      </c>
      <c r="H64" s="175" t="str">
        <f t="shared" si="3"/>
        <v>#REF!</v>
      </c>
      <c r="I64" s="176">
        <v>3.5</v>
      </c>
      <c r="J64" s="171" t="s">
        <v>40</v>
      </c>
      <c r="K64" s="173" t="str">
        <f t="shared" si="4"/>
        <v>#REF!</v>
      </c>
      <c r="L64" s="175" t="str">
        <f t="shared" si="5"/>
        <v>#REF!</v>
      </c>
      <c r="M64" s="171">
        <v>3.0</v>
      </c>
      <c r="N64" s="171" t="s">
        <v>40</v>
      </c>
      <c r="O64" s="173" t="str">
        <f t="shared" si="6"/>
        <v>#REF!</v>
      </c>
      <c r="P64" s="175" t="str">
        <f t="shared" si="7"/>
        <v>#REF!</v>
      </c>
      <c r="Q64" s="176">
        <v>4.0</v>
      </c>
      <c r="R64" s="171" t="s">
        <v>40</v>
      </c>
      <c r="S64" s="173" t="str">
        <f t="shared" si="8"/>
        <v>#REF!</v>
      </c>
      <c r="T64" s="175" t="str">
        <f t="shared" si="9"/>
        <v>#REF!</v>
      </c>
      <c r="U64" s="176">
        <v>4.0</v>
      </c>
      <c r="V64" s="171" t="s">
        <v>40</v>
      </c>
      <c r="W64" s="173" t="str">
        <f t="shared" si="10"/>
        <v>#REF!</v>
      </c>
      <c r="X64" s="183" t="str">
        <f t="shared" si="11"/>
        <v>#REF!</v>
      </c>
      <c r="Y64" s="186" t="s">
        <v>252</v>
      </c>
    </row>
    <row r="65" ht="14.25" customHeight="1">
      <c r="A65" s="159" t="s">
        <v>254</v>
      </c>
      <c r="B65" s="163" t="s">
        <v>107</v>
      </c>
      <c r="C65" s="167">
        <v>43100.0</v>
      </c>
      <c r="D65" s="175" t="str">
        <f t="shared" si="1"/>
        <v>#REF!</v>
      </c>
      <c r="E65" s="171"/>
      <c r="F65" s="171" t="s">
        <v>40</v>
      </c>
      <c r="G65" s="173" t="str">
        <f t="shared" si="2"/>
        <v>#REF!</v>
      </c>
      <c r="H65" s="175" t="str">
        <f t="shared" si="3"/>
        <v>#REF!</v>
      </c>
      <c r="I65" s="176">
        <v>3.9</v>
      </c>
      <c r="J65" s="171" t="s">
        <v>40</v>
      </c>
      <c r="K65" s="173" t="str">
        <f t="shared" si="4"/>
        <v>#REF!</v>
      </c>
      <c r="L65" s="175" t="str">
        <f t="shared" si="5"/>
        <v>#REF!</v>
      </c>
      <c r="M65" s="171">
        <v>3.9</v>
      </c>
      <c r="N65" s="171" t="s">
        <v>40</v>
      </c>
      <c r="O65" s="173" t="str">
        <f t="shared" si="6"/>
        <v>#REF!</v>
      </c>
      <c r="P65" s="175" t="str">
        <f t="shared" si="7"/>
        <v>#REF!</v>
      </c>
      <c r="Q65" s="176">
        <v>4.0</v>
      </c>
      <c r="R65" s="171" t="s">
        <v>40</v>
      </c>
      <c r="S65" s="173" t="str">
        <f t="shared" si="8"/>
        <v>#REF!</v>
      </c>
      <c r="T65" s="175" t="str">
        <f t="shared" si="9"/>
        <v>#REF!</v>
      </c>
      <c r="U65" s="176">
        <v>4.0</v>
      </c>
      <c r="V65" s="171" t="s">
        <v>40</v>
      </c>
      <c r="W65" s="173" t="str">
        <f t="shared" si="10"/>
        <v>#REF!</v>
      </c>
      <c r="X65" s="183" t="str">
        <f t="shared" si="11"/>
        <v>#REF!</v>
      </c>
      <c r="Y65" s="186"/>
    </row>
    <row r="66" ht="14.25" customHeight="1">
      <c r="A66" s="159" t="s">
        <v>259</v>
      </c>
      <c r="B66" s="163" t="s">
        <v>56</v>
      </c>
      <c r="C66" s="167">
        <v>43100.0</v>
      </c>
      <c r="D66" s="175" t="str">
        <f t="shared" si="1"/>
        <v>#REF!</v>
      </c>
      <c r="E66" s="171"/>
      <c r="F66" s="171" t="s">
        <v>40</v>
      </c>
      <c r="G66" s="173" t="str">
        <f t="shared" si="2"/>
        <v>#REF!</v>
      </c>
      <c r="H66" s="175" t="str">
        <f t="shared" si="3"/>
        <v>#REF!</v>
      </c>
      <c r="I66" s="176">
        <v>3.8</v>
      </c>
      <c r="J66" s="171" t="s">
        <v>40</v>
      </c>
      <c r="K66" s="173" t="str">
        <f t="shared" si="4"/>
        <v>#REF!</v>
      </c>
      <c r="L66" s="175" t="str">
        <f t="shared" si="5"/>
        <v>#REF!</v>
      </c>
      <c r="M66" s="171">
        <v>3.8</v>
      </c>
      <c r="N66" s="171" t="s">
        <v>40</v>
      </c>
      <c r="O66" s="173" t="str">
        <f t="shared" si="6"/>
        <v>#REF!</v>
      </c>
      <c r="P66" s="175" t="str">
        <f t="shared" si="7"/>
        <v>#REF!</v>
      </c>
      <c r="Q66" s="176">
        <v>4.0</v>
      </c>
      <c r="R66" s="171" t="s">
        <v>40</v>
      </c>
      <c r="S66" s="173" t="str">
        <f t="shared" si="8"/>
        <v>#REF!</v>
      </c>
      <c r="T66" s="175" t="str">
        <f t="shared" si="9"/>
        <v>#REF!</v>
      </c>
      <c r="U66" s="176">
        <v>4.0</v>
      </c>
      <c r="V66" s="171" t="s">
        <v>40</v>
      </c>
      <c r="W66" s="173" t="str">
        <f t="shared" si="10"/>
        <v>#REF!</v>
      </c>
      <c r="X66" s="183" t="str">
        <f t="shared" si="11"/>
        <v>#REF!</v>
      </c>
      <c r="Y66" s="186"/>
    </row>
    <row r="67" ht="14.25" customHeight="1">
      <c r="A67" s="159" t="s">
        <v>261</v>
      </c>
      <c r="B67" s="163" t="s">
        <v>263</v>
      </c>
      <c r="C67" s="167">
        <v>43100.0</v>
      </c>
      <c r="D67" s="175" t="str">
        <f t="shared" si="1"/>
        <v>#REF!</v>
      </c>
      <c r="E67" s="171"/>
      <c r="F67" s="171" t="s">
        <v>40</v>
      </c>
      <c r="G67" s="173" t="str">
        <f t="shared" si="2"/>
        <v>#REF!</v>
      </c>
      <c r="H67" s="175" t="str">
        <f t="shared" si="3"/>
        <v>#REF!</v>
      </c>
      <c r="I67" s="176">
        <v>0.0</v>
      </c>
      <c r="J67" s="171" t="s">
        <v>40</v>
      </c>
      <c r="K67" s="173" t="str">
        <f t="shared" si="4"/>
        <v>#REF!</v>
      </c>
      <c r="L67" s="175" t="str">
        <f t="shared" si="5"/>
        <v>#REF!</v>
      </c>
      <c r="M67" s="171">
        <v>0.0</v>
      </c>
      <c r="N67" s="171" t="s">
        <v>40</v>
      </c>
      <c r="O67" s="173" t="str">
        <f t="shared" si="6"/>
        <v>#REF!</v>
      </c>
      <c r="P67" s="175" t="str">
        <f t="shared" si="7"/>
        <v>#REF!</v>
      </c>
      <c r="Q67" s="176">
        <v>0.0</v>
      </c>
      <c r="R67" s="171" t="s">
        <v>40</v>
      </c>
      <c r="S67" s="173" t="str">
        <f t="shared" si="8"/>
        <v>#REF!</v>
      </c>
      <c r="T67" s="175" t="str">
        <f t="shared" si="9"/>
        <v>#REF!</v>
      </c>
      <c r="U67" s="176">
        <v>0.0</v>
      </c>
      <c r="V67" s="171" t="s">
        <v>40</v>
      </c>
      <c r="W67" s="173" t="str">
        <f t="shared" si="10"/>
        <v>#REF!</v>
      </c>
      <c r="X67" s="183" t="str">
        <f t="shared" si="11"/>
        <v>#REF!</v>
      </c>
      <c r="Y67" s="186" t="s">
        <v>67</v>
      </c>
    </row>
    <row r="68" ht="14.25" customHeight="1">
      <c r="A68" s="159" t="s">
        <v>266</v>
      </c>
      <c r="B68" s="163" t="s">
        <v>136</v>
      </c>
      <c r="C68" s="167">
        <v>43100.0</v>
      </c>
      <c r="D68" s="175" t="str">
        <f t="shared" si="1"/>
        <v>#REF!</v>
      </c>
      <c r="E68" s="171"/>
      <c r="F68" s="171" t="s">
        <v>40</v>
      </c>
      <c r="G68" s="173" t="str">
        <f t="shared" si="2"/>
        <v>#REF!</v>
      </c>
      <c r="H68" s="175" t="str">
        <f t="shared" si="3"/>
        <v>#REF!</v>
      </c>
      <c r="I68" s="176">
        <v>3.0</v>
      </c>
      <c r="J68" s="171" t="s">
        <v>40</v>
      </c>
      <c r="K68" s="173" t="str">
        <f t="shared" si="4"/>
        <v>#REF!</v>
      </c>
      <c r="L68" s="175" t="str">
        <f t="shared" si="5"/>
        <v>#REF!</v>
      </c>
      <c r="M68" s="171">
        <v>3.5</v>
      </c>
      <c r="N68" s="171" t="s">
        <v>40</v>
      </c>
      <c r="O68" s="173" t="str">
        <f t="shared" si="6"/>
        <v>#REF!</v>
      </c>
      <c r="P68" s="175" t="str">
        <f t="shared" si="7"/>
        <v>#REF!</v>
      </c>
      <c r="Q68" s="176">
        <v>4.0</v>
      </c>
      <c r="R68" s="171" t="s">
        <v>40</v>
      </c>
      <c r="S68" s="173" t="str">
        <f t="shared" si="8"/>
        <v>#REF!</v>
      </c>
      <c r="T68" s="175" t="str">
        <f t="shared" si="9"/>
        <v>#REF!</v>
      </c>
      <c r="U68" s="176">
        <v>4.0</v>
      </c>
      <c r="V68" s="171" t="s">
        <v>40</v>
      </c>
      <c r="W68" s="173" t="str">
        <f t="shared" si="10"/>
        <v>#REF!</v>
      </c>
      <c r="X68" s="183" t="str">
        <f t="shared" si="11"/>
        <v>#REF!</v>
      </c>
      <c r="Y68" s="186" t="s">
        <v>268</v>
      </c>
    </row>
    <row r="69" ht="14.25" customHeight="1">
      <c r="A69" s="159" t="s">
        <v>270</v>
      </c>
      <c r="B69" s="163" t="s">
        <v>56</v>
      </c>
      <c r="C69" s="167">
        <v>43100.0</v>
      </c>
      <c r="D69" s="175" t="str">
        <f t="shared" si="1"/>
        <v>#REF!</v>
      </c>
      <c r="E69" s="171"/>
      <c r="F69" s="171" t="s">
        <v>40</v>
      </c>
      <c r="G69" s="173" t="str">
        <f t="shared" si="2"/>
        <v>#REF!</v>
      </c>
      <c r="H69" s="175" t="str">
        <f t="shared" si="3"/>
        <v>#REF!</v>
      </c>
      <c r="I69" s="176">
        <v>3.8</v>
      </c>
      <c r="J69" s="171" t="s">
        <v>40</v>
      </c>
      <c r="K69" s="173" t="str">
        <f t="shared" si="4"/>
        <v>#REF!</v>
      </c>
      <c r="L69" s="175" t="str">
        <f t="shared" si="5"/>
        <v>#REF!</v>
      </c>
      <c r="M69" s="171">
        <v>3.5</v>
      </c>
      <c r="N69" s="171" t="s">
        <v>40</v>
      </c>
      <c r="O69" s="173" t="str">
        <f t="shared" si="6"/>
        <v>#REF!</v>
      </c>
      <c r="P69" s="175" t="str">
        <f t="shared" si="7"/>
        <v>#REF!</v>
      </c>
      <c r="Q69" s="176">
        <v>4.0</v>
      </c>
      <c r="R69" s="171" t="s">
        <v>40</v>
      </c>
      <c r="S69" s="173" t="str">
        <f t="shared" si="8"/>
        <v>#REF!</v>
      </c>
      <c r="T69" s="175" t="str">
        <f t="shared" si="9"/>
        <v>#REF!</v>
      </c>
      <c r="U69" s="176">
        <v>4.0</v>
      </c>
      <c r="V69" s="171" t="s">
        <v>40</v>
      </c>
      <c r="W69" s="173" t="str">
        <f t="shared" si="10"/>
        <v>#REF!</v>
      </c>
      <c r="X69" s="183" t="str">
        <f t="shared" si="11"/>
        <v>#REF!</v>
      </c>
      <c r="Y69" s="186"/>
    </row>
    <row r="70" ht="14.25" customHeight="1">
      <c r="A70" s="159" t="s">
        <v>274</v>
      </c>
      <c r="B70" s="163" t="s">
        <v>85</v>
      </c>
      <c r="C70" s="167">
        <v>43100.0</v>
      </c>
      <c r="D70" s="175" t="str">
        <f t="shared" si="1"/>
        <v>#REF!</v>
      </c>
      <c r="E70" s="171"/>
      <c r="F70" s="171" t="s">
        <v>40</v>
      </c>
      <c r="G70" s="173" t="str">
        <f t="shared" si="2"/>
        <v>#REF!</v>
      </c>
      <c r="H70" s="175" t="str">
        <f t="shared" si="3"/>
        <v>#REF!</v>
      </c>
      <c r="I70" s="176">
        <v>3.5</v>
      </c>
      <c r="J70" s="171" t="s">
        <v>40</v>
      </c>
      <c r="K70" s="173" t="str">
        <f t="shared" si="4"/>
        <v>#REF!</v>
      </c>
      <c r="L70" s="175" t="str">
        <f t="shared" si="5"/>
        <v>#REF!</v>
      </c>
      <c r="M70" s="171">
        <v>3.5</v>
      </c>
      <c r="N70" s="171" t="s">
        <v>40</v>
      </c>
      <c r="O70" s="173" t="str">
        <f t="shared" si="6"/>
        <v>#REF!</v>
      </c>
      <c r="P70" s="175" t="str">
        <f t="shared" si="7"/>
        <v>#REF!</v>
      </c>
      <c r="Q70" s="176">
        <v>4.0</v>
      </c>
      <c r="R70" s="171" t="s">
        <v>40</v>
      </c>
      <c r="S70" s="173" t="str">
        <f t="shared" si="8"/>
        <v>#REF!</v>
      </c>
      <c r="T70" s="175" t="str">
        <f t="shared" si="9"/>
        <v>#REF!</v>
      </c>
      <c r="U70" s="176">
        <v>4.0</v>
      </c>
      <c r="V70" s="171" t="s">
        <v>40</v>
      </c>
      <c r="W70" s="173" t="str">
        <f t="shared" si="10"/>
        <v>#REF!</v>
      </c>
      <c r="X70" s="183" t="str">
        <f t="shared" si="11"/>
        <v>#REF!</v>
      </c>
      <c r="Y70" s="186" t="s">
        <v>279</v>
      </c>
    </row>
    <row r="71" ht="14.25" customHeight="1">
      <c r="A71" s="159" t="s">
        <v>280</v>
      </c>
      <c r="B71" s="163" t="s">
        <v>281</v>
      </c>
      <c r="C71" s="167">
        <v>43100.0</v>
      </c>
      <c r="D71" s="175" t="str">
        <f t="shared" si="1"/>
        <v>#REF!</v>
      </c>
      <c r="E71" s="171"/>
      <c r="F71" s="171" t="s">
        <v>40</v>
      </c>
      <c r="G71" s="173" t="str">
        <f t="shared" si="2"/>
        <v>#REF!</v>
      </c>
      <c r="H71" s="175" t="str">
        <f t="shared" si="3"/>
        <v>#REF!</v>
      </c>
      <c r="I71" s="176">
        <v>0.0</v>
      </c>
      <c r="J71" s="171" t="s">
        <v>40</v>
      </c>
      <c r="K71" s="173" t="str">
        <f t="shared" si="4"/>
        <v>#REF!</v>
      </c>
      <c r="L71" s="175" t="str">
        <f t="shared" si="5"/>
        <v>#REF!</v>
      </c>
      <c r="M71" s="171">
        <v>0.0</v>
      </c>
      <c r="N71" s="171" t="s">
        <v>40</v>
      </c>
      <c r="O71" s="173" t="str">
        <f t="shared" si="6"/>
        <v>#REF!</v>
      </c>
      <c r="P71" s="175" t="str">
        <f t="shared" si="7"/>
        <v>#REF!</v>
      </c>
      <c r="Q71" s="176">
        <v>0.0</v>
      </c>
      <c r="R71" s="171" t="s">
        <v>40</v>
      </c>
      <c r="S71" s="173" t="str">
        <f t="shared" si="8"/>
        <v>#REF!</v>
      </c>
      <c r="T71" s="175" t="str">
        <f t="shared" si="9"/>
        <v>#REF!</v>
      </c>
      <c r="U71" s="176">
        <v>0.0</v>
      </c>
      <c r="V71" s="171" t="s">
        <v>40</v>
      </c>
      <c r="W71" s="173" t="str">
        <f t="shared" si="10"/>
        <v>#REF!</v>
      </c>
      <c r="X71" s="183" t="str">
        <f t="shared" si="11"/>
        <v>#REF!</v>
      </c>
      <c r="Y71" s="186"/>
    </row>
    <row r="72" ht="14.25" customHeight="1">
      <c r="A72" s="159" t="s">
        <v>285</v>
      </c>
      <c r="B72" s="163" t="s">
        <v>49</v>
      </c>
      <c r="C72" s="167">
        <v>43100.0</v>
      </c>
      <c r="D72" s="175" t="str">
        <f t="shared" si="1"/>
        <v>#REF!</v>
      </c>
      <c r="E72" s="171"/>
      <c r="F72" s="171" t="s">
        <v>40</v>
      </c>
      <c r="G72" s="173" t="str">
        <f t="shared" si="2"/>
        <v>#REF!</v>
      </c>
      <c r="H72" s="175" t="str">
        <f t="shared" si="3"/>
        <v>#REF!</v>
      </c>
      <c r="I72" s="176">
        <v>3.5</v>
      </c>
      <c r="J72" s="171" t="s">
        <v>40</v>
      </c>
      <c r="K72" s="173" t="str">
        <f t="shared" si="4"/>
        <v>#REF!</v>
      </c>
      <c r="L72" s="175" t="str">
        <f t="shared" si="5"/>
        <v>#REF!</v>
      </c>
      <c r="M72" s="171">
        <v>3.0</v>
      </c>
      <c r="N72" s="171" t="s">
        <v>40</v>
      </c>
      <c r="O72" s="173" t="str">
        <f t="shared" si="6"/>
        <v>#REF!</v>
      </c>
      <c r="P72" s="175" t="str">
        <f t="shared" si="7"/>
        <v>#REF!</v>
      </c>
      <c r="Q72" s="176">
        <v>4.0</v>
      </c>
      <c r="R72" s="171" t="s">
        <v>40</v>
      </c>
      <c r="S72" s="173" t="str">
        <f t="shared" si="8"/>
        <v>#REF!</v>
      </c>
      <c r="T72" s="175" t="str">
        <f t="shared" si="9"/>
        <v>#REF!</v>
      </c>
      <c r="U72" s="176">
        <v>4.0</v>
      </c>
      <c r="V72" s="171" t="s">
        <v>40</v>
      </c>
      <c r="W72" s="173" t="str">
        <f t="shared" si="10"/>
        <v>#REF!</v>
      </c>
      <c r="X72" s="183" t="str">
        <f t="shared" si="11"/>
        <v>#REF!</v>
      </c>
      <c r="Y72" s="186"/>
    </row>
    <row r="73" ht="14.25" customHeight="1">
      <c r="A73" s="159" t="s">
        <v>287</v>
      </c>
      <c r="B73" s="163" t="s">
        <v>281</v>
      </c>
      <c r="C73" s="167">
        <v>43100.0</v>
      </c>
      <c r="D73" s="175" t="str">
        <f t="shared" si="1"/>
        <v>#REF!</v>
      </c>
      <c r="E73" s="171"/>
      <c r="F73" s="171" t="s">
        <v>40</v>
      </c>
      <c r="G73" s="173" t="str">
        <f t="shared" si="2"/>
        <v>#REF!</v>
      </c>
      <c r="H73" s="175" t="str">
        <f t="shared" si="3"/>
        <v>#REF!</v>
      </c>
      <c r="I73" s="176">
        <v>0.0</v>
      </c>
      <c r="J73" s="171" t="s">
        <v>40</v>
      </c>
      <c r="K73" s="173" t="str">
        <f t="shared" si="4"/>
        <v>#REF!</v>
      </c>
      <c r="L73" s="175" t="str">
        <f t="shared" si="5"/>
        <v>#REF!</v>
      </c>
      <c r="M73" s="171">
        <v>0.0</v>
      </c>
      <c r="N73" s="171" t="s">
        <v>40</v>
      </c>
      <c r="O73" s="173" t="str">
        <f t="shared" si="6"/>
        <v>#REF!</v>
      </c>
      <c r="P73" s="175" t="str">
        <f t="shared" si="7"/>
        <v>#REF!</v>
      </c>
      <c r="Q73" s="176">
        <v>0.0</v>
      </c>
      <c r="R73" s="171" t="s">
        <v>40</v>
      </c>
      <c r="S73" s="173" t="str">
        <f t="shared" si="8"/>
        <v>#REF!</v>
      </c>
      <c r="T73" s="175" t="str">
        <f t="shared" si="9"/>
        <v>#REF!</v>
      </c>
      <c r="U73" s="176">
        <v>0.0</v>
      </c>
      <c r="V73" s="171" t="s">
        <v>40</v>
      </c>
      <c r="W73" s="173" t="str">
        <f t="shared" si="10"/>
        <v>#REF!</v>
      </c>
      <c r="X73" s="183" t="str">
        <f t="shared" si="11"/>
        <v>#REF!</v>
      </c>
      <c r="Y73" s="186" t="s">
        <v>67</v>
      </c>
    </row>
    <row r="74" ht="14.25" customHeight="1">
      <c r="A74" s="159" t="s">
        <v>227</v>
      </c>
      <c r="B74" s="163" t="s">
        <v>291</v>
      </c>
      <c r="C74" s="167">
        <v>43100.0</v>
      </c>
      <c r="D74" s="175" t="str">
        <f t="shared" si="1"/>
        <v>#REF!</v>
      </c>
      <c r="E74" s="171"/>
      <c r="F74" s="171" t="s">
        <v>40</v>
      </c>
      <c r="G74" s="173" t="str">
        <f t="shared" si="2"/>
        <v>#REF!</v>
      </c>
      <c r="H74" s="175" t="str">
        <f t="shared" si="3"/>
        <v>#REF!</v>
      </c>
      <c r="I74" s="176">
        <v>3.8</v>
      </c>
      <c r="J74" s="171" t="s">
        <v>40</v>
      </c>
      <c r="K74" s="173" t="str">
        <f t="shared" si="4"/>
        <v>#REF!</v>
      </c>
      <c r="L74" s="175" t="str">
        <f t="shared" si="5"/>
        <v>#REF!</v>
      </c>
      <c r="M74" s="171">
        <v>3.8</v>
      </c>
      <c r="N74" s="171" t="s">
        <v>40</v>
      </c>
      <c r="O74" s="173" t="str">
        <f t="shared" si="6"/>
        <v>#REF!</v>
      </c>
      <c r="P74" s="175" t="str">
        <f t="shared" si="7"/>
        <v>#REF!</v>
      </c>
      <c r="Q74" s="176">
        <v>4.0</v>
      </c>
      <c r="R74" s="171" t="s">
        <v>40</v>
      </c>
      <c r="S74" s="173" t="str">
        <f t="shared" si="8"/>
        <v>#REF!</v>
      </c>
      <c r="T74" s="175" t="str">
        <f t="shared" si="9"/>
        <v>#REF!</v>
      </c>
      <c r="U74" s="176">
        <v>4.0</v>
      </c>
      <c r="V74" s="171" t="s">
        <v>40</v>
      </c>
      <c r="W74" s="173" t="str">
        <f t="shared" si="10"/>
        <v>#REF!</v>
      </c>
      <c r="X74" s="183" t="str">
        <f t="shared" si="11"/>
        <v>#REF!</v>
      </c>
      <c r="Y74" s="186"/>
    </row>
    <row r="75" ht="14.25" customHeight="1">
      <c r="A75" s="159" t="s">
        <v>297</v>
      </c>
      <c r="B75" s="163" t="s">
        <v>85</v>
      </c>
      <c r="C75" s="167">
        <v>43100.0</v>
      </c>
      <c r="D75" s="175" t="str">
        <f t="shared" si="1"/>
        <v>#REF!</v>
      </c>
      <c r="E75" s="171"/>
      <c r="F75" s="171" t="s">
        <v>40</v>
      </c>
      <c r="G75" s="173" t="str">
        <f t="shared" si="2"/>
        <v>#REF!</v>
      </c>
      <c r="H75" s="175" t="str">
        <f t="shared" si="3"/>
        <v>#REF!</v>
      </c>
      <c r="I75" s="176">
        <v>4.0</v>
      </c>
      <c r="J75" s="171" t="s">
        <v>40</v>
      </c>
      <c r="K75" s="173" t="str">
        <f t="shared" si="4"/>
        <v>#REF!</v>
      </c>
      <c r="L75" s="175" t="str">
        <f t="shared" si="5"/>
        <v>#REF!</v>
      </c>
      <c r="M75" s="171">
        <v>3.8</v>
      </c>
      <c r="N75" s="171" t="s">
        <v>40</v>
      </c>
      <c r="O75" s="173" t="str">
        <f t="shared" si="6"/>
        <v>#REF!</v>
      </c>
      <c r="P75" s="175" t="str">
        <f t="shared" si="7"/>
        <v>#REF!</v>
      </c>
      <c r="Q75" s="176">
        <v>4.0</v>
      </c>
      <c r="R75" s="171" t="s">
        <v>40</v>
      </c>
      <c r="S75" s="173" t="str">
        <f t="shared" si="8"/>
        <v>#REF!</v>
      </c>
      <c r="T75" s="175" t="str">
        <f t="shared" si="9"/>
        <v>#REF!</v>
      </c>
      <c r="U75" s="176">
        <v>4.0</v>
      </c>
      <c r="V75" s="171" t="s">
        <v>40</v>
      </c>
      <c r="W75" s="173" t="str">
        <f t="shared" si="10"/>
        <v>#REF!</v>
      </c>
      <c r="X75" s="183" t="str">
        <f t="shared" si="11"/>
        <v>#REF!</v>
      </c>
      <c r="Y75" s="186"/>
    </row>
    <row r="76" ht="14.25" customHeight="1">
      <c r="A76" s="159" t="s">
        <v>299</v>
      </c>
      <c r="B76" s="163" t="s">
        <v>300</v>
      </c>
      <c r="C76" s="167">
        <v>43100.0</v>
      </c>
      <c r="D76" s="175" t="str">
        <f t="shared" si="1"/>
        <v>#REF!</v>
      </c>
      <c r="E76" s="171"/>
      <c r="F76" s="171" t="s">
        <v>40</v>
      </c>
      <c r="G76" s="173" t="str">
        <f t="shared" si="2"/>
        <v>#REF!</v>
      </c>
      <c r="H76" s="175" t="str">
        <f t="shared" si="3"/>
        <v>#REF!</v>
      </c>
      <c r="I76" s="176">
        <v>3.5</v>
      </c>
      <c r="J76" s="171" t="s">
        <v>40</v>
      </c>
      <c r="K76" s="173" t="str">
        <f t="shared" si="4"/>
        <v>#REF!</v>
      </c>
      <c r="L76" s="175" t="str">
        <f t="shared" si="5"/>
        <v>#REF!</v>
      </c>
      <c r="M76" s="171">
        <v>3.0</v>
      </c>
      <c r="N76" s="171" t="s">
        <v>40</v>
      </c>
      <c r="O76" s="173" t="str">
        <f t="shared" si="6"/>
        <v>#REF!</v>
      </c>
      <c r="P76" s="175" t="str">
        <f t="shared" si="7"/>
        <v>#REF!</v>
      </c>
      <c r="Q76" s="176">
        <v>4.0</v>
      </c>
      <c r="R76" s="171" t="s">
        <v>40</v>
      </c>
      <c r="S76" s="173" t="str">
        <f t="shared" si="8"/>
        <v>#REF!</v>
      </c>
      <c r="T76" s="175" t="str">
        <f t="shared" si="9"/>
        <v>#REF!</v>
      </c>
      <c r="U76" s="176">
        <v>4.0</v>
      </c>
      <c r="V76" s="171" t="s">
        <v>40</v>
      </c>
      <c r="W76" s="173" t="str">
        <f t="shared" si="10"/>
        <v>#REF!</v>
      </c>
      <c r="X76" s="183" t="str">
        <f t="shared" si="11"/>
        <v>#REF!</v>
      </c>
      <c r="Y76" s="186"/>
    </row>
    <row r="77" ht="14.25" customHeight="1">
      <c r="A77" s="159" t="s">
        <v>255</v>
      </c>
      <c r="B77" s="163" t="s">
        <v>300</v>
      </c>
      <c r="C77" s="167">
        <v>43100.0</v>
      </c>
      <c r="D77" s="175" t="str">
        <f t="shared" si="1"/>
        <v>#REF!</v>
      </c>
      <c r="E77" s="171"/>
      <c r="F77" s="171" t="s">
        <v>40</v>
      </c>
      <c r="G77" s="173" t="str">
        <f t="shared" si="2"/>
        <v>#REF!</v>
      </c>
      <c r="H77" s="175" t="str">
        <f t="shared" si="3"/>
        <v>#REF!</v>
      </c>
      <c r="I77" s="176">
        <v>4.0</v>
      </c>
      <c r="J77" s="171" t="s">
        <v>40</v>
      </c>
      <c r="K77" s="173" t="str">
        <f t="shared" si="4"/>
        <v>#REF!</v>
      </c>
      <c r="L77" s="175" t="str">
        <f t="shared" si="5"/>
        <v>#REF!</v>
      </c>
      <c r="M77" s="171">
        <v>4.0</v>
      </c>
      <c r="N77" s="171" t="s">
        <v>40</v>
      </c>
      <c r="O77" s="173" t="str">
        <f t="shared" si="6"/>
        <v>#REF!</v>
      </c>
      <c r="P77" s="175" t="str">
        <f t="shared" si="7"/>
        <v>#REF!</v>
      </c>
      <c r="Q77" s="176">
        <v>4.0</v>
      </c>
      <c r="R77" s="171" t="s">
        <v>40</v>
      </c>
      <c r="S77" s="173" t="str">
        <f t="shared" si="8"/>
        <v>#REF!</v>
      </c>
      <c r="T77" s="175" t="str">
        <f t="shared" si="9"/>
        <v>#REF!</v>
      </c>
      <c r="U77" s="176">
        <v>4.0</v>
      </c>
      <c r="V77" s="171" t="s">
        <v>40</v>
      </c>
      <c r="W77" s="173" t="str">
        <f t="shared" si="10"/>
        <v>#REF!</v>
      </c>
      <c r="X77" s="183" t="str">
        <f t="shared" si="11"/>
        <v>#REF!</v>
      </c>
      <c r="Y77" s="186"/>
    </row>
    <row r="78" ht="14.25" customHeight="1">
      <c r="A78" s="159" t="s">
        <v>212</v>
      </c>
      <c r="B78" s="163" t="s">
        <v>300</v>
      </c>
      <c r="C78" s="167">
        <v>43100.0</v>
      </c>
      <c r="D78" s="175" t="str">
        <f t="shared" si="1"/>
        <v>#REF!</v>
      </c>
      <c r="E78" s="171"/>
      <c r="F78" s="171" t="s">
        <v>40</v>
      </c>
      <c r="G78" s="173" t="str">
        <f t="shared" si="2"/>
        <v>#REF!</v>
      </c>
      <c r="H78" s="175" t="str">
        <f t="shared" si="3"/>
        <v>#REF!</v>
      </c>
      <c r="I78" s="176">
        <v>3.7</v>
      </c>
      <c r="J78" s="171" t="s">
        <v>40</v>
      </c>
      <c r="K78" s="173" t="str">
        <f t="shared" si="4"/>
        <v>#REF!</v>
      </c>
      <c r="L78" s="175" t="str">
        <f t="shared" si="5"/>
        <v>#REF!</v>
      </c>
      <c r="M78" s="171">
        <v>3.0</v>
      </c>
      <c r="N78" s="171" t="s">
        <v>40</v>
      </c>
      <c r="O78" s="173" t="str">
        <f t="shared" si="6"/>
        <v>#REF!</v>
      </c>
      <c r="P78" s="175" t="str">
        <f t="shared" si="7"/>
        <v>#REF!</v>
      </c>
      <c r="Q78" s="176">
        <v>4.0</v>
      </c>
      <c r="R78" s="171" t="s">
        <v>40</v>
      </c>
      <c r="S78" s="173" t="str">
        <f t="shared" si="8"/>
        <v>#REF!</v>
      </c>
      <c r="T78" s="175" t="str">
        <f t="shared" si="9"/>
        <v>#REF!</v>
      </c>
      <c r="U78" s="176">
        <v>4.0</v>
      </c>
      <c r="V78" s="171" t="s">
        <v>40</v>
      </c>
      <c r="W78" s="173" t="str">
        <f t="shared" si="10"/>
        <v>#REF!</v>
      </c>
      <c r="X78" s="183" t="str">
        <f t="shared" si="11"/>
        <v>#REF!</v>
      </c>
      <c r="Y78" s="186"/>
    </row>
    <row r="79" ht="14.25" customHeight="1">
      <c r="A79" s="159" t="s">
        <v>306</v>
      </c>
      <c r="B79" s="163" t="s">
        <v>150</v>
      </c>
      <c r="C79" s="167">
        <v>43100.0</v>
      </c>
      <c r="D79" s="175" t="str">
        <f t="shared" si="1"/>
        <v>#REF!</v>
      </c>
      <c r="E79" s="171"/>
      <c r="F79" s="171" t="s">
        <v>40</v>
      </c>
      <c r="G79" s="173" t="str">
        <f t="shared" si="2"/>
        <v>#REF!</v>
      </c>
      <c r="H79" s="175" t="str">
        <f t="shared" si="3"/>
        <v>#REF!</v>
      </c>
      <c r="I79" s="176">
        <v>3.5</v>
      </c>
      <c r="J79" s="171" t="s">
        <v>40</v>
      </c>
      <c r="K79" s="173" t="str">
        <f t="shared" si="4"/>
        <v>#REF!</v>
      </c>
      <c r="L79" s="175" t="str">
        <f t="shared" si="5"/>
        <v>#REF!</v>
      </c>
      <c r="M79" s="171">
        <v>2.5</v>
      </c>
      <c r="N79" s="171" t="s">
        <v>40</v>
      </c>
      <c r="O79" s="173" t="str">
        <f t="shared" si="6"/>
        <v>#REF!</v>
      </c>
      <c r="P79" s="175" t="str">
        <f t="shared" si="7"/>
        <v>#REF!</v>
      </c>
      <c r="Q79" s="176">
        <v>4.0</v>
      </c>
      <c r="R79" s="171" t="s">
        <v>40</v>
      </c>
      <c r="S79" s="173" t="str">
        <f t="shared" si="8"/>
        <v>#REF!</v>
      </c>
      <c r="T79" s="175" t="str">
        <f t="shared" si="9"/>
        <v>#REF!</v>
      </c>
      <c r="U79" s="176">
        <v>4.0</v>
      </c>
      <c r="V79" s="171" t="s">
        <v>40</v>
      </c>
      <c r="W79" s="173" t="str">
        <f t="shared" si="10"/>
        <v>#REF!</v>
      </c>
      <c r="X79" s="183" t="str">
        <f t="shared" si="11"/>
        <v>#REF!</v>
      </c>
      <c r="Y79" s="186" t="s">
        <v>309</v>
      </c>
    </row>
    <row r="80" ht="14.25" customHeight="1">
      <c r="A80" s="159" t="s">
        <v>310</v>
      </c>
      <c r="B80" s="163" t="s">
        <v>107</v>
      </c>
      <c r="C80" s="167">
        <v>43100.0</v>
      </c>
      <c r="D80" s="175" t="str">
        <f t="shared" si="1"/>
        <v>#REF!</v>
      </c>
      <c r="E80" s="171"/>
      <c r="F80" s="171" t="s">
        <v>40</v>
      </c>
      <c r="G80" s="173" t="str">
        <f t="shared" si="2"/>
        <v>#REF!</v>
      </c>
      <c r="H80" s="175" t="str">
        <f t="shared" si="3"/>
        <v>#REF!</v>
      </c>
      <c r="I80" s="176">
        <v>0.0</v>
      </c>
      <c r="J80" s="171" t="s">
        <v>40</v>
      </c>
      <c r="K80" s="173" t="str">
        <f t="shared" si="4"/>
        <v>#REF!</v>
      </c>
      <c r="L80" s="175" t="str">
        <f t="shared" si="5"/>
        <v>#REF!</v>
      </c>
      <c r="M80" s="171">
        <v>0.0</v>
      </c>
      <c r="N80" s="171" t="s">
        <v>40</v>
      </c>
      <c r="O80" s="173" t="str">
        <f t="shared" si="6"/>
        <v>#REF!</v>
      </c>
      <c r="P80" s="175" t="str">
        <f t="shared" si="7"/>
        <v>#REF!</v>
      </c>
      <c r="Q80" s="176">
        <v>0.0</v>
      </c>
      <c r="R80" s="171" t="s">
        <v>40</v>
      </c>
      <c r="S80" s="173" t="str">
        <f t="shared" si="8"/>
        <v>#REF!</v>
      </c>
      <c r="T80" s="175" t="str">
        <f t="shared" si="9"/>
        <v>#REF!</v>
      </c>
      <c r="U80" s="176">
        <v>0.0</v>
      </c>
      <c r="V80" s="171" t="s">
        <v>40</v>
      </c>
      <c r="W80" s="173" t="str">
        <f t="shared" si="10"/>
        <v>#REF!</v>
      </c>
      <c r="X80" s="183" t="str">
        <f t="shared" si="11"/>
        <v>#REF!</v>
      </c>
      <c r="Y80" s="186" t="s">
        <v>67</v>
      </c>
    </row>
    <row r="81" ht="14.25" customHeight="1">
      <c r="A81" s="159" t="s">
        <v>307</v>
      </c>
      <c r="B81" s="163" t="s">
        <v>107</v>
      </c>
      <c r="C81" s="167">
        <v>43100.0</v>
      </c>
      <c r="D81" s="175" t="str">
        <f t="shared" si="1"/>
        <v>#REF!</v>
      </c>
      <c r="E81" s="171"/>
      <c r="F81" s="171" t="s">
        <v>40</v>
      </c>
      <c r="G81" s="173" t="str">
        <f t="shared" si="2"/>
        <v>#REF!</v>
      </c>
      <c r="H81" s="175" t="str">
        <f t="shared" si="3"/>
        <v>#REF!</v>
      </c>
      <c r="I81" s="176">
        <v>3.9</v>
      </c>
      <c r="J81" s="171" t="s">
        <v>40</v>
      </c>
      <c r="K81" s="173" t="str">
        <f t="shared" si="4"/>
        <v>#REF!</v>
      </c>
      <c r="L81" s="175" t="str">
        <f t="shared" si="5"/>
        <v>#REF!</v>
      </c>
      <c r="M81" s="171">
        <v>3.9</v>
      </c>
      <c r="N81" s="171" t="s">
        <v>40</v>
      </c>
      <c r="O81" s="173" t="str">
        <f t="shared" si="6"/>
        <v>#REF!</v>
      </c>
      <c r="P81" s="175" t="str">
        <f t="shared" si="7"/>
        <v>#REF!</v>
      </c>
      <c r="Q81" s="176">
        <v>4.0</v>
      </c>
      <c r="R81" s="171" t="s">
        <v>40</v>
      </c>
      <c r="S81" s="173" t="str">
        <f t="shared" si="8"/>
        <v>#REF!</v>
      </c>
      <c r="T81" s="175" t="str">
        <f t="shared" si="9"/>
        <v>#REF!</v>
      </c>
      <c r="U81" s="176">
        <v>4.0</v>
      </c>
      <c r="V81" s="171" t="s">
        <v>40</v>
      </c>
      <c r="W81" s="173" t="str">
        <f t="shared" si="10"/>
        <v>#REF!</v>
      </c>
      <c r="X81" s="183" t="str">
        <f t="shared" si="11"/>
        <v>#REF!</v>
      </c>
      <c r="Y81" s="186" t="s">
        <v>334</v>
      </c>
    </row>
    <row r="82" ht="14.25" customHeight="1">
      <c r="A82" s="159" t="s">
        <v>337</v>
      </c>
      <c r="B82" s="163" t="s">
        <v>339</v>
      </c>
      <c r="C82" s="167">
        <v>43100.0</v>
      </c>
      <c r="D82" s="175" t="str">
        <f t="shared" si="1"/>
        <v>#REF!</v>
      </c>
      <c r="E82" s="171"/>
      <c r="F82" s="171" t="s">
        <v>40</v>
      </c>
      <c r="G82" s="173" t="str">
        <f t="shared" si="2"/>
        <v>#REF!</v>
      </c>
      <c r="H82" s="175" t="str">
        <f t="shared" si="3"/>
        <v>#REF!</v>
      </c>
      <c r="I82" s="176">
        <v>3.8</v>
      </c>
      <c r="J82" s="171" t="s">
        <v>40</v>
      </c>
      <c r="K82" s="173" t="str">
        <f t="shared" si="4"/>
        <v>#REF!</v>
      </c>
      <c r="L82" s="175" t="str">
        <f t="shared" si="5"/>
        <v>#REF!</v>
      </c>
      <c r="M82" s="171">
        <v>4.0</v>
      </c>
      <c r="N82" s="171" t="s">
        <v>40</v>
      </c>
      <c r="O82" s="173" t="str">
        <f t="shared" si="6"/>
        <v>#REF!</v>
      </c>
      <c r="P82" s="175" t="str">
        <f t="shared" si="7"/>
        <v>#REF!</v>
      </c>
      <c r="Q82" s="176">
        <v>4.0</v>
      </c>
      <c r="R82" s="171" t="s">
        <v>40</v>
      </c>
      <c r="S82" s="173" t="str">
        <f t="shared" si="8"/>
        <v>#REF!</v>
      </c>
      <c r="T82" s="175" t="str">
        <f t="shared" si="9"/>
        <v>#REF!</v>
      </c>
      <c r="U82" s="176">
        <v>4.0</v>
      </c>
      <c r="V82" s="171" t="s">
        <v>40</v>
      </c>
      <c r="W82" s="173" t="str">
        <f t="shared" si="10"/>
        <v>#REF!</v>
      </c>
      <c r="X82" s="183" t="str">
        <f t="shared" si="11"/>
        <v>#REF!</v>
      </c>
      <c r="Y82" s="186"/>
    </row>
    <row r="83" ht="14.25" customHeight="1">
      <c r="A83" s="159" t="s">
        <v>360</v>
      </c>
      <c r="B83" s="163" t="s">
        <v>95</v>
      </c>
      <c r="C83" s="167">
        <v>43100.0</v>
      </c>
      <c r="D83" s="175" t="str">
        <f t="shared" si="1"/>
        <v>#REF!</v>
      </c>
      <c r="E83" s="171"/>
      <c r="F83" s="171" t="s">
        <v>40</v>
      </c>
      <c r="G83" s="173" t="str">
        <f t="shared" si="2"/>
        <v>#REF!</v>
      </c>
      <c r="H83" s="175" t="str">
        <f t="shared" si="3"/>
        <v>#REF!</v>
      </c>
      <c r="I83" s="176">
        <v>3.5</v>
      </c>
      <c r="J83" s="171" t="s">
        <v>40</v>
      </c>
      <c r="K83" s="173" t="str">
        <f t="shared" si="4"/>
        <v>#REF!</v>
      </c>
      <c r="L83" s="175" t="str">
        <f t="shared" si="5"/>
        <v>#REF!</v>
      </c>
      <c r="M83" s="171">
        <v>1.0</v>
      </c>
      <c r="N83" s="171" t="s">
        <v>40</v>
      </c>
      <c r="O83" s="173" t="str">
        <f t="shared" si="6"/>
        <v>#REF!</v>
      </c>
      <c r="P83" s="175" t="str">
        <f t="shared" si="7"/>
        <v>#REF!</v>
      </c>
      <c r="Q83" s="176">
        <v>0.0</v>
      </c>
      <c r="R83" s="171" t="s">
        <v>40</v>
      </c>
      <c r="S83" s="173" t="str">
        <f t="shared" si="8"/>
        <v>#REF!</v>
      </c>
      <c r="T83" s="175" t="str">
        <f t="shared" si="9"/>
        <v>#REF!</v>
      </c>
      <c r="U83" s="176">
        <v>0.0</v>
      </c>
      <c r="V83" s="171" t="s">
        <v>40</v>
      </c>
      <c r="W83" s="173" t="str">
        <f t="shared" si="10"/>
        <v>#REF!</v>
      </c>
      <c r="X83" s="183" t="str">
        <f t="shared" si="11"/>
        <v>#REF!</v>
      </c>
      <c r="Y83" s="186" t="s">
        <v>384</v>
      </c>
    </row>
    <row r="84" ht="14.25" customHeight="1">
      <c r="A84" s="159" t="s">
        <v>386</v>
      </c>
      <c r="B84" s="163" t="s">
        <v>281</v>
      </c>
      <c r="C84" s="167">
        <v>43100.0</v>
      </c>
      <c r="D84" s="175" t="str">
        <f t="shared" si="1"/>
        <v>#REF!</v>
      </c>
      <c r="E84" s="171"/>
      <c r="F84" s="171" t="s">
        <v>40</v>
      </c>
      <c r="G84" s="173" t="str">
        <f t="shared" si="2"/>
        <v>#REF!</v>
      </c>
      <c r="H84" s="175" t="str">
        <f t="shared" si="3"/>
        <v>#REF!</v>
      </c>
      <c r="I84" s="176">
        <v>3.5</v>
      </c>
      <c r="J84" s="171" t="s">
        <v>40</v>
      </c>
      <c r="K84" s="173" t="str">
        <f t="shared" si="4"/>
        <v>#REF!</v>
      </c>
      <c r="L84" s="175" t="str">
        <f t="shared" si="5"/>
        <v>#REF!</v>
      </c>
      <c r="M84" s="171">
        <v>3.5</v>
      </c>
      <c r="N84" s="171" t="s">
        <v>40</v>
      </c>
      <c r="O84" s="173" t="str">
        <f t="shared" si="6"/>
        <v>#REF!</v>
      </c>
      <c r="P84" s="175" t="str">
        <f t="shared" si="7"/>
        <v>#REF!</v>
      </c>
      <c r="Q84" s="176">
        <v>4.0</v>
      </c>
      <c r="R84" s="171" t="s">
        <v>40</v>
      </c>
      <c r="S84" s="173" t="str">
        <f t="shared" si="8"/>
        <v>#REF!</v>
      </c>
      <c r="T84" s="175" t="str">
        <f t="shared" si="9"/>
        <v>#REF!</v>
      </c>
      <c r="U84" s="176">
        <v>4.0</v>
      </c>
      <c r="V84" s="171" t="s">
        <v>40</v>
      </c>
      <c r="W84" s="173" t="str">
        <f t="shared" si="10"/>
        <v>#REF!</v>
      </c>
      <c r="X84" s="183" t="str">
        <f t="shared" si="11"/>
        <v>#REF!</v>
      </c>
      <c r="Y84" s="186" t="s">
        <v>413</v>
      </c>
    </row>
    <row r="85" ht="14.25" customHeight="1">
      <c r="A85" s="159" t="s">
        <v>235</v>
      </c>
      <c r="B85" s="163" t="s">
        <v>75</v>
      </c>
      <c r="C85" s="167">
        <v>43100.0</v>
      </c>
      <c r="D85" s="175" t="str">
        <f t="shared" si="1"/>
        <v>#REF!</v>
      </c>
      <c r="E85" s="171"/>
      <c r="F85" s="171" t="s">
        <v>40</v>
      </c>
      <c r="G85" s="173" t="str">
        <f t="shared" si="2"/>
        <v>#REF!</v>
      </c>
      <c r="H85" s="175" t="str">
        <f t="shared" si="3"/>
        <v>#REF!</v>
      </c>
      <c r="I85" s="176">
        <v>4.0</v>
      </c>
      <c r="J85" s="171" t="s">
        <v>40</v>
      </c>
      <c r="K85" s="173" t="str">
        <f t="shared" si="4"/>
        <v>#REF!</v>
      </c>
      <c r="L85" s="175" t="str">
        <f t="shared" si="5"/>
        <v>#REF!</v>
      </c>
      <c r="M85" s="171">
        <v>3.8</v>
      </c>
      <c r="N85" s="171" t="s">
        <v>40</v>
      </c>
      <c r="O85" s="173" t="str">
        <f t="shared" si="6"/>
        <v>#REF!</v>
      </c>
      <c r="P85" s="175" t="str">
        <f t="shared" si="7"/>
        <v>#REF!</v>
      </c>
      <c r="Q85" s="176">
        <v>4.0</v>
      </c>
      <c r="R85" s="171" t="s">
        <v>40</v>
      </c>
      <c r="S85" s="173" t="str">
        <f t="shared" si="8"/>
        <v>#REF!</v>
      </c>
      <c r="T85" s="175" t="str">
        <f t="shared" si="9"/>
        <v>#REF!</v>
      </c>
      <c r="U85" s="176">
        <v>4.0</v>
      </c>
      <c r="V85" s="171" t="s">
        <v>40</v>
      </c>
      <c r="W85" s="173" t="str">
        <f t="shared" si="10"/>
        <v>#REF!</v>
      </c>
      <c r="X85" s="183" t="str">
        <f t="shared" si="11"/>
        <v>#REF!</v>
      </c>
      <c r="Y85" s="186"/>
    </row>
    <row r="86" ht="14.25" customHeight="1">
      <c r="A86" s="159" t="s">
        <v>442</v>
      </c>
      <c r="B86" s="163" t="s">
        <v>75</v>
      </c>
      <c r="C86" s="167">
        <v>43100.0</v>
      </c>
      <c r="D86" s="175" t="str">
        <f t="shared" si="1"/>
        <v>#REF!</v>
      </c>
      <c r="E86" s="171"/>
      <c r="F86" s="171" t="s">
        <v>40</v>
      </c>
      <c r="G86" s="173" t="str">
        <f t="shared" si="2"/>
        <v>#REF!</v>
      </c>
      <c r="H86" s="175" t="str">
        <f t="shared" si="3"/>
        <v>#REF!</v>
      </c>
      <c r="I86" s="176">
        <v>3.5</v>
      </c>
      <c r="J86" s="171" t="s">
        <v>40</v>
      </c>
      <c r="K86" s="173" t="str">
        <f t="shared" si="4"/>
        <v>#REF!</v>
      </c>
      <c r="L86" s="175" t="str">
        <f t="shared" si="5"/>
        <v>#REF!</v>
      </c>
      <c r="M86" s="171">
        <v>3.5</v>
      </c>
      <c r="N86" s="171" t="s">
        <v>40</v>
      </c>
      <c r="O86" s="173" t="str">
        <f t="shared" si="6"/>
        <v>#REF!</v>
      </c>
      <c r="P86" s="175" t="str">
        <f t="shared" si="7"/>
        <v>#REF!</v>
      </c>
      <c r="Q86" s="176">
        <v>4.0</v>
      </c>
      <c r="R86" s="171" t="s">
        <v>40</v>
      </c>
      <c r="S86" s="173" t="str">
        <f t="shared" si="8"/>
        <v>#REF!</v>
      </c>
      <c r="T86" s="175" t="str">
        <f t="shared" si="9"/>
        <v>#REF!</v>
      </c>
      <c r="U86" s="176">
        <v>4.0</v>
      </c>
      <c r="V86" s="171" t="s">
        <v>40</v>
      </c>
      <c r="W86" s="173" t="str">
        <f t="shared" si="10"/>
        <v>#REF!</v>
      </c>
      <c r="X86" s="183" t="str">
        <f t="shared" si="11"/>
        <v>#REF!</v>
      </c>
      <c r="Y86" s="186"/>
    </row>
    <row r="87" ht="14.25" customHeight="1">
      <c r="A87" s="159" t="s">
        <v>463</v>
      </c>
      <c r="B87" s="163" t="s">
        <v>464</v>
      </c>
      <c r="C87" s="167">
        <v>43100.0</v>
      </c>
      <c r="D87" s="175" t="str">
        <f t="shared" si="1"/>
        <v>#REF!</v>
      </c>
      <c r="E87" s="171"/>
      <c r="F87" s="171" t="s">
        <v>40</v>
      </c>
      <c r="G87" s="173" t="str">
        <f t="shared" si="2"/>
        <v>#REF!</v>
      </c>
      <c r="H87" s="175" t="str">
        <f t="shared" si="3"/>
        <v>#REF!</v>
      </c>
      <c r="I87" s="176">
        <v>4.0</v>
      </c>
      <c r="J87" s="171" t="s">
        <v>40</v>
      </c>
      <c r="K87" s="173" t="str">
        <f t="shared" si="4"/>
        <v>#REF!</v>
      </c>
      <c r="L87" s="175" t="str">
        <f t="shared" si="5"/>
        <v>#REF!</v>
      </c>
      <c r="M87" s="171">
        <v>3.0</v>
      </c>
      <c r="N87" s="171" t="s">
        <v>40</v>
      </c>
      <c r="O87" s="173" t="str">
        <f t="shared" si="6"/>
        <v>#REF!</v>
      </c>
      <c r="P87" s="175" t="str">
        <f t="shared" si="7"/>
        <v>#REF!</v>
      </c>
      <c r="Q87" s="176">
        <v>4.0</v>
      </c>
      <c r="R87" s="171" t="s">
        <v>40</v>
      </c>
      <c r="S87" s="173" t="str">
        <f t="shared" si="8"/>
        <v>#REF!</v>
      </c>
      <c r="T87" s="175" t="str">
        <f t="shared" si="9"/>
        <v>#REF!</v>
      </c>
      <c r="U87" s="176">
        <v>4.0</v>
      </c>
      <c r="V87" s="171" t="s">
        <v>40</v>
      </c>
      <c r="W87" s="173" t="str">
        <f t="shared" si="10"/>
        <v>#REF!</v>
      </c>
      <c r="X87" s="183" t="str">
        <f t="shared" si="11"/>
        <v>#REF!</v>
      </c>
      <c r="Y87" s="186" t="s">
        <v>484</v>
      </c>
    </row>
    <row r="88" ht="14.25" customHeight="1">
      <c r="A88" s="159" t="s">
        <v>186</v>
      </c>
      <c r="B88" s="163" t="s">
        <v>107</v>
      </c>
      <c r="C88" s="167">
        <v>43100.0</v>
      </c>
      <c r="D88" s="175" t="str">
        <f t="shared" si="1"/>
        <v>#REF!</v>
      </c>
      <c r="E88" s="171"/>
      <c r="F88" s="171" t="s">
        <v>40</v>
      </c>
      <c r="G88" s="173" t="str">
        <f t="shared" si="2"/>
        <v>#REF!</v>
      </c>
      <c r="H88" s="175" t="str">
        <f t="shared" si="3"/>
        <v>#REF!</v>
      </c>
      <c r="I88" s="176">
        <v>4.0</v>
      </c>
      <c r="J88" s="171" t="s">
        <v>40</v>
      </c>
      <c r="K88" s="173" t="str">
        <f t="shared" si="4"/>
        <v>#REF!</v>
      </c>
      <c r="L88" s="175" t="str">
        <f t="shared" si="5"/>
        <v>#REF!</v>
      </c>
      <c r="M88" s="171">
        <v>4.0</v>
      </c>
      <c r="N88" s="171" t="s">
        <v>40</v>
      </c>
      <c r="O88" s="173" t="str">
        <f t="shared" si="6"/>
        <v>#REF!</v>
      </c>
      <c r="P88" s="175" t="str">
        <f t="shared" si="7"/>
        <v>#REF!</v>
      </c>
      <c r="Q88" s="176">
        <v>4.0</v>
      </c>
      <c r="R88" s="171" t="s">
        <v>40</v>
      </c>
      <c r="S88" s="173" t="str">
        <f t="shared" si="8"/>
        <v>#REF!</v>
      </c>
      <c r="T88" s="175" t="str">
        <f t="shared" si="9"/>
        <v>#REF!</v>
      </c>
      <c r="U88" s="176">
        <v>4.0</v>
      </c>
      <c r="V88" s="171" t="s">
        <v>40</v>
      </c>
      <c r="W88" s="173" t="str">
        <f t="shared" si="10"/>
        <v>#REF!</v>
      </c>
      <c r="X88" s="183" t="str">
        <f t="shared" si="11"/>
        <v>#REF!</v>
      </c>
      <c r="Y88" s="186"/>
    </row>
    <row r="89" ht="14.25" customHeight="1">
      <c r="A89" s="159" t="s">
        <v>509</v>
      </c>
      <c r="B89" s="163" t="s">
        <v>510</v>
      </c>
      <c r="C89" s="167">
        <v>43100.0</v>
      </c>
      <c r="D89" s="175" t="str">
        <f t="shared" si="1"/>
        <v>#REF!</v>
      </c>
      <c r="E89" s="171"/>
      <c r="F89" s="171" t="s">
        <v>40</v>
      </c>
      <c r="G89" s="173" t="str">
        <f t="shared" si="2"/>
        <v>#REF!</v>
      </c>
      <c r="H89" s="175" t="str">
        <f t="shared" si="3"/>
        <v>#REF!</v>
      </c>
      <c r="I89" s="176">
        <v>0.0</v>
      </c>
      <c r="J89" s="171" t="s">
        <v>40</v>
      </c>
      <c r="K89" s="173" t="str">
        <f t="shared" si="4"/>
        <v>#REF!</v>
      </c>
      <c r="L89" s="175" t="str">
        <f t="shared" si="5"/>
        <v>#REF!</v>
      </c>
      <c r="M89" s="171">
        <v>0.0</v>
      </c>
      <c r="N89" s="171" t="s">
        <v>40</v>
      </c>
      <c r="O89" s="173" t="str">
        <f t="shared" si="6"/>
        <v>#REF!</v>
      </c>
      <c r="P89" s="175" t="str">
        <f t="shared" si="7"/>
        <v>#REF!</v>
      </c>
      <c r="Q89" s="176">
        <v>0.0</v>
      </c>
      <c r="R89" s="171" t="s">
        <v>40</v>
      </c>
      <c r="S89" s="173" t="str">
        <f t="shared" si="8"/>
        <v>#REF!</v>
      </c>
      <c r="T89" s="175" t="str">
        <f t="shared" si="9"/>
        <v>#REF!</v>
      </c>
      <c r="U89" s="176">
        <v>0.0</v>
      </c>
      <c r="V89" s="171" t="s">
        <v>40</v>
      </c>
      <c r="W89" s="173" t="str">
        <f t="shared" si="10"/>
        <v>#REF!</v>
      </c>
      <c r="X89" s="183" t="str">
        <f t="shared" si="11"/>
        <v>#REF!</v>
      </c>
      <c r="Y89" s="186" t="s">
        <v>67</v>
      </c>
    </row>
    <row r="90" ht="14.25" customHeight="1">
      <c r="A90" s="159" t="s">
        <v>534</v>
      </c>
      <c r="B90" s="163" t="s">
        <v>535</v>
      </c>
      <c r="C90" s="167">
        <v>43100.0</v>
      </c>
      <c r="D90" s="175" t="str">
        <f t="shared" si="1"/>
        <v>#REF!</v>
      </c>
      <c r="E90" s="171"/>
      <c r="F90" s="171" t="s">
        <v>40</v>
      </c>
      <c r="G90" s="173" t="str">
        <f t="shared" si="2"/>
        <v>#REF!</v>
      </c>
      <c r="H90" s="175" t="str">
        <f t="shared" si="3"/>
        <v>#REF!</v>
      </c>
      <c r="I90" s="176">
        <v>0.0</v>
      </c>
      <c r="J90" s="171" t="s">
        <v>40</v>
      </c>
      <c r="K90" s="173" t="str">
        <f t="shared" si="4"/>
        <v>#REF!</v>
      </c>
      <c r="L90" s="175" t="str">
        <f t="shared" si="5"/>
        <v>#REF!</v>
      </c>
      <c r="M90" s="171">
        <v>0.0</v>
      </c>
      <c r="N90" s="171" t="s">
        <v>40</v>
      </c>
      <c r="O90" s="173" t="str">
        <f t="shared" si="6"/>
        <v>#REF!</v>
      </c>
      <c r="P90" s="175" t="str">
        <f t="shared" si="7"/>
        <v>#REF!</v>
      </c>
      <c r="Q90" s="176">
        <v>0.0</v>
      </c>
      <c r="R90" s="171" t="s">
        <v>40</v>
      </c>
      <c r="S90" s="173" t="str">
        <f t="shared" si="8"/>
        <v>#REF!</v>
      </c>
      <c r="T90" s="175" t="str">
        <f t="shared" si="9"/>
        <v>#REF!</v>
      </c>
      <c r="U90" s="176">
        <v>0.0</v>
      </c>
      <c r="V90" s="171" t="s">
        <v>40</v>
      </c>
      <c r="W90" s="173" t="str">
        <f t="shared" si="10"/>
        <v>#REF!</v>
      </c>
      <c r="X90" s="183" t="str">
        <f t="shared" si="11"/>
        <v>#REF!</v>
      </c>
      <c r="Y90" s="186" t="s">
        <v>67</v>
      </c>
    </row>
    <row r="91" ht="14.25" customHeight="1">
      <c r="A91" s="159" t="s">
        <v>554</v>
      </c>
      <c r="B91" s="163" t="s">
        <v>148</v>
      </c>
      <c r="C91" s="167">
        <v>43100.0</v>
      </c>
      <c r="D91" s="175" t="str">
        <f t="shared" si="1"/>
        <v>#REF!</v>
      </c>
      <c r="E91" s="171"/>
      <c r="F91" s="171" t="s">
        <v>40</v>
      </c>
      <c r="G91" s="173" t="str">
        <f t="shared" si="2"/>
        <v>#REF!</v>
      </c>
      <c r="H91" s="175" t="str">
        <f t="shared" si="3"/>
        <v>#REF!</v>
      </c>
      <c r="I91" s="176">
        <v>3.5</v>
      </c>
      <c r="J91" s="171" t="s">
        <v>40</v>
      </c>
      <c r="K91" s="173" t="str">
        <f t="shared" si="4"/>
        <v>#REF!</v>
      </c>
      <c r="L91" s="175" t="str">
        <f t="shared" si="5"/>
        <v>#REF!</v>
      </c>
      <c r="M91" s="171">
        <v>3.8</v>
      </c>
      <c r="N91" s="171" t="s">
        <v>40</v>
      </c>
      <c r="O91" s="173" t="str">
        <f t="shared" si="6"/>
        <v>#REF!</v>
      </c>
      <c r="P91" s="175" t="str">
        <f t="shared" si="7"/>
        <v>#REF!</v>
      </c>
      <c r="Q91" s="176">
        <v>4.0</v>
      </c>
      <c r="R91" s="171" t="s">
        <v>40</v>
      </c>
      <c r="S91" s="173" t="str">
        <f t="shared" si="8"/>
        <v>#REF!</v>
      </c>
      <c r="T91" s="175" t="str">
        <f t="shared" si="9"/>
        <v>#REF!</v>
      </c>
      <c r="U91" s="176">
        <v>4.0</v>
      </c>
      <c r="V91" s="171" t="s">
        <v>40</v>
      </c>
      <c r="W91" s="173" t="str">
        <f t="shared" si="10"/>
        <v>#REF!</v>
      </c>
      <c r="X91" s="183" t="str">
        <f t="shared" si="11"/>
        <v>#REF!</v>
      </c>
      <c r="Y91" s="186"/>
    </row>
    <row r="92" ht="14.25" customHeight="1">
      <c r="A92" s="159" t="s">
        <v>577</v>
      </c>
      <c r="B92" s="163" t="s">
        <v>131</v>
      </c>
      <c r="C92" s="167">
        <v>43100.0</v>
      </c>
      <c r="D92" s="175" t="str">
        <f t="shared" si="1"/>
        <v>#REF!</v>
      </c>
      <c r="E92" s="171"/>
      <c r="F92" s="171" t="s">
        <v>40</v>
      </c>
      <c r="G92" s="173" t="str">
        <f t="shared" si="2"/>
        <v>#REF!</v>
      </c>
      <c r="H92" s="175" t="str">
        <f t="shared" si="3"/>
        <v>#REF!</v>
      </c>
      <c r="I92" s="176">
        <v>4.0</v>
      </c>
      <c r="J92" s="171" t="s">
        <v>40</v>
      </c>
      <c r="K92" s="173" t="str">
        <f t="shared" si="4"/>
        <v>#REF!</v>
      </c>
      <c r="L92" s="175" t="str">
        <f t="shared" si="5"/>
        <v>#REF!</v>
      </c>
      <c r="M92" s="171">
        <v>4.0</v>
      </c>
      <c r="N92" s="171" t="s">
        <v>40</v>
      </c>
      <c r="O92" s="173" t="str">
        <f t="shared" si="6"/>
        <v>#REF!</v>
      </c>
      <c r="P92" s="175" t="str">
        <f t="shared" si="7"/>
        <v>#REF!</v>
      </c>
      <c r="Q92" s="176">
        <v>4.0</v>
      </c>
      <c r="R92" s="171" t="s">
        <v>40</v>
      </c>
      <c r="S92" s="173" t="str">
        <f t="shared" si="8"/>
        <v>#REF!</v>
      </c>
      <c r="T92" s="175" t="str">
        <f t="shared" si="9"/>
        <v>#REF!</v>
      </c>
      <c r="U92" s="176">
        <v>4.0</v>
      </c>
      <c r="V92" s="171" t="s">
        <v>40</v>
      </c>
      <c r="W92" s="173" t="str">
        <f t="shared" si="10"/>
        <v>#REF!</v>
      </c>
      <c r="X92" s="183" t="str">
        <f t="shared" si="11"/>
        <v>#REF!</v>
      </c>
      <c r="Y92" s="186"/>
    </row>
    <row r="93" ht="14.25" customHeight="1">
      <c r="A93" s="159" t="s">
        <v>594</v>
      </c>
      <c r="B93" s="163" t="s">
        <v>69</v>
      </c>
      <c r="C93" s="167">
        <v>43100.0</v>
      </c>
      <c r="D93" s="175" t="str">
        <f t="shared" si="1"/>
        <v>#REF!</v>
      </c>
      <c r="E93" s="171"/>
      <c r="F93" s="171" t="s">
        <v>40</v>
      </c>
      <c r="G93" s="173" t="str">
        <f t="shared" si="2"/>
        <v>#REF!</v>
      </c>
      <c r="H93" s="175" t="str">
        <f t="shared" si="3"/>
        <v>#REF!</v>
      </c>
      <c r="I93" s="176">
        <v>3.9</v>
      </c>
      <c r="J93" s="171" t="s">
        <v>40</v>
      </c>
      <c r="K93" s="173" t="str">
        <f t="shared" si="4"/>
        <v>#REF!</v>
      </c>
      <c r="L93" s="175" t="str">
        <f t="shared" si="5"/>
        <v>#REF!</v>
      </c>
      <c r="M93" s="171">
        <v>3.8</v>
      </c>
      <c r="N93" s="171" t="s">
        <v>40</v>
      </c>
      <c r="O93" s="173" t="str">
        <f t="shared" si="6"/>
        <v>#REF!</v>
      </c>
      <c r="P93" s="175" t="str">
        <f t="shared" si="7"/>
        <v>#REF!</v>
      </c>
      <c r="Q93" s="176">
        <v>1.0</v>
      </c>
      <c r="R93" s="171" t="s">
        <v>40</v>
      </c>
      <c r="S93" s="173" t="str">
        <f t="shared" si="8"/>
        <v>#REF!</v>
      </c>
      <c r="T93" s="175" t="str">
        <f t="shared" si="9"/>
        <v>#REF!</v>
      </c>
      <c r="U93" s="176">
        <v>1.0</v>
      </c>
      <c r="V93" s="171" t="s">
        <v>40</v>
      </c>
      <c r="W93" s="173" t="str">
        <f t="shared" si="10"/>
        <v>#REF!</v>
      </c>
      <c r="X93" s="183" t="str">
        <f t="shared" si="11"/>
        <v>#REF!</v>
      </c>
      <c r="Y93" s="186" t="s">
        <v>70</v>
      </c>
    </row>
    <row r="94" ht="14.25" customHeight="1">
      <c r="A94" s="159" t="s">
        <v>620</v>
      </c>
      <c r="B94" s="163" t="s">
        <v>621</v>
      </c>
      <c r="C94" s="167">
        <v>43100.0</v>
      </c>
      <c r="D94" s="175" t="str">
        <f t="shared" si="1"/>
        <v>#REF!</v>
      </c>
      <c r="E94" s="171"/>
      <c r="F94" s="171" t="s">
        <v>40</v>
      </c>
      <c r="G94" s="173" t="str">
        <f t="shared" si="2"/>
        <v>#REF!</v>
      </c>
      <c r="H94" s="175" t="str">
        <f t="shared" si="3"/>
        <v>#REF!</v>
      </c>
      <c r="I94" s="176">
        <v>3.5</v>
      </c>
      <c r="J94" s="171" t="s">
        <v>40</v>
      </c>
      <c r="K94" s="173" t="str">
        <f t="shared" si="4"/>
        <v>#REF!</v>
      </c>
      <c r="L94" s="175" t="str">
        <f t="shared" si="5"/>
        <v>#REF!</v>
      </c>
      <c r="M94" s="171">
        <v>3.0</v>
      </c>
      <c r="N94" s="171" t="s">
        <v>40</v>
      </c>
      <c r="O94" s="173" t="str">
        <f t="shared" si="6"/>
        <v>#REF!</v>
      </c>
      <c r="P94" s="175" t="str">
        <f t="shared" si="7"/>
        <v>#REF!</v>
      </c>
      <c r="Q94" s="176">
        <v>4.0</v>
      </c>
      <c r="R94" s="171" t="s">
        <v>40</v>
      </c>
      <c r="S94" s="173" t="str">
        <f t="shared" si="8"/>
        <v>#REF!</v>
      </c>
      <c r="T94" s="175" t="str">
        <f t="shared" si="9"/>
        <v>#REF!</v>
      </c>
      <c r="U94" s="176">
        <v>4.0</v>
      </c>
      <c r="V94" s="171" t="s">
        <v>40</v>
      </c>
      <c r="W94" s="173" t="str">
        <f t="shared" si="10"/>
        <v>#REF!</v>
      </c>
      <c r="X94" s="183" t="str">
        <f t="shared" si="11"/>
        <v>#REF!</v>
      </c>
      <c r="Y94" s="186" t="s">
        <v>636</v>
      </c>
    </row>
    <row r="95" ht="14.25" customHeight="1">
      <c r="A95" s="159" t="s">
        <v>637</v>
      </c>
      <c r="B95" s="163" t="s">
        <v>638</v>
      </c>
      <c r="C95" s="167">
        <v>43100.0</v>
      </c>
      <c r="D95" s="175" t="str">
        <f t="shared" si="1"/>
        <v>#REF!</v>
      </c>
      <c r="E95" s="171"/>
      <c r="F95" s="171" t="s">
        <v>40</v>
      </c>
      <c r="G95" s="173" t="str">
        <f t="shared" si="2"/>
        <v>#REF!</v>
      </c>
      <c r="H95" s="175" t="str">
        <f t="shared" si="3"/>
        <v>#REF!</v>
      </c>
      <c r="I95" s="176">
        <v>4.0</v>
      </c>
      <c r="J95" s="171" t="s">
        <v>40</v>
      </c>
      <c r="K95" s="173" t="str">
        <f t="shared" si="4"/>
        <v>#REF!</v>
      </c>
      <c r="L95" s="175" t="str">
        <f t="shared" si="5"/>
        <v>#REF!</v>
      </c>
      <c r="M95" s="171">
        <v>5.0</v>
      </c>
      <c r="N95" s="171" t="s">
        <v>40</v>
      </c>
      <c r="O95" s="173" t="str">
        <f t="shared" si="6"/>
        <v>#REF!</v>
      </c>
      <c r="P95" s="175" t="str">
        <f t="shared" si="7"/>
        <v>#REF!</v>
      </c>
      <c r="Q95" s="176">
        <v>4.0</v>
      </c>
      <c r="R95" s="171" t="s">
        <v>40</v>
      </c>
      <c r="S95" s="173" t="str">
        <f t="shared" si="8"/>
        <v>#REF!</v>
      </c>
      <c r="T95" s="175" t="str">
        <f t="shared" si="9"/>
        <v>#REF!</v>
      </c>
      <c r="U95" s="176">
        <v>4.0</v>
      </c>
      <c r="V95" s="171" t="s">
        <v>40</v>
      </c>
      <c r="W95" s="173" t="str">
        <f t="shared" si="10"/>
        <v>#REF!</v>
      </c>
      <c r="X95" s="183" t="str">
        <f t="shared" si="11"/>
        <v>#REF!</v>
      </c>
      <c r="Y95" s="186"/>
    </row>
    <row r="96" ht="14.25" customHeight="1">
      <c r="A96" s="159" t="s">
        <v>643</v>
      </c>
      <c r="B96" s="163" t="s">
        <v>645</v>
      </c>
      <c r="C96" s="167">
        <v>43100.0</v>
      </c>
      <c r="D96" s="175" t="str">
        <f t="shared" si="1"/>
        <v>#REF!</v>
      </c>
      <c r="E96" s="171"/>
      <c r="F96" s="171" t="s">
        <v>40</v>
      </c>
      <c r="G96" s="173" t="str">
        <f t="shared" si="2"/>
        <v>#REF!</v>
      </c>
      <c r="H96" s="175" t="str">
        <f t="shared" si="3"/>
        <v>#REF!</v>
      </c>
      <c r="I96" s="176">
        <v>0.0</v>
      </c>
      <c r="J96" s="171" t="s">
        <v>40</v>
      </c>
      <c r="K96" s="173" t="str">
        <f t="shared" si="4"/>
        <v>#REF!</v>
      </c>
      <c r="L96" s="175" t="str">
        <f t="shared" si="5"/>
        <v>#REF!</v>
      </c>
      <c r="M96" s="171">
        <v>0.0</v>
      </c>
      <c r="N96" s="171" t="s">
        <v>40</v>
      </c>
      <c r="O96" s="173" t="str">
        <f t="shared" si="6"/>
        <v>#REF!</v>
      </c>
      <c r="P96" s="175" t="str">
        <f t="shared" si="7"/>
        <v>#REF!</v>
      </c>
      <c r="Q96" s="176">
        <v>0.0</v>
      </c>
      <c r="R96" s="171" t="s">
        <v>40</v>
      </c>
      <c r="S96" s="173" t="str">
        <f t="shared" si="8"/>
        <v>#REF!</v>
      </c>
      <c r="T96" s="175" t="str">
        <f t="shared" si="9"/>
        <v>#REF!</v>
      </c>
      <c r="U96" s="176">
        <v>0.0</v>
      </c>
      <c r="V96" s="171" t="s">
        <v>40</v>
      </c>
      <c r="W96" s="173" t="str">
        <f t="shared" si="10"/>
        <v>#REF!</v>
      </c>
      <c r="X96" s="183" t="str">
        <f t="shared" si="11"/>
        <v>#REF!</v>
      </c>
      <c r="Y96" s="186"/>
    </row>
    <row r="97" ht="14.25" customHeight="1">
      <c r="A97" s="159" t="s">
        <v>648</v>
      </c>
      <c r="B97" s="163" t="s">
        <v>649</v>
      </c>
      <c r="C97" s="167">
        <v>43100.0</v>
      </c>
      <c r="D97" s="175" t="str">
        <f t="shared" si="1"/>
        <v>#REF!</v>
      </c>
      <c r="E97" s="171"/>
      <c r="F97" s="171" t="s">
        <v>40</v>
      </c>
      <c r="G97" s="173" t="str">
        <f t="shared" si="2"/>
        <v>#REF!</v>
      </c>
      <c r="H97" s="175" t="str">
        <f t="shared" si="3"/>
        <v>#REF!</v>
      </c>
      <c r="I97" s="176">
        <v>4.0</v>
      </c>
      <c r="J97" s="171" t="s">
        <v>40</v>
      </c>
      <c r="K97" s="173" t="str">
        <f t="shared" si="4"/>
        <v>#REF!</v>
      </c>
      <c r="L97" s="175" t="str">
        <f t="shared" si="5"/>
        <v>#REF!</v>
      </c>
      <c r="M97" s="171">
        <v>4.0</v>
      </c>
      <c r="N97" s="171" t="s">
        <v>40</v>
      </c>
      <c r="O97" s="173" t="str">
        <f t="shared" si="6"/>
        <v>#REF!</v>
      </c>
      <c r="P97" s="175" t="str">
        <f t="shared" si="7"/>
        <v>#REF!</v>
      </c>
      <c r="Q97" s="176">
        <v>4.0</v>
      </c>
      <c r="R97" s="171" t="s">
        <v>40</v>
      </c>
      <c r="S97" s="173" t="str">
        <f t="shared" si="8"/>
        <v>#REF!</v>
      </c>
      <c r="T97" s="175" t="str">
        <f t="shared" si="9"/>
        <v>#REF!</v>
      </c>
      <c r="U97" s="176">
        <v>4.0</v>
      </c>
      <c r="V97" s="171" t="s">
        <v>40</v>
      </c>
      <c r="W97" s="173" t="str">
        <f t="shared" si="10"/>
        <v>#REF!</v>
      </c>
      <c r="X97" s="183" t="str">
        <f t="shared" si="11"/>
        <v>#REF!</v>
      </c>
      <c r="Y97" s="186" t="s">
        <v>650</v>
      </c>
    </row>
    <row r="98" ht="14.25" customHeight="1">
      <c r="A98" s="159" t="s">
        <v>312</v>
      </c>
      <c r="B98" s="163" t="s">
        <v>651</v>
      </c>
      <c r="C98" s="167">
        <v>43100.0</v>
      </c>
      <c r="D98" s="175" t="str">
        <f t="shared" si="1"/>
        <v>#REF!</v>
      </c>
      <c r="E98" s="171">
        <v>0.0</v>
      </c>
      <c r="F98" s="171" t="s">
        <v>40</v>
      </c>
      <c r="G98" s="173" t="str">
        <f t="shared" si="2"/>
        <v>#REF!</v>
      </c>
      <c r="H98" s="175" t="str">
        <f t="shared" si="3"/>
        <v>#REF!</v>
      </c>
      <c r="I98" s="176">
        <v>0.0</v>
      </c>
      <c r="J98" s="171" t="s">
        <v>40</v>
      </c>
      <c r="K98" s="173" t="str">
        <f t="shared" si="4"/>
        <v>#REF!</v>
      </c>
      <c r="L98" s="175" t="str">
        <f t="shared" si="5"/>
        <v>#REF!</v>
      </c>
      <c r="M98" s="171">
        <v>0.0</v>
      </c>
      <c r="N98" s="171" t="s">
        <v>40</v>
      </c>
      <c r="O98" s="173" t="str">
        <f t="shared" si="6"/>
        <v>#REF!</v>
      </c>
      <c r="P98" s="175" t="str">
        <f t="shared" si="7"/>
        <v>#REF!</v>
      </c>
      <c r="Q98" s="176">
        <v>0.0</v>
      </c>
      <c r="R98" s="171" t="s">
        <v>40</v>
      </c>
      <c r="S98" s="173" t="str">
        <f t="shared" si="8"/>
        <v>#REF!</v>
      </c>
      <c r="T98" s="175" t="str">
        <f t="shared" si="9"/>
        <v>#REF!</v>
      </c>
      <c r="U98" s="176">
        <v>0.0</v>
      </c>
      <c r="V98" s="171" t="s">
        <v>40</v>
      </c>
      <c r="W98" s="173" t="str">
        <f t="shared" si="10"/>
        <v>#REF!</v>
      </c>
      <c r="X98" s="183" t="str">
        <f t="shared" si="11"/>
        <v>#REF!</v>
      </c>
      <c r="Y98" s="186" t="s">
        <v>67</v>
      </c>
    </row>
    <row r="99" ht="14.25" customHeight="1">
      <c r="A99" s="159" t="s">
        <v>652</v>
      </c>
      <c r="B99" s="163" t="s">
        <v>645</v>
      </c>
      <c r="C99" s="167">
        <v>43100.0</v>
      </c>
      <c r="D99" s="175" t="str">
        <f t="shared" si="1"/>
        <v>#REF!</v>
      </c>
      <c r="E99" s="171">
        <v>0.0</v>
      </c>
      <c r="F99" s="171" t="s">
        <v>40</v>
      </c>
      <c r="G99" s="173" t="str">
        <f t="shared" si="2"/>
        <v>#REF!</v>
      </c>
      <c r="H99" s="175" t="str">
        <f t="shared" si="3"/>
        <v>#REF!</v>
      </c>
      <c r="I99" s="176">
        <v>0.0</v>
      </c>
      <c r="J99" s="171" t="s">
        <v>40</v>
      </c>
      <c r="K99" s="173" t="str">
        <f t="shared" si="4"/>
        <v>#REF!</v>
      </c>
      <c r="L99" s="175" t="str">
        <f t="shared" si="5"/>
        <v>#REF!</v>
      </c>
      <c r="M99" s="171">
        <v>0.0</v>
      </c>
      <c r="N99" s="171" t="s">
        <v>40</v>
      </c>
      <c r="O99" s="173" t="str">
        <f t="shared" si="6"/>
        <v>#REF!</v>
      </c>
      <c r="P99" s="175" t="str">
        <f t="shared" si="7"/>
        <v>#REF!</v>
      </c>
      <c r="Q99" s="176">
        <v>0.0</v>
      </c>
      <c r="R99" s="171" t="s">
        <v>40</v>
      </c>
      <c r="S99" s="173" t="str">
        <f t="shared" si="8"/>
        <v>#REF!</v>
      </c>
      <c r="T99" s="175" t="str">
        <f t="shared" si="9"/>
        <v>#REF!</v>
      </c>
      <c r="U99" s="176">
        <v>0.0</v>
      </c>
      <c r="V99" s="171" t="s">
        <v>40</v>
      </c>
      <c r="W99" s="173" t="str">
        <f t="shared" si="10"/>
        <v>#REF!</v>
      </c>
      <c r="X99" s="183" t="str">
        <f t="shared" si="11"/>
        <v>#REF!</v>
      </c>
      <c r="Y99" s="186" t="s">
        <v>67</v>
      </c>
    </row>
    <row r="100" ht="14.25" customHeight="1">
      <c r="A100" s="159" t="s">
        <v>653</v>
      </c>
      <c r="B100" s="163" t="s">
        <v>645</v>
      </c>
      <c r="C100" s="167">
        <v>43100.0</v>
      </c>
      <c r="D100" s="175" t="str">
        <f t="shared" si="1"/>
        <v>#REF!</v>
      </c>
      <c r="E100" s="171">
        <v>0.0</v>
      </c>
      <c r="F100" s="171" t="s">
        <v>40</v>
      </c>
      <c r="G100" s="173" t="str">
        <f t="shared" si="2"/>
        <v>#REF!</v>
      </c>
      <c r="H100" s="175" t="str">
        <f t="shared" si="3"/>
        <v>#REF!</v>
      </c>
      <c r="I100" s="176">
        <v>0.0</v>
      </c>
      <c r="J100" s="171" t="s">
        <v>40</v>
      </c>
      <c r="K100" s="173" t="str">
        <f t="shared" si="4"/>
        <v>#REF!</v>
      </c>
      <c r="L100" s="175" t="str">
        <f t="shared" si="5"/>
        <v>#REF!</v>
      </c>
      <c r="M100" s="171">
        <v>0.0</v>
      </c>
      <c r="N100" s="171" t="s">
        <v>40</v>
      </c>
      <c r="O100" s="173" t="str">
        <f t="shared" si="6"/>
        <v>#REF!</v>
      </c>
      <c r="P100" s="175" t="str">
        <f t="shared" si="7"/>
        <v>#REF!</v>
      </c>
      <c r="Q100" s="176">
        <v>0.0</v>
      </c>
      <c r="R100" s="171" t="s">
        <v>40</v>
      </c>
      <c r="S100" s="173" t="str">
        <f t="shared" si="8"/>
        <v>#REF!</v>
      </c>
      <c r="T100" s="175" t="str">
        <f t="shared" si="9"/>
        <v>#REF!</v>
      </c>
      <c r="U100" s="176">
        <v>0.0</v>
      </c>
      <c r="V100" s="171" t="s">
        <v>40</v>
      </c>
      <c r="W100" s="173" t="str">
        <f t="shared" si="10"/>
        <v>#REF!</v>
      </c>
      <c r="X100" s="183" t="str">
        <f t="shared" si="11"/>
        <v>#REF!</v>
      </c>
      <c r="Y100" s="186" t="s">
        <v>67</v>
      </c>
    </row>
    <row r="101" ht="14.25" customHeight="1">
      <c r="A101" s="159" t="s">
        <v>656</v>
      </c>
      <c r="B101" s="163" t="s">
        <v>657</v>
      </c>
      <c r="C101" s="167">
        <v>43100.0</v>
      </c>
      <c r="D101" s="175" t="str">
        <f t="shared" si="1"/>
        <v>#REF!</v>
      </c>
      <c r="E101" s="171">
        <v>0.0</v>
      </c>
      <c r="F101" s="171" t="s">
        <v>40</v>
      </c>
      <c r="G101" s="173" t="str">
        <f t="shared" si="2"/>
        <v>#REF!</v>
      </c>
      <c r="H101" s="175" t="str">
        <f t="shared" si="3"/>
        <v>#REF!</v>
      </c>
      <c r="I101" s="176">
        <v>0.0</v>
      </c>
      <c r="J101" s="171" t="s">
        <v>40</v>
      </c>
      <c r="K101" s="173" t="str">
        <f t="shared" si="4"/>
        <v>#REF!</v>
      </c>
      <c r="L101" s="175" t="str">
        <f t="shared" si="5"/>
        <v>#REF!</v>
      </c>
      <c r="M101" s="171">
        <v>0.0</v>
      </c>
      <c r="N101" s="171" t="s">
        <v>40</v>
      </c>
      <c r="O101" s="173" t="str">
        <f t="shared" si="6"/>
        <v>#REF!</v>
      </c>
      <c r="P101" s="175" t="str">
        <f t="shared" si="7"/>
        <v>#REF!</v>
      </c>
      <c r="Q101" s="176">
        <v>0.0</v>
      </c>
      <c r="R101" s="171" t="s">
        <v>40</v>
      </c>
      <c r="S101" s="173" t="str">
        <f t="shared" si="8"/>
        <v>#REF!</v>
      </c>
      <c r="T101" s="175" t="str">
        <f t="shared" si="9"/>
        <v>#REF!</v>
      </c>
      <c r="U101" s="176">
        <v>0.0</v>
      </c>
      <c r="V101" s="171" t="s">
        <v>40</v>
      </c>
      <c r="W101" s="173" t="str">
        <f t="shared" si="10"/>
        <v>#REF!</v>
      </c>
      <c r="X101" s="183" t="str">
        <f t="shared" si="11"/>
        <v>#REF!</v>
      </c>
      <c r="Y101" s="186" t="s">
        <v>67</v>
      </c>
    </row>
    <row r="102" ht="14.25" customHeight="1">
      <c r="A102" s="159" t="s">
        <v>659</v>
      </c>
      <c r="B102" s="163" t="s">
        <v>660</v>
      </c>
      <c r="C102" s="167">
        <v>43100.0</v>
      </c>
      <c r="D102" s="175" t="str">
        <f t="shared" si="1"/>
        <v>#REF!</v>
      </c>
      <c r="E102" s="171">
        <v>0.0</v>
      </c>
      <c r="F102" s="171" t="s">
        <v>40</v>
      </c>
      <c r="G102" s="173" t="str">
        <f t="shared" si="2"/>
        <v>#REF!</v>
      </c>
      <c r="H102" s="175" t="str">
        <f t="shared" si="3"/>
        <v>#REF!</v>
      </c>
      <c r="I102" s="176">
        <v>0.0</v>
      </c>
      <c r="J102" s="171" t="s">
        <v>40</v>
      </c>
      <c r="K102" s="173" t="str">
        <f t="shared" si="4"/>
        <v>#REF!</v>
      </c>
      <c r="L102" s="175" t="str">
        <f t="shared" si="5"/>
        <v>#REF!</v>
      </c>
      <c r="M102" s="171">
        <v>0.0</v>
      </c>
      <c r="N102" s="171" t="s">
        <v>40</v>
      </c>
      <c r="O102" s="173" t="str">
        <f t="shared" si="6"/>
        <v>#REF!</v>
      </c>
      <c r="P102" s="175" t="str">
        <f t="shared" si="7"/>
        <v>#REF!</v>
      </c>
      <c r="Q102" s="176">
        <v>0.0</v>
      </c>
      <c r="R102" s="171" t="s">
        <v>40</v>
      </c>
      <c r="S102" s="173" t="str">
        <f t="shared" si="8"/>
        <v>#REF!</v>
      </c>
      <c r="T102" s="175" t="str">
        <f t="shared" si="9"/>
        <v>#REF!</v>
      </c>
      <c r="U102" s="176">
        <v>0.0</v>
      </c>
      <c r="V102" s="171" t="s">
        <v>40</v>
      </c>
      <c r="W102" s="173" t="str">
        <f t="shared" si="10"/>
        <v>#REF!</v>
      </c>
      <c r="X102" s="183" t="str">
        <f t="shared" si="11"/>
        <v>#REF!</v>
      </c>
      <c r="Y102" s="186" t="s">
        <v>67</v>
      </c>
    </row>
    <row r="103" ht="14.25" customHeight="1">
      <c r="A103" s="159" t="s">
        <v>661</v>
      </c>
      <c r="B103" s="163" t="s">
        <v>660</v>
      </c>
      <c r="C103" s="167">
        <v>43100.0</v>
      </c>
      <c r="D103" s="175" t="str">
        <f t="shared" si="1"/>
        <v>#REF!</v>
      </c>
      <c r="E103" s="171">
        <v>0.0</v>
      </c>
      <c r="F103" s="171" t="s">
        <v>40</v>
      </c>
      <c r="G103" s="173" t="str">
        <f t="shared" si="2"/>
        <v>#REF!</v>
      </c>
      <c r="H103" s="175" t="str">
        <f t="shared" si="3"/>
        <v>#REF!</v>
      </c>
      <c r="I103" s="176">
        <v>0.0</v>
      </c>
      <c r="J103" s="171" t="s">
        <v>40</v>
      </c>
      <c r="K103" s="173" t="str">
        <f t="shared" si="4"/>
        <v>#REF!</v>
      </c>
      <c r="L103" s="175" t="str">
        <f t="shared" si="5"/>
        <v>#REF!</v>
      </c>
      <c r="M103" s="171">
        <v>0.0</v>
      </c>
      <c r="N103" s="171" t="s">
        <v>40</v>
      </c>
      <c r="O103" s="173" t="str">
        <f t="shared" si="6"/>
        <v>#REF!</v>
      </c>
      <c r="P103" s="175" t="str">
        <f t="shared" si="7"/>
        <v>#REF!</v>
      </c>
      <c r="Q103" s="176">
        <v>0.0</v>
      </c>
      <c r="R103" s="171" t="s">
        <v>40</v>
      </c>
      <c r="S103" s="173" t="str">
        <f t="shared" si="8"/>
        <v>#REF!</v>
      </c>
      <c r="T103" s="175" t="str">
        <f t="shared" si="9"/>
        <v>#REF!</v>
      </c>
      <c r="U103" s="176">
        <v>0.0</v>
      </c>
      <c r="V103" s="171" t="s">
        <v>40</v>
      </c>
      <c r="W103" s="173" t="str">
        <f t="shared" si="10"/>
        <v>#REF!</v>
      </c>
      <c r="X103" s="183" t="str">
        <f t="shared" si="11"/>
        <v>#REF!</v>
      </c>
      <c r="Y103" s="186" t="s">
        <v>67</v>
      </c>
    </row>
    <row r="104" ht="14.25" customHeight="1">
      <c r="A104" s="159" t="s">
        <v>663</v>
      </c>
      <c r="B104" s="163" t="s">
        <v>664</v>
      </c>
      <c r="C104" s="167">
        <v>43100.0</v>
      </c>
      <c r="D104" s="175" t="str">
        <f t="shared" si="1"/>
        <v>#REF!</v>
      </c>
      <c r="E104" s="171">
        <v>0.0</v>
      </c>
      <c r="F104" s="171" t="s">
        <v>40</v>
      </c>
      <c r="G104" s="173" t="str">
        <f t="shared" si="2"/>
        <v>#REF!</v>
      </c>
      <c r="H104" s="175" t="str">
        <f t="shared" si="3"/>
        <v>#REF!</v>
      </c>
      <c r="I104" s="176">
        <v>0.0</v>
      </c>
      <c r="J104" s="171" t="s">
        <v>40</v>
      </c>
      <c r="K104" s="173" t="str">
        <f t="shared" si="4"/>
        <v>#REF!</v>
      </c>
      <c r="L104" s="175" t="str">
        <f t="shared" si="5"/>
        <v>#REF!</v>
      </c>
      <c r="M104" s="171">
        <v>0.0</v>
      </c>
      <c r="N104" s="171" t="s">
        <v>40</v>
      </c>
      <c r="O104" s="173" t="str">
        <f t="shared" si="6"/>
        <v>#REF!</v>
      </c>
      <c r="P104" s="175" t="str">
        <f t="shared" si="7"/>
        <v>#REF!</v>
      </c>
      <c r="Q104" s="176">
        <v>0.0</v>
      </c>
      <c r="R104" s="171" t="s">
        <v>40</v>
      </c>
      <c r="S104" s="173" t="str">
        <f t="shared" si="8"/>
        <v>#REF!</v>
      </c>
      <c r="T104" s="175" t="str">
        <f t="shared" si="9"/>
        <v>#REF!</v>
      </c>
      <c r="U104" s="176">
        <v>0.0</v>
      </c>
      <c r="V104" s="171" t="s">
        <v>40</v>
      </c>
      <c r="W104" s="173" t="str">
        <f t="shared" si="10"/>
        <v>#REF!</v>
      </c>
      <c r="X104" s="183" t="str">
        <f t="shared" si="11"/>
        <v>#REF!</v>
      </c>
      <c r="Y104" s="186" t="s">
        <v>67</v>
      </c>
    </row>
    <row r="105" ht="14.25" customHeight="1">
      <c r="A105" s="159" t="s">
        <v>665</v>
      </c>
      <c r="B105" s="163" t="s">
        <v>666</v>
      </c>
      <c r="C105" s="167">
        <v>43100.0</v>
      </c>
      <c r="D105" s="175" t="str">
        <f t="shared" si="1"/>
        <v>#REF!</v>
      </c>
      <c r="E105" s="171">
        <v>0.0</v>
      </c>
      <c r="F105" s="171" t="s">
        <v>40</v>
      </c>
      <c r="G105" s="173" t="str">
        <f t="shared" si="2"/>
        <v>#REF!</v>
      </c>
      <c r="H105" s="175" t="str">
        <f t="shared" si="3"/>
        <v>#REF!</v>
      </c>
      <c r="I105" s="176">
        <v>0.0</v>
      </c>
      <c r="J105" s="171" t="s">
        <v>40</v>
      </c>
      <c r="K105" s="173" t="str">
        <f t="shared" si="4"/>
        <v>#REF!</v>
      </c>
      <c r="L105" s="175" t="str">
        <f t="shared" si="5"/>
        <v>#REF!</v>
      </c>
      <c r="M105" s="171">
        <v>0.0</v>
      </c>
      <c r="N105" s="171" t="s">
        <v>40</v>
      </c>
      <c r="O105" s="173" t="str">
        <f t="shared" si="6"/>
        <v>#REF!</v>
      </c>
      <c r="P105" s="175" t="str">
        <f t="shared" si="7"/>
        <v>#REF!</v>
      </c>
      <c r="Q105" s="176">
        <v>0.0</v>
      </c>
      <c r="R105" s="171" t="s">
        <v>40</v>
      </c>
      <c r="S105" s="173" t="str">
        <f t="shared" si="8"/>
        <v>#REF!</v>
      </c>
      <c r="T105" s="175" t="str">
        <f t="shared" si="9"/>
        <v>#REF!</v>
      </c>
      <c r="U105" s="176">
        <v>0.0</v>
      </c>
      <c r="V105" s="171" t="s">
        <v>40</v>
      </c>
      <c r="W105" s="173" t="str">
        <f t="shared" si="10"/>
        <v>#REF!</v>
      </c>
      <c r="X105" s="183" t="str">
        <f t="shared" si="11"/>
        <v>#REF!</v>
      </c>
      <c r="Y105" s="186"/>
    </row>
    <row r="106" ht="14.25" customHeight="1">
      <c r="A106" s="159" t="s">
        <v>668</v>
      </c>
      <c r="B106" s="163" t="s">
        <v>666</v>
      </c>
      <c r="C106" s="167">
        <v>43100.0</v>
      </c>
      <c r="D106" s="175" t="str">
        <f t="shared" si="1"/>
        <v>#REF!</v>
      </c>
      <c r="E106" s="171">
        <v>0.0</v>
      </c>
      <c r="F106" s="171" t="s">
        <v>40</v>
      </c>
      <c r="G106" s="173" t="str">
        <f t="shared" si="2"/>
        <v>#REF!</v>
      </c>
      <c r="H106" s="175" t="str">
        <f t="shared" si="3"/>
        <v>#REF!</v>
      </c>
      <c r="I106" s="176">
        <v>0.0</v>
      </c>
      <c r="J106" s="171" t="s">
        <v>40</v>
      </c>
      <c r="K106" s="173" t="str">
        <f t="shared" si="4"/>
        <v>#REF!</v>
      </c>
      <c r="L106" s="175" t="str">
        <f t="shared" si="5"/>
        <v>#REF!</v>
      </c>
      <c r="M106" s="171">
        <v>0.0</v>
      </c>
      <c r="N106" s="171" t="s">
        <v>40</v>
      </c>
      <c r="O106" s="173" t="str">
        <f t="shared" si="6"/>
        <v>#REF!</v>
      </c>
      <c r="P106" s="175" t="str">
        <f t="shared" si="7"/>
        <v>#REF!</v>
      </c>
      <c r="Q106" s="176">
        <v>0.0</v>
      </c>
      <c r="R106" s="171" t="s">
        <v>40</v>
      </c>
      <c r="S106" s="173" t="str">
        <f t="shared" si="8"/>
        <v>#REF!</v>
      </c>
      <c r="T106" s="175" t="str">
        <f t="shared" si="9"/>
        <v>#REF!</v>
      </c>
      <c r="U106" s="176">
        <v>0.0</v>
      </c>
      <c r="V106" s="171" t="s">
        <v>40</v>
      </c>
      <c r="W106" s="173" t="str">
        <f t="shared" si="10"/>
        <v>#REF!</v>
      </c>
      <c r="X106" s="183" t="str">
        <f t="shared" si="11"/>
        <v>#REF!</v>
      </c>
      <c r="Y106" s="186"/>
    </row>
    <row r="107" ht="14.25" customHeight="1">
      <c r="A107" s="159" t="s">
        <v>671</v>
      </c>
      <c r="B107" s="163" t="s">
        <v>666</v>
      </c>
      <c r="C107" s="167">
        <v>43100.0</v>
      </c>
      <c r="D107" s="175" t="str">
        <f t="shared" si="1"/>
        <v>#REF!</v>
      </c>
      <c r="E107" s="171">
        <v>0.0</v>
      </c>
      <c r="F107" s="171" t="s">
        <v>40</v>
      </c>
      <c r="G107" s="173" t="str">
        <f t="shared" si="2"/>
        <v>#REF!</v>
      </c>
      <c r="H107" s="175" t="str">
        <f t="shared" si="3"/>
        <v>#REF!</v>
      </c>
      <c r="I107" s="176">
        <v>0.0</v>
      </c>
      <c r="J107" s="171" t="s">
        <v>40</v>
      </c>
      <c r="K107" s="173" t="str">
        <f t="shared" si="4"/>
        <v>#REF!</v>
      </c>
      <c r="L107" s="175" t="str">
        <f t="shared" si="5"/>
        <v>#REF!</v>
      </c>
      <c r="M107" s="171">
        <v>0.0</v>
      </c>
      <c r="N107" s="171" t="s">
        <v>40</v>
      </c>
      <c r="O107" s="173" t="str">
        <f t="shared" si="6"/>
        <v>#REF!</v>
      </c>
      <c r="P107" s="175" t="str">
        <f t="shared" si="7"/>
        <v>#REF!</v>
      </c>
      <c r="Q107" s="176">
        <v>0.0</v>
      </c>
      <c r="R107" s="171" t="s">
        <v>40</v>
      </c>
      <c r="S107" s="173" t="str">
        <f t="shared" si="8"/>
        <v>#REF!</v>
      </c>
      <c r="T107" s="175" t="str">
        <f t="shared" si="9"/>
        <v>#REF!</v>
      </c>
      <c r="U107" s="176">
        <v>0.0</v>
      </c>
      <c r="V107" s="171" t="s">
        <v>40</v>
      </c>
      <c r="W107" s="173" t="str">
        <f t="shared" si="10"/>
        <v>#REF!</v>
      </c>
      <c r="X107" s="183" t="str">
        <f t="shared" si="11"/>
        <v>#REF!</v>
      </c>
      <c r="Y107" s="186"/>
    </row>
    <row r="108" ht="14.25" customHeight="1">
      <c r="A108" s="159" t="s">
        <v>673</v>
      </c>
      <c r="B108" s="163" t="s">
        <v>674</v>
      </c>
      <c r="C108" s="167">
        <v>43100.0</v>
      </c>
      <c r="D108" s="175" t="str">
        <f t="shared" si="1"/>
        <v>#REF!</v>
      </c>
      <c r="E108" s="171">
        <v>0.0</v>
      </c>
      <c r="F108" s="171" t="s">
        <v>40</v>
      </c>
      <c r="G108" s="173" t="str">
        <f t="shared" si="2"/>
        <v>#REF!</v>
      </c>
      <c r="H108" s="175" t="str">
        <f t="shared" si="3"/>
        <v>#REF!</v>
      </c>
      <c r="I108" s="176">
        <v>0.0</v>
      </c>
      <c r="J108" s="171" t="s">
        <v>40</v>
      </c>
      <c r="K108" s="173" t="str">
        <f t="shared" si="4"/>
        <v>#REF!</v>
      </c>
      <c r="L108" s="175" t="str">
        <f t="shared" si="5"/>
        <v>#REF!</v>
      </c>
      <c r="M108" s="171">
        <v>0.0</v>
      </c>
      <c r="N108" s="171" t="s">
        <v>40</v>
      </c>
      <c r="O108" s="173" t="str">
        <f t="shared" si="6"/>
        <v>#REF!</v>
      </c>
      <c r="P108" s="175" t="str">
        <f t="shared" si="7"/>
        <v>#REF!</v>
      </c>
      <c r="Q108" s="176">
        <v>0.0</v>
      </c>
      <c r="R108" s="171" t="s">
        <v>40</v>
      </c>
      <c r="S108" s="173" t="str">
        <f t="shared" si="8"/>
        <v>#REF!</v>
      </c>
      <c r="T108" s="175" t="str">
        <f t="shared" si="9"/>
        <v>#REF!</v>
      </c>
      <c r="U108" s="176">
        <v>0.0</v>
      </c>
      <c r="V108" s="171" t="s">
        <v>40</v>
      </c>
      <c r="W108" s="173" t="str">
        <f t="shared" si="10"/>
        <v>#REF!</v>
      </c>
      <c r="X108" s="183" t="str">
        <f t="shared" si="11"/>
        <v>#REF!</v>
      </c>
      <c r="Y108" s="186" t="s">
        <v>67</v>
      </c>
    </row>
    <row r="109" ht="14.25" customHeight="1">
      <c r="A109" s="159" t="s">
        <v>676</v>
      </c>
      <c r="B109" s="163" t="s">
        <v>677</v>
      </c>
      <c r="C109" s="167">
        <v>43100.0</v>
      </c>
      <c r="D109" s="175" t="str">
        <f t="shared" si="1"/>
        <v>#REF!</v>
      </c>
      <c r="E109" s="171">
        <v>0.0</v>
      </c>
      <c r="F109" s="171" t="s">
        <v>40</v>
      </c>
      <c r="G109" s="173" t="str">
        <f t="shared" si="2"/>
        <v>#REF!</v>
      </c>
      <c r="H109" s="175" t="str">
        <f t="shared" si="3"/>
        <v>#REF!</v>
      </c>
      <c r="I109" s="176">
        <v>0.0</v>
      </c>
      <c r="J109" s="171" t="s">
        <v>40</v>
      </c>
      <c r="K109" s="173" t="str">
        <f t="shared" si="4"/>
        <v>#REF!</v>
      </c>
      <c r="L109" s="175" t="str">
        <f t="shared" si="5"/>
        <v>#REF!</v>
      </c>
      <c r="M109" s="171">
        <v>0.0</v>
      </c>
      <c r="N109" s="171" t="s">
        <v>40</v>
      </c>
      <c r="O109" s="173" t="str">
        <f t="shared" si="6"/>
        <v>#REF!</v>
      </c>
      <c r="P109" s="175" t="str">
        <f t="shared" si="7"/>
        <v>#REF!</v>
      </c>
      <c r="Q109" s="176">
        <v>0.0</v>
      </c>
      <c r="R109" s="171" t="s">
        <v>40</v>
      </c>
      <c r="S109" s="173" t="str">
        <f t="shared" si="8"/>
        <v>#REF!</v>
      </c>
      <c r="T109" s="175" t="str">
        <f t="shared" si="9"/>
        <v>#REF!</v>
      </c>
      <c r="U109" s="176">
        <v>0.0</v>
      </c>
      <c r="V109" s="171" t="s">
        <v>40</v>
      </c>
      <c r="W109" s="173" t="str">
        <f t="shared" si="10"/>
        <v>#REF!</v>
      </c>
      <c r="X109" s="183" t="str">
        <f t="shared" si="11"/>
        <v>#REF!</v>
      </c>
      <c r="Y109" s="186" t="s">
        <v>67</v>
      </c>
    </row>
    <row r="110" ht="14.25" customHeight="1">
      <c r="A110" s="159" t="s">
        <v>678</v>
      </c>
      <c r="B110" s="163" t="s">
        <v>679</v>
      </c>
      <c r="C110" s="167">
        <v>43100.0</v>
      </c>
      <c r="D110" s="175" t="str">
        <f t="shared" si="1"/>
        <v>#REF!</v>
      </c>
      <c r="E110" s="171">
        <v>0.0</v>
      </c>
      <c r="F110" s="171" t="s">
        <v>40</v>
      </c>
      <c r="G110" s="173" t="str">
        <f t="shared" si="2"/>
        <v>#REF!</v>
      </c>
      <c r="H110" s="175" t="str">
        <f t="shared" si="3"/>
        <v>#REF!</v>
      </c>
      <c r="I110" s="176">
        <v>0.0</v>
      </c>
      <c r="J110" s="171" t="s">
        <v>40</v>
      </c>
      <c r="K110" s="173" t="str">
        <f t="shared" si="4"/>
        <v>#REF!</v>
      </c>
      <c r="L110" s="175" t="str">
        <f t="shared" si="5"/>
        <v>#REF!</v>
      </c>
      <c r="M110" s="171">
        <v>0.0</v>
      </c>
      <c r="N110" s="171" t="s">
        <v>40</v>
      </c>
      <c r="O110" s="173" t="str">
        <f t="shared" si="6"/>
        <v>#REF!</v>
      </c>
      <c r="P110" s="175" t="str">
        <f t="shared" si="7"/>
        <v>#REF!</v>
      </c>
      <c r="Q110" s="176">
        <v>0.0</v>
      </c>
      <c r="R110" s="171" t="s">
        <v>40</v>
      </c>
      <c r="S110" s="173" t="str">
        <f t="shared" si="8"/>
        <v>#REF!</v>
      </c>
      <c r="T110" s="175" t="str">
        <f t="shared" si="9"/>
        <v>#REF!</v>
      </c>
      <c r="U110" s="176">
        <v>0.0</v>
      </c>
      <c r="V110" s="171" t="s">
        <v>40</v>
      </c>
      <c r="W110" s="173" t="str">
        <f t="shared" si="10"/>
        <v>#REF!</v>
      </c>
      <c r="X110" s="183" t="str">
        <f t="shared" si="11"/>
        <v>#REF!</v>
      </c>
      <c r="Y110" s="186" t="s">
        <v>67</v>
      </c>
    </row>
    <row r="111" ht="14.25" customHeight="1">
      <c r="A111" s="159" t="s">
        <v>680</v>
      </c>
      <c r="B111" s="163" t="s">
        <v>645</v>
      </c>
      <c r="C111" s="167">
        <v>43100.0</v>
      </c>
      <c r="D111" s="175" t="str">
        <f t="shared" si="1"/>
        <v>#REF!</v>
      </c>
      <c r="E111" s="171">
        <v>0.0</v>
      </c>
      <c r="F111" s="171" t="s">
        <v>40</v>
      </c>
      <c r="G111" s="173" t="str">
        <f t="shared" si="2"/>
        <v>#REF!</v>
      </c>
      <c r="H111" s="175" t="str">
        <f t="shared" si="3"/>
        <v>#REF!</v>
      </c>
      <c r="I111" s="176">
        <v>0.0</v>
      </c>
      <c r="J111" s="171" t="s">
        <v>40</v>
      </c>
      <c r="K111" s="173" t="str">
        <f t="shared" si="4"/>
        <v>#REF!</v>
      </c>
      <c r="L111" s="175" t="str">
        <f t="shared" si="5"/>
        <v>#REF!</v>
      </c>
      <c r="M111" s="171">
        <v>0.0</v>
      </c>
      <c r="N111" s="171" t="s">
        <v>40</v>
      </c>
      <c r="O111" s="173" t="str">
        <f t="shared" si="6"/>
        <v>#REF!</v>
      </c>
      <c r="P111" s="175" t="str">
        <f t="shared" si="7"/>
        <v>#REF!</v>
      </c>
      <c r="Q111" s="176">
        <v>0.0</v>
      </c>
      <c r="R111" s="171" t="s">
        <v>40</v>
      </c>
      <c r="S111" s="173" t="str">
        <f t="shared" si="8"/>
        <v>#REF!</v>
      </c>
      <c r="T111" s="175" t="str">
        <f t="shared" si="9"/>
        <v>#REF!</v>
      </c>
      <c r="U111" s="176">
        <v>0.0</v>
      </c>
      <c r="V111" s="171" t="s">
        <v>40</v>
      </c>
      <c r="W111" s="173" t="str">
        <f t="shared" si="10"/>
        <v>#REF!</v>
      </c>
      <c r="X111" s="183" t="str">
        <f t="shared" si="11"/>
        <v>#REF!</v>
      </c>
      <c r="Y111" s="186" t="s">
        <v>67</v>
      </c>
    </row>
    <row r="112" ht="14.25" customHeight="1">
      <c r="A112" s="159" t="s">
        <v>681</v>
      </c>
      <c r="B112" s="163" t="s">
        <v>682</v>
      </c>
      <c r="C112" s="167">
        <v>43100.0</v>
      </c>
      <c r="D112" s="175" t="str">
        <f t="shared" si="1"/>
        <v>#REF!</v>
      </c>
      <c r="E112" s="171">
        <v>0.0</v>
      </c>
      <c r="F112" s="171" t="s">
        <v>40</v>
      </c>
      <c r="G112" s="173" t="str">
        <f t="shared" si="2"/>
        <v>#REF!</v>
      </c>
      <c r="H112" s="175" t="str">
        <f t="shared" si="3"/>
        <v>#REF!</v>
      </c>
      <c r="I112" s="176">
        <v>0.0</v>
      </c>
      <c r="J112" s="171" t="s">
        <v>40</v>
      </c>
      <c r="K112" s="173" t="str">
        <f t="shared" si="4"/>
        <v>#REF!</v>
      </c>
      <c r="L112" s="175" t="str">
        <f t="shared" si="5"/>
        <v>#REF!</v>
      </c>
      <c r="M112" s="171">
        <v>0.0</v>
      </c>
      <c r="N112" s="171" t="s">
        <v>40</v>
      </c>
      <c r="O112" s="173" t="str">
        <f t="shared" si="6"/>
        <v>#REF!</v>
      </c>
      <c r="P112" s="175" t="str">
        <f t="shared" si="7"/>
        <v>#REF!</v>
      </c>
      <c r="Q112" s="176">
        <v>0.0</v>
      </c>
      <c r="R112" s="171" t="s">
        <v>40</v>
      </c>
      <c r="S112" s="173" t="str">
        <f t="shared" si="8"/>
        <v>#REF!</v>
      </c>
      <c r="T112" s="175" t="str">
        <f t="shared" si="9"/>
        <v>#REF!</v>
      </c>
      <c r="U112" s="176">
        <v>0.0</v>
      </c>
      <c r="V112" s="171" t="s">
        <v>40</v>
      </c>
      <c r="W112" s="173" t="str">
        <f t="shared" si="10"/>
        <v>#REF!</v>
      </c>
      <c r="X112" s="183" t="str">
        <f t="shared" si="11"/>
        <v>#REF!</v>
      </c>
      <c r="Y112" s="186" t="s">
        <v>67</v>
      </c>
    </row>
    <row r="113" ht="14.25" customHeight="1">
      <c r="A113" s="159" t="s">
        <v>684</v>
      </c>
      <c r="B113" s="163" t="s">
        <v>75</v>
      </c>
      <c r="C113" s="167">
        <v>43100.0</v>
      </c>
      <c r="D113" s="175" t="str">
        <f t="shared" si="1"/>
        <v>#REF!</v>
      </c>
      <c r="E113" s="171">
        <v>0.0</v>
      </c>
      <c r="F113" s="171" t="s">
        <v>40</v>
      </c>
      <c r="G113" s="173" t="str">
        <f t="shared" si="2"/>
        <v>#REF!</v>
      </c>
      <c r="H113" s="175" t="str">
        <f t="shared" si="3"/>
        <v>#REF!</v>
      </c>
      <c r="I113" s="176">
        <v>0.0</v>
      </c>
      <c r="J113" s="171" t="s">
        <v>40</v>
      </c>
      <c r="K113" s="173" t="str">
        <f t="shared" si="4"/>
        <v>#REF!</v>
      </c>
      <c r="L113" s="175" t="str">
        <f t="shared" si="5"/>
        <v>#REF!</v>
      </c>
      <c r="M113" s="171">
        <v>0.0</v>
      </c>
      <c r="N113" s="171" t="s">
        <v>40</v>
      </c>
      <c r="O113" s="173" t="str">
        <f t="shared" si="6"/>
        <v>#REF!</v>
      </c>
      <c r="P113" s="175" t="str">
        <f t="shared" si="7"/>
        <v>#REF!</v>
      </c>
      <c r="Q113" s="176">
        <v>0.0</v>
      </c>
      <c r="R113" s="171" t="s">
        <v>40</v>
      </c>
      <c r="S113" s="173" t="str">
        <f t="shared" si="8"/>
        <v>#REF!</v>
      </c>
      <c r="T113" s="175" t="str">
        <f t="shared" si="9"/>
        <v>#REF!</v>
      </c>
      <c r="U113" s="176">
        <v>0.0</v>
      </c>
      <c r="V113" s="171" t="s">
        <v>40</v>
      </c>
      <c r="W113" s="173" t="str">
        <f t="shared" si="10"/>
        <v>#REF!</v>
      </c>
      <c r="X113" s="183" t="str">
        <f t="shared" si="11"/>
        <v>#REF!</v>
      </c>
      <c r="Y113" s="186" t="s">
        <v>67</v>
      </c>
    </row>
    <row r="114" ht="14.25" customHeight="1">
      <c r="A114" s="159" t="s">
        <v>686</v>
      </c>
      <c r="B114" s="163" t="s">
        <v>687</v>
      </c>
      <c r="C114" s="167">
        <v>43100.0</v>
      </c>
      <c r="D114" s="175" t="str">
        <f t="shared" si="1"/>
        <v>#REF!</v>
      </c>
      <c r="E114" s="171">
        <v>0.0</v>
      </c>
      <c r="F114" s="171" t="s">
        <v>40</v>
      </c>
      <c r="G114" s="173" t="str">
        <f t="shared" si="2"/>
        <v>#REF!</v>
      </c>
      <c r="H114" s="175" t="str">
        <f t="shared" si="3"/>
        <v>#REF!</v>
      </c>
      <c r="I114" s="176">
        <v>0.0</v>
      </c>
      <c r="J114" s="171" t="s">
        <v>40</v>
      </c>
      <c r="K114" s="173" t="str">
        <f t="shared" si="4"/>
        <v>#REF!</v>
      </c>
      <c r="L114" s="175" t="str">
        <f t="shared" si="5"/>
        <v>#REF!</v>
      </c>
      <c r="M114" s="171">
        <v>0.0</v>
      </c>
      <c r="N114" s="171" t="s">
        <v>40</v>
      </c>
      <c r="O114" s="173" t="str">
        <f t="shared" si="6"/>
        <v>#REF!</v>
      </c>
      <c r="P114" s="175" t="str">
        <f t="shared" si="7"/>
        <v>#REF!</v>
      </c>
      <c r="Q114" s="176">
        <v>0.0</v>
      </c>
      <c r="R114" s="171" t="s">
        <v>40</v>
      </c>
      <c r="S114" s="173" t="str">
        <f t="shared" si="8"/>
        <v>#REF!</v>
      </c>
      <c r="T114" s="175" t="str">
        <f t="shared" si="9"/>
        <v>#REF!</v>
      </c>
      <c r="U114" s="176">
        <v>0.0</v>
      </c>
      <c r="V114" s="171" t="s">
        <v>40</v>
      </c>
      <c r="W114" s="173" t="str">
        <f t="shared" si="10"/>
        <v>#REF!</v>
      </c>
      <c r="X114" s="183" t="str">
        <f t="shared" si="11"/>
        <v>#REF!</v>
      </c>
      <c r="Y114" s="186" t="s">
        <v>67</v>
      </c>
    </row>
    <row r="115" ht="14.25" customHeight="1">
      <c r="A115" s="159" t="s">
        <v>689</v>
      </c>
      <c r="B115" s="163" t="s">
        <v>687</v>
      </c>
      <c r="C115" s="167">
        <v>43100.0</v>
      </c>
      <c r="D115" s="175" t="str">
        <f t="shared" si="1"/>
        <v>#REF!</v>
      </c>
      <c r="E115" s="171">
        <v>0.0</v>
      </c>
      <c r="F115" s="171" t="s">
        <v>40</v>
      </c>
      <c r="G115" s="173" t="str">
        <f t="shared" si="2"/>
        <v>#REF!</v>
      </c>
      <c r="H115" s="175" t="str">
        <f t="shared" si="3"/>
        <v>#REF!</v>
      </c>
      <c r="I115" s="176">
        <v>0.0</v>
      </c>
      <c r="J115" s="171" t="s">
        <v>40</v>
      </c>
      <c r="K115" s="173" t="str">
        <f t="shared" si="4"/>
        <v>#REF!</v>
      </c>
      <c r="L115" s="175" t="str">
        <f t="shared" si="5"/>
        <v>#REF!</v>
      </c>
      <c r="M115" s="171">
        <v>0.0</v>
      </c>
      <c r="N115" s="171" t="s">
        <v>40</v>
      </c>
      <c r="O115" s="173" t="str">
        <f t="shared" si="6"/>
        <v>#REF!</v>
      </c>
      <c r="P115" s="175" t="str">
        <f t="shared" si="7"/>
        <v>#REF!</v>
      </c>
      <c r="Q115" s="176">
        <v>0.0</v>
      </c>
      <c r="R115" s="171" t="s">
        <v>40</v>
      </c>
      <c r="S115" s="173" t="str">
        <f t="shared" si="8"/>
        <v>#REF!</v>
      </c>
      <c r="T115" s="175" t="str">
        <f t="shared" si="9"/>
        <v>#REF!</v>
      </c>
      <c r="U115" s="176">
        <v>0.0</v>
      </c>
      <c r="V115" s="171" t="s">
        <v>40</v>
      </c>
      <c r="W115" s="173" t="str">
        <f t="shared" si="10"/>
        <v>#REF!</v>
      </c>
      <c r="X115" s="183" t="str">
        <f t="shared" si="11"/>
        <v>#REF!</v>
      </c>
      <c r="Y115" s="186" t="s">
        <v>67</v>
      </c>
    </row>
    <row r="116" ht="14.25" customHeight="1">
      <c r="A116" s="159" t="s">
        <v>691</v>
      </c>
      <c r="B116" s="163" t="s">
        <v>136</v>
      </c>
      <c r="C116" s="167">
        <v>43100.0</v>
      </c>
      <c r="D116" s="175" t="str">
        <f t="shared" si="1"/>
        <v>#REF!</v>
      </c>
      <c r="E116" s="171">
        <v>0.0</v>
      </c>
      <c r="F116" s="171" t="s">
        <v>40</v>
      </c>
      <c r="G116" s="173" t="str">
        <f t="shared" si="2"/>
        <v>#REF!</v>
      </c>
      <c r="H116" s="175" t="str">
        <f t="shared" si="3"/>
        <v>#REF!</v>
      </c>
      <c r="I116" s="176">
        <v>0.0</v>
      </c>
      <c r="J116" s="171" t="s">
        <v>40</v>
      </c>
      <c r="K116" s="173" t="str">
        <f t="shared" si="4"/>
        <v>#REF!</v>
      </c>
      <c r="L116" s="175" t="str">
        <f t="shared" si="5"/>
        <v>#REF!</v>
      </c>
      <c r="M116" s="171">
        <v>0.0</v>
      </c>
      <c r="N116" s="171" t="s">
        <v>40</v>
      </c>
      <c r="O116" s="173" t="str">
        <f t="shared" si="6"/>
        <v>#REF!</v>
      </c>
      <c r="P116" s="175" t="str">
        <f t="shared" si="7"/>
        <v>#REF!</v>
      </c>
      <c r="Q116" s="176">
        <v>0.0</v>
      </c>
      <c r="R116" s="171" t="s">
        <v>40</v>
      </c>
      <c r="S116" s="173" t="str">
        <f t="shared" si="8"/>
        <v>#REF!</v>
      </c>
      <c r="T116" s="175" t="str">
        <f t="shared" si="9"/>
        <v>#REF!</v>
      </c>
      <c r="U116" s="176">
        <v>0.0</v>
      </c>
      <c r="V116" s="171" t="s">
        <v>40</v>
      </c>
      <c r="W116" s="173" t="str">
        <f t="shared" si="10"/>
        <v>#REF!</v>
      </c>
      <c r="X116" s="183" t="str">
        <f t="shared" si="11"/>
        <v>#REF!</v>
      </c>
      <c r="Y116" s="186" t="s">
        <v>67</v>
      </c>
    </row>
    <row r="117" ht="14.25" customHeight="1">
      <c r="A117" s="159" t="s">
        <v>694</v>
      </c>
      <c r="B117" s="163" t="s">
        <v>695</v>
      </c>
      <c r="C117" s="167">
        <v>43100.0</v>
      </c>
      <c r="D117" s="175" t="str">
        <f t="shared" si="1"/>
        <v>#REF!</v>
      </c>
      <c r="E117" s="171">
        <v>0.0</v>
      </c>
      <c r="F117" s="171" t="s">
        <v>40</v>
      </c>
      <c r="G117" s="173" t="str">
        <f t="shared" si="2"/>
        <v>#REF!</v>
      </c>
      <c r="H117" s="175" t="str">
        <f t="shared" si="3"/>
        <v>#REF!</v>
      </c>
      <c r="I117" s="176">
        <v>0.0</v>
      </c>
      <c r="J117" s="171" t="s">
        <v>40</v>
      </c>
      <c r="K117" s="173" t="str">
        <f t="shared" si="4"/>
        <v>#REF!</v>
      </c>
      <c r="L117" s="175" t="str">
        <f t="shared" si="5"/>
        <v>#REF!</v>
      </c>
      <c r="M117" s="171">
        <v>0.0</v>
      </c>
      <c r="N117" s="171" t="s">
        <v>40</v>
      </c>
      <c r="O117" s="173" t="str">
        <f t="shared" si="6"/>
        <v>#REF!</v>
      </c>
      <c r="P117" s="175" t="str">
        <f t="shared" si="7"/>
        <v>#REF!</v>
      </c>
      <c r="Q117" s="176">
        <v>0.0</v>
      </c>
      <c r="R117" s="171" t="s">
        <v>40</v>
      </c>
      <c r="S117" s="173" t="str">
        <f t="shared" si="8"/>
        <v>#REF!</v>
      </c>
      <c r="T117" s="175" t="str">
        <f t="shared" si="9"/>
        <v>#REF!</v>
      </c>
      <c r="U117" s="176">
        <v>0.0</v>
      </c>
      <c r="V117" s="171" t="s">
        <v>40</v>
      </c>
      <c r="W117" s="173" t="str">
        <f t="shared" si="10"/>
        <v>#REF!</v>
      </c>
      <c r="X117" s="183" t="str">
        <f t="shared" si="11"/>
        <v>#REF!</v>
      </c>
      <c r="Y117" s="186" t="s">
        <v>67</v>
      </c>
    </row>
    <row r="118" ht="14.25" customHeight="1">
      <c r="A118" s="159" t="s">
        <v>698</v>
      </c>
      <c r="B118" s="163" t="s">
        <v>699</v>
      </c>
      <c r="C118" s="167">
        <v>43100.0</v>
      </c>
      <c r="D118" s="175" t="str">
        <f t="shared" si="1"/>
        <v>#REF!</v>
      </c>
      <c r="E118" s="171">
        <v>0.0</v>
      </c>
      <c r="F118" s="171" t="s">
        <v>40</v>
      </c>
      <c r="G118" s="173" t="str">
        <f t="shared" si="2"/>
        <v>#REF!</v>
      </c>
      <c r="H118" s="175" t="str">
        <f t="shared" si="3"/>
        <v>#REF!</v>
      </c>
      <c r="I118" s="176">
        <v>0.0</v>
      </c>
      <c r="J118" s="171" t="s">
        <v>40</v>
      </c>
      <c r="K118" s="173" t="str">
        <f t="shared" si="4"/>
        <v>#REF!</v>
      </c>
      <c r="L118" s="175" t="str">
        <f t="shared" si="5"/>
        <v>#REF!</v>
      </c>
      <c r="M118" s="171">
        <v>0.0</v>
      </c>
      <c r="N118" s="171" t="s">
        <v>40</v>
      </c>
      <c r="O118" s="173" t="str">
        <f t="shared" si="6"/>
        <v>#REF!</v>
      </c>
      <c r="P118" s="175" t="str">
        <f t="shared" si="7"/>
        <v>#REF!</v>
      </c>
      <c r="Q118" s="176">
        <v>0.0</v>
      </c>
      <c r="R118" s="171" t="s">
        <v>40</v>
      </c>
      <c r="S118" s="173" t="str">
        <f t="shared" si="8"/>
        <v>#REF!</v>
      </c>
      <c r="T118" s="175" t="str">
        <f t="shared" si="9"/>
        <v>#REF!</v>
      </c>
      <c r="U118" s="176">
        <v>0.0</v>
      </c>
      <c r="V118" s="171" t="s">
        <v>40</v>
      </c>
      <c r="W118" s="173" t="str">
        <f t="shared" si="10"/>
        <v>#REF!</v>
      </c>
      <c r="X118" s="183" t="str">
        <f t="shared" si="11"/>
        <v>#REF!</v>
      </c>
      <c r="Y118" s="186" t="s">
        <v>701</v>
      </c>
    </row>
    <row r="119" ht="14.25" customHeight="1">
      <c r="A119" s="159" t="s">
        <v>702</v>
      </c>
      <c r="B119" s="163" t="s">
        <v>682</v>
      </c>
      <c r="C119" s="167">
        <v>43100.0</v>
      </c>
      <c r="D119" s="175" t="str">
        <f t="shared" si="1"/>
        <v>#REF!</v>
      </c>
      <c r="E119" s="171">
        <v>0.0</v>
      </c>
      <c r="F119" s="171" t="s">
        <v>40</v>
      </c>
      <c r="G119" s="173" t="str">
        <f t="shared" si="2"/>
        <v>#REF!</v>
      </c>
      <c r="H119" s="175" t="str">
        <f t="shared" si="3"/>
        <v>#REF!</v>
      </c>
      <c r="I119" s="176">
        <v>0.0</v>
      </c>
      <c r="J119" s="171" t="s">
        <v>40</v>
      </c>
      <c r="K119" s="173" t="str">
        <f t="shared" si="4"/>
        <v>#REF!</v>
      </c>
      <c r="L119" s="175" t="str">
        <f t="shared" si="5"/>
        <v>#REF!</v>
      </c>
      <c r="M119" s="171">
        <v>0.0</v>
      </c>
      <c r="N119" s="171" t="s">
        <v>40</v>
      </c>
      <c r="O119" s="173" t="str">
        <f t="shared" si="6"/>
        <v>#REF!</v>
      </c>
      <c r="P119" s="175" t="str">
        <f t="shared" si="7"/>
        <v>#REF!</v>
      </c>
      <c r="Q119" s="176">
        <v>0.0</v>
      </c>
      <c r="R119" s="171" t="s">
        <v>40</v>
      </c>
      <c r="S119" s="173" t="str">
        <f t="shared" si="8"/>
        <v>#REF!</v>
      </c>
      <c r="T119" s="175" t="str">
        <f t="shared" si="9"/>
        <v>#REF!</v>
      </c>
      <c r="U119" s="176">
        <v>0.0</v>
      </c>
      <c r="V119" s="171" t="s">
        <v>40</v>
      </c>
      <c r="W119" s="173" t="str">
        <f t="shared" si="10"/>
        <v>#REF!</v>
      </c>
      <c r="X119" s="183" t="str">
        <f t="shared" si="11"/>
        <v>#REF!</v>
      </c>
      <c r="Y119" s="186" t="s">
        <v>67</v>
      </c>
    </row>
    <row r="120" ht="14.25" customHeight="1">
      <c r="A120" s="159" t="s">
        <v>704</v>
      </c>
      <c r="B120" s="163" t="s">
        <v>687</v>
      </c>
      <c r="C120" s="167">
        <v>43100.0</v>
      </c>
      <c r="D120" s="175" t="str">
        <f t="shared" si="1"/>
        <v>#REF!</v>
      </c>
      <c r="E120" s="171">
        <v>0.0</v>
      </c>
      <c r="F120" s="171" t="s">
        <v>40</v>
      </c>
      <c r="G120" s="173" t="str">
        <f t="shared" si="2"/>
        <v>#REF!</v>
      </c>
      <c r="H120" s="175" t="str">
        <f t="shared" si="3"/>
        <v>#REF!</v>
      </c>
      <c r="I120" s="176">
        <v>0.0</v>
      </c>
      <c r="J120" s="171" t="s">
        <v>40</v>
      </c>
      <c r="K120" s="173" t="str">
        <f t="shared" si="4"/>
        <v>#REF!</v>
      </c>
      <c r="L120" s="175" t="str">
        <f t="shared" si="5"/>
        <v>#REF!</v>
      </c>
      <c r="M120" s="171">
        <v>0.0</v>
      </c>
      <c r="N120" s="171" t="s">
        <v>40</v>
      </c>
      <c r="O120" s="173" t="str">
        <f t="shared" si="6"/>
        <v>#REF!</v>
      </c>
      <c r="P120" s="175" t="str">
        <f t="shared" si="7"/>
        <v>#REF!</v>
      </c>
      <c r="Q120" s="176">
        <v>0.0</v>
      </c>
      <c r="R120" s="171" t="s">
        <v>40</v>
      </c>
      <c r="S120" s="173" t="str">
        <f t="shared" si="8"/>
        <v>#REF!</v>
      </c>
      <c r="T120" s="175" t="str">
        <f t="shared" si="9"/>
        <v>#REF!</v>
      </c>
      <c r="U120" s="176">
        <v>0.0</v>
      </c>
      <c r="V120" s="171" t="s">
        <v>40</v>
      </c>
      <c r="W120" s="173" t="str">
        <f t="shared" si="10"/>
        <v>#REF!</v>
      </c>
      <c r="X120" s="183" t="str">
        <f t="shared" si="11"/>
        <v>#REF!</v>
      </c>
      <c r="Y120" s="186" t="s">
        <v>67</v>
      </c>
    </row>
    <row r="121" ht="14.25" customHeight="1">
      <c r="A121" s="159" t="s">
        <v>705</v>
      </c>
      <c r="B121" s="163" t="s">
        <v>687</v>
      </c>
      <c r="C121" s="167">
        <v>43100.0</v>
      </c>
      <c r="D121" s="175" t="str">
        <f t="shared" si="1"/>
        <v>#REF!</v>
      </c>
      <c r="E121" s="171">
        <v>0.0</v>
      </c>
      <c r="F121" s="171" t="s">
        <v>40</v>
      </c>
      <c r="G121" s="173" t="str">
        <f t="shared" si="2"/>
        <v>#REF!</v>
      </c>
      <c r="H121" s="175" t="str">
        <f t="shared" si="3"/>
        <v>#REF!</v>
      </c>
      <c r="I121" s="176">
        <v>0.0</v>
      </c>
      <c r="J121" s="171" t="s">
        <v>40</v>
      </c>
      <c r="K121" s="173" t="str">
        <f t="shared" si="4"/>
        <v>#REF!</v>
      </c>
      <c r="L121" s="175" t="str">
        <f t="shared" si="5"/>
        <v>#REF!</v>
      </c>
      <c r="M121" s="171">
        <v>0.0</v>
      </c>
      <c r="N121" s="171" t="s">
        <v>40</v>
      </c>
      <c r="O121" s="173" t="str">
        <f t="shared" si="6"/>
        <v>#REF!</v>
      </c>
      <c r="P121" s="175" t="str">
        <f t="shared" si="7"/>
        <v>#REF!</v>
      </c>
      <c r="Q121" s="176">
        <v>0.0</v>
      </c>
      <c r="R121" s="171" t="s">
        <v>40</v>
      </c>
      <c r="S121" s="173" t="str">
        <f t="shared" si="8"/>
        <v>#REF!</v>
      </c>
      <c r="T121" s="175" t="str">
        <f t="shared" si="9"/>
        <v>#REF!</v>
      </c>
      <c r="U121" s="176">
        <v>0.0</v>
      </c>
      <c r="V121" s="171" t="s">
        <v>40</v>
      </c>
      <c r="W121" s="173" t="str">
        <f t="shared" si="10"/>
        <v>#REF!</v>
      </c>
      <c r="X121" s="183" t="str">
        <f t="shared" si="11"/>
        <v>#REF!</v>
      </c>
      <c r="Y121" s="186" t="s">
        <v>67</v>
      </c>
    </row>
    <row r="122" ht="14.25" customHeight="1">
      <c r="A122" s="159" t="s">
        <v>707</v>
      </c>
      <c r="B122" s="163" t="s">
        <v>687</v>
      </c>
      <c r="C122" s="167">
        <v>43100.0</v>
      </c>
      <c r="D122" s="175" t="str">
        <f t="shared" si="1"/>
        <v>#REF!</v>
      </c>
      <c r="E122" s="171">
        <v>0.0</v>
      </c>
      <c r="F122" s="171" t="s">
        <v>40</v>
      </c>
      <c r="G122" s="173" t="str">
        <f t="shared" si="2"/>
        <v>#REF!</v>
      </c>
      <c r="H122" s="175" t="str">
        <f t="shared" si="3"/>
        <v>#REF!</v>
      </c>
      <c r="I122" s="176">
        <v>0.0</v>
      </c>
      <c r="J122" s="171" t="s">
        <v>40</v>
      </c>
      <c r="K122" s="173" t="str">
        <f t="shared" si="4"/>
        <v>#REF!</v>
      </c>
      <c r="L122" s="175" t="str">
        <f t="shared" si="5"/>
        <v>#REF!</v>
      </c>
      <c r="M122" s="171">
        <v>0.0</v>
      </c>
      <c r="N122" s="171" t="s">
        <v>40</v>
      </c>
      <c r="O122" s="173" t="str">
        <f t="shared" si="6"/>
        <v>#REF!</v>
      </c>
      <c r="P122" s="175" t="str">
        <f t="shared" si="7"/>
        <v>#REF!</v>
      </c>
      <c r="Q122" s="176">
        <v>0.0</v>
      </c>
      <c r="R122" s="171" t="s">
        <v>40</v>
      </c>
      <c r="S122" s="173" t="str">
        <f t="shared" si="8"/>
        <v>#REF!</v>
      </c>
      <c r="T122" s="175" t="str">
        <f t="shared" si="9"/>
        <v>#REF!</v>
      </c>
      <c r="U122" s="176">
        <v>0.0</v>
      </c>
      <c r="V122" s="171" t="s">
        <v>40</v>
      </c>
      <c r="W122" s="173" t="str">
        <f t="shared" si="10"/>
        <v>#REF!</v>
      </c>
      <c r="X122" s="183" t="str">
        <f t="shared" si="11"/>
        <v>#REF!</v>
      </c>
      <c r="Y122" s="186" t="s">
        <v>67</v>
      </c>
    </row>
    <row r="123" ht="14.25" customHeight="1">
      <c r="A123" s="159" t="s">
        <v>169</v>
      </c>
      <c r="B123" s="163" t="s">
        <v>711</v>
      </c>
      <c r="C123" s="167">
        <v>43100.0</v>
      </c>
      <c r="D123" s="175" t="str">
        <f t="shared" si="1"/>
        <v>#REF!</v>
      </c>
      <c r="E123" s="171">
        <v>0.0</v>
      </c>
      <c r="F123" s="171" t="s">
        <v>40</v>
      </c>
      <c r="G123" s="173" t="str">
        <f t="shared" si="2"/>
        <v>#REF!</v>
      </c>
      <c r="H123" s="175" t="str">
        <f t="shared" si="3"/>
        <v>#REF!</v>
      </c>
      <c r="I123" s="176">
        <v>0.0</v>
      </c>
      <c r="J123" s="171" t="s">
        <v>40</v>
      </c>
      <c r="K123" s="173" t="str">
        <f t="shared" si="4"/>
        <v>#REF!</v>
      </c>
      <c r="L123" s="175" t="str">
        <f t="shared" si="5"/>
        <v>#REF!</v>
      </c>
      <c r="M123" s="171">
        <v>0.0</v>
      </c>
      <c r="N123" s="171" t="s">
        <v>40</v>
      </c>
      <c r="O123" s="173" t="str">
        <f t="shared" si="6"/>
        <v>#REF!</v>
      </c>
      <c r="P123" s="175" t="str">
        <f t="shared" si="7"/>
        <v>#REF!</v>
      </c>
      <c r="Q123" s="176">
        <v>0.0</v>
      </c>
      <c r="R123" s="171" t="s">
        <v>40</v>
      </c>
      <c r="S123" s="173" t="str">
        <f t="shared" si="8"/>
        <v>#REF!</v>
      </c>
      <c r="T123" s="175" t="str">
        <f t="shared" si="9"/>
        <v>#REF!</v>
      </c>
      <c r="U123" s="176">
        <v>0.0</v>
      </c>
      <c r="V123" s="171" t="s">
        <v>40</v>
      </c>
      <c r="W123" s="173" t="str">
        <f t="shared" si="10"/>
        <v>#REF!</v>
      </c>
      <c r="X123" s="183" t="str">
        <f t="shared" si="11"/>
        <v>#REF!</v>
      </c>
      <c r="Y123" s="186" t="s">
        <v>67</v>
      </c>
    </row>
    <row r="124" ht="14.25" customHeight="1">
      <c r="A124" s="159" t="s">
        <v>712</v>
      </c>
      <c r="B124" s="163" t="s">
        <v>687</v>
      </c>
      <c r="C124" s="167">
        <v>43100.0</v>
      </c>
      <c r="D124" s="175" t="str">
        <f t="shared" si="1"/>
        <v>#REF!</v>
      </c>
      <c r="E124" s="171">
        <v>0.0</v>
      </c>
      <c r="F124" s="171" t="s">
        <v>40</v>
      </c>
      <c r="G124" s="173" t="str">
        <f t="shared" si="2"/>
        <v>#REF!</v>
      </c>
      <c r="H124" s="175" t="str">
        <f t="shared" si="3"/>
        <v>#REF!</v>
      </c>
      <c r="I124" s="176">
        <v>0.0</v>
      </c>
      <c r="J124" s="171" t="s">
        <v>40</v>
      </c>
      <c r="K124" s="173" t="str">
        <f t="shared" si="4"/>
        <v>#REF!</v>
      </c>
      <c r="L124" s="175" t="str">
        <f t="shared" si="5"/>
        <v>#REF!</v>
      </c>
      <c r="M124" s="171">
        <v>0.0</v>
      </c>
      <c r="N124" s="171" t="s">
        <v>40</v>
      </c>
      <c r="O124" s="173" t="str">
        <f t="shared" si="6"/>
        <v>#REF!</v>
      </c>
      <c r="P124" s="175" t="str">
        <f t="shared" si="7"/>
        <v>#REF!</v>
      </c>
      <c r="Q124" s="176">
        <v>0.0</v>
      </c>
      <c r="R124" s="171" t="s">
        <v>40</v>
      </c>
      <c r="S124" s="173" t="str">
        <f t="shared" si="8"/>
        <v>#REF!</v>
      </c>
      <c r="T124" s="175" t="str">
        <f t="shared" si="9"/>
        <v>#REF!</v>
      </c>
      <c r="U124" s="176">
        <v>0.0</v>
      </c>
      <c r="V124" s="171" t="s">
        <v>40</v>
      </c>
      <c r="W124" s="173" t="str">
        <f t="shared" si="10"/>
        <v>#REF!</v>
      </c>
      <c r="X124" s="183" t="str">
        <f t="shared" si="11"/>
        <v>#REF!</v>
      </c>
      <c r="Y124" s="186" t="s">
        <v>67</v>
      </c>
    </row>
    <row r="125" ht="14.25" customHeight="1">
      <c r="A125" s="159" t="s">
        <v>716</v>
      </c>
      <c r="B125" s="163" t="s">
        <v>717</v>
      </c>
      <c r="C125" s="167">
        <v>43100.0</v>
      </c>
      <c r="D125" s="175" t="str">
        <f t="shared" si="1"/>
        <v>#REF!</v>
      </c>
      <c r="E125" s="171">
        <v>0.0</v>
      </c>
      <c r="F125" s="171" t="s">
        <v>40</v>
      </c>
      <c r="G125" s="173" t="str">
        <f t="shared" si="2"/>
        <v>#REF!</v>
      </c>
      <c r="H125" s="175" t="str">
        <f t="shared" si="3"/>
        <v>#REF!</v>
      </c>
      <c r="I125" s="176">
        <v>0.0</v>
      </c>
      <c r="J125" s="171" t="s">
        <v>40</v>
      </c>
      <c r="K125" s="173" t="str">
        <f t="shared" si="4"/>
        <v>#REF!</v>
      </c>
      <c r="L125" s="175" t="str">
        <f t="shared" si="5"/>
        <v>#REF!</v>
      </c>
      <c r="M125" s="171">
        <v>0.0</v>
      </c>
      <c r="N125" s="171" t="s">
        <v>40</v>
      </c>
      <c r="O125" s="173" t="str">
        <f t="shared" si="6"/>
        <v>#REF!</v>
      </c>
      <c r="P125" s="175" t="str">
        <f t="shared" si="7"/>
        <v>#REF!</v>
      </c>
      <c r="Q125" s="176">
        <v>0.0</v>
      </c>
      <c r="R125" s="171" t="s">
        <v>40</v>
      </c>
      <c r="S125" s="173" t="str">
        <f t="shared" si="8"/>
        <v>#REF!</v>
      </c>
      <c r="T125" s="175" t="str">
        <f t="shared" si="9"/>
        <v>#REF!</v>
      </c>
      <c r="U125" s="176">
        <v>0.0</v>
      </c>
      <c r="V125" s="171" t="s">
        <v>40</v>
      </c>
      <c r="W125" s="173" t="str">
        <f t="shared" si="10"/>
        <v>#REF!</v>
      </c>
      <c r="X125" s="183" t="str">
        <f t="shared" si="11"/>
        <v>#REF!</v>
      </c>
      <c r="Y125" s="186" t="s">
        <v>67</v>
      </c>
    </row>
    <row r="126" ht="14.25" customHeight="1">
      <c r="A126" s="159" t="s">
        <v>720</v>
      </c>
      <c r="B126" s="163" t="s">
        <v>721</v>
      </c>
      <c r="C126" s="167">
        <v>43100.0</v>
      </c>
      <c r="D126" s="175" t="str">
        <f t="shared" si="1"/>
        <v>#REF!</v>
      </c>
      <c r="E126" s="171">
        <v>0.0</v>
      </c>
      <c r="F126" s="171" t="s">
        <v>40</v>
      </c>
      <c r="G126" s="173" t="str">
        <f t="shared" si="2"/>
        <v>#REF!</v>
      </c>
      <c r="H126" s="175" t="str">
        <f t="shared" si="3"/>
        <v>#REF!</v>
      </c>
      <c r="I126" s="176">
        <v>0.0</v>
      </c>
      <c r="J126" s="171" t="s">
        <v>40</v>
      </c>
      <c r="K126" s="173" t="str">
        <f t="shared" si="4"/>
        <v>#REF!</v>
      </c>
      <c r="L126" s="175" t="str">
        <f t="shared" si="5"/>
        <v>#REF!</v>
      </c>
      <c r="M126" s="171">
        <v>0.0</v>
      </c>
      <c r="N126" s="171" t="s">
        <v>40</v>
      </c>
      <c r="O126" s="173" t="str">
        <f t="shared" si="6"/>
        <v>#REF!</v>
      </c>
      <c r="P126" s="175" t="str">
        <f t="shared" si="7"/>
        <v>#REF!</v>
      </c>
      <c r="Q126" s="176">
        <v>0.0</v>
      </c>
      <c r="R126" s="171" t="s">
        <v>40</v>
      </c>
      <c r="S126" s="173" t="str">
        <f t="shared" si="8"/>
        <v>#REF!</v>
      </c>
      <c r="T126" s="175" t="str">
        <f t="shared" si="9"/>
        <v>#REF!</v>
      </c>
      <c r="U126" s="176">
        <v>0.0</v>
      </c>
      <c r="V126" s="171" t="s">
        <v>40</v>
      </c>
      <c r="W126" s="173" t="str">
        <f t="shared" si="10"/>
        <v>#REF!</v>
      </c>
      <c r="X126" s="183" t="str">
        <f t="shared" si="11"/>
        <v>#REF!</v>
      </c>
      <c r="Y126" s="186" t="s">
        <v>67</v>
      </c>
    </row>
    <row r="127" ht="14.25" customHeight="1">
      <c r="A127" s="159" t="s">
        <v>722</v>
      </c>
      <c r="B127" s="163" t="s">
        <v>723</v>
      </c>
      <c r="C127" s="167">
        <v>43100.0</v>
      </c>
      <c r="D127" s="175" t="str">
        <f t="shared" si="1"/>
        <v>#REF!</v>
      </c>
      <c r="E127" s="171">
        <v>0.0</v>
      </c>
      <c r="F127" s="171" t="s">
        <v>40</v>
      </c>
      <c r="G127" s="173" t="str">
        <f t="shared" si="2"/>
        <v>#REF!</v>
      </c>
      <c r="H127" s="175" t="str">
        <f t="shared" si="3"/>
        <v>#REF!</v>
      </c>
      <c r="I127" s="176">
        <v>0.0</v>
      </c>
      <c r="J127" s="171" t="s">
        <v>40</v>
      </c>
      <c r="K127" s="173" t="str">
        <f t="shared" si="4"/>
        <v>#REF!</v>
      </c>
      <c r="L127" s="175" t="str">
        <f t="shared" si="5"/>
        <v>#REF!</v>
      </c>
      <c r="M127" s="171">
        <v>0.0</v>
      </c>
      <c r="N127" s="171" t="s">
        <v>40</v>
      </c>
      <c r="O127" s="173" t="str">
        <f t="shared" si="6"/>
        <v>#REF!</v>
      </c>
      <c r="P127" s="175" t="str">
        <f t="shared" si="7"/>
        <v>#REF!</v>
      </c>
      <c r="Q127" s="176">
        <v>0.0</v>
      </c>
      <c r="R127" s="171" t="s">
        <v>40</v>
      </c>
      <c r="S127" s="173" t="str">
        <f t="shared" si="8"/>
        <v>#REF!</v>
      </c>
      <c r="T127" s="175" t="str">
        <f t="shared" si="9"/>
        <v>#REF!</v>
      </c>
      <c r="U127" s="176">
        <v>0.0</v>
      </c>
      <c r="V127" s="171" t="s">
        <v>40</v>
      </c>
      <c r="W127" s="173" t="str">
        <f t="shared" si="10"/>
        <v>#REF!</v>
      </c>
      <c r="X127" s="183" t="str">
        <f t="shared" si="11"/>
        <v>#REF!</v>
      </c>
      <c r="Y127" s="186" t="s">
        <v>67</v>
      </c>
    </row>
    <row r="128" ht="14.25" customHeight="1">
      <c r="A128" s="159" t="s">
        <v>724</v>
      </c>
      <c r="B128" s="163" t="s">
        <v>687</v>
      </c>
      <c r="C128" s="167">
        <v>43100.0</v>
      </c>
      <c r="D128" s="175" t="str">
        <f t="shared" si="1"/>
        <v>#REF!</v>
      </c>
      <c r="E128" s="171">
        <v>0.0</v>
      </c>
      <c r="F128" s="171" t="s">
        <v>40</v>
      </c>
      <c r="G128" s="173" t="str">
        <f t="shared" si="2"/>
        <v>#REF!</v>
      </c>
      <c r="H128" s="175" t="str">
        <f t="shared" si="3"/>
        <v>#REF!</v>
      </c>
      <c r="I128" s="176">
        <v>0.0</v>
      </c>
      <c r="J128" s="171" t="s">
        <v>40</v>
      </c>
      <c r="K128" s="173" t="str">
        <f t="shared" si="4"/>
        <v>#REF!</v>
      </c>
      <c r="L128" s="175" t="str">
        <f t="shared" si="5"/>
        <v>#REF!</v>
      </c>
      <c r="M128" s="171">
        <v>0.0</v>
      </c>
      <c r="N128" s="171" t="s">
        <v>40</v>
      </c>
      <c r="O128" s="173" t="str">
        <f t="shared" si="6"/>
        <v>#REF!</v>
      </c>
      <c r="P128" s="175" t="str">
        <f t="shared" si="7"/>
        <v>#REF!</v>
      </c>
      <c r="Q128" s="176">
        <v>0.0</v>
      </c>
      <c r="R128" s="171" t="s">
        <v>40</v>
      </c>
      <c r="S128" s="173" t="str">
        <f t="shared" si="8"/>
        <v>#REF!</v>
      </c>
      <c r="T128" s="175" t="str">
        <f t="shared" si="9"/>
        <v>#REF!</v>
      </c>
      <c r="U128" s="176">
        <v>0.0</v>
      </c>
      <c r="V128" s="171" t="s">
        <v>40</v>
      </c>
      <c r="W128" s="173" t="str">
        <f t="shared" si="10"/>
        <v>#REF!</v>
      </c>
      <c r="X128" s="183" t="str">
        <f t="shared" si="11"/>
        <v>#REF!</v>
      </c>
      <c r="Y128" s="186" t="s">
        <v>701</v>
      </c>
    </row>
    <row r="129" ht="14.25" customHeight="1">
      <c r="A129" s="159" t="s">
        <v>726</v>
      </c>
      <c r="B129" s="163" t="s">
        <v>687</v>
      </c>
      <c r="C129" s="167">
        <v>43100.0</v>
      </c>
      <c r="D129" s="175" t="str">
        <f t="shared" si="1"/>
        <v>#REF!</v>
      </c>
      <c r="E129" s="171">
        <v>0.0</v>
      </c>
      <c r="F129" s="171" t="s">
        <v>40</v>
      </c>
      <c r="G129" s="173" t="str">
        <f t="shared" si="2"/>
        <v>#REF!</v>
      </c>
      <c r="H129" s="175" t="str">
        <f t="shared" si="3"/>
        <v>#REF!</v>
      </c>
      <c r="I129" s="176">
        <v>0.0</v>
      </c>
      <c r="J129" s="171" t="s">
        <v>40</v>
      </c>
      <c r="K129" s="173" t="str">
        <f t="shared" si="4"/>
        <v>#REF!</v>
      </c>
      <c r="L129" s="175" t="str">
        <f t="shared" si="5"/>
        <v>#REF!</v>
      </c>
      <c r="M129" s="171">
        <v>0.0</v>
      </c>
      <c r="N129" s="171" t="s">
        <v>40</v>
      </c>
      <c r="O129" s="173" t="str">
        <f t="shared" si="6"/>
        <v>#REF!</v>
      </c>
      <c r="P129" s="175" t="str">
        <f t="shared" si="7"/>
        <v>#REF!</v>
      </c>
      <c r="Q129" s="176">
        <v>0.0</v>
      </c>
      <c r="R129" s="171" t="s">
        <v>40</v>
      </c>
      <c r="S129" s="173" t="str">
        <f t="shared" si="8"/>
        <v>#REF!</v>
      </c>
      <c r="T129" s="175" t="str">
        <f t="shared" si="9"/>
        <v>#REF!</v>
      </c>
      <c r="U129" s="176">
        <v>0.0</v>
      </c>
      <c r="V129" s="171" t="s">
        <v>40</v>
      </c>
      <c r="W129" s="173" t="str">
        <f t="shared" si="10"/>
        <v>#REF!</v>
      </c>
      <c r="X129" s="183" t="str">
        <f t="shared" si="11"/>
        <v>#REF!</v>
      </c>
      <c r="Y129" s="186" t="s">
        <v>701</v>
      </c>
    </row>
    <row r="130" ht="14.25" customHeight="1">
      <c r="A130" s="159" t="s">
        <v>727</v>
      </c>
      <c r="B130" s="163" t="s">
        <v>687</v>
      </c>
      <c r="C130" s="167">
        <v>43100.0</v>
      </c>
      <c r="D130" s="175" t="str">
        <f t="shared" si="1"/>
        <v>#REF!</v>
      </c>
      <c r="E130" s="171">
        <v>0.0</v>
      </c>
      <c r="F130" s="171" t="s">
        <v>40</v>
      </c>
      <c r="G130" s="173" t="str">
        <f t="shared" si="2"/>
        <v>#REF!</v>
      </c>
      <c r="H130" s="175" t="str">
        <f t="shared" si="3"/>
        <v>#REF!</v>
      </c>
      <c r="I130" s="176">
        <v>0.0</v>
      </c>
      <c r="J130" s="171" t="s">
        <v>40</v>
      </c>
      <c r="K130" s="173" t="str">
        <f t="shared" si="4"/>
        <v>#REF!</v>
      </c>
      <c r="L130" s="175" t="str">
        <f t="shared" si="5"/>
        <v>#REF!</v>
      </c>
      <c r="M130" s="171">
        <v>0.0</v>
      </c>
      <c r="N130" s="171" t="s">
        <v>40</v>
      </c>
      <c r="O130" s="173" t="str">
        <f t="shared" si="6"/>
        <v>#REF!</v>
      </c>
      <c r="P130" s="175" t="str">
        <f t="shared" si="7"/>
        <v>#REF!</v>
      </c>
      <c r="Q130" s="176">
        <v>0.0</v>
      </c>
      <c r="R130" s="171" t="s">
        <v>40</v>
      </c>
      <c r="S130" s="173" t="str">
        <f t="shared" si="8"/>
        <v>#REF!</v>
      </c>
      <c r="T130" s="175" t="str">
        <f t="shared" si="9"/>
        <v>#REF!</v>
      </c>
      <c r="U130" s="176">
        <v>0.0</v>
      </c>
      <c r="V130" s="171" t="s">
        <v>40</v>
      </c>
      <c r="W130" s="173" t="str">
        <f t="shared" si="10"/>
        <v>#REF!</v>
      </c>
      <c r="X130" s="183" t="str">
        <f t="shared" si="11"/>
        <v>#REF!</v>
      </c>
      <c r="Y130" s="186" t="s">
        <v>701</v>
      </c>
    </row>
    <row r="131" ht="14.25" customHeight="1">
      <c r="A131" s="159" t="s">
        <v>728</v>
      </c>
      <c r="B131" s="163" t="s">
        <v>729</v>
      </c>
      <c r="C131" s="167">
        <v>43100.0</v>
      </c>
      <c r="D131" s="175" t="str">
        <f t="shared" si="1"/>
        <v>#REF!</v>
      </c>
      <c r="E131" s="171">
        <v>0.0</v>
      </c>
      <c r="F131" s="171" t="s">
        <v>40</v>
      </c>
      <c r="G131" s="173" t="str">
        <f t="shared" si="2"/>
        <v>#REF!</v>
      </c>
      <c r="H131" s="175" t="str">
        <f t="shared" si="3"/>
        <v>#REF!</v>
      </c>
      <c r="I131" s="176">
        <v>0.0</v>
      </c>
      <c r="J131" s="171" t="s">
        <v>40</v>
      </c>
      <c r="K131" s="173" t="str">
        <f t="shared" si="4"/>
        <v>#REF!</v>
      </c>
      <c r="L131" s="175" t="str">
        <f t="shared" si="5"/>
        <v>#REF!</v>
      </c>
      <c r="M131" s="171">
        <v>0.0</v>
      </c>
      <c r="N131" s="171" t="s">
        <v>40</v>
      </c>
      <c r="O131" s="173" t="str">
        <f t="shared" si="6"/>
        <v>#REF!</v>
      </c>
      <c r="P131" s="175" t="str">
        <f t="shared" si="7"/>
        <v>#REF!</v>
      </c>
      <c r="Q131" s="176">
        <v>0.0</v>
      </c>
      <c r="R131" s="171" t="s">
        <v>40</v>
      </c>
      <c r="S131" s="173" t="str">
        <f t="shared" si="8"/>
        <v>#REF!</v>
      </c>
      <c r="T131" s="175" t="str">
        <f t="shared" si="9"/>
        <v>#REF!</v>
      </c>
      <c r="U131" s="176">
        <v>0.0</v>
      </c>
      <c r="V131" s="171" t="s">
        <v>40</v>
      </c>
      <c r="W131" s="173" t="str">
        <f t="shared" si="10"/>
        <v>#REF!</v>
      </c>
      <c r="X131" s="183" t="str">
        <f t="shared" si="11"/>
        <v>#REF!</v>
      </c>
      <c r="Y131" s="186" t="s">
        <v>701</v>
      </c>
    </row>
    <row r="132" ht="14.25" customHeight="1">
      <c r="A132" s="159" t="s">
        <v>730</v>
      </c>
      <c r="B132" s="163" t="s">
        <v>645</v>
      </c>
      <c r="C132" s="167">
        <v>43100.0</v>
      </c>
      <c r="D132" s="175" t="str">
        <f t="shared" si="1"/>
        <v>#REF!</v>
      </c>
      <c r="E132" s="171">
        <v>0.0</v>
      </c>
      <c r="F132" s="171" t="s">
        <v>40</v>
      </c>
      <c r="G132" s="173" t="str">
        <f t="shared" si="2"/>
        <v>#REF!</v>
      </c>
      <c r="H132" s="175" t="str">
        <f t="shared" si="3"/>
        <v>#REF!</v>
      </c>
      <c r="I132" s="176">
        <v>0.0</v>
      </c>
      <c r="J132" s="171" t="s">
        <v>40</v>
      </c>
      <c r="K132" s="173" t="str">
        <f t="shared" si="4"/>
        <v>#REF!</v>
      </c>
      <c r="L132" s="175" t="str">
        <f t="shared" si="5"/>
        <v>#REF!</v>
      </c>
      <c r="M132" s="171">
        <v>0.0</v>
      </c>
      <c r="N132" s="171" t="s">
        <v>40</v>
      </c>
      <c r="O132" s="173" t="str">
        <f t="shared" si="6"/>
        <v>#REF!</v>
      </c>
      <c r="P132" s="175" t="str">
        <f t="shared" si="7"/>
        <v>#REF!</v>
      </c>
      <c r="Q132" s="176">
        <v>0.0</v>
      </c>
      <c r="R132" s="171" t="s">
        <v>40</v>
      </c>
      <c r="S132" s="173" t="str">
        <f t="shared" si="8"/>
        <v>#REF!</v>
      </c>
      <c r="T132" s="175" t="str">
        <f t="shared" si="9"/>
        <v>#REF!</v>
      </c>
      <c r="U132" s="176">
        <v>0.0</v>
      </c>
      <c r="V132" s="171" t="s">
        <v>40</v>
      </c>
      <c r="W132" s="173" t="str">
        <f t="shared" si="10"/>
        <v>#REF!</v>
      </c>
      <c r="X132" s="183" t="str">
        <f t="shared" si="11"/>
        <v>#REF!</v>
      </c>
      <c r="Y132" s="186" t="s">
        <v>701</v>
      </c>
    </row>
    <row r="133" ht="14.25" customHeight="1">
      <c r="A133" s="159" t="s">
        <v>731</v>
      </c>
      <c r="B133" s="163" t="s">
        <v>729</v>
      </c>
      <c r="C133" s="167">
        <v>43100.0</v>
      </c>
      <c r="D133" s="175" t="str">
        <f t="shared" si="1"/>
        <v>#REF!</v>
      </c>
      <c r="E133" s="171">
        <v>0.0</v>
      </c>
      <c r="F133" s="171" t="s">
        <v>40</v>
      </c>
      <c r="G133" s="173" t="str">
        <f t="shared" si="2"/>
        <v>#REF!</v>
      </c>
      <c r="H133" s="175" t="str">
        <f t="shared" si="3"/>
        <v>#REF!</v>
      </c>
      <c r="I133" s="176">
        <v>0.0</v>
      </c>
      <c r="J133" s="171" t="s">
        <v>40</v>
      </c>
      <c r="K133" s="173" t="str">
        <f t="shared" si="4"/>
        <v>#REF!</v>
      </c>
      <c r="L133" s="175" t="str">
        <f t="shared" si="5"/>
        <v>#REF!</v>
      </c>
      <c r="M133" s="171">
        <v>0.0</v>
      </c>
      <c r="N133" s="171" t="s">
        <v>40</v>
      </c>
      <c r="O133" s="173" t="str">
        <f t="shared" si="6"/>
        <v>#REF!</v>
      </c>
      <c r="P133" s="175" t="str">
        <f t="shared" si="7"/>
        <v>#REF!</v>
      </c>
      <c r="Q133" s="176">
        <v>0.0</v>
      </c>
      <c r="R133" s="171" t="s">
        <v>40</v>
      </c>
      <c r="S133" s="173" t="str">
        <f t="shared" si="8"/>
        <v>#REF!</v>
      </c>
      <c r="T133" s="175" t="str">
        <f t="shared" si="9"/>
        <v>#REF!</v>
      </c>
      <c r="U133" s="176">
        <v>0.0</v>
      </c>
      <c r="V133" s="171" t="s">
        <v>40</v>
      </c>
      <c r="W133" s="173" t="str">
        <f t="shared" si="10"/>
        <v>#REF!</v>
      </c>
      <c r="X133" s="183" t="str">
        <f t="shared" si="11"/>
        <v>#REF!</v>
      </c>
      <c r="Y133" s="186" t="s">
        <v>701</v>
      </c>
    </row>
    <row r="134" ht="14.25" customHeight="1">
      <c r="A134" s="159" t="s">
        <v>734</v>
      </c>
      <c r="B134" s="163" t="s">
        <v>735</v>
      </c>
      <c r="C134" s="167">
        <v>43100.0</v>
      </c>
      <c r="D134" s="175" t="str">
        <f t="shared" si="1"/>
        <v>#REF!</v>
      </c>
      <c r="E134" s="171">
        <v>0.0</v>
      </c>
      <c r="F134" s="171" t="s">
        <v>40</v>
      </c>
      <c r="G134" s="173" t="str">
        <f t="shared" si="2"/>
        <v>#REF!</v>
      </c>
      <c r="H134" s="175" t="str">
        <f t="shared" si="3"/>
        <v>#REF!</v>
      </c>
      <c r="I134" s="176">
        <v>0.0</v>
      </c>
      <c r="J134" s="171" t="s">
        <v>40</v>
      </c>
      <c r="K134" s="173" t="str">
        <f t="shared" si="4"/>
        <v>#REF!</v>
      </c>
      <c r="L134" s="175" t="str">
        <f t="shared" si="5"/>
        <v>#REF!</v>
      </c>
      <c r="M134" s="171">
        <v>0.0</v>
      </c>
      <c r="N134" s="171" t="s">
        <v>40</v>
      </c>
      <c r="O134" s="173" t="str">
        <f t="shared" si="6"/>
        <v>#REF!</v>
      </c>
      <c r="P134" s="175" t="str">
        <f t="shared" si="7"/>
        <v>#REF!</v>
      </c>
      <c r="Q134" s="176">
        <v>0.0</v>
      </c>
      <c r="R134" s="171" t="s">
        <v>40</v>
      </c>
      <c r="S134" s="173" t="str">
        <f t="shared" si="8"/>
        <v>#REF!</v>
      </c>
      <c r="T134" s="175" t="str">
        <f t="shared" si="9"/>
        <v>#REF!</v>
      </c>
      <c r="U134" s="176">
        <v>0.0</v>
      </c>
      <c r="V134" s="171" t="s">
        <v>40</v>
      </c>
      <c r="W134" s="173" t="str">
        <f t="shared" si="10"/>
        <v>#REF!</v>
      </c>
      <c r="X134" s="183" t="str">
        <f t="shared" si="11"/>
        <v>#REF!</v>
      </c>
      <c r="Y134" s="186"/>
    </row>
    <row r="135" ht="14.25" customHeight="1">
      <c r="A135" s="159" t="s">
        <v>718</v>
      </c>
      <c r="B135" s="163" t="s">
        <v>645</v>
      </c>
      <c r="C135" s="167">
        <v>43100.0</v>
      </c>
      <c r="D135" s="175" t="str">
        <f t="shared" si="1"/>
        <v>#REF!</v>
      </c>
      <c r="E135" s="171">
        <v>0.0</v>
      </c>
      <c r="F135" s="171" t="s">
        <v>40</v>
      </c>
      <c r="G135" s="173" t="str">
        <f t="shared" si="2"/>
        <v>#REF!</v>
      </c>
      <c r="H135" s="175" t="str">
        <f t="shared" si="3"/>
        <v>#REF!</v>
      </c>
      <c r="I135" s="176">
        <v>0.0</v>
      </c>
      <c r="J135" s="171" t="s">
        <v>40</v>
      </c>
      <c r="K135" s="173" t="str">
        <f t="shared" si="4"/>
        <v>#REF!</v>
      </c>
      <c r="L135" s="175" t="str">
        <f t="shared" si="5"/>
        <v>#REF!</v>
      </c>
      <c r="M135" s="171">
        <v>0.0</v>
      </c>
      <c r="N135" s="171" t="s">
        <v>40</v>
      </c>
      <c r="O135" s="173" t="str">
        <f t="shared" si="6"/>
        <v>#REF!</v>
      </c>
      <c r="P135" s="175" t="str">
        <f t="shared" si="7"/>
        <v>#REF!</v>
      </c>
      <c r="Q135" s="176">
        <v>0.0</v>
      </c>
      <c r="R135" s="171" t="s">
        <v>40</v>
      </c>
      <c r="S135" s="173" t="str">
        <f t="shared" si="8"/>
        <v>#REF!</v>
      </c>
      <c r="T135" s="175" t="str">
        <f t="shared" si="9"/>
        <v>#REF!</v>
      </c>
      <c r="U135" s="176">
        <v>0.0</v>
      </c>
      <c r="V135" s="171" t="s">
        <v>40</v>
      </c>
      <c r="W135" s="173" t="str">
        <f t="shared" si="10"/>
        <v>#REF!</v>
      </c>
      <c r="X135" s="183" t="str">
        <f t="shared" si="11"/>
        <v>#REF!</v>
      </c>
      <c r="Y135" s="186"/>
    </row>
    <row r="136" ht="14.25" customHeight="1">
      <c r="A136" s="271" t="s">
        <v>737</v>
      </c>
      <c r="B136" s="271" t="s">
        <v>738</v>
      </c>
      <c r="C136" s="167">
        <v>43100.0</v>
      </c>
      <c r="D136" s="175" t="str">
        <f t="shared" si="1"/>
        <v>#REF!</v>
      </c>
      <c r="E136" s="171">
        <v>0.0</v>
      </c>
      <c r="F136" s="171" t="s">
        <v>40</v>
      </c>
      <c r="G136" s="173" t="str">
        <f t="shared" si="2"/>
        <v>#REF!</v>
      </c>
      <c r="H136" s="175" t="str">
        <f t="shared" si="3"/>
        <v>#REF!</v>
      </c>
      <c r="I136" s="2"/>
      <c r="J136" s="171" t="s">
        <v>40</v>
      </c>
      <c r="K136" s="173" t="str">
        <f t="shared" si="4"/>
        <v>#REF!</v>
      </c>
      <c r="L136" s="175" t="str">
        <f t="shared" si="5"/>
        <v>#REF!</v>
      </c>
      <c r="M136" s="2"/>
      <c r="N136" s="171" t="s">
        <v>40</v>
      </c>
      <c r="O136" s="173" t="str">
        <f t="shared" si="6"/>
        <v>#REF!</v>
      </c>
      <c r="P136" s="175" t="str">
        <f t="shared" si="7"/>
        <v>#REF!</v>
      </c>
      <c r="Q136" s="171">
        <v>0.0</v>
      </c>
      <c r="R136" s="171" t="s">
        <v>40</v>
      </c>
      <c r="S136" s="173" t="str">
        <f t="shared" si="8"/>
        <v>#REF!</v>
      </c>
      <c r="T136" s="175" t="str">
        <f t="shared" si="9"/>
        <v>#REF!</v>
      </c>
      <c r="U136" s="171">
        <v>0.0</v>
      </c>
      <c r="V136" s="171" t="s">
        <v>40</v>
      </c>
      <c r="W136" s="173" t="str">
        <f t="shared" si="10"/>
        <v>#REF!</v>
      </c>
      <c r="X136" s="183" t="str">
        <f t="shared" si="11"/>
        <v>#REF!</v>
      </c>
      <c r="Y136" s="186"/>
    </row>
    <row r="137" ht="14.25" customHeight="1">
      <c r="A137" s="271" t="s">
        <v>739</v>
      </c>
      <c r="B137" s="271" t="s">
        <v>740</v>
      </c>
      <c r="C137" s="167">
        <v>43100.0</v>
      </c>
      <c r="D137" s="175" t="str">
        <f t="shared" si="1"/>
        <v>#REF!</v>
      </c>
      <c r="E137" s="171">
        <v>0.0</v>
      </c>
      <c r="F137" s="171" t="s">
        <v>40</v>
      </c>
      <c r="G137" s="173" t="str">
        <f t="shared" si="2"/>
        <v>#REF!</v>
      </c>
      <c r="H137" s="175" t="str">
        <f t="shared" si="3"/>
        <v>#REF!</v>
      </c>
      <c r="I137" s="2"/>
      <c r="J137" s="171" t="s">
        <v>40</v>
      </c>
      <c r="K137" s="173" t="str">
        <f t="shared" si="4"/>
        <v>#REF!</v>
      </c>
      <c r="L137" s="175" t="str">
        <f t="shared" si="5"/>
        <v>#REF!</v>
      </c>
      <c r="M137" s="2"/>
      <c r="N137" s="171" t="s">
        <v>40</v>
      </c>
      <c r="O137" s="173" t="str">
        <f t="shared" si="6"/>
        <v>#REF!</v>
      </c>
      <c r="P137" s="175" t="str">
        <f t="shared" si="7"/>
        <v>#REF!</v>
      </c>
      <c r="Q137" s="171">
        <v>0.0</v>
      </c>
      <c r="R137" s="171" t="s">
        <v>40</v>
      </c>
      <c r="S137" s="173" t="str">
        <f t="shared" si="8"/>
        <v>#REF!</v>
      </c>
      <c r="T137" s="175" t="str">
        <f t="shared" si="9"/>
        <v>#REF!</v>
      </c>
      <c r="U137" s="171">
        <v>0.0</v>
      </c>
      <c r="V137" s="171" t="s">
        <v>40</v>
      </c>
      <c r="W137" s="173" t="str">
        <f t="shared" si="10"/>
        <v>#REF!</v>
      </c>
      <c r="X137" s="183" t="str">
        <f t="shared" si="11"/>
        <v>#REF!</v>
      </c>
      <c r="Y137" s="186"/>
    </row>
    <row r="138" ht="14.25" customHeight="1">
      <c r="A138" s="271" t="s">
        <v>138</v>
      </c>
      <c r="B138" s="271" t="s">
        <v>741</v>
      </c>
      <c r="C138" s="167">
        <v>43100.0</v>
      </c>
      <c r="D138" s="175" t="str">
        <f t="shared" si="1"/>
        <v>#REF!</v>
      </c>
      <c r="E138" s="171">
        <v>0.0</v>
      </c>
      <c r="F138" s="171" t="s">
        <v>40</v>
      </c>
      <c r="G138" s="173" t="str">
        <f t="shared" si="2"/>
        <v>#REF!</v>
      </c>
      <c r="H138" s="175" t="str">
        <f t="shared" si="3"/>
        <v>#REF!</v>
      </c>
      <c r="I138" s="2"/>
      <c r="J138" s="171" t="s">
        <v>40</v>
      </c>
      <c r="K138" s="173" t="str">
        <f t="shared" si="4"/>
        <v>#REF!</v>
      </c>
      <c r="L138" s="175" t="str">
        <f t="shared" si="5"/>
        <v>#REF!</v>
      </c>
      <c r="M138" s="2"/>
      <c r="N138" s="171" t="s">
        <v>40</v>
      </c>
      <c r="O138" s="173" t="str">
        <f t="shared" si="6"/>
        <v>#REF!</v>
      </c>
      <c r="P138" s="175" t="str">
        <f t="shared" si="7"/>
        <v>#REF!</v>
      </c>
      <c r="Q138" s="171">
        <v>0.0</v>
      </c>
      <c r="R138" s="171" t="s">
        <v>40</v>
      </c>
      <c r="S138" s="173" t="str">
        <f t="shared" si="8"/>
        <v>#REF!</v>
      </c>
      <c r="T138" s="175" t="str">
        <f t="shared" si="9"/>
        <v>#REF!</v>
      </c>
      <c r="U138" s="171">
        <v>0.0</v>
      </c>
      <c r="V138" s="171" t="s">
        <v>40</v>
      </c>
      <c r="W138" s="173" t="str">
        <f t="shared" si="10"/>
        <v>#REF!</v>
      </c>
      <c r="X138" s="183" t="str">
        <f t="shared" si="11"/>
        <v>#REF!</v>
      </c>
      <c r="Y138" s="186"/>
    </row>
    <row r="139" ht="14.25" customHeight="1">
      <c r="A139" s="271" t="s">
        <v>151</v>
      </c>
      <c r="B139" s="271" t="s">
        <v>742</v>
      </c>
      <c r="C139" s="167">
        <v>43100.0</v>
      </c>
      <c r="D139" s="175" t="str">
        <f t="shared" si="1"/>
        <v>#REF!</v>
      </c>
      <c r="E139" s="171">
        <v>0.0</v>
      </c>
      <c r="F139" s="171" t="s">
        <v>40</v>
      </c>
      <c r="G139" s="173" t="str">
        <f t="shared" si="2"/>
        <v>#REF!</v>
      </c>
      <c r="H139" s="175" t="str">
        <f t="shared" si="3"/>
        <v>#REF!</v>
      </c>
      <c r="I139" s="2"/>
      <c r="J139" s="171" t="s">
        <v>40</v>
      </c>
      <c r="K139" s="173" t="str">
        <f t="shared" si="4"/>
        <v>#REF!</v>
      </c>
      <c r="L139" s="175" t="str">
        <f t="shared" si="5"/>
        <v>#REF!</v>
      </c>
      <c r="M139" s="2"/>
      <c r="N139" s="171" t="s">
        <v>40</v>
      </c>
      <c r="O139" s="173" t="str">
        <f t="shared" si="6"/>
        <v>#REF!</v>
      </c>
      <c r="P139" s="175" t="str">
        <f t="shared" si="7"/>
        <v>#REF!</v>
      </c>
      <c r="Q139" s="171">
        <v>0.0</v>
      </c>
      <c r="R139" s="171" t="s">
        <v>40</v>
      </c>
      <c r="S139" s="173" t="str">
        <f t="shared" si="8"/>
        <v>#REF!</v>
      </c>
      <c r="T139" s="175" t="str">
        <f t="shared" si="9"/>
        <v>#REF!</v>
      </c>
      <c r="U139" s="171">
        <v>0.0</v>
      </c>
      <c r="V139" s="171" t="s">
        <v>40</v>
      </c>
      <c r="W139" s="173" t="str">
        <f t="shared" si="10"/>
        <v>#REF!</v>
      </c>
      <c r="X139" s="183" t="str">
        <f t="shared" si="11"/>
        <v>#REF!</v>
      </c>
      <c r="Y139" s="186"/>
    </row>
    <row r="140" ht="14.25" customHeight="1">
      <c r="A140" s="271" t="s">
        <v>175</v>
      </c>
      <c r="B140" s="271" t="s">
        <v>729</v>
      </c>
      <c r="C140" s="167">
        <v>43100.0</v>
      </c>
      <c r="D140" s="175" t="str">
        <f t="shared" si="1"/>
        <v>#REF!</v>
      </c>
      <c r="E140" s="171">
        <v>0.0</v>
      </c>
      <c r="F140" s="171" t="s">
        <v>40</v>
      </c>
      <c r="G140" s="173" t="str">
        <f t="shared" si="2"/>
        <v>#REF!</v>
      </c>
      <c r="H140" s="175" t="str">
        <f t="shared" si="3"/>
        <v>#REF!</v>
      </c>
      <c r="I140" s="2"/>
      <c r="J140" s="171" t="s">
        <v>40</v>
      </c>
      <c r="K140" s="173" t="str">
        <f t="shared" si="4"/>
        <v>#REF!</v>
      </c>
      <c r="L140" s="175" t="str">
        <f t="shared" si="5"/>
        <v>#REF!</v>
      </c>
      <c r="M140" s="2"/>
      <c r="N140" s="171" t="s">
        <v>40</v>
      </c>
      <c r="O140" s="173" t="str">
        <f t="shared" si="6"/>
        <v>#REF!</v>
      </c>
      <c r="P140" s="175" t="str">
        <f t="shared" si="7"/>
        <v>#REF!</v>
      </c>
      <c r="Q140" s="171">
        <v>0.0</v>
      </c>
      <c r="R140" s="171" t="s">
        <v>40</v>
      </c>
      <c r="S140" s="173" t="str">
        <f t="shared" si="8"/>
        <v>#REF!</v>
      </c>
      <c r="T140" s="175" t="str">
        <f t="shared" si="9"/>
        <v>#REF!</v>
      </c>
      <c r="U140" s="171">
        <v>0.0</v>
      </c>
      <c r="V140" s="171" t="s">
        <v>40</v>
      </c>
      <c r="W140" s="173" t="str">
        <f t="shared" si="10"/>
        <v>#REF!</v>
      </c>
      <c r="X140" s="183" t="str">
        <f t="shared" si="11"/>
        <v>#REF!</v>
      </c>
      <c r="Y140" s="186"/>
    </row>
    <row r="141" ht="14.25" customHeight="1">
      <c r="A141" s="271" t="s">
        <v>194</v>
      </c>
      <c r="B141" s="271" t="s">
        <v>746</v>
      </c>
      <c r="C141" s="167">
        <v>43100.0</v>
      </c>
      <c r="D141" s="175" t="str">
        <f t="shared" si="1"/>
        <v>#REF!</v>
      </c>
      <c r="E141" s="171">
        <v>0.0</v>
      </c>
      <c r="F141" s="171" t="s">
        <v>40</v>
      </c>
      <c r="G141" s="173" t="str">
        <f t="shared" si="2"/>
        <v>#REF!</v>
      </c>
      <c r="H141" s="175" t="str">
        <f t="shared" si="3"/>
        <v>#REF!</v>
      </c>
      <c r="I141" s="2"/>
      <c r="J141" s="171" t="s">
        <v>40</v>
      </c>
      <c r="K141" s="173" t="str">
        <f t="shared" si="4"/>
        <v>#REF!</v>
      </c>
      <c r="L141" s="175" t="str">
        <f t="shared" si="5"/>
        <v>#REF!</v>
      </c>
      <c r="M141" s="2"/>
      <c r="N141" s="171" t="s">
        <v>40</v>
      </c>
      <c r="O141" s="173" t="str">
        <f t="shared" si="6"/>
        <v>#REF!</v>
      </c>
      <c r="P141" s="175" t="str">
        <f t="shared" si="7"/>
        <v>#REF!</v>
      </c>
      <c r="Q141" s="171">
        <v>0.0</v>
      </c>
      <c r="R141" s="171" t="s">
        <v>40</v>
      </c>
      <c r="S141" s="173" t="str">
        <f t="shared" si="8"/>
        <v>#REF!</v>
      </c>
      <c r="T141" s="175" t="str">
        <f t="shared" si="9"/>
        <v>#REF!</v>
      </c>
      <c r="U141" s="171">
        <v>0.0</v>
      </c>
      <c r="V141" s="171" t="s">
        <v>40</v>
      </c>
      <c r="W141" s="173" t="str">
        <f t="shared" si="10"/>
        <v>#REF!</v>
      </c>
      <c r="X141" s="183" t="str">
        <f t="shared" si="11"/>
        <v>#REF!</v>
      </c>
      <c r="Y141" s="186"/>
    </row>
    <row r="142" ht="14.25" customHeight="1">
      <c r="A142" s="271" t="s">
        <v>201</v>
      </c>
      <c r="B142" s="271" t="s">
        <v>746</v>
      </c>
      <c r="C142" s="167">
        <v>43100.0</v>
      </c>
      <c r="D142" s="175" t="str">
        <f t="shared" si="1"/>
        <v>#REF!</v>
      </c>
      <c r="E142" s="171">
        <v>0.0</v>
      </c>
      <c r="F142" s="171" t="s">
        <v>40</v>
      </c>
      <c r="G142" s="173" t="str">
        <f t="shared" si="2"/>
        <v>#REF!</v>
      </c>
      <c r="H142" s="175" t="str">
        <f t="shared" si="3"/>
        <v>#REF!</v>
      </c>
      <c r="I142" s="2"/>
      <c r="J142" s="171" t="s">
        <v>40</v>
      </c>
      <c r="K142" s="173" t="str">
        <f t="shared" si="4"/>
        <v>#REF!</v>
      </c>
      <c r="L142" s="175" t="str">
        <f t="shared" si="5"/>
        <v>#REF!</v>
      </c>
      <c r="M142" s="2"/>
      <c r="N142" s="171" t="s">
        <v>40</v>
      </c>
      <c r="O142" s="173" t="str">
        <f t="shared" si="6"/>
        <v>#REF!</v>
      </c>
      <c r="P142" s="175" t="str">
        <f t="shared" si="7"/>
        <v>#REF!</v>
      </c>
      <c r="Q142" s="171">
        <v>0.0</v>
      </c>
      <c r="R142" s="171" t="s">
        <v>40</v>
      </c>
      <c r="S142" s="173" t="str">
        <f t="shared" si="8"/>
        <v>#REF!</v>
      </c>
      <c r="T142" s="175" t="str">
        <f t="shared" si="9"/>
        <v>#REF!</v>
      </c>
      <c r="U142" s="171">
        <v>0.0</v>
      </c>
      <c r="V142" s="171" t="s">
        <v>40</v>
      </c>
      <c r="W142" s="173" t="str">
        <f t="shared" si="10"/>
        <v>#REF!</v>
      </c>
      <c r="X142" s="183" t="str">
        <f t="shared" si="11"/>
        <v>#REF!</v>
      </c>
      <c r="Y142" s="186"/>
    </row>
    <row r="143" ht="14.25" customHeight="1">
      <c r="A143" s="271" t="s">
        <v>205</v>
      </c>
      <c r="B143" s="271" t="s">
        <v>729</v>
      </c>
      <c r="C143" s="167">
        <v>43100.0</v>
      </c>
      <c r="D143" s="175" t="str">
        <f t="shared" si="1"/>
        <v>#REF!</v>
      </c>
      <c r="E143" s="171">
        <v>0.0</v>
      </c>
      <c r="F143" s="171" t="s">
        <v>40</v>
      </c>
      <c r="G143" s="173" t="str">
        <f t="shared" si="2"/>
        <v>#REF!</v>
      </c>
      <c r="H143" s="175" t="str">
        <f t="shared" si="3"/>
        <v>#REF!</v>
      </c>
      <c r="I143" s="2"/>
      <c r="J143" s="171" t="s">
        <v>40</v>
      </c>
      <c r="K143" s="173" t="str">
        <f t="shared" si="4"/>
        <v>#REF!</v>
      </c>
      <c r="L143" s="175" t="str">
        <f t="shared" si="5"/>
        <v>#REF!</v>
      </c>
      <c r="M143" s="2"/>
      <c r="N143" s="171" t="s">
        <v>40</v>
      </c>
      <c r="O143" s="173" t="str">
        <f t="shared" si="6"/>
        <v>#REF!</v>
      </c>
      <c r="P143" s="175" t="str">
        <f t="shared" si="7"/>
        <v>#REF!</v>
      </c>
      <c r="Q143" s="171">
        <v>0.0</v>
      </c>
      <c r="R143" s="171" t="s">
        <v>40</v>
      </c>
      <c r="S143" s="173" t="str">
        <f t="shared" si="8"/>
        <v>#REF!</v>
      </c>
      <c r="T143" s="175" t="str">
        <f t="shared" si="9"/>
        <v>#REF!</v>
      </c>
      <c r="U143" s="171">
        <v>0.0</v>
      </c>
      <c r="V143" s="171" t="s">
        <v>40</v>
      </c>
      <c r="W143" s="173" t="str">
        <f t="shared" si="10"/>
        <v>#REF!</v>
      </c>
      <c r="X143" s="183" t="str">
        <f t="shared" si="11"/>
        <v>#REF!</v>
      </c>
      <c r="Y143" s="186"/>
    </row>
    <row r="144" ht="14.25" customHeight="1">
      <c r="A144" s="271" t="s">
        <v>208</v>
      </c>
      <c r="B144" s="271" t="s">
        <v>729</v>
      </c>
      <c r="C144" s="167">
        <v>43100.0</v>
      </c>
      <c r="D144" s="175" t="str">
        <f t="shared" si="1"/>
        <v>#REF!</v>
      </c>
      <c r="E144" s="171">
        <v>0.0</v>
      </c>
      <c r="F144" s="171" t="s">
        <v>40</v>
      </c>
      <c r="G144" s="173" t="str">
        <f t="shared" si="2"/>
        <v>#REF!</v>
      </c>
      <c r="H144" s="175" t="str">
        <f t="shared" si="3"/>
        <v>#REF!</v>
      </c>
      <c r="I144" s="2"/>
      <c r="J144" s="171" t="s">
        <v>40</v>
      </c>
      <c r="K144" s="173" t="str">
        <f t="shared" si="4"/>
        <v>#REF!</v>
      </c>
      <c r="L144" s="175" t="str">
        <f t="shared" si="5"/>
        <v>#REF!</v>
      </c>
      <c r="M144" s="2"/>
      <c r="N144" s="171" t="s">
        <v>40</v>
      </c>
      <c r="O144" s="173" t="str">
        <f t="shared" si="6"/>
        <v>#REF!</v>
      </c>
      <c r="P144" s="175" t="str">
        <f t="shared" si="7"/>
        <v>#REF!</v>
      </c>
      <c r="Q144" s="171">
        <v>0.0</v>
      </c>
      <c r="R144" s="171" t="s">
        <v>40</v>
      </c>
      <c r="S144" s="173" t="str">
        <f t="shared" si="8"/>
        <v>#REF!</v>
      </c>
      <c r="T144" s="175" t="str">
        <f t="shared" si="9"/>
        <v>#REF!</v>
      </c>
      <c r="U144" s="171">
        <v>0.0</v>
      </c>
      <c r="V144" s="171" t="s">
        <v>40</v>
      </c>
      <c r="W144" s="173" t="str">
        <f t="shared" si="10"/>
        <v>#REF!</v>
      </c>
      <c r="X144" s="183" t="str">
        <f t="shared" si="11"/>
        <v>#REF!</v>
      </c>
      <c r="Y144" s="186"/>
    </row>
    <row r="145" ht="14.25" customHeight="1">
      <c r="A145" s="271" t="s">
        <v>209</v>
      </c>
      <c r="B145" s="271" t="s">
        <v>729</v>
      </c>
      <c r="C145" s="167">
        <v>43100.0</v>
      </c>
      <c r="D145" s="175" t="str">
        <f t="shared" si="1"/>
        <v>#REF!</v>
      </c>
      <c r="E145" s="171">
        <v>0.0</v>
      </c>
      <c r="F145" s="171" t="s">
        <v>40</v>
      </c>
      <c r="G145" s="173" t="str">
        <f t="shared" si="2"/>
        <v>#REF!</v>
      </c>
      <c r="H145" s="175" t="str">
        <f t="shared" si="3"/>
        <v>#REF!</v>
      </c>
      <c r="I145" s="2"/>
      <c r="J145" s="171" t="s">
        <v>40</v>
      </c>
      <c r="K145" s="173" t="str">
        <f t="shared" si="4"/>
        <v>#REF!</v>
      </c>
      <c r="L145" s="175" t="str">
        <f t="shared" si="5"/>
        <v>#REF!</v>
      </c>
      <c r="M145" s="2"/>
      <c r="N145" s="171" t="s">
        <v>40</v>
      </c>
      <c r="O145" s="173" t="str">
        <f t="shared" si="6"/>
        <v>#REF!</v>
      </c>
      <c r="P145" s="175" t="str">
        <f t="shared" si="7"/>
        <v>#REF!</v>
      </c>
      <c r="Q145" s="171">
        <v>0.0</v>
      </c>
      <c r="R145" s="171" t="s">
        <v>40</v>
      </c>
      <c r="S145" s="173" t="str">
        <f t="shared" si="8"/>
        <v>#REF!</v>
      </c>
      <c r="T145" s="175" t="str">
        <f t="shared" si="9"/>
        <v>#REF!</v>
      </c>
      <c r="U145" s="171">
        <v>0.0</v>
      </c>
      <c r="V145" s="171" t="s">
        <v>40</v>
      </c>
      <c r="W145" s="173" t="str">
        <f t="shared" si="10"/>
        <v>#REF!</v>
      </c>
      <c r="X145" s="183" t="str">
        <f t="shared" si="11"/>
        <v>#REF!</v>
      </c>
      <c r="Y145" s="186"/>
    </row>
    <row r="146" ht="14.25" customHeight="1">
      <c r="A146" s="271" t="s">
        <v>220</v>
      </c>
      <c r="B146" s="271" t="s">
        <v>102</v>
      </c>
      <c r="C146" s="167">
        <v>43100.0</v>
      </c>
      <c r="D146" s="175" t="str">
        <f t="shared" si="1"/>
        <v>#REF!</v>
      </c>
      <c r="E146" s="171">
        <v>0.0</v>
      </c>
      <c r="F146" s="171" t="s">
        <v>40</v>
      </c>
      <c r="G146" s="173" t="str">
        <f t="shared" si="2"/>
        <v>#REF!</v>
      </c>
      <c r="H146" s="175" t="str">
        <f t="shared" si="3"/>
        <v>#REF!</v>
      </c>
      <c r="I146" s="2"/>
      <c r="J146" s="171" t="s">
        <v>40</v>
      </c>
      <c r="K146" s="173" t="str">
        <f t="shared" si="4"/>
        <v>#REF!</v>
      </c>
      <c r="L146" s="175" t="str">
        <f t="shared" si="5"/>
        <v>#REF!</v>
      </c>
      <c r="M146" s="2"/>
      <c r="N146" s="171" t="s">
        <v>40</v>
      </c>
      <c r="O146" s="173" t="str">
        <f t="shared" si="6"/>
        <v>#REF!</v>
      </c>
      <c r="P146" s="175" t="str">
        <f t="shared" si="7"/>
        <v>#REF!</v>
      </c>
      <c r="Q146" s="171">
        <v>0.0</v>
      </c>
      <c r="R146" s="171" t="s">
        <v>40</v>
      </c>
      <c r="S146" s="173" t="str">
        <f t="shared" si="8"/>
        <v>#REF!</v>
      </c>
      <c r="T146" s="175" t="str">
        <f t="shared" si="9"/>
        <v>#REF!</v>
      </c>
      <c r="U146" s="171">
        <v>0.0</v>
      </c>
      <c r="V146" s="171" t="s">
        <v>40</v>
      </c>
      <c r="W146" s="173" t="str">
        <f t="shared" si="10"/>
        <v>#REF!</v>
      </c>
      <c r="X146" s="183" t="str">
        <f t="shared" si="11"/>
        <v>#REF!</v>
      </c>
      <c r="Y146" s="186"/>
    </row>
    <row r="147" ht="14.25" customHeight="1">
      <c r="A147" s="271" t="s">
        <v>260</v>
      </c>
      <c r="B147" s="271" t="s">
        <v>751</v>
      </c>
      <c r="C147" s="167">
        <v>43100.0</v>
      </c>
      <c r="D147" s="175" t="str">
        <f t="shared" si="1"/>
        <v>#REF!</v>
      </c>
      <c r="E147" s="171">
        <v>0.0</v>
      </c>
      <c r="F147" s="171" t="s">
        <v>40</v>
      </c>
      <c r="G147" s="173" t="str">
        <f t="shared" si="2"/>
        <v>#REF!</v>
      </c>
      <c r="H147" s="175" t="str">
        <f t="shared" si="3"/>
        <v>#REF!</v>
      </c>
      <c r="I147" s="2"/>
      <c r="J147" s="171" t="s">
        <v>40</v>
      </c>
      <c r="K147" s="173" t="str">
        <f t="shared" si="4"/>
        <v>#REF!</v>
      </c>
      <c r="L147" s="175" t="str">
        <f t="shared" si="5"/>
        <v>#REF!</v>
      </c>
      <c r="M147" s="2"/>
      <c r="N147" s="171" t="s">
        <v>40</v>
      </c>
      <c r="O147" s="173" t="str">
        <f t="shared" si="6"/>
        <v>#REF!</v>
      </c>
      <c r="P147" s="175" t="str">
        <f t="shared" si="7"/>
        <v>#REF!</v>
      </c>
      <c r="Q147" s="171">
        <v>0.0</v>
      </c>
      <c r="R147" s="171" t="s">
        <v>40</v>
      </c>
      <c r="S147" s="173" t="str">
        <f t="shared" si="8"/>
        <v>#REF!</v>
      </c>
      <c r="T147" s="175" t="str">
        <f t="shared" si="9"/>
        <v>#REF!</v>
      </c>
      <c r="U147" s="171">
        <v>0.0</v>
      </c>
      <c r="V147" s="171" t="s">
        <v>40</v>
      </c>
      <c r="W147" s="173" t="str">
        <f t="shared" si="10"/>
        <v>#REF!</v>
      </c>
      <c r="X147" s="183" t="str">
        <f t="shared" si="11"/>
        <v>#REF!</v>
      </c>
      <c r="Y147" s="186"/>
    </row>
    <row r="148" ht="14.25" customHeight="1">
      <c r="A148" s="271" t="s">
        <v>269</v>
      </c>
      <c r="B148" s="271" t="s">
        <v>95</v>
      </c>
      <c r="C148" s="167">
        <v>43100.0</v>
      </c>
      <c r="D148" s="175" t="str">
        <f t="shared" si="1"/>
        <v>#REF!</v>
      </c>
      <c r="E148" s="171">
        <v>0.0</v>
      </c>
      <c r="F148" s="171" t="s">
        <v>40</v>
      </c>
      <c r="G148" s="173" t="str">
        <f t="shared" si="2"/>
        <v>#REF!</v>
      </c>
      <c r="H148" s="175" t="str">
        <f t="shared" si="3"/>
        <v>#REF!</v>
      </c>
      <c r="I148" s="2"/>
      <c r="J148" s="171" t="s">
        <v>40</v>
      </c>
      <c r="K148" s="173" t="str">
        <f t="shared" si="4"/>
        <v>#REF!</v>
      </c>
      <c r="L148" s="175" t="str">
        <f t="shared" si="5"/>
        <v>#REF!</v>
      </c>
      <c r="M148" s="2"/>
      <c r="N148" s="171" t="s">
        <v>40</v>
      </c>
      <c r="O148" s="173" t="str">
        <f t="shared" si="6"/>
        <v>#REF!</v>
      </c>
      <c r="P148" s="175" t="str">
        <f t="shared" si="7"/>
        <v>#REF!</v>
      </c>
      <c r="Q148" s="171">
        <v>0.0</v>
      </c>
      <c r="R148" s="171" t="s">
        <v>40</v>
      </c>
      <c r="S148" s="173" t="str">
        <f t="shared" si="8"/>
        <v>#REF!</v>
      </c>
      <c r="T148" s="175" t="str">
        <f t="shared" si="9"/>
        <v>#REF!</v>
      </c>
      <c r="U148" s="171">
        <v>0.0</v>
      </c>
      <c r="V148" s="171" t="s">
        <v>40</v>
      </c>
      <c r="W148" s="173" t="str">
        <f t="shared" si="10"/>
        <v>#REF!</v>
      </c>
      <c r="X148" s="183" t="str">
        <f t="shared" si="11"/>
        <v>#REF!</v>
      </c>
      <c r="Y148" s="186"/>
    </row>
    <row r="149" ht="14.25" customHeight="1">
      <c r="A149" s="271" t="s">
        <v>275</v>
      </c>
      <c r="B149" s="271" t="s">
        <v>753</v>
      </c>
      <c r="C149" s="167">
        <v>43100.0</v>
      </c>
      <c r="D149" s="175" t="str">
        <f t="shared" si="1"/>
        <v>#REF!</v>
      </c>
      <c r="E149" s="171">
        <v>0.0</v>
      </c>
      <c r="F149" s="171" t="s">
        <v>40</v>
      </c>
      <c r="G149" s="173" t="str">
        <f t="shared" si="2"/>
        <v>#REF!</v>
      </c>
      <c r="H149" s="175" t="str">
        <f t="shared" si="3"/>
        <v>#REF!</v>
      </c>
      <c r="I149" s="2"/>
      <c r="J149" s="171" t="s">
        <v>40</v>
      </c>
      <c r="K149" s="173" t="str">
        <f t="shared" si="4"/>
        <v>#REF!</v>
      </c>
      <c r="L149" s="175" t="str">
        <f t="shared" si="5"/>
        <v>#REF!</v>
      </c>
      <c r="M149" s="2"/>
      <c r="N149" s="171" t="s">
        <v>40</v>
      </c>
      <c r="O149" s="173" t="str">
        <f t="shared" si="6"/>
        <v>#REF!</v>
      </c>
      <c r="P149" s="175" t="str">
        <f t="shared" si="7"/>
        <v>#REF!</v>
      </c>
      <c r="Q149" s="171">
        <v>0.0</v>
      </c>
      <c r="R149" s="171" t="s">
        <v>40</v>
      </c>
      <c r="S149" s="173" t="str">
        <f t="shared" si="8"/>
        <v>#REF!</v>
      </c>
      <c r="T149" s="175" t="str">
        <f t="shared" si="9"/>
        <v>#REF!</v>
      </c>
      <c r="U149" s="171">
        <v>0.0</v>
      </c>
      <c r="V149" s="171" t="s">
        <v>40</v>
      </c>
      <c r="W149" s="173" t="str">
        <f t="shared" si="10"/>
        <v>#REF!</v>
      </c>
      <c r="X149" s="183" t="str">
        <f t="shared" si="11"/>
        <v>#REF!</v>
      </c>
      <c r="Y149" s="186"/>
    </row>
    <row r="150" ht="14.25" customHeight="1">
      <c r="A150" s="271" t="s">
        <v>282</v>
      </c>
      <c r="B150" s="163" t="s">
        <v>136</v>
      </c>
      <c r="C150" s="167">
        <v>43100.0</v>
      </c>
      <c r="D150" s="175" t="str">
        <f t="shared" si="1"/>
        <v>#REF!</v>
      </c>
      <c r="E150" s="171">
        <v>0.0</v>
      </c>
      <c r="F150" s="171" t="s">
        <v>40</v>
      </c>
      <c r="G150" s="173" t="str">
        <f t="shared" si="2"/>
        <v>#REF!</v>
      </c>
      <c r="H150" s="175" t="str">
        <f t="shared" si="3"/>
        <v>#REF!</v>
      </c>
      <c r="I150" s="2"/>
      <c r="J150" s="171" t="s">
        <v>40</v>
      </c>
      <c r="K150" s="173" t="str">
        <f t="shared" si="4"/>
        <v>#REF!</v>
      </c>
      <c r="L150" s="175" t="str">
        <f t="shared" si="5"/>
        <v>#REF!</v>
      </c>
      <c r="M150" s="2"/>
      <c r="N150" s="171" t="s">
        <v>40</v>
      </c>
      <c r="O150" s="173" t="str">
        <f t="shared" si="6"/>
        <v>#REF!</v>
      </c>
      <c r="P150" s="175" t="str">
        <f t="shared" si="7"/>
        <v>#REF!</v>
      </c>
      <c r="Q150" s="171">
        <v>0.0</v>
      </c>
      <c r="R150" s="171" t="s">
        <v>40</v>
      </c>
      <c r="S150" s="173" t="str">
        <f t="shared" si="8"/>
        <v>#REF!</v>
      </c>
      <c r="T150" s="175" t="str">
        <f t="shared" si="9"/>
        <v>#REF!</v>
      </c>
      <c r="U150" s="171">
        <v>0.0</v>
      </c>
      <c r="V150" s="171" t="s">
        <v>40</v>
      </c>
      <c r="W150" s="173" t="str">
        <f t="shared" si="10"/>
        <v>#REF!</v>
      </c>
      <c r="X150" s="183" t="str">
        <f t="shared" si="11"/>
        <v>#REF!</v>
      </c>
      <c r="Y150" s="186"/>
    </row>
    <row r="151" ht="14.25" customHeight="1">
      <c r="A151" s="271" t="s">
        <v>288</v>
      </c>
      <c r="B151" s="271" t="s">
        <v>754</v>
      </c>
      <c r="C151" s="167">
        <v>43100.0</v>
      </c>
      <c r="D151" s="175" t="str">
        <f t="shared" si="1"/>
        <v>#REF!</v>
      </c>
      <c r="E151" s="171">
        <v>0.0</v>
      </c>
      <c r="F151" s="171" t="s">
        <v>40</v>
      </c>
      <c r="G151" s="173" t="str">
        <f t="shared" si="2"/>
        <v>#REF!</v>
      </c>
      <c r="H151" s="175" t="str">
        <f t="shared" si="3"/>
        <v>#REF!</v>
      </c>
      <c r="I151" s="2"/>
      <c r="J151" s="171" t="s">
        <v>40</v>
      </c>
      <c r="K151" s="173" t="str">
        <f t="shared" si="4"/>
        <v>#REF!</v>
      </c>
      <c r="L151" s="175" t="str">
        <f t="shared" si="5"/>
        <v>#REF!</v>
      </c>
      <c r="M151" s="2"/>
      <c r="N151" s="171" t="s">
        <v>40</v>
      </c>
      <c r="O151" s="173" t="str">
        <f t="shared" si="6"/>
        <v>#REF!</v>
      </c>
      <c r="P151" s="175" t="str">
        <f t="shared" si="7"/>
        <v>#REF!</v>
      </c>
      <c r="Q151" s="171">
        <v>0.0</v>
      </c>
      <c r="R151" s="171" t="s">
        <v>40</v>
      </c>
      <c r="S151" s="173" t="str">
        <f t="shared" si="8"/>
        <v>#REF!</v>
      </c>
      <c r="T151" s="175" t="str">
        <f t="shared" si="9"/>
        <v>#REF!</v>
      </c>
      <c r="U151" s="171">
        <v>0.0</v>
      </c>
      <c r="V151" s="171" t="s">
        <v>40</v>
      </c>
      <c r="W151" s="173" t="str">
        <f t="shared" si="10"/>
        <v>#REF!</v>
      </c>
      <c r="X151" s="183" t="str">
        <f t="shared" si="11"/>
        <v>#REF!</v>
      </c>
      <c r="Y151" s="186"/>
    </row>
    <row r="152" ht="14.25" customHeight="1">
      <c r="A152" s="271" t="s">
        <v>295</v>
      </c>
      <c r="B152" s="271" t="s">
        <v>755</v>
      </c>
      <c r="C152" s="167">
        <v>43100.0</v>
      </c>
      <c r="D152" s="175" t="str">
        <f t="shared" si="1"/>
        <v>#REF!</v>
      </c>
      <c r="E152" s="171">
        <v>0.0</v>
      </c>
      <c r="F152" s="171" t="s">
        <v>40</v>
      </c>
      <c r="G152" s="173" t="str">
        <f t="shared" si="2"/>
        <v>#REF!</v>
      </c>
      <c r="H152" s="175" t="str">
        <f t="shared" si="3"/>
        <v>#REF!</v>
      </c>
      <c r="I152" s="2"/>
      <c r="J152" s="171" t="s">
        <v>40</v>
      </c>
      <c r="K152" s="173" t="str">
        <f t="shared" si="4"/>
        <v>#REF!</v>
      </c>
      <c r="L152" s="175" t="str">
        <f t="shared" si="5"/>
        <v>#REF!</v>
      </c>
      <c r="M152" s="2"/>
      <c r="N152" s="171" t="s">
        <v>40</v>
      </c>
      <c r="O152" s="173" t="str">
        <f t="shared" si="6"/>
        <v>#REF!</v>
      </c>
      <c r="P152" s="175" t="str">
        <f t="shared" si="7"/>
        <v>#REF!</v>
      </c>
      <c r="Q152" s="171">
        <v>0.0</v>
      </c>
      <c r="R152" s="171" t="s">
        <v>40</v>
      </c>
      <c r="S152" s="173" t="str">
        <f t="shared" si="8"/>
        <v>#REF!</v>
      </c>
      <c r="T152" s="175" t="str">
        <f t="shared" si="9"/>
        <v>#REF!</v>
      </c>
      <c r="U152" s="171">
        <v>0.0</v>
      </c>
      <c r="V152" s="171" t="s">
        <v>40</v>
      </c>
      <c r="W152" s="173" t="str">
        <f t="shared" si="10"/>
        <v>#REF!</v>
      </c>
      <c r="X152" s="183" t="str">
        <f t="shared" si="11"/>
        <v>#REF!</v>
      </c>
      <c r="Y152" s="186"/>
    </row>
    <row r="153" ht="14.25" customHeight="1">
      <c r="A153" s="271" t="s">
        <v>298</v>
      </c>
      <c r="B153" s="271" t="s">
        <v>757</v>
      </c>
      <c r="C153" s="167">
        <v>43100.0</v>
      </c>
      <c r="D153" s="175" t="str">
        <f t="shared" si="1"/>
        <v>#REF!</v>
      </c>
      <c r="E153" s="171">
        <v>0.0</v>
      </c>
      <c r="F153" s="171" t="s">
        <v>40</v>
      </c>
      <c r="G153" s="173" t="str">
        <f t="shared" si="2"/>
        <v>#REF!</v>
      </c>
      <c r="H153" s="175" t="str">
        <f t="shared" si="3"/>
        <v>#REF!</v>
      </c>
      <c r="I153" s="2"/>
      <c r="J153" s="171" t="s">
        <v>40</v>
      </c>
      <c r="K153" s="173" t="str">
        <f t="shared" si="4"/>
        <v>#REF!</v>
      </c>
      <c r="L153" s="175" t="str">
        <f t="shared" si="5"/>
        <v>#REF!</v>
      </c>
      <c r="M153" s="2"/>
      <c r="N153" s="171" t="s">
        <v>40</v>
      </c>
      <c r="O153" s="173" t="str">
        <f t="shared" si="6"/>
        <v>#REF!</v>
      </c>
      <c r="P153" s="175" t="str">
        <f t="shared" si="7"/>
        <v>#REF!</v>
      </c>
      <c r="Q153" s="171">
        <v>0.0</v>
      </c>
      <c r="R153" s="171" t="s">
        <v>40</v>
      </c>
      <c r="S153" s="173" t="str">
        <f t="shared" si="8"/>
        <v>#REF!</v>
      </c>
      <c r="T153" s="175" t="str">
        <f t="shared" si="9"/>
        <v>#REF!</v>
      </c>
      <c r="U153" s="171">
        <v>0.0</v>
      </c>
      <c r="V153" s="171" t="s">
        <v>40</v>
      </c>
      <c r="W153" s="173" t="str">
        <f t="shared" si="10"/>
        <v>#REF!</v>
      </c>
      <c r="X153" s="183" t="str">
        <f t="shared" si="11"/>
        <v>#REF!</v>
      </c>
      <c r="Y153" s="186"/>
    </row>
    <row r="154" ht="14.25" customHeight="1">
      <c r="A154" s="271" t="s">
        <v>303</v>
      </c>
      <c r="B154" s="271" t="s">
        <v>746</v>
      </c>
      <c r="C154" s="167">
        <v>43100.0</v>
      </c>
      <c r="D154" s="175" t="str">
        <f t="shared" si="1"/>
        <v>#REF!</v>
      </c>
      <c r="E154" s="171">
        <v>0.0</v>
      </c>
      <c r="F154" s="171" t="s">
        <v>40</v>
      </c>
      <c r="G154" s="173" t="str">
        <f t="shared" si="2"/>
        <v>#REF!</v>
      </c>
      <c r="H154" s="175" t="str">
        <f t="shared" si="3"/>
        <v>#REF!</v>
      </c>
      <c r="I154" s="2"/>
      <c r="J154" s="171" t="s">
        <v>40</v>
      </c>
      <c r="K154" s="173" t="str">
        <f t="shared" si="4"/>
        <v>#REF!</v>
      </c>
      <c r="L154" s="175" t="str">
        <f t="shared" si="5"/>
        <v>#REF!</v>
      </c>
      <c r="M154" s="2"/>
      <c r="N154" s="171" t="s">
        <v>40</v>
      </c>
      <c r="O154" s="173" t="str">
        <f t="shared" si="6"/>
        <v>#REF!</v>
      </c>
      <c r="P154" s="175" t="str">
        <f t="shared" si="7"/>
        <v>#REF!</v>
      </c>
      <c r="Q154" s="171">
        <v>0.0</v>
      </c>
      <c r="R154" s="171" t="s">
        <v>40</v>
      </c>
      <c r="S154" s="173" t="str">
        <f t="shared" si="8"/>
        <v>#REF!</v>
      </c>
      <c r="T154" s="175" t="str">
        <f t="shared" si="9"/>
        <v>#REF!</v>
      </c>
      <c r="U154" s="171">
        <v>0.0</v>
      </c>
      <c r="V154" s="171" t="s">
        <v>40</v>
      </c>
      <c r="W154" s="173" t="str">
        <f t="shared" si="10"/>
        <v>#REF!</v>
      </c>
      <c r="X154" s="183" t="str">
        <f t="shared" si="11"/>
        <v>#REF!</v>
      </c>
      <c r="Y154" s="186"/>
    </row>
    <row r="155" ht="14.25" customHeight="1">
      <c r="A155" s="271" t="s">
        <v>438</v>
      </c>
      <c r="B155" s="271" t="s">
        <v>757</v>
      </c>
      <c r="C155" s="167">
        <v>43100.0</v>
      </c>
      <c r="D155" s="175" t="str">
        <f t="shared" si="1"/>
        <v>#REF!</v>
      </c>
      <c r="E155" s="171">
        <v>0.0</v>
      </c>
      <c r="F155" s="171" t="s">
        <v>40</v>
      </c>
      <c r="G155" s="173" t="str">
        <f t="shared" si="2"/>
        <v>#REF!</v>
      </c>
      <c r="H155" s="175" t="str">
        <f t="shared" si="3"/>
        <v>#REF!</v>
      </c>
      <c r="I155" s="2"/>
      <c r="J155" s="171" t="s">
        <v>40</v>
      </c>
      <c r="K155" s="173" t="str">
        <f t="shared" si="4"/>
        <v>#REF!</v>
      </c>
      <c r="L155" s="175" t="str">
        <f t="shared" si="5"/>
        <v>#REF!</v>
      </c>
      <c r="M155" s="2"/>
      <c r="N155" s="171" t="s">
        <v>40</v>
      </c>
      <c r="O155" s="173" t="str">
        <f t="shared" si="6"/>
        <v>#REF!</v>
      </c>
      <c r="P155" s="175" t="str">
        <f t="shared" si="7"/>
        <v>#REF!</v>
      </c>
      <c r="Q155" s="171">
        <v>0.0</v>
      </c>
      <c r="R155" s="171" t="s">
        <v>40</v>
      </c>
      <c r="S155" s="173" t="str">
        <f t="shared" si="8"/>
        <v>#REF!</v>
      </c>
      <c r="T155" s="175" t="str">
        <f t="shared" si="9"/>
        <v>#REF!</v>
      </c>
      <c r="U155" s="171">
        <v>0.0</v>
      </c>
      <c r="V155" s="171" t="s">
        <v>40</v>
      </c>
      <c r="W155" s="173" t="str">
        <f t="shared" si="10"/>
        <v>#REF!</v>
      </c>
      <c r="X155" s="183" t="str">
        <f t="shared" si="11"/>
        <v>#REF!</v>
      </c>
      <c r="Y155" s="186"/>
    </row>
    <row r="156" ht="14.25" customHeight="1">
      <c r="A156" s="271" t="s">
        <v>581</v>
      </c>
      <c r="B156" s="271" t="s">
        <v>645</v>
      </c>
      <c r="C156" s="167">
        <v>43100.0</v>
      </c>
      <c r="D156" s="175" t="str">
        <f t="shared" si="1"/>
        <v>#REF!</v>
      </c>
      <c r="E156" s="171">
        <v>0.0</v>
      </c>
      <c r="F156" s="171" t="s">
        <v>40</v>
      </c>
      <c r="G156" s="173" t="str">
        <f t="shared" si="2"/>
        <v>#REF!</v>
      </c>
      <c r="H156" s="175" t="str">
        <f t="shared" si="3"/>
        <v>#REF!</v>
      </c>
      <c r="I156" s="2"/>
      <c r="J156" s="171" t="s">
        <v>40</v>
      </c>
      <c r="K156" s="173" t="str">
        <f t="shared" si="4"/>
        <v>#REF!</v>
      </c>
      <c r="L156" s="175" t="str">
        <f t="shared" si="5"/>
        <v>#REF!</v>
      </c>
      <c r="M156" s="2"/>
      <c r="N156" s="171" t="s">
        <v>40</v>
      </c>
      <c r="O156" s="173" t="str">
        <f t="shared" si="6"/>
        <v>#REF!</v>
      </c>
      <c r="P156" s="175" t="str">
        <f t="shared" si="7"/>
        <v>#REF!</v>
      </c>
      <c r="Q156" s="171">
        <v>0.0</v>
      </c>
      <c r="R156" s="171" t="s">
        <v>40</v>
      </c>
      <c r="S156" s="173" t="str">
        <f t="shared" si="8"/>
        <v>#REF!</v>
      </c>
      <c r="T156" s="175" t="str">
        <f t="shared" si="9"/>
        <v>#REF!</v>
      </c>
      <c r="U156" s="171">
        <v>0.0</v>
      </c>
      <c r="V156" s="171" t="s">
        <v>40</v>
      </c>
      <c r="W156" s="173" t="str">
        <f t="shared" si="10"/>
        <v>#REF!</v>
      </c>
      <c r="X156" s="183" t="str">
        <f t="shared" si="11"/>
        <v>#REF!</v>
      </c>
      <c r="Y156" s="186"/>
    </row>
    <row r="157" ht="14.25" customHeight="1">
      <c r="A157" s="271" t="s">
        <v>644</v>
      </c>
      <c r="B157" s="271" t="s">
        <v>760</v>
      </c>
      <c r="C157" s="167">
        <v>43100.0</v>
      </c>
      <c r="D157" s="175" t="str">
        <f t="shared" si="1"/>
        <v>#REF!</v>
      </c>
      <c r="E157" s="171">
        <v>0.0</v>
      </c>
      <c r="F157" s="171" t="s">
        <v>40</v>
      </c>
      <c r="G157" s="173" t="str">
        <f t="shared" si="2"/>
        <v>#REF!</v>
      </c>
      <c r="H157" s="175" t="str">
        <f t="shared" si="3"/>
        <v>#REF!</v>
      </c>
      <c r="I157" s="2"/>
      <c r="J157" s="171" t="s">
        <v>40</v>
      </c>
      <c r="K157" s="173" t="str">
        <f t="shared" si="4"/>
        <v>#REF!</v>
      </c>
      <c r="L157" s="175" t="str">
        <f t="shared" si="5"/>
        <v>#REF!</v>
      </c>
      <c r="M157" s="2"/>
      <c r="N157" s="171" t="s">
        <v>40</v>
      </c>
      <c r="O157" s="173" t="str">
        <f t="shared" si="6"/>
        <v>#REF!</v>
      </c>
      <c r="P157" s="175" t="str">
        <f t="shared" si="7"/>
        <v>#REF!</v>
      </c>
      <c r="Q157" s="171">
        <v>0.0</v>
      </c>
      <c r="R157" s="171" t="s">
        <v>40</v>
      </c>
      <c r="S157" s="173" t="str">
        <f t="shared" si="8"/>
        <v>#REF!</v>
      </c>
      <c r="T157" s="175" t="str">
        <f t="shared" si="9"/>
        <v>#REF!</v>
      </c>
      <c r="U157" s="171">
        <v>0.0</v>
      </c>
      <c r="V157" s="171" t="s">
        <v>40</v>
      </c>
      <c r="W157" s="173" t="str">
        <f t="shared" si="10"/>
        <v>#REF!</v>
      </c>
      <c r="X157" s="183" t="str">
        <f t="shared" si="11"/>
        <v>#REF!</v>
      </c>
      <c r="Y157" s="186"/>
    </row>
    <row r="158" ht="14.25" customHeight="1">
      <c r="A158" s="271" t="s">
        <v>669</v>
      </c>
      <c r="B158" s="271" t="s">
        <v>729</v>
      </c>
      <c r="C158" s="167">
        <v>43100.0</v>
      </c>
      <c r="D158" s="175" t="str">
        <f t="shared" si="1"/>
        <v>#REF!</v>
      </c>
      <c r="E158" s="171">
        <v>0.0</v>
      </c>
      <c r="F158" s="171" t="s">
        <v>40</v>
      </c>
      <c r="G158" s="173" t="str">
        <f t="shared" si="2"/>
        <v>#REF!</v>
      </c>
      <c r="H158" s="175" t="str">
        <f t="shared" si="3"/>
        <v>#REF!</v>
      </c>
      <c r="I158" s="2"/>
      <c r="J158" s="171" t="s">
        <v>40</v>
      </c>
      <c r="K158" s="173" t="str">
        <f t="shared" si="4"/>
        <v>#REF!</v>
      </c>
      <c r="L158" s="175" t="str">
        <f t="shared" si="5"/>
        <v>#REF!</v>
      </c>
      <c r="M158" s="2"/>
      <c r="N158" s="171" t="s">
        <v>40</v>
      </c>
      <c r="O158" s="173" t="str">
        <f t="shared" si="6"/>
        <v>#REF!</v>
      </c>
      <c r="P158" s="175" t="str">
        <f t="shared" si="7"/>
        <v>#REF!</v>
      </c>
      <c r="Q158" s="171">
        <v>0.0</v>
      </c>
      <c r="R158" s="171" t="s">
        <v>40</v>
      </c>
      <c r="S158" s="173" t="str">
        <f t="shared" si="8"/>
        <v>#REF!</v>
      </c>
      <c r="T158" s="175" t="str">
        <f t="shared" si="9"/>
        <v>#REF!</v>
      </c>
      <c r="U158" s="171">
        <v>0.0</v>
      </c>
      <c r="V158" s="171" t="s">
        <v>40</v>
      </c>
      <c r="W158" s="173" t="str">
        <f t="shared" si="10"/>
        <v>#REF!</v>
      </c>
      <c r="X158" s="183" t="str">
        <f t="shared" si="11"/>
        <v>#REF!</v>
      </c>
      <c r="Y158" s="186"/>
    </row>
    <row r="159" ht="14.25" customHeight="1">
      <c r="A159" s="271" t="s">
        <v>675</v>
      </c>
      <c r="B159" s="271" t="s">
        <v>762</v>
      </c>
      <c r="C159" s="167">
        <v>43100.0</v>
      </c>
      <c r="D159" s="175" t="str">
        <f t="shared" si="1"/>
        <v>#REF!</v>
      </c>
      <c r="E159" s="171">
        <v>0.0</v>
      </c>
      <c r="F159" s="171" t="s">
        <v>40</v>
      </c>
      <c r="G159" s="173" t="str">
        <f t="shared" si="2"/>
        <v>#REF!</v>
      </c>
      <c r="H159" s="175" t="str">
        <f t="shared" si="3"/>
        <v>#REF!</v>
      </c>
      <c r="I159" s="2"/>
      <c r="J159" s="171" t="s">
        <v>40</v>
      </c>
      <c r="K159" s="173" t="str">
        <f t="shared" si="4"/>
        <v>#REF!</v>
      </c>
      <c r="L159" s="175" t="str">
        <f t="shared" si="5"/>
        <v>#REF!</v>
      </c>
      <c r="M159" s="2"/>
      <c r="N159" s="171" t="s">
        <v>40</v>
      </c>
      <c r="O159" s="173" t="str">
        <f t="shared" si="6"/>
        <v>#REF!</v>
      </c>
      <c r="P159" s="175" t="str">
        <f t="shared" si="7"/>
        <v>#REF!</v>
      </c>
      <c r="Q159" s="171">
        <v>0.0</v>
      </c>
      <c r="R159" s="171" t="s">
        <v>40</v>
      </c>
      <c r="S159" s="173" t="str">
        <f t="shared" si="8"/>
        <v>#REF!</v>
      </c>
      <c r="T159" s="175" t="str">
        <f t="shared" si="9"/>
        <v>#REF!</v>
      </c>
      <c r="U159" s="171">
        <v>0.0</v>
      </c>
      <c r="V159" s="171" t="s">
        <v>40</v>
      </c>
      <c r="W159" s="173" t="str">
        <f t="shared" si="10"/>
        <v>#REF!</v>
      </c>
      <c r="X159" s="183" t="str">
        <f t="shared" si="11"/>
        <v>#REF!</v>
      </c>
      <c r="Y159" s="186"/>
    </row>
    <row r="160" ht="14.25" customHeight="1">
      <c r="A160" s="271" t="s">
        <v>696</v>
      </c>
      <c r="B160" s="271" t="s">
        <v>729</v>
      </c>
      <c r="C160" s="167">
        <v>43100.0</v>
      </c>
      <c r="D160" s="175" t="str">
        <f t="shared" si="1"/>
        <v>#REF!</v>
      </c>
      <c r="E160" s="171">
        <v>0.0</v>
      </c>
      <c r="F160" s="171" t="s">
        <v>40</v>
      </c>
      <c r="G160" s="173" t="str">
        <f t="shared" si="2"/>
        <v>#REF!</v>
      </c>
      <c r="H160" s="175" t="str">
        <f t="shared" si="3"/>
        <v>#REF!</v>
      </c>
      <c r="I160" s="2"/>
      <c r="J160" s="171" t="s">
        <v>40</v>
      </c>
      <c r="K160" s="173" t="str">
        <f t="shared" si="4"/>
        <v>#REF!</v>
      </c>
      <c r="L160" s="175" t="str">
        <f t="shared" si="5"/>
        <v>#REF!</v>
      </c>
      <c r="M160" s="2"/>
      <c r="N160" s="171" t="s">
        <v>40</v>
      </c>
      <c r="O160" s="173" t="str">
        <f t="shared" si="6"/>
        <v>#REF!</v>
      </c>
      <c r="P160" s="175" t="str">
        <f t="shared" si="7"/>
        <v>#REF!</v>
      </c>
      <c r="Q160" s="171">
        <v>0.0</v>
      </c>
      <c r="R160" s="171" t="s">
        <v>40</v>
      </c>
      <c r="S160" s="173" t="str">
        <f t="shared" si="8"/>
        <v>#REF!</v>
      </c>
      <c r="T160" s="175" t="str">
        <f t="shared" si="9"/>
        <v>#REF!</v>
      </c>
      <c r="U160" s="171">
        <v>0.0</v>
      </c>
      <c r="V160" s="171" t="s">
        <v>40</v>
      </c>
      <c r="W160" s="173" t="str">
        <f t="shared" si="10"/>
        <v>#REF!</v>
      </c>
      <c r="X160" s="183" t="str">
        <f t="shared" si="11"/>
        <v>#REF!</v>
      </c>
      <c r="Y160" s="186"/>
    </row>
    <row r="161" ht="14.25" customHeight="1">
      <c r="A161" s="271" t="s">
        <v>703</v>
      </c>
      <c r="B161" s="271" t="s">
        <v>664</v>
      </c>
      <c r="C161" s="167">
        <v>43100.0</v>
      </c>
      <c r="D161" s="175" t="str">
        <f t="shared" si="1"/>
        <v>#REF!</v>
      </c>
      <c r="E161" s="171">
        <v>0.0</v>
      </c>
      <c r="F161" s="171" t="s">
        <v>40</v>
      </c>
      <c r="G161" s="173" t="str">
        <f t="shared" si="2"/>
        <v>#REF!</v>
      </c>
      <c r="H161" s="175" t="str">
        <f t="shared" si="3"/>
        <v>#REF!</v>
      </c>
      <c r="I161" s="2"/>
      <c r="J161" s="171" t="s">
        <v>40</v>
      </c>
      <c r="K161" s="173" t="str">
        <f t="shared" si="4"/>
        <v>#REF!</v>
      </c>
      <c r="L161" s="175" t="str">
        <f t="shared" si="5"/>
        <v>#REF!</v>
      </c>
      <c r="M161" s="2"/>
      <c r="N161" s="171" t="s">
        <v>40</v>
      </c>
      <c r="O161" s="173" t="str">
        <f t="shared" si="6"/>
        <v>#REF!</v>
      </c>
      <c r="P161" s="175" t="str">
        <f t="shared" si="7"/>
        <v>#REF!</v>
      </c>
      <c r="Q161" s="171">
        <v>0.0</v>
      </c>
      <c r="R161" s="171" t="s">
        <v>40</v>
      </c>
      <c r="S161" s="173" t="str">
        <f t="shared" si="8"/>
        <v>#REF!</v>
      </c>
      <c r="T161" s="175" t="str">
        <f t="shared" si="9"/>
        <v>#REF!</v>
      </c>
      <c r="U161" s="171">
        <v>0.0</v>
      </c>
      <c r="V161" s="171" t="s">
        <v>40</v>
      </c>
      <c r="W161" s="173" t="str">
        <f t="shared" si="10"/>
        <v>#REF!</v>
      </c>
      <c r="X161" s="183" t="str">
        <f t="shared" si="11"/>
        <v>#REF!</v>
      </c>
      <c r="Y161" s="186"/>
    </row>
    <row r="162" ht="14.25" customHeight="1">
      <c r="A162" s="271" t="s">
        <v>708</v>
      </c>
      <c r="B162" s="271" t="s">
        <v>729</v>
      </c>
      <c r="C162" s="167">
        <v>43100.0</v>
      </c>
      <c r="D162" s="175" t="str">
        <f t="shared" si="1"/>
        <v>#REF!</v>
      </c>
      <c r="E162" s="171">
        <v>0.0</v>
      </c>
      <c r="F162" s="171" t="s">
        <v>40</v>
      </c>
      <c r="G162" s="173" t="str">
        <f t="shared" si="2"/>
        <v>#REF!</v>
      </c>
      <c r="H162" s="175" t="str">
        <f t="shared" si="3"/>
        <v>#REF!</v>
      </c>
      <c r="I162" s="171"/>
      <c r="J162" s="171" t="s">
        <v>40</v>
      </c>
      <c r="K162" s="173" t="str">
        <f t="shared" si="4"/>
        <v>#REF!</v>
      </c>
      <c r="L162" s="175" t="str">
        <f t="shared" si="5"/>
        <v>#REF!</v>
      </c>
      <c r="M162" s="171"/>
      <c r="N162" s="171" t="s">
        <v>40</v>
      </c>
      <c r="O162" s="173" t="str">
        <f t="shared" si="6"/>
        <v>#REF!</v>
      </c>
      <c r="P162" s="175" t="str">
        <f t="shared" si="7"/>
        <v>#REF!</v>
      </c>
      <c r="Q162" s="171">
        <v>0.0</v>
      </c>
      <c r="R162" s="171" t="s">
        <v>40</v>
      </c>
      <c r="S162" s="173" t="str">
        <f t="shared" si="8"/>
        <v>#REF!</v>
      </c>
      <c r="T162" s="175" t="str">
        <f t="shared" si="9"/>
        <v>#REF!</v>
      </c>
      <c r="U162" s="171">
        <v>0.0</v>
      </c>
      <c r="V162" s="171" t="s">
        <v>40</v>
      </c>
      <c r="W162" s="173" t="str">
        <f t="shared" si="10"/>
        <v>#REF!</v>
      </c>
      <c r="X162" s="183" t="str">
        <f t="shared" si="11"/>
        <v>#REF!</v>
      </c>
      <c r="Y162" s="186"/>
    </row>
    <row r="163" ht="14.25" customHeight="1">
      <c r="A163" s="271" t="s">
        <v>713</v>
      </c>
      <c r="B163" s="271" t="s">
        <v>664</v>
      </c>
      <c r="C163" s="167">
        <v>43100.0</v>
      </c>
      <c r="D163" s="175" t="str">
        <f t="shared" si="1"/>
        <v>#REF!</v>
      </c>
      <c r="E163" s="171">
        <v>0.0</v>
      </c>
      <c r="F163" s="171" t="s">
        <v>40</v>
      </c>
      <c r="G163" s="173" t="str">
        <f t="shared" si="2"/>
        <v>#REF!</v>
      </c>
      <c r="H163" s="175" t="str">
        <f t="shared" si="3"/>
        <v>#REF!</v>
      </c>
      <c r="I163" s="171"/>
      <c r="J163" s="171" t="s">
        <v>40</v>
      </c>
      <c r="K163" s="173" t="str">
        <f t="shared" si="4"/>
        <v>#REF!</v>
      </c>
      <c r="L163" s="175" t="str">
        <f t="shared" si="5"/>
        <v>#REF!</v>
      </c>
      <c r="M163" s="171"/>
      <c r="N163" s="171" t="s">
        <v>40</v>
      </c>
      <c r="O163" s="173" t="str">
        <f t="shared" si="6"/>
        <v>#REF!</v>
      </c>
      <c r="P163" s="175" t="str">
        <f t="shared" si="7"/>
        <v>#REF!</v>
      </c>
      <c r="Q163" s="171">
        <v>0.0</v>
      </c>
      <c r="R163" s="171" t="s">
        <v>40</v>
      </c>
      <c r="S163" s="173" t="str">
        <f t="shared" si="8"/>
        <v>#REF!</v>
      </c>
      <c r="T163" s="175" t="str">
        <f t="shared" si="9"/>
        <v>#REF!</v>
      </c>
      <c r="U163" s="171">
        <v>0.0</v>
      </c>
      <c r="V163" s="171" t="s">
        <v>40</v>
      </c>
      <c r="W163" s="173" t="str">
        <f t="shared" si="10"/>
        <v>#REF!</v>
      </c>
      <c r="X163" s="183" t="str">
        <f t="shared" si="11"/>
        <v>#REF!</v>
      </c>
      <c r="Y163" s="186"/>
    </row>
    <row r="164" ht="14.25" customHeight="1">
      <c r="A164" s="271" t="s">
        <v>736</v>
      </c>
      <c r="B164" s="271" t="s">
        <v>766</v>
      </c>
      <c r="C164" s="167">
        <v>43100.0</v>
      </c>
      <c r="D164" s="175" t="str">
        <f t="shared" si="1"/>
        <v>#REF!</v>
      </c>
      <c r="E164" s="171">
        <v>0.0</v>
      </c>
      <c r="F164" s="171" t="s">
        <v>40</v>
      </c>
      <c r="G164" s="173" t="str">
        <f t="shared" si="2"/>
        <v>#REF!</v>
      </c>
      <c r="H164" s="175" t="str">
        <f t="shared" si="3"/>
        <v>#REF!</v>
      </c>
      <c r="I164" s="171"/>
      <c r="J164" s="171" t="s">
        <v>40</v>
      </c>
      <c r="K164" s="173" t="str">
        <f t="shared" si="4"/>
        <v>#REF!</v>
      </c>
      <c r="L164" s="175" t="str">
        <f t="shared" si="5"/>
        <v>#REF!</v>
      </c>
      <c r="M164" s="171"/>
      <c r="N164" s="171" t="s">
        <v>40</v>
      </c>
      <c r="O164" s="173" t="str">
        <f t="shared" si="6"/>
        <v>#REF!</v>
      </c>
      <c r="P164" s="175" t="str">
        <f t="shared" si="7"/>
        <v>#REF!</v>
      </c>
      <c r="Q164" s="171">
        <v>0.0</v>
      </c>
      <c r="R164" s="171" t="s">
        <v>40</v>
      </c>
      <c r="S164" s="173" t="str">
        <f t="shared" si="8"/>
        <v>#REF!</v>
      </c>
      <c r="T164" s="175" t="str">
        <f t="shared" si="9"/>
        <v>#REF!</v>
      </c>
      <c r="U164" s="171">
        <v>0.0</v>
      </c>
      <c r="V164" s="171" t="s">
        <v>40</v>
      </c>
      <c r="W164" s="173" t="str">
        <f t="shared" si="10"/>
        <v>#REF!</v>
      </c>
      <c r="X164" s="183" t="str">
        <f t="shared" si="11"/>
        <v>#REF!</v>
      </c>
      <c r="Y164" s="186"/>
    </row>
    <row r="165" ht="14.25" customHeight="1">
      <c r="A165" s="271" t="s">
        <v>744</v>
      </c>
      <c r="B165" s="271" t="s">
        <v>729</v>
      </c>
      <c r="C165" s="167">
        <v>43100.0</v>
      </c>
      <c r="D165" s="175" t="str">
        <f t="shared" si="1"/>
        <v>#REF!</v>
      </c>
      <c r="E165" s="171">
        <v>0.0</v>
      </c>
      <c r="F165" s="171" t="s">
        <v>40</v>
      </c>
      <c r="G165" s="173" t="str">
        <f t="shared" si="2"/>
        <v>#REF!</v>
      </c>
      <c r="H165" s="175" t="str">
        <f t="shared" si="3"/>
        <v>#REF!</v>
      </c>
      <c r="I165" s="171"/>
      <c r="J165" s="171" t="s">
        <v>40</v>
      </c>
      <c r="K165" s="173" t="str">
        <f t="shared" si="4"/>
        <v>#REF!</v>
      </c>
      <c r="L165" s="175" t="str">
        <f t="shared" si="5"/>
        <v>#REF!</v>
      </c>
      <c r="M165" s="171"/>
      <c r="N165" s="171" t="s">
        <v>40</v>
      </c>
      <c r="O165" s="173" t="str">
        <f t="shared" si="6"/>
        <v>#REF!</v>
      </c>
      <c r="P165" s="175" t="str">
        <f t="shared" si="7"/>
        <v>#REF!</v>
      </c>
      <c r="Q165" s="171">
        <v>0.0</v>
      </c>
      <c r="R165" s="171" t="s">
        <v>40</v>
      </c>
      <c r="S165" s="173" t="str">
        <f t="shared" si="8"/>
        <v>#REF!</v>
      </c>
      <c r="T165" s="175" t="str">
        <f t="shared" si="9"/>
        <v>#REF!</v>
      </c>
      <c r="U165" s="171">
        <v>0.0</v>
      </c>
      <c r="V165" s="171" t="s">
        <v>40</v>
      </c>
      <c r="W165" s="173" t="str">
        <f t="shared" si="10"/>
        <v>#REF!</v>
      </c>
      <c r="X165" s="183" t="str">
        <f t="shared" si="11"/>
        <v>#REF!</v>
      </c>
      <c r="Y165" s="186"/>
    </row>
    <row r="166" ht="14.25" customHeight="1">
      <c r="A166" s="271" t="s">
        <v>748</v>
      </c>
      <c r="B166" s="271" t="s">
        <v>645</v>
      </c>
      <c r="C166" s="167">
        <v>43100.0</v>
      </c>
      <c r="D166" s="175" t="str">
        <f t="shared" si="1"/>
        <v>#REF!</v>
      </c>
      <c r="E166" s="171">
        <v>0.0</v>
      </c>
      <c r="F166" s="171" t="s">
        <v>40</v>
      </c>
      <c r="G166" s="173" t="str">
        <f t="shared" si="2"/>
        <v>#REF!</v>
      </c>
      <c r="H166" s="175" t="str">
        <f t="shared" si="3"/>
        <v>#REF!</v>
      </c>
      <c r="I166" s="171"/>
      <c r="J166" s="171" t="s">
        <v>40</v>
      </c>
      <c r="K166" s="173" t="str">
        <f t="shared" si="4"/>
        <v>#REF!</v>
      </c>
      <c r="L166" s="175" t="str">
        <f t="shared" si="5"/>
        <v>#REF!</v>
      </c>
      <c r="M166" s="171"/>
      <c r="N166" s="171" t="s">
        <v>40</v>
      </c>
      <c r="O166" s="173" t="str">
        <f t="shared" si="6"/>
        <v>#REF!</v>
      </c>
      <c r="P166" s="175" t="str">
        <f t="shared" si="7"/>
        <v>#REF!</v>
      </c>
      <c r="Q166" s="171">
        <v>0.0</v>
      </c>
      <c r="R166" s="171" t="s">
        <v>40</v>
      </c>
      <c r="S166" s="173" t="str">
        <f t="shared" si="8"/>
        <v>#REF!</v>
      </c>
      <c r="T166" s="175" t="str">
        <f t="shared" si="9"/>
        <v>#REF!</v>
      </c>
      <c r="U166" s="171">
        <v>0.0</v>
      </c>
      <c r="V166" s="171" t="s">
        <v>40</v>
      </c>
      <c r="W166" s="173" t="str">
        <f t="shared" si="10"/>
        <v>#REF!</v>
      </c>
      <c r="X166" s="183" t="str">
        <f t="shared" si="11"/>
        <v>#REF!</v>
      </c>
      <c r="Y166" s="186"/>
    </row>
    <row r="167" ht="14.25" customHeight="1">
      <c r="A167" s="271" t="s">
        <v>756</v>
      </c>
      <c r="B167" s="271" t="s">
        <v>148</v>
      </c>
      <c r="C167" s="167">
        <v>43100.0</v>
      </c>
      <c r="D167" s="175" t="str">
        <f t="shared" si="1"/>
        <v>#REF!</v>
      </c>
      <c r="E167" s="171">
        <v>0.0</v>
      </c>
      <c r="F167" s="171" t="s">
        <v>40</v>
      </c>
      <c r="G167" s="173" t="str">
        <f t="shared" si="2"/>
        <v>#REF!</v>
      </c>
      <c r="H167" s="175" t="str">
        <f t="shared" si="3"/>
        <v>#REF!</v>
      </c>
      <c r="I167" s="171"/>
      <c r="J167" s="171" t="s">
        <v>40</v>
      </c>
      <c r="K167" s="173" t="str">
        <f t="shared" si="4"/>
        <v>#REF!</v>
      </c>
      <c r="L167" s="175" t="str">
        <f t="shared" si="5"/>
        <v>#REF!</v>
      </c>
      <c r="M167" s="171"/>
      <c r="N167" s="171" t="s">
        <v>40</v>
      </c>
      <c r="O167" s="173" t="str">
        <f t="shared" si="6"/>
        <v>#REF!</v>
      </c>
      <c r="P167" s="175" t="str">
        <f t="shared" si="7"/>
        <v>#REF!</v>
      </c>
      <c r="Q167" s="171">
        <v>0.0</v>
      </c>
      <c r="R167" s="171" t="s">
        <v>40</v>
      </c>
      <c r="S167" s="173" t="str">
        <f t="shared" si="8"/>
        <v>#REF!</v>
      </c>
      <c r="T167" s="175" t="str">
        <f t="shared" si="9"/>
        <v>#REF!</v>
      </c>
      <c r="U167" s="171">
        <v>0.0</v>
      </c>
      <c r="V167" s="171" t="s">
        <v>40</v>
      </c>
      <c r="W167" s="173" t="str">
        <f t="shared" si="10"/>
        <v>#REF!</v>
      </c>
      <c r="X167" s="183" t="str">
        <f t="shared" si="11"/>
        <v>#REF!</v>
      </c>
      <c r="Y167" s="186"/>
    </row>
    <row r="168" ht="14.25" customHeight="1">
      <c r="A168" s="271" t="s">
        <v>768</v>
      </c>
      <c r="B168" s="271" t="s">
        <v>772</v>
      </c>
      <c r="C168" s="167">
        <v>43100.0</v>
      </c>
      <c r="D168" s="175" t="str">
        <f t="shared" si="1"/>
        <v>#REF!</v>
      </c>
      <c r="E168" s="171">
        <v>0.0</v>
      </c>
      <c r="F168" s="171" t="s">
        <v>40</v>
      </c>
      <c r="G168" s="173" t="str">
        <f t="shared" si="2"/>
        <v>#REF!</v>
      </c>
      <c r="H168" s="175" t="str">
        <f t="shared" si="3"/>
        <v>#REF!</v>
      </c>
      <c r="I168" s="171"/>
      <c r="J168" s="171" t="s">
        <v>40</v>
      </c>
      <c r="K168" s="173" t="str">
        <f t="shared" si="4"/>
        <v>#REF!</v>
      </c>
      <c r="L168" s="175" t="str">
        <f t="shared" si="5"/>
        <v>#REF!</v>
      </c>
      <c r="M168" s="171"/>
      <c r="N168" s="171" t="s">
        <v>40</v>
      </c>
      <c r="O168" s="173" t="str">
        <f t="shared" si="6"/>
        <v>#REF!</v>
      </c>
      <c r="P168" s="175" t="str">
        <f t="shared" si="7"/>
        <v>#REF!</v>
      </c>
      <c r="Q168" s="171">
        <v>0.0</v>
      </c>
      <c r="R168" s="171" t="s">
        <v>40</v>
      </c>
      <c r="S168" s="173" t="str">
        <f t="shared" si="8"/>
        <v>#REF!</v>
      </c>
      <c r="T168" s="175" t="str">
        <f t="shared" si="9"/>
        <v>#REF!</v>
      </c>
      <c r="U168" s="171">
        <v>0.0</v>
      </c>
      <c r="V168" s="171" t="s">
        <v>40</v>
      </c>
      <c r="W168" s="173" t="str">
        <f t="shared" si="10"/>
        <v>#REF!</v>
      </c>
      <c r="X168" s="183" t="str">
        <f t="shared" si="11"/>
        <v>#REF!</v>
      </c>
      <c r="Y168" s="186"/>
    </row>
    <row r="169" ht="14.25" customHeight="1">
      <c r="A169" s="271" t="s">
        <v>770</v>
      </c>
      <c r="B169" s="271" t="s">
        <v>772</v>
      </c>
      <c r="C169" s="167">
        <v>43100.0</v>
      </c>
      <c r="D169" s="175" t="str">
        <f t="shared" si="1"/>
        <v>#REF!</v>
      </c>
      <c r="E169" s="171">
        <v>0.0</v>
      </c>
      <c r="F169" s="171" t="s">
        <v>40</v>
      </c>
      <c r="G169" s="173" t="str">
        <f t="shared" si="2"/>
        <v>#REF!</v>
      </c>
      <c r="H169" s="175" t="str">
        <f t="shared" si="3"/>
        <v>#REF!</v>
      </c>
      <c r="I169" s="171"/>
      <c r="J169" s="171" t="s">
        <v>40</v>
      </c>
      <c r="K169" s="173" t="str">
        <f t="shared" si="4"/>
        <v>#REF!</v>
      </c>
      <c r="L169" s="175" t="str">
        <f t="shared" si="5"/>
        <v>#REF!</v>
      </c>
      <c r="M169" s="171"/>
      <c r="N169" s="171" t="s">
        <v>40</v>
      </c>
      <c r="O169" s="173" t="str">
        <f t="shared" si="6"/>
        <v>#REF!</v>
      </c>
      <c r="P169" s="175" t="str">
        <f t="shared" si="7"/>
        <v>#REF!</v>
      </c>
      <c r="Q169" s="171">
        <v>0.0</v>
      </c>
      <c r="R169" s="171" t="s">
        <v>40</v>
      </c>
      <c r="S169" s="173" t="str">
        <f t="shared" si="8"/>
        <v>#REF!</v>
      </c>
      <c r="T169" s="175" t="str">
        <f t="shared" si="9"/>
        <v>#REF!</v>
      </c>
      <c r="U169" s="171">
        <v>0.0</v>
      </c>
      <c r="V169" s="171" t="s">
        <v>40</v>
      </c>
      <c r="W169" s="173" t="str">
        <f t="shared" si="10"/>
        <v>#REF!</v>
      </c>
      <c r="X169" s="183" t="str">
        <f t="shared" si="11"/>
        <v>#REF!</v>
      </c>
      <c r="Y169" s="186"/>
    </row>
    <row r="170" ht="14.25" customHeight="1">
      <c r="A170" s="271" t="s">
        <v>774</v>
      </c>
      <c r="B170" s="271" t="s">
        <v>729</v>
      </c>
      <c r="C170" s="167">
        <v>43100.0</v>
      </c>
      <c r="D170" s="175" t="str">
        <f t="shared" si="1"/>
        <v>#REF!</v>
      </c>
      <c r="E170" s="171">
        <v>0.0</v>
      </c>
      <c r="F170" s="171" t="s">
        <v>40</v>
      </c>
      <c r="G170" s="173" t="str">
        <f t="shared" si="2"/>
        <v>#REF!</v>
      </c>
      <c r="H170" s="175" t="str">
        <f t="shared" si="3"/>
        <v>#REF!</v>
      </c>
      <c r="I170" s="171"/>
      <c r="J170" s="171" t="s">
        <v>40</v>
      </c>
      <c r="K170" s="173" t="str">
        <f t="shared" si="4"/>
        <v>#REF!</v>
      </c>
      <c r="L170" s="175" t="str">
        <f t="shared" si="5"/>
        <v>#REF!</v>
      </c>
      <c r="M170" s="171"/>
      <c r="N170" s="171" t="s">
        <v>40</v>
      </c>
      <c r="O170" s="173" t="str">
        <f t="shared" si="6"/>
        <v>#REF!</v>
      </c>
      <c r="P170" s="175" t="str">
        <f t="shared" si="7"/>
        <v>#REF!</v>
      </c>
      <c r="Q170" s="171">
        <v>0.0</v>
      </c>
      <c r="R170" s="171" t="s">
        <v>40</v>
      </c>
      <c r="S170" s="173" t="str">
        <f t="shared" si="8"/>
        <v>#REF!</v>
      </c>
      <c r="T170" s="175" t="str">
        <f t="shared" si="9"/>
        <v>#REF!</v>
      </c>
      <c r="U170" s="171">
        <v>0.0</v>
      </c>
      <c r="V170" s="171" t="s">
        <v>40</v>
      </c>
      <c r="W170" s="173" t="str">
        <f t="shared" si="10"/>
        <v>#REF!</v>
      </c>
      <c r="X170" s="183" t="str">
        <f t="shared" si="11"/>
        <v>#REF!</v>
      </c>
      <c r="Y170" s="186"/>
    </row>
    <row r="171" ht="14.25" customHeight="1">
      <c r="A171" s="271" t="s">
        <v>776</v>
      </c>
      <c r="B171" s="271" t="s">
        <v>777</v>
      </c>
      <c r="C171" s="167">
        <v>43100.0</v>
      </c>
      <c r="D171" s="175" t="str">
        <f t="shared" si="1"/>
        <v>#REF!</v>
      </c>
      <c r="E171" s="171">
        <v>0.0</v>
      </c>
      <c r="F171" s="171" t="s">
        <v>40</v>
      </c>
      <c r="G171" s="173" t="str">
        <f t="shared" si="2"/>
        <v>#REF!</v>
      </c>
      <c r="H171" s="175" t="str">
        <f t="shared" si="3"/>
        <v>#REF!</v>
      </c>
      <c r="I171" s="171"/>
      <c r="J171" s="171" t="s">
        <v>40</v>
      </c>
      <c r="K171" s="173" t="str">
        <f t="shared" si="4"/>
        <v>#REF!</v>
      </c>
      <c r="L171" s="175" t="str">
        <f t="shared" si="5"/>
        <v>#REF!</v>
      </c>
      <c r="M171" s="171"/>
      <c r="N171" s="171" t="s">
        <v>40</v>
      </c>
      <c r="O171" s="173" t="str">
        <f t="shared" si="6"/>
        <v>#REF!</v>
      </c>
      <c r="P171" s="175" t="str">
        <f t="shared" si="7"/>
        <v>#REF!</v>
      </c>
      <c r="Q171" s="171">
        <v>0.0</v>
      </c>
      <c r="R171" s="171" t="s">
        <v>40</v>
      </c>
      <c r="S171" s="173" t="str">
        <f t="shared" si="8"/>
        <v>#REF!</v>
      </c>
      <c r="T171" s="175" t="str">
        <f t="shared" si="9"/>
        <v>#REF!</v>
      </c>
      <c r="U171" s="171">
        <v>0.0</v>
      </c>
      <c r="V171" s="171" t="s">
        <v>40</v>
      </c>
      <c r="W171" s="173" t="str">
        <f t="shared" si="10"/>
        <v>#REF!</v>
      </c>
      <c r="X171" s="183" t="str">
        <f t="shared" si="11"/>
        <v>#REF!</v>
      </c>
      <c r="Y171" s="186"/>
    </row>
    <row r="172" ht="14.25" customHeight="1">
      <c r="A172" s="159" t="s">
        <v>779</v>
      </c>
      <c r="B172" s="163" t="s">
        <v>645</v>
      </c>
      <c r="C172" s="283"/>
      <c r="D172" s="175" t="str">
        <f t="shared" si="1"/>
        <v>#REF!</v>
      </c>
      <c r="E172" s="171">
        <v>0.0</v>
      </c>
      <c r="F172" s="171" t="s">
        <v>40</v>
      </c>
      <c r="G172" s="173" t="str">
        <f t="shared" si="2"/>
        <v>#REF!</v>
      </c>
      <c r="H172" s="175" t="str">
        <f t="shared" si="3"/>
        <v>#REF!</v>
      </c>
      <c r="I172" s="171"/>
      <c r="J172" s="171" t="s">
        <v>40</v>
      </c>
      <c r="K172" s="173" t="str">
        <f t="shared" si="4"/>
        <v>#REF!</v>
      </c>
      <c r="L172" s="175" t="str">
        <f t="shared" si="5"/>
        <v>#REF!</v>
      </c>
      <c r="M172" s="171"/>
      <c r="N172" s="171" t="s">
        <v>40</v>
      </c>
      <c r="O172" s="173" t="str">
        <f t="shared" si="6"/>
        <v>#REF!</v>
      </c>
      <c r="P172" s="175" t="str">
        <f t="shared" si="7"/>
        <v>#REF!</v>
      </c>
      <c r="Q172" s="171">
        <v>0.0</v>
      </c>
      <c r="R172" s="171" t="s">
        <v>40</v>
      </c>
      <c r="S172" s="173" t="str">
        <f t="shared" si="8"/>
        <v>#REF!</v>
      </c>
      <c r="T172" s="175" t="str">
        <f t="shared" si="9"/>
        <v>#REF!</v>
      </c>
      <c r="U172" s="171">
        <v>0.0</v>
      </c>
      <c r="V172" s="171" t="s">
        <v>40</v>
      </c>
      <c r="W172" s="173" t="str">
        <f t="shared" si="10"/>
        <v>#REF!</v>
      </c>
      <c r="X172" s="183" t="str">
        <f t="shared" si="11"/>
        <v>#REF!</v>
      </c>
      <c r="Y172" s="186"/>
    </row>
    <row r="173" ht="14.25" customHeight="1">
      <c r="A173" s="159" t="s">
        <v>783</v>
      </c>
      <c r="B173" s="163" t="s">
        <v>784</v>
      </c>
      <c r="C173" s="283"/>
      <c r="D173" s="175" t="str">
        <f t="shared" si="1"/>
        <v>#REF!</v>
      </c>
      <c r="E173" s="171">
        <v>0.0</v>
      </c>
      <c r="F173" s="171" t="s">
        <v>40</v>
      </c>
      <c r="G173" s="173" t="str">
        <f t="shared" si="2"/>
        <v>#REF!</v>
      </c>
      <c r="H173" s="175" t="str">
        <f t="shared" si="3"/>
        <v>#REF!</v>
      </c>
      <c r="I173" s="171">
        <v>0.0</v>
      </c>
      <c r="J173" s="171" t="s">
        <v>40</v>
      </c>
      <c r="K173" s="173" t="str">
        <f t="shared" si="4"/>
        <v>#REF!</v>
      </c>
      <c r="L173" s="175" t="str">
        <f t="shared" si="5"/>
        <v>#REF!</v>
      </c>
      <c r="M173" s="171">
        <v>0.0</v>
      </c>
      <c r="N173" s="171" t="s">
        <v>40</v>
      </c>
      <c r="O173" s="173" t="str">
        <f t="shared" si="6"/>
        <v>#REF!</v>
      </c>
      <c r="P173" s="175" t="str">
        <f t="shared" si="7"/>
        <v>#REF!</v>
      </c>
      <c r="Q173" s="171">
        <v>0.0</v>
      </c>
      <c r="R173" s="171" t="s">
        <v>40</v>
      </c>
      <c r="S173" s="173" t="str">
        <f t="shared" si="8"/>
        <v>#REF!</v>
      </c>
      <c r="T173" s="175" t="str">
        <f t="shared" si="9"/>
        <v>#REF!</v>
      </c>
      <c r="U173" s="171">
        <v>0.0</v>
      </c>
      <c r="V173" s="171" t="s">
        <v>40</v>
      </c>
      <c r="W173" s="173" t="str">
        <f t="shared" si="10"/>
        <v>#REF!</v>
      </c>
      <c r="X173" s="183" t="str">
        <f t="shared" si="11"/>
        <v>#REF!</v>
      </c>
      <c r="Y173" s="186"/>
    </row>
    <row r="174" ht="14.25" customHeight="1">
      <c r="A174" s="159" t="s">
        <v>786</v>
      </c>
      <c r="B174" s="271" t="s">
        <v>645</v>
      </c>
      <c r="C174" s="283"/>
      <c r="D174" s="175" t="str">
        <f t="shared" si="1"/>
        <v>#REF!</v>
      </c>
      <c r="E174" s="171">
        <v>0.0</v>
      </c>
      <c r="F174" s="171" t="s">
        <v>40</v>
      </c>
      <c r="G174" s="173" t="str">
        <f t="shared" si="2"/>
        <v>#REF!</v>
      </c>
      <c r="H174" s="175" t="str">
        <f t="shared" si="3"/>
        <v>#REF!</v>
      </c>
      <c r="I174" s="171">
        <v>0.0</v>
      </c>
      <c r="J174" s="171" t="s">
        <v>40</v>
      </c>
      <c r="K174" s="173" t="str">
        <f t="shared" si="4"/>
        <v>#REF!</v>
      </c>
      <c r="L174" s="175" t="str">
        <f t="shared" si="5"/>
        <v>#REF!</v>
      </c>
      <c r="M174" s="171">
        <v>0.0</v>
      </c>
      <c r="N174" s="171" t="s">
        <v>40</v>
      </c>
      <c r="O174" s="173" t="str">
        <f t="shared" si="6"/>
        <v>#REF!</v>
      </c>
      <c r="P174" s="175" t="str">
        <f t="shared" si="7"/>
        <v>#REF!</v>
      </c>
      <c r="Q174" s="171">
        <v>0.0</v>
      </c>
      <c r="R174" s="171" t="s">
        <v>40</v>
      </c>
      <c r="S174" s="173" t="str">
        <f t="shared" si="8"/>
        <v>#REF!</v>
      </c>
      <c r="T174" s="175" t="str">
        <f t="shared" si="9"/>
        <v>#REF!</v>
      </c>
      <c r="U174" s="171">
        <v>0.0</v>
      </c>
      <c r="V174" s="171" t="s">
        <v>40</v>
      </c>
      <c r="W174" s="173" t="str">
        <f t="shared" si="10"/>
        <v>#REF!</v>
      </c>
      <c r="X174" s="183" t="str">
        <f t="shared" si="11"/>
        <v>#REF!</v>
      </c>
      <c r="Y174" s="186"/>
    </row>
    <row r="175" ht="14.25" customHeight="1">
      <c r="A175" s="159" t="s">
        <v>162</v>
      </c>
      <c r="B175" s="163"/>
      <c r="C175" s="283"/>
      <c r="D175" s="175" t="str">
        <f t="shared" si="1"/>
        <v>#REF!</v>
      </c>
      <c r="E175" s="171">
        <v>0.0</v>
      </c>
      <c r="F175" s="171" t="s">
        <v>40</v>
      </c>
      <c r="G175" s="173" t="str">
        <f t="shared" si="2"/>
        <v>#REF!</v>
      </c>
      <c r="H175" s="175" t="str">
        <f t="shared" si="3"/>
        <v>#REF!</v>
      </c>
      <c r="I175" s="171">
        <v>0.0</v>
      </c>
      <c r="J175" s="171" t="s">
        <v>40</v>
      </c>
      <c r="K175" s="173" t="str">
        <f t="shared" si="4"/>
        <v>#REF!</v>
      </c>
      <c r="L175" s="175" t="str">
        <f t="shared" si="5"/>
        <v>#REF!</v>
      </c>
      <c r="M175" s="171">
        <v>0.0</v>
      </c>
      <c r="N175" s="171" t="s">
        <v>40</v>
      </c>
      <c r="O175" s="173" t="str">
        <f t="shared" si="6"/>
        <v>#REF!</v>
      </c>
      <c r="P175" s="175" t="str">
        <f t="shared" si="7"/>
        <v>#REF!</v>
      </c>
      <c r="Q175" s="171">
        <v>0.0</v>
      </c>
      <c r="R175" s="171" t="s">
        <v>40</v>
      </c>
      <c r="S175" s="173" t="str">
        <f t="shared" si="8"/>
        <v>#REF!</v>
      </c>
      <c r="T175" s="175" t="str">
        <f t="shared" si="9"/>
        <v>#REF!</v>
      </c>
      <c r="U175" s="171">
        <v>0.0</v>
      </c>
      <c r="V175" s="171" t="s">
        <v>40</v>
      </c>
      <c r="W175" s="173" t="str">
        <f t="shared" si="10"/>
        <v>#REF!</v>
      </c>
      <c r="X175" s="183" t="str">
        <f t="shared" si="11"/>
        <v>#REF!</v>
      </c>
      <c r="Y175" s="186"/>
    </row>
    <row r="176" ht="14.25" customHeight="1">
      <c r="A176" s="159" t="s">
        <v>789</v>
      </c>
      <c r="B176" s="163" t="s">
        <v>790</v>
      </c>
      <c r="C176" s="283"/>
      <c r="D176" s="175" t="str">
        <f t="shared" si="1"/>
        <v>#REF!</v>
      </c>
      <c r="E176" s="171">
        <v>0.0</v>
      </c>
      <c r="F176" s="171" t="s">
        <v>40</v>
      </c>
      <c r="G176" s="173" t="str">
        <f t="shared" si="2"/>
        <v>#REF!</v>
      </c>
      <c r="H176" s="175" t="str">
        <f t="shared" si="3"/>
        <v>#REF!</v>
      </c>
      <c r="I176" s="171">
        <v>0.0</v>
      </c>
      <c r="J176" s="171" t="s">
        <v>40</v>
      </c>
      <c r="K176" s="173" t="str">
        <f t="shared" si="4"/>
        <v>#REF!</v>
      </c>
      <c r="L176" s="175" t="str">
        <f t="shared" si="5"/>
        <v>#REF!</v>
      </c>
      <c r="M176" s="171">
        <v>0.0</v>
      </c>
      <c r="N176" s="171" t="s">
        <v>40</v>
      </c>
      <c r="O176" s="173" t="str">
        <f t="shared" si="6"/>
        <v>#REF!</v>
      </c>
      <c r="P176" s="175" t="str">
        <f t="shared" si="7"/>
        <v>#REF!</v>
      </c>
      <c r="Q176" s="171">
        <v>0.0</v>
      </c>
      <c r="R176" s="171" t="s">
        <v>40</v>
      </c>
      <c r="S176" s="173" t="str">
        <f t="shared" si="8"/>
        <v>#REF!</v>
      </c>
      <c r="T176" s="175" t="str">
        <f t="shared" si="9"/>
        <v>#REF!</v>
      </c>
      <c r="U176" s="171">
        <v>0.0</v>
      </c>
      <c r="V176" s="171" t="s">
        <v>40</v>
      </c>
      <c r="W176" s="173" t="str">
        <f t="shared" si="10"/>
        <v>#REF!</v>
      </c>
      <c r="X176" s="183" t="str">
        <f t="shared" si="11"/>
        <v>#REF!</v>
      </c>
      <c r="Y176" s="186"/>
    </row>
    <row r="177" ht="14.25" customHeight="1">
      <c r="A177" s="159" t="s">
        <v>792</v>
      </c>
      <c r="B177" s="163" t="s">
        <v>793</v>
      </c>
      <c r="C177" s="283"/>
      <c r="D177" s="175" t="str">
        <f t="shared" si="1"/>
        <v>#REF!</v>
      </c>
      <c r="E177" s="171">
        <v>0.0</v>
      </c>
      <c r="F177" s="171" t="s">
        <v>40</v>
      </c>
      <c r="G177" s="173" t="str">
        <f t="shared" si="2"/>
        <v>#REF!</v>
      </c>
      <c r="H177" s="175" t="str">
        <f t="shared" si="3"/>
        <v>#REF!</v>
      </c>
      <c r="I177" s="171">
        <v>0.0</v>
      </c>
      <c r="J177" s="171" t="s">
        <v>40</v>
      </c>
      <c r="K177" s="173" t="str">
        <f t="shared" si="4"/>
        <v>#REF!</v>
      </c>
      <c r="L177" s="175" t="str">
        <f t="shared" si="5"/>
        <v>#REF!</v>
      </c>
      <c r="M177" s="171">
        <v>0.0</v>
      </c>
      <c r="N177" s="171" t="s">
        <v>40</v>
      </c>
      <c r="O177" s="173" t="str">
        <f t="shared" si="6"/>
        <v>#REF!</v>
      </c>
      <c r="P177" s="175" t="str">
        <f t="shared" si="7"/>
        <v>#REF!</v>
      </c>
      <c r="Q177" s="171">
        <v>0.0</v>
      </c>
      <c r="R177" s="171" t="s">
        <v>40</v>
      </c>
      <c r="S177" s="173" t="str">
        <f t="shared" si="8"/>
        <v>#REF!</v>
      </c>
      <c r="T177" s="175" t="str">
        <f t="shared" si="9"/>
        <v>#REF!</v>
      </c>
      <c r="U177" s="171">
        <v>0.0</v>
      </c>
      <c r="V177" s="171" t="s">
        <v>40</v>
      </c>
      <c r="W177" s="173" t="str">
        <f t="shared" si="10"/>
        <v>#REF!</v>
      </c>
      <c r="X177" s="183" t="str">
        <f t="shared" si="11"/>
        <v>#REF!</v>
      </c>
      <c r="Y177" s="186"/>
    </row>
    <row r="178" ht="14.25" customHeight="1">
      <c r="A178" s="159" t="s">
        <v>794</v>
      </c>
      <c r="B178" s="163"/>
      <c r="C178" s="283"/>
      <c r="D178" s="175" t="str">
        <f t="shared" si="1"/>
        <v>#REF!</v>
      </c>
      <c r="E178" s="171">
        <v>0.0</v>
      </c>
      <c r="F178" s="171" t="s">
        <v>40</v>
      </c>
      <c r="G178" s="173" t="str">
        <f t="shared" si="2"/>
        <v>#REF!</v>
      </c>
      <c r="H178" s="175" t="str">
        <f t="shared" si="3"/>
        <v>#REF!</v>
      </c>
      <c r="I178" s="171">
        <v>0.0</v>
      </c>
      <c r="J178" s="171" t="s">
        <v>40</v>
      </c>
      <c r="K178" s="173" t="str">
        <f t="shared" si="4"/>
        <v>#REF!</v>
      </c>
      <c r="L178" s="175" t="str">
        <f t="shared" si="5"/>
        <v>#REF!</v>
      </c>
      <c r="M178" s="171">
        <v>0.0</v>
      </c>
      <c r="N178" s="171" t="s">
        <v>40</v>
      </c>
      <c r="O178" s="173" t="str">
        <f t="shared" si="6"/>
        <v>#REF!</v>
      </c>
      <c r="P178" s="175" t="str">
        <f t="shared" si="7"/>
        <v>#REF!</v>
      </c>
      <c r="Q178" s="171">
        <v>0.0</v>
      </c>
      <c r="R178" s="171" t="s">
        <v>40</v>
      </c>
      <c r="S178" s="173" t="str">
        <f t="shared" si="8"/>
        <v>#REF!</v>
      </c>
      <c r="T178" s="175" t="str">
        <f t="shared" si="9"/>
        <v>#REF!</v>
      </c>
      <c r="U178" s="171">
        <v>0.0</v>
      </c>
      <c r="V178" s="171" t="s">
        <v>40</v>
      </c>
      <c r="W178" s="173" t="str">
        <f t="shared" si="10"/>
        <v>#REF!</v>
      </c>
      <c r="X178" s="183" t="str">
        <f t="shared" si="11"/>
        <v>#REF!</v>
      </c>
      <c r="Y178" s="186"/>
    </row>
    <row r="179" ht="14.25" customHeight="1">
      <c r="A179" s="159" t="s">
        <v>794</v>
      </c>
      <c r="B179" s="163"/>
      <c r="C179" s="283"/>
      <c r="D179" s="175" t="str">
        <f t="shared" si="1"/>
        <v>#REF!</v>
      </c>
      <c r="E179" s="171">
        <v>0.0</v>
      </c>
      <c r="F179" s="171" t="s">
        <v>40</v>
      </c>
      <c r="G179" s="173" t="str">
        <f t="shared" si="2"/>
        <v>#REF!</v>
      </c>
      <c r="H179" s="175" t="str">
        <f t="shared" si="3"/>
        <v>#REF!</v>
      </c>
      <c r="I179" s="171">
        <v>0.0</v>
      </c>
      <c r="J179" s="171" t="s">
        <v>40</v>
      </c>
      <c r="K179" s="173" t="str">
        <f t="shared" si="4"/>
        <v>#REF!</v>
      </c>
      <c r="L179" s="175" t="str">
        <f t="shared" si="5"/>
        <v>#REF!</v>
      </c>
      <c r="M179" s="171">
        <v>0.0</v>
      </c>
      <c r="N179" s="171" t="s">
        <v>40</v>
      </c>
      <c r="O179" s="173" t="str">
        <f t="shared" si="6"/>
        <v>#REF!</v>
      </c>
      <c r="P179" s="175" t="str">
        <f t="shared" si="7"/>
        <v>#REF!</v>
      </c>
      <c r="Q179" s="171">
        <v>0.0</v>
      </c>
      <c r="R179" s="171" t="s">
        <v>40</v>
      </c>
      <c r="S179" s="173" t="str">
        <f t="shared" si="8"/>
        <v>#REF!</v>
      </c>
      <c r="T179" s="175" t="str">
        <f t="shared" si="9"/>
        <v>#REF!</v>
      </c>
      <c r="U179" s="171">
        <v>0.0</v>
      </c>
      <c r="V179" s="171" t="s">
        <v>40</v>
      </c>
      <c r="W179" s="173" t="str">
        <f t="shared" si="10"/>
        <v>#REF!</v>
      </c>
      <c r="X179" s="183" t="str">
        <f t="shared" si="11"/>
        <v>#REF!</v>
      </c>
      <c r="Y179" s="186"/>
    </row>
    <row r="180" ht="14.25" customHeight="1">
      <c r="A180" s="159" t="s">
        <v>794</v>
      </c>
      <c r="B180" s="163"/>
      <c r="C180" s="283"/>
      <c r="D180" s="175" t="str">
        <f t="shared" si="1"/>
        <v>#REF!</v>
      </c>
      <c r="E180" s="171">
        <v>0.0</v>
      </c>
      <c r="F180" s="171" t="s">
        <v>40</v>
      </c>
      <c r="G180" s="173" t="str">
        <f t="shared" si="2"/>
        <v>#REF!</v>
      </c>
      <c r="H180" s="175" t="str">
        <f t="shared" si="3"/>
        <v>#REF!</v>
      </c>
      <c r="I180" s="171">
        <v>0.0</v>
      </c>
      <c r="J180" s="171" t="s">
        <v>40</v>
      </c>
      <c r="K180" s="173" t="str">
        <f t="shared" si="4"/>
        <v>#REF!</v>
      </c>
      <c r="L180" s="175" t="str">
        <f t="shared" si="5"/>
        <v>#REF!</v>
      </c>
      <c r="M180" s="171">
        <v>0.0</v>
      </c>
      <c r="N180" s="171" t="s">
        <v>40</v>
      </c>
      <c r="O180" s="173" t="str">
        <f t="shared" si="6"/>
        <v>#REF!</v>
      </c>
      <c r="P180" s="175" t="str">
        <f t="shared" si="7"/>
        <v>#REF!</v>
      </c>
      <c r="Q180" s="171">
        <v>0.0</v>
      </c>
      <c r="R180" s="171" t="s">
        <v>40</v>
      </c>
      <c r="S180" s="173" t="str">
        <f t="shared" si="8"/>
        <v>#REF!</v>
      </c>
      <c r="T180" s="175" t="str">
        <f t="shared" si="9"/>
        <v>#REF!</v>
      </c>
      <c r="U180" s="171">
        <v>0.0</v>
      </c>
      <c r="V180" s="171" t="s">
        <v>40</v>
      </c>
      <c r="W180" s="173" t="str">
        <f t="shared" si="10"/>
        <v>#REF!</v>
      </c>
      <c r="X180" s="183" t="str">
        <f t="shared" si="11"/>
        <v>#REF!</v>
      </c>
      <c r="Y180" s="186"/>
    </row>
    <row r="181" ht="14.25" customHeight="1">
      <c r="A181" s="159" t="s">
        <v>794</v>
      </c>
      <c r="B181" s="163"/>
      <c r="C181" s="283"/>
      <c r="D181" s="175" t="str">
        <f t="shared" si="1"/>
        <v>#REF!</v>
      </c>
      <c r="E181" s="171">
        <v>0.0</v>
      </c>
      <c r="F181" s="171" t="s">
        <v>40</v>
      </c>
      <c r="G181" s="173" t="str">
        <f t="shared" si="2"/>
        <v>#REF!</v>
      </c>
      <c r="H181" s="175" t="str">
        <f t="shared" si="3"/>
        <v>#REF!</v>
      </c>
      <c r="I181" s="171">
        <v>0.0</v>
      </c>
      <c r="J181" s="171" t="s">
        <v>40</v>
      </c>
      <c r="K181" s="173" t="str">
        <f t="shared" si="4"/>
        <v>#REF!</v>
      </c>
      <c r="L181" s="175" t="str">
        <f t="shared" si="5"/>
        <v>#REF!</v>
      </c>
      <c r="M181" s="171">
        <v>0.0</v>
      </c>
      <c r="N181" s="171" t="s">
        <v>40</v>
      </c>
      <c r="O181" s="173" t="str">
        <f t="shared" si="6"/>
        <v>#REF!</v>
      </c>
      <c r="P181" s="175" t="str">
        <f t="shared" si="7"/>
        <v>#REF!</v>
      </c>
      <c r="Q181" s="171">
        <v>0.0</v>
      </c>
      <c r="R181" s="171" t="s">
        <v>40</v>
      </c>
      <c r="S181" s="173" t="str">
        <f t="shared" si="8"/>
        <v>#REF!</v>
      </c>
      <c r="T181" s="175" t="str">
        <f t="shared" si="9"/>
        <v>#REF!</v>
      </c>
      <c r="U181" s="171">
        <v>0.0</v>
      </c>
      <c r="V181" s="171" t="s">
        <v>40</v>
      </c>
      <c r="W181" s="173" t="str">
        <f t="shared" si="10"/>
        <v>#REF!</v>
      </c>
      <c r="X181" s="183" t="str">
        <f t="shared" si="11"/>
        <v>#REF!</v>
      </c>
      <c r="Y181" s="186"/>
    </row>
    <row r="182" ht="14.25" customHeight="1">
      <c r="A182" s="159" t="s">
        <v>794</v>
      </c>
      <c r="B182" s="163"/>
      <c r="C182" s="283"/>
      <c r="D182" s="175" t="str">
        <f t="shared" si="1"/>
        <v>#REF!</v>
      </c>
      <c r="E182" s="171">
        <v>0.0</v>
      </c>
      <c r="F182" s="171" t="s">
        <v>40</v>
      </c>
      <c r="G182" s="173" t="str">
        <f t="shared" si="2"/>
        <v>#REF!</v>
      </c>
      <c r="H182" s="175" t="str">
        <f t="shared" si="3"/>
        <v>#REF!</v>
      </c>
      <c r="I182" s="171">
        <v>0.0</v>
      </c>
      <c r="J182" s="171" t="s">
        <v>40</v>
      </c>
      <c r="K182" s="173" t="str">
        <f t="shared" si="4"/>
        <v>#REF!</v>
      </c>
      <c r="L182" s="175" t="str">
        <f t="shared" si="5"/>
        <v>#REF!</v>
      </c>
      <c r="M182" s="171">
        <v>0.0</v>
      </c>
      <c r="N182" s="171" t="s">
        <v>40</v>
      </c>
      <c r="O182" s="173" t="str">
        <f t="shared" si="6"/>
        <v>#REF!</v>
      </c>
      <c r="P182" s="175" t="str">
        <f t="shared" si="7"/>
        <v>#REF!</v>
      </c>
      <c r="Q182" s="171">
        <v>0.0</v>
      </c>
      <c r="R182" s="171" t="s">
        <v>40</v>
      </c>
      <c r="S182" s="173" t="str">
        <f t="shared" si="8"/>
        <v>#REF!</v>
      </c>
      <c r="T182" s="175" t="str">
        <f t="shared" si="9"/>
        <v>#REF!</v>
      </c>
      <c r="U182" s="171">
        <v>0.0</v>
      </c>
      <c r="V182" s="171" t="s">
        <v>40</v>
      </c>
      <c r="W182" s="173" t="str">
        <f t="shared" si="10"/>
        <v>#REF!</v>
      </c>
      <c r="X182" s="183" t="str">
        <f t="shared" si="11"/>
        <v>#REF!</v>
      </c>
      <c r="Y182" s="186"/>
    </row>
    <row r="183" ht="14.25" customHeight="1">
      <c r="A183" s="159" t="s">
        <v>794</v>
      </c>
      <c r="B183" s="163"/>
      <c r="C183" s="283"/>
      <c r="D183" s="175" t="str">
        <f t="shared" si="1"/>
        <v>#REF!</v>
      </c>
      <c r="E183" s="171">
        <v>0.0</v>
      </c>
      <c r="F183" s="171" t="s">
        <v>40</v>
      </c>
      <c r="G183" s="173" t="str">
        <f t="shared" si="2"/>
        <v>#REF!</v>
      </c>
      <c r="H183" s="175" t="str">
        <f t="shared" si="3"/>
        <v>#REF!</v>
      </c>
      <c r="I183" s="171">
        <v>0.0</v>
      </c>
      <c r="J183" s="171" t="s">
        <v>40</v>
      </c>
      <c r="K183" s="173" t="str">
        <f t="shared" si="4"/>
        <v>#REF!</v>
      </c>
      <c r="L183" s="175" t="str">
        <f t="shared" si="5"/>
        <v>#REF!</v>
      </c>
      <c r="M183" s="171">
        <v>0.0</v>
      </c>
      <c r="N183" s="171" t="s">
        <v>40</v>
      </c>
      <c r="O183" s="173" t="str">
        <f t="shared" si="6"/>
        <v>#REF!</v>
      </c>
      <c r="P183" s="175" t="str">
        <f t="shared" si="7"/>
        <v>#REF!</v>
      </c>
      <c r="Q183" s="171">
        <v>0.0</v>
      </c>
      <c r="R183" s="171" t="s">
        <v>40</v>
      </c>
      <c r="S183" s="173" t="str">
        <f t="shared" si="8"/>
        <v>#REF!</v>
      </c>
      <c r="T183" s="175" t="str">
        <f t="shared" si="9"/>
        <v>#REF!</v>
      </c>
      <c r="U183" s="171">
        <v>0.0</v>
      </c>
      <c r="V183" s="171" t="s">
        <v>40</v>
      </c>
      <c r="W183" s="173" t="str">
        <f t="shared" si="10"/>
        <v>#REF!</v>
      </c>
      <c r="X183" s="183" t="str">
        <f t="shared" si="11"/>
        <v>#REF!</v>
      </c>
      <c r="Y183" s="186"/>
    </row>
    <row r="184" ht="14.25" customHeight="1">
      <c r="A184" s="159" t="s">
        <v>794</v>
      </c>
      <c r="B184" s="163"/>
      <c r="C184" s="283"/>
      <c r="D184" s="175" t="str">
        <f t="shared" si="1"/>
        <v>#REF!</v>
      </c>
      <c r="E184" s="171">
        <v>0.0</v>
      </c>
      <c r="F184" s="171" t="s">
        <v>40</v>
      </c>
      <c r="G184" s="173" t="str">
        <f t="shared" si="2"/>
        <v>#REF!</v>
      </c>
      <c r="H184" s="175" t="str">
        <f t="shared" si="3"/>
        <v>#REF!</v>
      </c>
      <c r="I184" s="171">
        <v>0.0</v>
      </c>
      <c r="J184" s="171" t="s">
        <v>40</v>
      </c>
      <c r="K184" s="173" t="str">
        <f t="shared" si="4"/>
        <v>#REF!</v>
      </c>
      <c r="L184" s="175" t="str">
        <f t="shared" si="5"/>
        <v>#REF!</v>
      </c>
      <c r="M184" s="171">
        <v>0.0</v>
      </c>
      <c r="N184" s="171" t="s">
        <v>40</v>
      </c>
      <c r="O184" s="173" t="str">
        <f t="shared" si="6"/>
        <v>#REF!</v>
      </c>
      <c r="P184" s="175" t="str">
        <f t="shared" si="7"/>
        <v>#REF!</v>
      </c>
      <c r="Q184" s="171">
        <v>0.0</v>
      </c>
      <c r="R184" s="171" t="s">
        <v>40</v>
      </c>
      <c r="S184" s="173" t="str">
        <f t="shared" si="8"/>
        <v>#REF!</v>
      </c>
      <c r="T184" s="175" t="str">
        <f t="shared" si="9"/>
        <v>#REF!</v>
      </c>
      <c r="U184" s="171">
        <v>0.0</v>
      </c>
      <c r="V184" s="171" t="s">
        <v>40</v>
      </c>
      <c r="W184" s="173" t="str">
        <f t="shared" si="10"/>
        <v>#REF!</v>
      </c>
      <c r="X184" s="183" t="str">
        <f t="shared" si="11"/>
        <v>#REF!</v>
      </c>
      <c r="Y184" s="186"/>
    </row>
    <row r="185" ht="14.25" customHeight="1">
      <c r="A185" s="159" t="s">
        <v>794</v>
      </c>
      <c r="B185" s="163"/>
      <c r="C185" s="283"/>
      <c r="D185" s="175" t="str">
        <f t="shared" si="1"/>
        <v>#REF!</v>
      </c>
      <c r="E185" s="171">
        <v>0.0</v>
      </c>
      <c r="F185" s="171" t="s">
        <v>40</v>
      </c>
      <c r="G185" s="173" t="str">
        <f t="shared" si="2"/>
        <v>#REF!</v>
      </c>
      <c r="H185" s="175" t="str">
        <f t="shared" si="3"/>
        <v>#REF!</v>
      </c>
      <c r="I185" s="171">
        <v>0.0</v>
      </c>
      <c r="J185" s="171" t="s">
        <v>40</v>
      </c>
      <c r="K185" s="173" t="str">
        <f t="shared" si="4"/>
        <v>#REF!</v>
      </c>
      <c r="L185" s="175" t="str">
        <f t="shared" si="5"/>
        <v>#REF!</v>
      </c>
      <c r="M185" s="171">
        <v>0.0</v>
      </c>
      <c r="N185" s="171" t="s">
        <v>40</v>
      </c>
      <c r="O185" s="173" t="str">
        <f t="shared" si="6"/>
        <v>#REF!</v>
      </c>
      <c r="P185" s="175" t="str">
        <f t="shared" si="7"/>
        <v>#REF!</v>
      </c>
      <c r="Q185" s="171">
        <v>0.0</v>
      </c>
      <c r="R185" s="171" t="s">
        <v>40</v>
      </c>
      <c r="S185" s="173" t="str">
        <f t="shared" si="8"/>
        <v>#REF!</v>
      </c>
      <c r="T185" s="175" t="str">
        <f t="shared" si="9"/>
        <v>#REF!</v>
      </c>
      <c r="U185" s="171">
        <v>0.0</v>
      </c>
      <c r="V185" s="171" t="s">
        <v>40</v>
      </c>
      <c r="W185" s="173" t="str">
        <f t="shared" si="10"/>
        <v>#REF!</v>
      </c>
      <c r="X185" s="183" t="str">
        <f t="shared" si="11"/>
        <v>#REF!</v>
      </c>
      <c r="Y185" s="186"/>
    </row>
    <row r="186" ht="14.25" customHeight="1">
      <c r="A186" s="159" t="s">
        <v>794</v>
      </c>
      <c r="B186" s="163"/>
      <c r="C186" s="283"/>
      <c r="D186" s="175" t="str">
        <f t="shared" si="1"/>
        <v>#REF!</v>
      </c>
      <c r="E186" s="171">
        <v>0.0</v>
      </c>
      <c r="F186" s="171" t="s">
        <v>40</v>
      </c>
      <c r="G186" s="173" t="str">
        <f t="shared" si="2"/>
        <v>#REF!</v>
      </c>
      <c r="H186" s="175" t="str">
        <f t="shared" si="3"/>
        <v>#REF!</v>
      </c>
      <c r="I186" s="171">
        <v>0.0</v>
      </c>
      <c r="J186" s="171" t="s">
        <v>40</v>
      </c>
      <c r="K186" s="173" t="str">
        <f t="shared" si="4"/>
        <v>#REF!</v>
      </c>
      <c r="L186" s="175" t="str">
        <f t="shared" si="5"/>
        <v>#REF!</v>
      </c>
      <c r="M186" s="171">
        <v>0.0</v>
      </c>
      <c r="N186" s="171" t="s">
        <v>40</v>
      </c>
      <c r="O186" s="173" t="str">
        <f t="shared" si="6"/>
        <v>#REF!</v>
      </c>
      <c r="P186" s="175" t="str">
        <f t="shared" si="7"/>
        <v>#REF!</v>
      </c>
      <c r="Q186" s="171">
        <v>0.0</v>
      </c>
      <c r="R186" s="171" t="s">
        <v>40</v>
      </c>
      <c r="S186" s="173" t="str">
        <f t="shared" si="8"/>
        <v>#REF!</v>
      </c>
      <c r="T186" s="175" t="str">
        <f t="shared" si="9"/>
        <v>#REF!</v>
      </c>
      <c r="U186" s="171">
        <v>0.0</v>
      </c>
      <c r="V186" s="171" t="s">
        <v>40</v>
      </c>
      <c r="W186" s="173" t="str">
        <f t="shared" si="10"/>
        <v>#REF!</v>
      </c>
      <c r="X186" s="183" t="str">
        <f t="shared" si="11"/>
        <v>#REF!</v>
      </c>
      <c r="Y186" s="186"/>
    </row>
    <row r="187" ht="14.25" customHeight="1">
      <c r="A187" s="159" t="s">
        <v>794</v>
      </c>
      <c r="B187" s="163"/>
      <c r="C187" s="283"/>
      <c r="D187" s="175" t="str">
        <f t="shared" si="1"/>
        <v>#REF!</v>
      </c>
      <c r="E187" s="171">
        <v>0.0</v>
      </c>
      <c r="F187" s="171" t="s">
        <v>40</v>
      </c>
      <c r="G187" s="173" t="str">
        <f t="shared" si="2"/>
        <v>#REF!</v>
      </c>
      <c r="H187" s="175" t="str">
        <f t="shared" si="3"/>
        <v>#REF!</v>
      </c>
      <c r="I187" s="171">
        <v>0.0</v>
      </c>
      <c r="J187" s="171" t="s">
        <v>40</v>
      </c>
      <c r="K187" s="173" t="str">
        <f t="shared" si="4"/>
        <v>#REF!</v>
      </c>
      <c r="L187" s="175" t="str">
        <f t="shared" si="5"/>
        <v>#REF!</v>
      </c>
      <c r="M187" s="171">
        <v>0.0</v>
      </c>
      <c r="N187" s="171" t="s">
        <v>40</v>
      </c>
      <c r="O187" s="173" t="str">
        <f t="shared" si="6"/>
        <v>#REF!</v>
      </c>
      <c r="P187" s="175" t="str">
        <f t="shared" si="7"/>
        <v>#REF!</v>
      </c>
      <c r="Q187" s="171">
        <v>0.0</v>
      </c>
      <c r="R187" s="171" t="s">
        <v>40</v>
      </c>
      <c r="S187" s="173" t="str">
        <f t="shared" si="8"/>
        <v>#REF!</v>
      </c>
      <c r="T187" s="175" t="str">
        <f t="shared" si="9"/>
        <v>#REF!</v>
      </c>
      <c r="U187" s="171">
        <v>0.0</v>
      </c>
      <c r="V187" s="171" t="s">
        <v>40</v>
      </c>
      <c r="W187" s="173" t="str">
        <f t="shared" si="10"/>
        <v>#REF!</v>
      </c>
      <c r="X187" s="183" t="str">
        <f t="shared" si="11"/>
        <v>#REF!</v>
      </c>
      <c r="Y187" s="186"/>
    </row>
    <row r="188" ht="14.25" customHeight="1">
      <c r="A188" s="159" t="s">
        <v>794</v>
      </c>
      <c r="B188" s="163"/>
      <c r="C188" s="283"/>
      <c r="D188" s="175" t="str">
        <f t="shared" si="1"/>
        <v>#REF!</v>
      </c>
      <c r="E188" s="171">
        <v>0.0</v>
      </c>
      <c r="F188" s="171" t="s">
        <v>40</v>
      </c>
      <c r="G188" s="173" t="str">
        <f t="shared" si="2"/>
        <v>#REF!</v>
      </c>
      <c r="H188" s="175" t="str">
        <f t="shared" si="3"/>
        <v>#REF!</v>
      </c>
      <c r="I188" s="171">
        <v>0.0</v>
      </c>
      <c r="J188" s="171" t="s">
        <v>40</v>
      </c>
      <c r="K188" s="173" t="str">
        <f t="shared" si="4"/>
        <v>#REF!</v>
      </c>
      <c r="L188" s="175" t="str">
        <f t="shared" si="5"/>
        <v>#REF!</v>
      </c>
      <c r="M188" s="171">
        <v>0.0</v>
      </c>
      <c r="N188" s="171" t="s">
        <v>40</v>
      </c>
      <c r="O188" s="173" t="str">
        <f t="shared" si="6"/>
        <v>#REF!</v>
      </c>
      <c r="P188" s="175" t="str">
        <f t="shared" si="7"/>
        <v>#REF!</v>
      </c>
      <c r="Q188" s="171">
        <v>0.0</v>
      </c>
      <c r="R188" s="171" t="s">
        <v>40</v>
      </c>
      <c r="S188" s="173" t="str">
        <f t="shared" si="8"/>
        <v>#REF!</v>
      </c>
      <c r="T188" s="175" t="str">
        <f t="shared" si="9"/>
        <v>#REF!</v>
      </c>
      <c r="U188" s="171">
        <v>0.0</v>
      </c>
      <c r="V188" s="171" t="s">
        <v>40</v>
      </c>
      <c r="W188" s="173" t="str">
        <f t="shared" si="10"/>
        <v>#REF!</v>
      </c>
      <c r="X188" s="183" t="str">
        <f t="shared" si="11"/>
        <v>#REF!</v>
      </c>
      <c r="Y188" s="186"/>
    </row>
    <row r="189" ht="14.25" customHeight="1">
      <c r="A189" s="159" t="s">
        <v>794</v>
      </c>
      <c r="B189" s="163"/>
      <c r="C189" s="283"/>
      <c r="D189" s="175" t="str">
        <f t="shared" si="1"/>
        <v>#REF!</v>
      </c>
      <c r="E189" s="171">
        <v>0.0</v>
      </c>
      <c r="F189" s="171" t="s">
        <v>40</v>
      </c>
      <c r="G189" s="173" t="str">
        <f t="shared" si="2"/>
        <v>#REF!</v>
      </c>
      <c r="H189" s="175" t="str">
        <f t="shared" si="3"/>
        <v>#REF!</v>
      </c>
      <c r="I189" s="171">
        <v>0.0</v>
      </c>
      <c r="J189" s="171" t="s">
        <v>40</v>
      </c>
      <c r="K189" s="173" t="str">
        <f t="shared" si="4"/>
        <v>#REF!</v>
      </c>
      <c r="L189" s="175" t="str">
        <f t="shared" si="5"/>
        <v>#REF!</v>
      </c>
      <c r="M189" s="171">
        <v>0.0</v>
      </c>
      <c r="N189" s="171" t="s">
        <v>40</v>
      </c>
      <c r="O189" s="173" t="str">
        <f t="shared" si="6"/>
        <v>#REF!</v>
      </c>
      <c r="P189" s="175" t="str">
        <f t="shared" si="7"/>
        <v>#REF!</v>
      </c>
      <c r="Q189" s="171">
        <v>0.0</v>
      </c>
      <c r="R189" s="171" t="s">
        <v>40</v>
      </c>
      <c r="S189" s="173" t="str">
        <f t="shared" si="8"/>
        <v>#REF!</v>
      </c>
      <c r="T189" s="175" t="str">
        <f t="shared" si="9"/>
        <v>#REF!</v>
      </c>
      <c r="U189" s="171">
        <v>0.0</v>
      </c>
      <c r="V189" s="171" t="s">
        <v>40</v>
      </c>
      <c r="W189" s="173" t="str">
        <f t="shared" si="10"/>
        <v>#REF!</v>
      </c>
      <c r="X189" s="183" t="str">
        <f t="shared" si="11"/>
        <v>#REF!</v>
      </c>
      <c r="Y189" s="186"/>
    </row>
    <row r="190" ht="14.25" customHeight="1">
      <c r="A190" s="159" t="s">
        <v>794</v>
      </c>
      <c r="B190" s="163"/>
      <c r="C190" s="283"/>
      <c r="D190" s="175" t="str">
        <f t="shared" si="1"/>
        <v>#REF!</v>
      </c>
      <c r="E190" s="171">
        <v>0.0</v>
      </c>
      <c r="F190" s="171" t="s">
        <v>40</v>
      </c>
      <c r="G190" s="173" t="str">
        <f t="shared" si="2"/>
        <v>#REF!</v>
      </c>
      <c r="H190" s="175" t="str">
        <f t="shared" si="3"/>
        <v>#REF!</v>
      </c>
      <c r="I190" s="171">
        <v>0.0</v>
      </c>
      <c r="J190" s="171" t="s">
        <v>40</v>
      </c>
      <c r="K190" s="173" t="str">
        <f t="shared" si="4"/>
        <v>#REF!</v>
      </c>
      <c r="L190" s="175" t="str">
        <f t="shared" si="5"/>
        <v>#REF!</v>
      </c>
      <c r="M190" s="171">
        <v>0.0</v>
      </c>
      <c r="N190" s="171" t="s">
        <v>40</v>
      </c>
      <c r="O190" s="173" t="str">
        <f t="shared" si="6"/>
        <v>#REF!</v>
      </c>
      <c r="P190" s="175" t="str">
        <f t="shared" si="7"/>
        <v>#REF!</v>
      </c>
      <c r="Q190" s="171">
        <v>0.0</v>
      </c>
      <c r="R190" s="171" t="s">
        <v>40</v>
      </c>
      <c r="S190" s="173" t="str">
        <f t="shared" si="8"/>
        <v>#REF!</v>
      </c>
      <c r="T190" s="175" t="str">
        <f t="shared" si="9"/>
        <v>#REF!</v>
      </c>
      <c r="U190" s="171">
        <v>0.0</v>
      </c>
      <c r="V190" s="171" t="s">
        <v>40</v>
      </c>
      <c r="W190" s="173" t="str">
        <f t="shared" si="10"/>
        <v>#REF!</v>
      </c>
      <c r="X190" s="183" t="str">
        <f t="shared" si="11"/>
        <v>#REF!</v>
      </c>
      <c r="Y190" s="186"/>
    </row>
    <row r="191" ht="14.25" customHeight="1">
      <c r="A191" s="159" t="s">
        <v>794</v>
      </c>
      <c r="B191" s="163"/>
      <c r="C191" s="283"/>
      <c r="D191" s="175" t="str">
        <f t="shared" si="1"/>
        <v>#REF!</v>
      </c>
      <c r="E191" s="171">
        <v>0.0</v>
      </c>
      <c r="F191" s="171" t="s">
        <v>40</v>
      </c>
      <c r="G191" s="173" t="str">
        <f t="shared" si="2"/>
        <v>#REF!</v>
      </c>
      <c r="H191" s="175" t="str">
        <f t="shared" si="3"/>
        <v>#REF!</v>
      </c>
      <c r="I191" s="171">
        <v>0.0</v>
      </c>
      <c r="J191" s="171" t="s">
        <v>40</v>
      </c>
      <c r="K191" s="173" t="str">
        <f t="shared" si="4"/>
        <v>#REF!</v>
      </c>
      <c r="L191" s="175" t="str">
        <f t="shared" si="5"/>
        <v>#REF!</v>
      </c>
      <c r="M191" s="171">
        <v>0.0</v>
      </c>
      <c r="N191" s="171" t="s">
        <v>40</v>
      </c>
      <c r="O191" s="173" t="str">
        <f t="shared" si="6"/>
        <v>#REF!</v>
      </c>
      <c r="P191" s="175" t="str">
        <f t="shared" si="7"/>
        <v>#REF!</v>
      </c>
      <c r="Q191" s="171">
        <v>0.0</v>
      </c>
      <c r="R191" s="171" t="s">
        <v>40</v>
      </c>
      <c r="S191" s="173" t="str">
        <f t="shared" si="8"/>
        <v>#REF!</v>
      </c>
      <c r="T191" s="175" t="str">
        <f t="shared" si="9"/>
        <v>#REF!</v>
      </c>
      <c r="U191" s="171">
        <v>0.0</v>
      </c>
      <c r="V191" s="171" t="s">
        <v>40</v>
      </c>
      <c r="W191" s="173" t="str">
        <f t="shared" si="10"/>
        <v>#REF!</v>
      </c>
      <c r="X191" s="183" t="str">
        <f t="shared" si="11"/>
        <v>#REF!</v>
      </c>
      <c r="Y191" s="186"/>
    </row>
    <row r="192" ht="14.25" customHeight="1">
      <c r="A192" s="159" t="s">
        <v>794</v>
      </c>
      <c r="B192" s="163"/>
      <c r="C192" s="283"/>
      <c r="D192" s="175" t="str">
        <f t="shared" si="1"/>
        <v>#REF!</v>
      </c>
      <c r="E192" s="171">
        <v>0.0</v>
      </c>
      <c r="F192" s="171" t="s">
        <v>40</v>
      </c>
      <c r="G192" s="173" t="str">
        <f t="shared" si="2"/>
        <v>#REF!</v>
      </c>
      <c r="H192" s="175" t="str">
        <f t="shared" si="3"/>
        <v>#REF!</v>
      </c>
      <c r="I192" s="171">
        <v>0.0</v>
      </c>
      <c r="J192" s="171" t="s">
        <v>40</v>
      </c>
      <c r="K192" s="173" t="str">
        <f t="shared" si="4"/>
        <v>#REF!</v>
      </c>
      <c r="L192" s="175" t="str">
        <f t="shared" si="5"/>
        <v>#REF!</v>
      </c>
      <c r="M192" s="171">
        <v>0.0</v>
      </c>
      <c r="N192" s="171" t="s">
        <v>40</v>
      </c>
      <c r="O192" s="173" t="str">
        <f t="shared" si="6"/>
        <v>#REF!</v>
      </c>
      <c r="P192" s="175" t="str">
        <f t="shared" si="7"/>
        <v>#REF!</v>
      </c>
      <c r="Q192" s="171">
        <v>0.0</v>
      </c>
      <c r="R192" s="171" t="s">
        <v>40</v>
      </c>
      <c r="S192" s="173" t="str">
        <f t="shared" si="8"/>
        <v>#REF!</v>
      </c>
      <c r="T192" s="175" t="str">
        <f t="shared" si="9"/>
        <v>#REF!</v>
      </c>
      <c r="U192" s="171">
        <v>0.0</v>
      </c>
      <c r="V192" s="171" t="s">
        <v>40</v>
      </c>
      <c r="W192" s="173" t="str">
        <f t="shared" si="10"/>
        <v>#REF!</v>
      </c>
      <c r="X192" s="183" t="str">
        <f t="shared" si="11"/>
        <v>#REF!</v>
      </c>
      <c r="Y192" s="186"/>
    </row>
    <row r="193" ht="14.25" customHeight="1">
      <c r="A193" s="159" t="s">
        <v>794</v>
      </c>
      <c r="B193" s="163"/>
      <c r="C193" s="283"/>
      <c r="D193" s="175" t="str">
        <f t="shared" si="1"/>
        <v>#REF!</v>
      </c>
      <c r="E193" s="171">
        <v>0.0</v>
      </c>
      <c r="F193" s="171" t="s">
        <v>40</v>
      </c>
      <c r="G193" s="173" t="str">
        <f t="shared" si="2"/>
        <v>#REF!</v>
      </c>
      <c r="H193" s="175" t="str">
        <f t="shared" si="3"/>
        <v>#REF!</v>
      </c>
      <c r="I193" s="171">
        <v>0.0</v>
      </c>
      <c r="J193" s="171" t="s">
        <v>40</v>
      </c>
      <c r="K193" s="173" t="str">
        <f t="shared" si="4"/>
        <v>#REF!</v>
      </c>
      <c r="L193" s="175" t="str">
        <f t="shared" si="5"/>
        <v>#REF!</v>
      </c>
      <c r="M193" s="171">
        <v>0.0</v>
      </c>
      <c r="N193" s="171" t="s">
        <v>40</v>
      </c>
      <c r="O193" s="173" t="str">
        <f t="shared" si="6"/>
        <v>#REF!</v>
      </c>
      <c r="P193" s="175" t="str">
        <f t="shared" si="7"/>
        <v>#REF!</v>
      </c>
      <c r="Q193" s="171">
        <v>0.0</v>
      </c>
      <c r="R193" s="171" t="s">
        <v>40</v>
      </c>
      <c r="S193" s="173" t="str">
        <f t="shared" si="8"/>
        <v>#REF!</v>
      </c>
      <c r="T193" s="175" t="str">
        <f t="shared" si="9"/>
        <v>#REF!</v>
      </c>
      <c r="U193" s="171">
        <v>0.0</v>
      </c>
      <c r="V193" s="171" t="s">
        <v>40</v>
      </c>
      <c r="W193" s="173" t="str">
        <f t="shared" si="10"/>
        <v>#REF!</v>
      </c>
      <c r="X193" s="183" t="str">
        <f t="shared" ref="X193:X307" si="12">W193+S193+O193+K193+G193</f>
        <v>#REF!</v>
      </c>
      <c r="Y193" s="186"/>
    </row>
    <row r="194" ht="14.25" customHeight="1">
      <c r="A194" s="159" t="s">
        <v>794</v>
      </c>
      <c r="B194" s="163"/>
      <c r="C194" s="283"/>
      <c r="D194" s="175" t="str">
        <f t="shared" si="1"/>
        <v>#REF!</v>
      </c>
      <c r="E194" s="171">
        <v>0.0</v>
      </c>
      <c r="F194" s="171" t="s">
        <v>40</v>
      </c>
      <c r="G194" s="173" t="str">
        <f t="shared" si="2"/>
        <v>#REF!</v>
      </c>
      <c r="H194" s="175" t="str">
        <f t="shared" si="3"/>
        <v>#REF!</v>
      </c>
      <c r="I194" s="171">
        <v>0.0</v>
      </c>
      <c r="J194" s="171" t="s">
        <v>40</v>
      </c>
      <c r="K194" s="173" t="str">
        <f t="shared" si="4"/>
        <v>#REF!</v>
      </c>
      <c r="L194" s="175" t="str">
        <f t="shared" si="5"/>
        <v>#REF!</v>
      </c>
      <c r="M194" s="171">
        <v>0.0</v>
      </c>
      <c r="N194" s="171" t="s">
        <v>40</v>
      </c>
      <c r="O194" s="173" t="str">
        <f t="shared" si="6"/>
        <v>#REF!</v>
      </c>
      <c r="P194" s="175" t="str">
        <f t="shared" si="7"/>
        <v>#REF!</v>
      </c>
      <c r="Q194" s="171">
        <v>0.0</v>
      </c>
      <c r="R194" s="171" t="s">
        <v>40</v>
      </c>
      <c r="S194" s="173" t="str">
        <f t="shared" si="8"/>
        <v>#REF!</v>
      </c>
      <c r="T194" s="175" t="str">
        <f t="shared" si="9"/>
        <v>#REF!</v>
      </c>
      <c r="U194" s="171">
        <v>0.0</v>
      </c>
      <c r="V194" s="171" t="s">
        <v>40</v>
      </c>
      <c r="W194" s="173" t="str">
        <f t="shared" si="10"/>
        <v>#REF!</v>
      </c>
      <c r="X194" s="183" t="str">
        <f t="shared" si="12"/>
        <v>#REF!</v>
      </c>
      <c r="Y194" s="186"/>
    </row>
    <row r="195" ht="14.25" customHeight="1">
      <c r="A195" s="159" t="s">
        <v>794</v>
      </c>
      <c r="B195" s="163"/>
      <c r="C195" s="283"/>
      <c r="D195" s="175" t="str">
        <f t="shared" si="1"/>
        <v>#REF!</v>
      </c>
      <c r="E195" s="171">
        <v>0.0</v>
      </c>
      <c r="F195" s="171" t="s">
        <v>40</v>
      </c>
      <c r="G195" s="173" t="str">
        <f t="shared" si="2"/>
        <v>#REF!</v>
      </c>
      <c r="H195" s="175" t="str">
        <f t="shared" si="3"/>
        <v>#REF!</v>
      </c>
      <c r="I195" s="171">
        <v>0.0</v>
      </c>
      <c r="J195" s="171" t="s">
        <v>40</v>
      </c>
      <c r="K195" s="173" t="str">
        <f t="shared" si="4"/>
        <v>#REF!</v>
      </c>
      <c r="L195" s="175" t="str">
        <f t="shared" si="5"/>
        <v>#REF!</v>
      </c>
      <c r="M195" s="171">
        <v>0.0</v>
      </c>
      <c r="N195" s="171" t="s">
        <v>40</v>
      </c>
      <c r="O195" s="173" t="str">
        <f t="shared" si="6"/>
        <v>#REF!</v>
      </c>
      <c r="P195" s="175" t="str">
        <f t="shared" si="7"/>
        <v>#REF!</v>
      </c>
      <c r="Q195" s="171">
        <v>0.0</v>
      </c>
      <c r="R195" s="171" t="s">
        <v>40</v>
      </c>
      <c r="S195" s="173" t="str">
        <f t="shared" si="8"/>
        <v>#REF!</v>
      </c>
      <c r="T195" s="175" t="str">
        <f t="shared" si="9"/>
        <v>#REF!</v>
      </c>
      <c r="U195" s="171">
        <v>0.0</v>
      </c>
      <c r="V195" s="171" t="s">
        <v>40</v>
      </c>
      <c r="W195" s="173" t="str">
        <f t="shared" si="10"/>
        <v>#REF!</v>
      </c>
      <c r="X195" s="183" t="str">
        <f t="shared" si="12"/>
        <v>#REF!</v>
      </c>
      <c r="Y195" s="186"/>
    </row>
    <row r="196" ht="14.25" customHeight="1">
      <c r="A196" s="159" t="s">
        <v>794</v>
      </c>
      <c r="B196" s="163"/>
      <c r="C196" s="283"/>
      <c r="D196" s="175" t="str">
        <f t="shared" si="1"/>
        <v>#REF!</v>
      </c>
      <c r="E196" s="171">
        <v>0.0</v>
      </c>
      <c r="F196" s="171" t="s">
        <v>40</v>
      </c>
      <c r="G196" s="173" t="str">
        <f t="shared" si="2"/>
        <v>#REF!</v>
      </c>
      <c r="H196" s="175" t="str">
        <f t="shared" si="3"/>
        <v>#REF!</v>
      </c>
      <c r="I196" s="171">
        <v>0.0</v>
      </c>
      <c r="J196" s="171" t="s">
        <v>40</v>
      </c>
      <c r="K196" s="173" t="str">
        <f t="shared" si="4"/>
        <v>#REF!</v>
      </c>
      <c r="L196" s="175" t="str">
        <f t="shared" si="5"/>
        <v>#REF!</v>
      </c>
      <c r="M196" s="171">
        <v>0.0</v>
      </c>
      <c r="N196" s="171" t="s">
        <v>40</v>
      </c>
      <c r="O196" s="173" t="str">
        <f t="shared" si="6"/>
        <v>#REF!</v>
      </c>
      <c r="P196" s="175" t="str">
        <f t="shared" si="7"/>
        <v>#REF!</v>
      </c>
      <c r="Q196" s="171">
        <v>0.0</v>
      </c>
      <c r="R196" s="171" t="s">
        <v>40</v>
      </c>
      <c r="S196" s="173" t="str">
        <f t="shared" si="8"/>
        <v>#REF!</v>
      </c>
      <c r="T196" s="175" t="str">
        <f t="shared" si="9"/>
        <v>#REF!</v>
      </c>
      <c r="U196" s="171">
        <v>0.0</v>
      </c>
      <c r="V196" s="171" t="s">
        <v>40</v>
      </c>
      <c r="W196" s="173" t="str">
        <f t="shared" si="10"/>
        <v>#REF!</v>
      </c>
      <c r="X196" s="183" t="str">
        <f t="shared" si="12"/>
        <v>#REF!</v>
      </c>
      <c r="Y196" s="186"/>
    </row>
    <row r="197" ht="14.25" customHeight="1">
      <c r="A197" s="159" t="s">
        <v>794</v>
      </c>
      <c r="B197" s="163"/>
      <c r="C197" s="283"/>
      <c r="D197" s="175" t="str">
        <f t="shared" si="1"/>
        <v>#REF!</v>
      </c>
      <c r="E197" s="171">
        <v>0.0</v>
      </c>
      <c r="F197" s="171" t="s">
        <v>40</v>
      </c>
      <c r="G197" s="173" t="str">
        <f t="shared" si="2"/>
        <v>#REF!</v>
      </c>
      <c r="H197" s="175" t="str">
        <f t="shared" si="3"/>
        <v>#REF!</v>
      </c>
      <c r="I197" s="171">
        <v>0.0</v>
      </c>
      <c r="J197" s="171" t="s">
        <v>40</v>
      </c>
      <c r="K197" s="173" t="str">
        <f t="shared" si="4"/>
        <v>#REF!</v>
      </c>
      <c r="L197" s="175" t="str">
        <f t="shared" si="5"/>
        <v>#REF!</v>
      </c>
      <c r="M197" s="171">
        <v>0.0</v>
      </c>
      <c r="N197" s="171" t="s">
        <v>40</v>
      </c>
      <c r="O197" s="173" t="str">
        <f t="shared" si="6"/>
        <v>#REF!</v>
      </c>
      <c r="P197" s="175" t="str">
        <f t="shared" si="7"/>
        <v>#REF!</v>
      </c>
      <c r="Q197" s="171">
        <v>0.0</v>
      </c>
      <c r="R197" s="171" t="s">
        <v>40</v>
      </c>
      <c r="S197" s="173" t="str">
        <f t="shared" si="8"/>
        <v>#REF!</v>
      </c>
      <c r="T197" s="175" t="str">
        <f t="shared" si="9"/>
        <v>#REF!</v>
      </c>
      <c r="U197" s="171">
        <v>0.0</v>
      </c>
      <c r="V197" s="171" t="s">
        <v>40</v>
      </c>
      <c r="W197" s="173" t="str">
        <f t="shared" si="10"/>
        <v>#REF!</v>
      </c>
      <c r="X197" s="183" t="str">
        <f t="shared" si="12"/>
        <v>#REF!</v>
      </c>
      <c r="Y197" s="186"/>
    </row>
    <row r="198" ht="14.25" customHeight="1">
      <c r="A198" s="159" t="s">
        <v>794</v>
      </c>
      <c r="B198" s="163"/>
      <c r="C198" s="283"/>
      <c r="D198" s="175" t="str">
        <f t="shared" si="1"/>
        <v>#REF!</v>
      </c>
      <c r="E198" s="171">
        <v>0.0</v>
      </c>
      <c r="F198" s="171" t="s">
        <v>40</v>
      </c>
      <c r="G198" s="173" t="str">
        <f t="shared" si="2"/>
        <v>#REF!</v>
      </c>
      <c r="H198" s="175" t="str">
        <f t="shared" si="3"/>
        <v>#REF!</v>
      </c>
      <c r="I198" s="171">
        <v>0.0</v>
      </c>
      <c r="J198" s="171" t="s">
        <v>40</v>
      </c>
      <c r="K198" s="173" t="str">
        <f t="shared" si="4"/>
        <v>#REF!</v>
      </c>
      <c r="L198" s="175" t="str">
        <f t="shared" si="5"/>
        <v>#REF!</v>
      </c>
      <c r="M198" s="171">
        <v>0.0</v>
      </c>
      <c r="N198" s="171" t="s">
        <v>40</v>
      </c>
      <c r="O198" s="173" t="str">
        <f t="shared" si="6"/>
        <v>#REF!</v>
      </c>
      <c r="P198" s="175" t="str">
        <f t="shared" si="7"/>
        <v>#REF!</v>
      </c>
      <c r="Q198" s="171">
        <v>0.0</v>
      </c>
      <c r="R198" s="171" t="s">
        <v>40</v>
      </c>
      <c r="S198" s="173" t="str">
        <f t="shared" si="8"/>
        <v>#REF!</v>
      </c>
      <c r="T198" s="175" t="str">
        <f t="shared" si="9"/>
        <v>#REF!</v>
      </c>
      <c r="U198" s="171">
        <v>0.0</v>
      </c>
      <c r="V198" s="171" t="s">
        <v>40</v>
      </c>
      <c r="W198" s="173" t="str">
        <f t="shared" si="10"/>
        <v>#REF!</v>
      </c>
      <c r="X198" s="183" t="str">
        <f t="shared" si="12"/>
        <v>#REF!</v>
      </c>
      <c r="Y198" s="186"/>
    </row>
    <row r="199" ht="14.25" customHeight="1">
      <c r="A199" s="159" t="s">
        <v>794</v>
      </c>
      <c r="B199" s="163"/>
      <c r="C199" s="283"/>
      <c r="D199" s="175" t="str">
        <f t="shared" si="1"/>
        <v>#REF!</v>
      </c>
      <c r="E199" s="171">
        <v>0.0</v>
      </c>
      <c r="F199" s="171" t="s">
        <v>40</v>
      </c>
      <c r="G199" s="173" t="str">
        <f t="shared" si="2"/>
        <v>#REF!</v>
      </c>
      <c r="H199" s="175" t="str">
        <f t="shared" si="3"/>
        <v>#REF!</v>
      </c>
      <c r="I199" s="171">
        <v>0.0</v>
      </c>
      <c r="J199" s="171" t="s">
        <v>40</v>
      </c>
      <c r="K199" s="173" t="str">
        <f t="shared" si="4"/>
        <v>#REF!</v>
      </c>
      <c r="L199" s="175" t="str">
        <f t="shared" si="5"/>
        <v>#REF!</v>
      </c>
      <c r="M199" s="171">
        <v>0.0</v>
      </c>
      <c r="N199" s="171" t="s">
        <v>40</v>
      </c>
      <c r="O199" s="173" t="str">
        <f t="shared" si="6"/>
        <v>#REF!</v>
      </c>
      <c r="P199" s="175" t="str">
        <f t="shared" si="7"/>
        <v>#REF!</v>
      </c>
      <c r="Q199" s="171">
        <v>0.0</v>
      </c>
      <c r="R199" s="171" t="s">
        <v>40</v>
      </c>
      <c r="S199" s="173" t="str">
        <f t="shared" si="8"/>
        <v>#REF!</v>
      </c>
      <c r="T199" s="175" t="str">
        <f t="shared" si="9"/>
        <v>#REF!</v>
      </c>
      <c r="U199" s="171">
        <v>0.0</v>
      </c>
      <c r="V199" s="171" t="s">
        <v>40</v>
      </c>
      <c r="W199" s="173" t="str">
        <f t="shared" si="10"/>
        <v>#REF!</v>
      </c>
      <c r="X199" s="183" t="str">
        <f t="shared" si="12"/>
        <v>#REF!</v>
      </c>
      <c r="Y199" s="186"/>
    </row>
    <row r="200" ht="14.25" customHeight="1">
      <c r="A200" s="159" t="s">
        <v>794</v>
      </c>
      <c r="B200" s="163"/>
      <c r="C200" s="283"/>
      <c r="D200" s="175" t="str">
        <f t="shared" si="1"/>
        <v>#REF!</v>
      </c>
      <c r="E200" s="171">
        <v>0.0</v>
      </c>
      <c r="F200" s="171" t="s">
        <v>40</v>
      </c>
      <c r="G200" s="173" t="str">
        <f t="shared" si="2"/>
        <v>#REF!</v>
      </c>
      <c r="H200" s="175" t="str">
        <f t="shared" si="3"/>
        <v>#REF!</v>
      </c>
      <c r="I200" s="171">
        <v>0.0</v>
      </c>
      <c r="J200" s="171" t="s">
        <v>40</v>
      </c>
      <c r="K200" s="173" t="str">
        <f t="shared" si="4"/>
        <v>#REF!</v>
      </c>
      <c r="L200" s="175" t="str">
        <f t="shared" si="5"/>
        <v>#REF!</v>
      </c>
      <c r="M200" s="171">
        <v>0.0</v>
      </c>
      <c r="N200" s="171" t="s">
        <v>40</v>
      </c>
      <c r="O200" s="173" t="str">
        <f t="shared" si="6"/>
        <v>#REF!</v>
      </c>
      <c r="P200" s="175" t="str">
        <f t="shared" si="7"/>
        <v>#REF!</v>
      </c>
      <c r="Q200" s="171">
        <v>0.0</v>
      </c>
      <c r="R200" s="171" t="s">
        <v>40</v>
      </c>
      <c r="S200" s="173" t="str">
        <f t="shared" si="8"/>
        <v>#REF!</v>
      </c>
      <c r="T200" s="175" t="str">
        <f t="shared" si="9"/>
        <v>#REF!</v>
      </c>
      <c r="U200" s="171">
        <v>0.0</v>
      </c>
      <c r="V200" s="171" t="s">
        <v>40</v>
      </c>
      <c r="W200" s="173" t="str">
        <f t="shared" si="10"/>
        <v>#REF!</v>
      </c>
      <c r="X200" s="183" t="str">
        <f t="shared" si="12"/>
        <v>#REF!</v>
      </c>
      <c r="Y200" s="186"/>
    </row>
    <row r="201" ht="14.25" customHeight="1">
      <c r="A201" s="159" t="s">
        <v>794</v>
      </c>
      <c r="B201" s="163"/>
      <c r="C201" s="283"/>
      <c r="D201" s="175" t="str">
        <f t="shared" si="1"/>
        <v>#REF!</v>
      </c>
      <c r="E201" s="171">
        <v>0.0</v>
      </c>
      <c r="F201" s="171" t="s">
        <v>40</v>
      </c>
      <c r="G201" s="173" t="str">
        <f t="shared" si="2"/>
        <v>#REF!</v>
      </c>
      <c r="H201" s="175" t="str">
        <f t="shared" si="3"/>
        <v>#REF!</v>
      </c>
      <c r="I201" s="171">
        <v>0.0</v>
      </c>
      <c r="J201" s="171" t="s">
        <v>40</v>
      </c>
      <c r="K201" s="173" t="str">
        <f t="shared" si="4"/>
        <v>#REF!</v>
      </c>
      <c r="L201" s="175" t="str">
        <f t="shared" si="5"/>
        <v>#REF!</v>
      </c>
      <c r="M201" s="171">
        <v>0.0</v>
      </c>
      <c r="N201" s="171" t="s">
        <v>40</v>
      </c>
      <c r="O201" s="173" t="str">
        <f t="shared" si="6"/>
        <v>#REF!</v>
      </c>
      <c r="P201" s="175" t="str">
        <f t="shared" si="7"/>
        <v>#REF!</v>
      </c>
      <c r="Q201" s="171">
        <v>0.0</v>
      </c>
      <c r="R201" s="171" t="s">
        <v>40</v>
      </c>
      <c r="S201" s="173" t="str">
        <f t="shared" si="8"/>
        <v>#REF!</v>
      </c>
      <c r="T201" s="175" t="str">
        <f t="shared" si="9"/>
        <v>#REF!</v>
      </c>
      <c r="U201" s="171">
        <v>0.0</v>
      </c>
      <c r="V201" s="171" t="s">
        <v>40</v>
      </c>
      <c r="W201" s="173" t="str">
        <f t="shared" si="10"/>
        <v>#REF!</v>
      </c>
      <c r="X201" s="183" t="str">
        <f t="shared" si="12"/>
        <v>#REF!</v>
      </c>
      <c r="Y201" s="186"/>
    </row>
    <row r="202" ht="14.25" customHeight="1">
      <c r="A202" s="159" t="s">
        <v>794</v>
      </c>
      <c r="B202" s="163"/>
      <c r="C202" s="283"/>
      <c r="D202" s="175" t="str">
        <f t="shared" si="1"/>
        <v>#REF!</v>
      </c>
      <c r="E202" s="171">
        <v>0.0</v>
      </c>
      <c r="F202" s="171" t="s">
        <v>40</v>
      </c>
      <c r="G202" s="173" t="str">
        <f t="shared" si="2"/>
        <v>#REF!</v>
      </c>
      <c r="H202" s="175" t="str">
        <f t="shared" si="3"/>
        <v>#REF!</v>
      </c>
      <c r="I202" s="171">
        <v>0.0</v>
      </c>
      <c r="J202" s="171" t="s">
        <v>40</v>
      </c>
      <c r="K202" s="173" t="str">
        <f t="shared" si="4"/>
        <v>#REF!</v>
      </c>
      <c r="L202" s="175" t="str">
        <f t="shared" si="5"/>
        <v>#REF!</v>
      </c>
      <c r="M202" s="171">
        <v>0.0</v>
      </c>
      <c r="N202" s="171" t="s">
        <v>40</v>
      </c>
      <c r="O202" s="173" t="str">
        <f t="shared" si="6"/>
        <v>#REF!</v>
      </c>
      <c r="P202" s="175" t="str">
        <f t="shared" si="7"/>
        <v>#REF!</v>
      </c>
      <c r="Q202" s="171">
        <v>0.0</v>
      </c>
      <c r="R202" s="171" t="s">
        <v>40</v>
      </c>
      <c r="S202" s="173" t="str">
        <f t="shared" si="8"/>
        <v>#REF!</v>
      </c>
      <c r="T202" s="175" t="str">
        <f t="shared" si="9"/>
        <v>#REF!</v>
      </c>
      <c r="U202" s="171">
        <v>0.0</v>
      </c>
      <c r="V202" s="171" t="s">
        <v>40</v>
      </c>
      <c r="W202" s="173" t="str">
        <f t="shared" si="10"/>
        <v>#REF!</v>
      </c>
      <c r="X202" s="183" t="str">
        <f t="shared" si="12"/>
        <v>#REF!</v>
      </c>
      <c r="Y202" s="186"/>
    </row>
    <row r="203" ht="14.25" customHeight="1">
      <c r="A203" s="159" t="s">
        <v>794</v>
      </c>
      <c r="B203" s="163"/>
      <c r="C203" s="283"/>
      <c r="D203" s="175" t="str">
        <f t="shared" si="1"/>
        <v>#REF!</v>
      </c>
      <c r="E203" s="171">
        <v>0.0</v>
      </c>
      <c r="F203" s="171" t="s">
        <v>40</v>
      </c>
      <c r="G203" s="173" t="str">
        <f t="shared" si="2"/>
        <v>#REF!</v>
      </c>
      <c r="H203" s="175" t="str">
        <f t="shared" si="3"/>
        <v>#REF!</v>
      </c>
      <c r="I203" s="171">
        <v>0.0</v>
      </c>
      <c r="J203" s="171" t="s">
        <v>40</v>
      </c>
      <c r="K203" s="173" t="str">
        <f t="shared" si="4"/>
        <v>#REF!</v>
      </c>
      <c r="L203" s="175" t="str">
        <f t="shared" si="5"/>
        <v>#REF!</v>
      </c>
      <c r="M203" s="171">
        <v>0.0</v>
      </c>
      <c r="N203" s="171" t="s">
        <v>40</v>
      </c>
      <c r="O203" s="173" t="str">
        <f t="shared" si="6"/>
        <v>#REF!</v>
      </c>
      <c r="P203" s="175" t="str">
        <f t="shared" si="7"/>
        <v>#REF!</v>
      </c>
      <c r="Q203" s="171">
        <v>0.0</v>
      </c>
      <c r="R203" s="171" t="s">
        <v>40</v>
      </c>
      <c r="S203" s="173" t="str">
        <f t="shared" si="8"/>
        <v>#REF!</v>
      </c>
      <c r="T203" s="175" t="str">
        <f t="shared" si="9"/>
        <v>#REF!</v>
      </c>
      <c r="U203" s="171">
        <v>0.0</v>
      </c>
      <c r="V203" s="171" t="s">
        <v>40</v>
      </c>
      <c r="W203" s="173" t="str">
        <f t="shared" si="10"/>
        <v>#REF!</v>
      </c>
      <c r="X203" s="183" t="str">
        <f t="shared" si="12"/>
        <v>#REF!</v>
      </c>
      <c r="Y203" s="186"/>
    </row>
    <row r="204" ht="14.25" customHeight="1">
      <c r="A204" s="159" t="s">
        <v>794</v>
      </c>
      <c r="B204" s="163"/>
      <c r="C204" s="283"/>
      <c r="D204" s="175" t="str">
        <f t="shared" si="1"/>
        <v>#REF!</v>
      </c>
      <c r="E204" s="171">
        <v>0.0</v>
      </c>
      <c r="F204" s="171" t="s">
        <v>40</v>
      </c>
      <c r="G204" s="173" t="str">
        <f t="shared" si="2"/>
        <v>#REF!</v>
      </c>
      <c r="H204" s="175" t="str">
        <f t="shared" si="3"/>
        <v>#REF!</v>
      </c>
      <c r="I204" s="171">
        <v>0.0</v>
      </c>
      <c r="J204" s="171" t="s">
        <v>40</v>
      </c>
      <c r="K204" s="173" t="str">
        <f t="shared" si="4"/>
        <v>#REF!</v>
      </c>
      <c r="L204" s="175" t="str">
        <f t="shared" si="5"/>
        <v>#REF!</v>
      </c>
      <c r="M204" s="171">
        <v>0.0</v>
      </c>
      <c r="N204" s="171" t="s">
        <v>40</v>
      </c>
      <c r="O204" s="173" t="str">
        <f t="shared" si="6"/>
        <v>#REF!</v>
      </c>
      <c r="P204" s="175" t="str">
        <f t="shared" si="7"/>
        <v>#REF!</v>
      </c>
      <c r="Q204" s="171">
        <v>0.0</v>
      </c>
      <c r="R204" s="171" t="s">
        <v>40</v>
      </c>
      <c r="S204" s="173" t="str">
        <f t="shared" si="8"/>
        <v>#REF!</v>
      </c>
      <c r="T204" s="175" t="str">
        <f t="shared" si="9"/>
        <v>#REF!</v>
      </c>
      <c r="U204" s="171">
        <v>0.0</v>
      </c>
      <c r="V204" s="171" t="s">
        <v>40</v>
      </c>
      <c r="W204" s="173" t="str">
        <f t="shared" si="10"/>
        <v>#REF!</v>
      </c>
      <c r="X204" s="183" t="str">
        <f t="shared" si="12"/>
        <v>#REF!</v>
      </c>
      <c r="Y204" s="186"/>
    </row>
    <row r="205" ht="14.25" customHeight="1">
      <c r="A205" s="159" t="s">
        <v>794</v>
      </c>
      <c r="B205" s="163"/>
      <c r="C205" s="283"/>
      <c r="D205" s="175" t="str">
        <f t="shared" si="1"/>
        <v>#REF!</v>
      </c>
      <c r="E205" s="171">
        <v>0.0</v>
      </c>
      <c r="F205" s="171" t="s">
        <v>40</v>
      </c>
      <c r="G205" s="173" t="str">
        <f t="shared" si="2"/>
        <v>#REF!</v>
      </c>
      <c r="H205" s="175" t="str">
        <f t="shared" si="3"/>
        <v>#REF!</v>
      </c>
      <c r="I205" s="171">
        <v>0.0</v>
      </c>
      <c r="J205" s="171" t="s">
        <v>40</v>
      </c>
      <c r="K205" s="173" t="str">
        <f t="shared" si="4"/>
        <v>#REF!</v>
      </c>
      <c r="L205" s="175" t="str">
        <f t="shared" si="5"/>
        <v>#REF!</v>
      </c>
      <c r="M205" s="171">
        <v>0.0</v>
      </c>
      <c r="N205" s="171" t="s">
        <v>40</v>
      </c>
      <c r="O205" s="173" t="str">
        <f t="shared" si="6"/>
        <v>#REF!</v>
      </c>
      <c r="P205" s="175" t="str">
        <f t="shared" si="7"/>
        <v>#REF!</v>
      </c>
      <c r="Q205" s="171">
        <v>0.0</v>
      </c>
      <c r="R205" s="171" t="s">
        <v>40</v>
      </c>
      <c r="S205" s="173" t="str">
        <f t="shared" si="8"/>
        <v>#REF!</v>
      </c>
      <c r="T205" s="175" t="str">
        <f t="shared" si="9"/>
        <v>#REF!</v>
      </c>
      <c r="U205" s="171">
        <v>0.0</v>
      </c>
      <c r="V205" s="171" t="s">
        <v>40</v>
      </c>
      <c r="W205" s="173" t="str">
        <f t="shared" si="10"/>
        <v>#REF!</v>
      </c>
      <c r="X205" s="183" t="str">
        <f t="shared" si="12"/>
        <v>#REF!</v>
      </c>
      <c r="Y205" s="186"/>
    </row>
    <row r="206" ht="14.25" customHeight="1">
      <c r="A206" s="159" t="s">
        <v>794</v>
      </c>
      <c r="B206" s="163"/>
      <c r="C206" s="283"/>
      <c r="D206" s="175" t="str">
        <f t="shared" si="1"/>
        <v>#REF!</v>
      </c>
      <c r="E206" s="171">
        <v>0.0</v>
      </c>
      <c r="F206" s="171" t="s">
        <v>40</v>
      </c>
      <c r="G206" s="173" t="str">
        <f t="shared" si="2"/>
        <v>#REF!</v>
      </c>
      <c r="H206" s="175" t="str">
        <f t="shared" si="3"/>
        <v>#REF!</v>
      </c>
      <c r="I206" s="171">
        <v>0.0</v>
      </c>
      <c r="J206" s="171" t="s">
        <v>40</v>
      </c>
      <c r="K206" s="173" t="str">
        <f t="shared" si="4"/>
        <v>#REF!</v>
      </c>
      <c r="L206" s="175" t="str">
        <f t="shared" si="5"/>
        <v>#REF!</v>
      </c>
      <c r="M206" s="171">
        <v>0.0</v>
      </c>
      <c r="N206" s="171" t="s">
        <v>40</v>
      </c>
      <c r="O206" s="173" t="str">
        <f t="shared" si="6"/>
        <v>#REF!</v>
      </c>
      <c r="P206" s="175" t="str">
        <f t="shared" si="7"/>
        <v>#REF!</v>
      </c>
      <c r="Q206" s="171">
        <v>0.0</v>
      </c>
      <c r="R206" s="171" t="s">
        <v>40</v>
      </c>
      <c r="S206" s="173" t="str">
        <f t="shared" si="8"/>
        <v>#REF!</v>
      </c>
      <c r="T206" s="175" t="str">
        <f t="shared" si="9"/>
        <v>#REF!</v>
      </c>
      <c r="U206" s="171">
        <v>0.0</v>
      </c>
      <c r="V206" s="171" t="s">
        <v>40</v>
      </c>
      <c r="W206" s="173" t="str">
        <f t="shared" si="10"/>
        <v>#REF!</v>
      </c>
      <c r="X206" s="183" t="str">
        <f t="shared" si="12"/>
        <v>#REF!</v>
      </c>
      <c r="Y206" s="186"/>
    </row>
    <row r="207" ht="14.25" customHeight="1">
      <c r="A207" s="159" t="s">
        <v>794</v>
      </c>
      <c r="B207" s="163"/>
      <c r="C207" s="283"/>
      <c r="D207" s="175" t="str">
        <f t="shared" si="1"/>
        <v>#REF!</v>
      </c>
      <c r="E207" s="171">
        <v>0.0</v>
      </c>
      <c r="F207" s="171" t="s">
        <v>40</v>
      </c>
      <c r="G207" s="173" t="str">
        <f t="shared" si="2"/>
        <v>#REF!</v>
      </c>
      <c r="H207" s="175" t="str">
        <f t="shared" si="3"/>
        <v>#REF!</v>
      </c>
      <c r="I207" s="171">
        <v>0.0</v>
      </c>
      <c r="J207" s="171" t="s">
        <v>40</v>
      </c>
      <c r="K207" s="173" t="str">
        <f t="shared" si="4"/>
        <v>#REF!</v>
      </c>
      <c r="L207" s="175" t="str">
        <f t="shared" si="5"/>
        <v>#REF!</v>
      </c>
      <c r="M207" s="171">
        <v>0.0</v>
      </c>
      <c r="N207" s="171" t="s">
        <v>40</v>
      </c>
      <c r="O207" s="173" t="str">
        <f t="shared" si="6"/>
        <v>#REF!</v>
      </c>
      <c r="P207" s="175" t="str">
        <f t="shared" si="7"/>
        <v>#REF!</v>
      </c>
      <c r="Q207" s="171">
        <v>0.0</v>
      </c>
      <c r="R207" s="171" t="s">
        <v>40</v>
      </c>
      <c r="S207" s="173" t="str">
        <f t="shared" si="8"/>
        <v>#REF!</v>
      </c>
      <c r="T207" s="175" t="str">
        <f t="shared" si="9"/>
        <v>#REF!</v>
      </c>
      <c r="U207" s="171">
        <v>0.0</v>
      </c>
      <c r="V207" s="171" t="s">
        <v>40</v>
      </c>
      <c r="W207" s="173" t="str">
        <f t="shared" si="10"/>
        <v>#REF!</v>
      </c>
      <c r="X207" s="183" t="str">
        <f t="shared" si="12"/>
        <v>#REF!</v>
      </c>
      <c r="Y207" s="186"/>
    </row>
    <row r="208" ht="14.25" customHeight="1">
      <c r="A208" s="159" t="s">
        <v>794</v>
      </c>
      <c r="B208" s="163"/>
      <c r="C208" s="283"/>
      <c r="D208" s="175" t="str">
        <f t="shared" si="1"/>
        <v>#REF!</v>
      </c>
      <c r="E208" s="171">
        <v>0.0</v>
      </c>
      <c r="F208" s="171" t="s">
        <v>40</v>
      </c>
      <c r="G208" s="173" t="str">
        <f t="shared" si="2"/>
        <v>#REF!</v>
      </c>
      <c r="H208" s="175" t="str">
        <f t="shared" si="3"/>
        <v>#REF!</v>
      </c>
      <c r="I208" s="171">
        <v>0.0</v>
      </c>
      <c r="J208" s="171" t="s">
        <v>40</v>
      </c>
      <c r="K208" s="173" t="str">
        <f t="shared" si="4"/>
        <v>#REF!</v>
      </c>
      <c r="L208" s="175" t="str">
        <f t="shared" si="5"/>
        <v>#REF!</v>
      </c>
      <c r="M208" s="171">
        <v>0.0</v>
      </c>
      <c r="N208" s="171" t="s">
        <v>40</v>
      </c>
      <c r="O208" s="173" t="str">
        <f t="shared" si="6"/>
        <v>#REF!</v>
      </c>
      <c r="P208" s="175" t="str">
        <f t="shared" si="7"/>
        <v>#REF!</v>
      </c>
      <c r="Q208" s="171">
        <v>0.0</v>
      </c>
      <c r="R208" s="171" t="s">
        <v>40</v>
      </c>
      <c r="S208" s="173" t="str">
        <f t="shared" si="8"/>
        <v>#REF!</v>
      </c>
      <c r="T208" s="175" t="str">
        <f t="shared" si="9"/>
        <v>#REF!</v>
      </c>
      <c r="U208" s="171">
        <v>0.0</v>
      </c>
      <c r="V208" s="171" t="s">
        <v>40</v>
      </c>
      <c r="W208" s="173" t="str">
        <f t="shared" si="10"/>
        <v>#REF!</v>
      </c>
      <c r="X208" s="183" t="str">
        <f t="shared" si="12"/>
        <v>#REF!</v>
      </c>
      <c r="Y208" s="186"/>
    </row>
    <row r="209" ht="14.25" customHeight="1">
      <c r="A209" s="159" t="s">
        <v>794</v>
      </c>
      <c r="B209" s="163"/>
      <c r="C209" s="283"/>
      <c r="D209" s="175" t="str">
        <f t="shared" si="1"/>
        <v>#REF!</v>
      </c>
      <c r="E209" s="171">
        <v>0.0</v>
      </c>
      <c r="F209" s="171" t="s">
        <v>40</v>
      </c>
      <c r="G209" s="173" t="str">
        <f t="shared" si="2"/>
        <v>#REF!</v>
      </c>
      <c r="H209" s="175" t="str">
        <f t="shared" si="3"/>
        <v>#REF!</v>
      </c>
      <c r="I209" s="171">
        <v>0.0</v>
      </c>
      <c r="J209" s="171" t="s">
        <v>40</v>
      </c>
      <c r="K209" s="173" t="str">
        <f t="shared" si="4"/>
        <v>#REF!</v>
      </c>
      <c r="L209" s="175" t="str">
        <f t="shared" si="5"/>
        <v>#REF!</v>
      </c>
      <c r="M209" s="171">
        <v>0.0</v>
      </c>
      <c r="N209" s="171" t="s">
        <v>40</v>
      </c>
      <c r="O209" s="173" t="str">
        <f t="shared" si="6"/>
        <v>#REF!</v>
      </c>
      <c r="P209" s="175" t="str">
        <f t="shared" si="7"/>
        <v>#REF!</v>
      </c>
      <c r="Q209" s="171">
        <v>0.0</v>
      </c>
      <c r="R209" s="171" t="s">
        <v>40</v>
      </c>
      <c r="S209" s="173" t="str">
        <f t="shared" si="8"/>
        <v>#REF!</v>
      </c>
      <c r="T209" s="175" t="str">
        <f t="shared" si="9"/>
        <v>#REF!</v>
      </c>
      <c r="U209" s="171">
        <v>0.0</v>
      </c>
      <c r="V209" s="171" t="s">
        <v>40</v>
      </c>
      <c r="W209" s="173" t="str">
        <f t="shared" si="10"/>
        <v>#REF!</v>
      </c>
      <c r="X209" s="183" t="str">
        <f t="shared" si="12"/>
        <v>#REF!</v>
      </c>
      <c r="Y209" s="186"/>
    </row>
    <row r="210" ht="14.25" customHeight="1">
      <c r="A210" s="159" t="s">
        <v>794</v>
      </c>
      <c r="B210" s="163"/>
      <c r="C210" s="283"/>
      <c r="D210" s="175" t="str">
        <f t="shared" si="1"/>
        <v>#REF!</v>
      </c>
      <c r="E210" s="171">
        <v>0.0</v>
      </c>
      <c r="F210" s="171" t="s">
        <v>40</v>
      </c>
      <c r="G210" s="173" t="str">
        <f t="shared" si="2"/>
        <v>#REF!</v>
      </c>
      <c r="H210" s="175" t="str">
        <f t="shared" si="3"/>
        <v>#REF!</v>
      </c>
      <c r="I210" s="171">
        <v>0.0</v>
      </c>
      <c r="J210" s="171" t="s">
        <v>40</v>
      </c>
      <c r="K210" s="173" t="str">
        <f t="shared" si="4"/>
        <v>#REF!</v>
      </c>
      <c r="L210" s="175" t="str">
        <f t="shared" si="5"/>
        <v>#REF!</v>
      </c>
      <c r="M210" s="171">
        <v>0.0</v>
      </c>
      <c r="N210" s="171" t="s">
        <v>40</v>
      </c>
      <c r="O210" s="173" t="str">
        <f t="shared" si="6"/>
        <v>#REF!</v>
      </c>
      <c r="P210" s="175" t="str">
        <f t="shared" si="7"/>
        <v>#REF!</v>
      </c>
      <c r="Q210" s="171">
        <v>0.0</v>
      </c>
      <c r="R210" s="171" t="s">
        <v>40</v>
      </c>
      <c r="S210" s="173" t="str">
        <f t="shared" si="8"/>
        <v>#REF!</v>
      </c>
      <c r="T210" s="175" t="str">
        <f t="shared" si="9"/>
        <v>#REF!</v>
      </c>
      <c r="U210" s="171">
        <v>0.0</v>
      </c>
      <c r="V210" s="171" t="s">
        <v>40</v>
      </c>
      <c r="W210" s="173" t="str">
        <f t="shared" si="10"/>
        <v>#REF!</v>
      </c>
      <c r="X210" s="183" t="str">
        <f t="shared" si="12"/>
        <v>#REF!</v>
      </c>
      <c r="Y210" s="186"/>
    </row>
    <row r="211" ht="14.25" customHeight="1">
      <c r="A211" s="159" t="s">
        <v>794</v>
      </c>
      <c r="B211" s="163"/>
      <c r="C211" s="283"/>
      <c r="D211" s="175" t="str">
        <f t="shared" si="1"/>
        <v>#REF!</v>
      </c>
      <c r="E211" s="171">
        <v>0.0</v>
      </c>
      <c r="F211" s="171" t="s">
        <v>40</v>
      </c>
      <c r="G211" s="173" t="str">
        <f t="shared" si="2"/>
        <v>#REF!</v>
      </c>
      <c r="H211" s="175" t="str">
        <f t="shared" si="3"/>
        <v>#REF!</v>
      </c>
      <c r="I211" s="171">
        <v>0.0</v>
      </c>
      <c r="J211" s="171" t="s">
        <v>40</v>
      </c>
      <c r="K211" s="173" t="str">
        <f t="shared" si="4"/>
        <v>#REF!</v>
      </c>
      <c r="L211" s="175" t="str">
        <f t="shared" si="5"/>
        <v>#REF!</v>
      </c>
      <c r="M211" s="171">
        <v>0.0</v>
      </c>
      <c r="N211" s="171" t="s">
        <v>40</v>
      </c>
      <c r="O211" s="173" t="str">
        <f t="shared" si="6"/>
        <v>#REF!</v>
      </c>
      <c r="P211" s="175" t="str">
        <f t="shared" si="7"/>
        <v>#REF!</v>
      </c>
      <c r="Q211" s="171">
        <v>0.0</v>
      </c>
      <c r="R211" s="171" t="s">
        <v>40</v>
      </c>
      <c r="S211" s="173" t="str">
        <f t="shared" si="8"/>
        <v>#REF!</v>
      </c>
      <c r="T211" s="175" t="str">
        <f t="shared" si="9"/>
        <v>#REF!</v>
      </c>
      <c r="U211" s="171">
        <v>0.0</v>
      </c>
      <c r="V211" s="171" t="s">
        <v>40</v>
      </c>
      <c r="W211" s="173" t="str">
        <f t="shared" si="10"/>
        <v>#REF!</v>
      </c>
      <c r="X211" s="183" t="str">
        <f t="shared" si="12"/>
        <v>#REF!</v>
      </c>
      <c r="Y211" s="186"/>
    </row>
    <row r="212" ht="14.25" customHeight="1">
      <c r="A212" s="159" t="s">
        <v>794</v>
      </c>
      <c r="B212" s="163"/>
      <c r="C212" s="283"/>
      <c r="D212" s="175" t="str">
        <f t="shared" si="1"/>
        <v>#REF!</v>
      </c>
      <c r="E212" s="171">
        <v>0.0</v>
      </c>
      <c r="F212" s="171" t="s">
        <v>40</v>
      </c>
      <c r="G212" s="173" t="str">
        <f t="shared" si="2"/>
        <v>#REF!</v>
      </c>
      <c r="H212" s="175" t="str">
        <f t="shared" si="3"/>
        <v>#REF!</v>
      </c>
      <c r="I212" s="171">
        <v>0.0</v>
      </c>
      <c r="J212" s="171" t="s">
        <v>40</v>
      </c>
      <c r="K212" s="173" t="str">
        <f t="shared" si="4"/>
        <v>#REF!</v>
      </c>
      <c r="L212" s="175" t="str">
        <f t="shared" si="5"/>
        <v>#REF!</v>
      </c>
      <c r="M212" s="171">
        <v>0.0</v>
      </c>
      <c r="N212" s="171" t="s">
        <v>40</v>
      </c>
      <c r="O212" s="173" t="str">
        <f t="shared" si="6"/>
        <v>#REF!</v>
      </c>
      <c r="P212" s="175" t="str">
        <f t="shared" si="7"/>
        <v>#REF!</v>
      </c>
      <c r="Q212" s="171">
        <v>0.0</v>
      </c>
      <c r="R212" s="171" t="s">
        <v>40</v>
      </c>
      <c r="S212" s="173" t="str">
        <f t="shared" si="8"/>
        <v>#REF!</v>
      </c>
      <c r="T212" s="175" t="str">
        <f t="shared" si="9"/>
        <v>#REF!</v>
      </c>
      <c r="U212" s="171">
        <v>0.0</v>
      </c>
      <c r="V212" s="171" t="s">
        <v>40</v>
      </c>
      <c r="W212" s="173" t="str">
        <f t="shared" si="10"/>
        <v>#REF!</v>
      </c>
      <c r="X212" s="183" t="str">
        <f t="shared" si="12"/>
        <v>#REF!</v>
      </c>
      <c r="Y212" s="186"/>
    </row>
    <row r="213" ht="14.25" customHeight="1">
      <c r="A213" s="159" t="s">
        <v>794</v>
      </c>
      <c r="B213" s="163"/>
      <c r="C213" s="283"/>
      <c r="D213" s="175" t="str">
        <f t="shared" si="1"/>
        <v>#REF!</v>
      </c>
      <c r="E213" s="171">
        <v>0.0</v>
      </c>
      <c r="F213" s="171" t="s">
        <v>40</v>
      </c>
      <c r="G213" s="173" t="str">
        <f t="shared" si="2"/>
        <v>#REF!</v>
      </c>
      <c r="H213" s="175" t="str">
        <f t="shared" si="3"/>
        <v>#REF!</v>
      </c>
      <c r="I213" s="171">
        <v>0.0</v>
      </c>
      <c r="J213" s="171" t="s">
        <v>40</v>
      </c>
      <c r="K213" s="173" t="str">
        <f t="shared" si="4"/>
        <v>#REF!</v>
      </c>
      <c r="L213" s="175" t="str">
        <f t="shared" si="5"/>
        <v>#REF!</v>
      </c>
      <c r="M213" s="171">
        <v>0.0</v>
      </c>
      <c r="N213" s="171" t="s">
        <v>40</v>
      </c>
      <c r="O213" s="173" t="str">
        <f t="shared" si="6"/>
        <v>#REF!</v>
      </c>
      <c r="P213" s="175" t="str">
        <f t="shared" si="7"/>
        <v>#REF!</v>
      </c>
      <c r="Q213" s="171">
        <v>0.0</v>
      </c>
      <c r="R213" s="171" t="s">
        <v>40</v>
      </c>
      <c r="S213" s="173" t="str">
        <f t="shared" si="8"/>
        <v>#REF!</v>
      </c>
      <c r="T213" s="175" t="str">
        <f t="shared" si="9"/>
        <v>#REF!</v>
      </c>
      <c r="U213" s="171">
        <v>0.0</v>
      </c>
      <c r="V213" s="171" t="s">
        <v>40</v>
      </c>
      <c r="W213" s="173" t="str">
        <f t="shared" si="10"/>
        <v>#REF!</v>
      </c>
      <c r="X213" s="183" t="str">
        <f t="shared" si="12"/>
        <v>#REF!</v>
      </c>
      <c r="Y213" s="186"/>
    </row>
    <row r="214" ht="14.25" customHeight="1">
      <c r="A214" s="159" t="s">
        <v>794</v>
      </c>
      <c r="B214" s="163"/>
      <c r="C214" s="283"/>
      <c r="D214" s="175" t="str">
        <f t="shared" si="1"/>
        <v>#REF!</v>
      </c>
      <c r="E214" s="171">
        <v>0.0</v>
      </c>
      <c r="F214" s="171" t="s">
        <v>40</v>
      </c>
      <c r="G214" s="173" t="str">
        <f t="shared" si="2"/>
        <v>#REF!</v>
      </c>
      <c r="H214" s="175" t="str">
        <f t="shared" si="3"/>
        <v>#REF!</v>
      </c>
      <c r="I214" s="171">
        <v>0.0</v>
      </c>
      <c r="J214" s="171" t="s">
        <v>40</v>
      </c>
      <c r="K214" s="173" t="str">
        <f t="shared" si="4"/>
        <v>#REF!</v>
      </c>
      <c r="L214" s="175" t="str">
        <f t="shared" si="5"/>
        <v>#REF!</v>
      </c>
      <c r="M214" s="171">
        <v>0.0</v>
      </c>
      <c r="N214" s="171" t="s">
        <v>40</v>
      </c>
      <c r="O214" s="173" t="str">
        <f t="shared" si="6"/>
        <v>#REF!</v>
      </c>
      <c r="P214" s="175" t="str">
        <f t="shared" si="7"/>
        <v>#REF!</v>
      </c>
      <c r="Q214" s="171">
        <v>0.0</v>
      </c>
      <c r="R214" s="171" t="s">
        <v>40</v>
      </c>
      <c r="S214" s="173" t="str">
        <f t="shared" si="8"/>
        <v>#REF!</v>
      </c>
      <c r="T214" s="175" t="str">
        <f t="shared" si="9"/>
        <v>#REF!</v>
      </c>
      <c r="U214" s="171">
        <v>0.0</v>
      </c>
      <c r="V214" s="171" t="s">
        <v>40</v>
      </c>
      <c r="W214" s="173" t="str">
        <f t="shared" si="10"/>
        <v>#REF!</v>
      </c>
      <c r="X214" s="183" t="str">
        <f t="shared" si="12"/>
        <v>#REF!</v>
      </c>
      <c r="Y214" s="186"/>
    </row>
    <row r="215" ht="14.25" customHeight="1">
      <c r="A215" s="159" t="s">
        <v>794</v>
      </c>
      <c r="B215" s="163"/>
      <c r="C215" s="283"/>
      <c r="D215" s="175" t="str">
        <f t="shared" si="1"/>
        <v>#REF!</v>
      </c>
      <c r="E215" s="171">
        <v>0.0</v>
      </c>
      <c r="F215" s="171" t="s">
        <v>40</v>
      </c>
      <c r="G215" s="173" t="str">
        <f t="shared" si="2"/>
        <v>#REF!</v>
      </c>
      <c r="H215" s="175" t="str">
        <f t="shared" si="3"/>
        <v>#REF!</v>
      </c>
      <c r="I215" s="171">
        <v>0.0</v>
      </c>
      <c r="J215" s="171" t="s">
        <v>40</v>
      </c>
      <c r="K215" s="173" t="str">
        <f t="shared" si="4"/>
        <v>#REF!</v>
      </c>
      <c r="L215" s="175" t="str">
        <f t="shared" si="5"/>
        <v>#REF!</v>
      </c>
      <c r="M215" s="171">
        <v>0.0</v>
      </c>
      <c r="N215" s="171" t="s">
        <v>40</v>
      </c>
      <c r="O215" s="173" t="str">
        <f t="shared" si="6"/>
        <v>#REF!</v>
      </c>
      <c r="P215" s="175" t="str">
        <f t="shared" si="7"/>
        <v>#REF!</v>
      </c>
      <c r="Q215" s="171">
        <v>0.0</v>
      </c>
      <c r="R215" s="171" t="s">
        <v>40</v>
      </c>
      <c r="S215" s="173" t="str">
        <f t="shared" si="8"/>
        <v>#REF!</v>
      </c>
      <c r="T215" s="175" t="str">
        <f t="shared" si="9"/>
        <v>#REF!</v>
      </c>
      <c r="U215" s="171">
        <v>0.0</v>
      </c>
      <c r="V215" s="171" t="s">
        <v>40</v>
      </c>
      <c r="W215" s="173" t="str">
        <f t="shared" si="10"/>
        <v>#REF!</v>
      </c>
      <c r="X215" s="183" t="str">
        <f t="shared" si="12"/>
        <v>#REF!</v>
      </c>
      <c r="Y215" s="186"/>
    </row>
    <row r="216" ht="14.25" customHeight="1">
      <c r="A216" s="159" t="s">
        <v>794</v>
      </c>
      <c r="B216" s="163"/>
      <c r="C216" s="283"/>
      <c r="D216" s="175" t="str">
        <f t="shared" si="1"/>
        <v>#REF!</v>
      </c>
      <c r="E216" s="171">
        <v>0.0</v>
      </c>
      <c r="F216" s="171" t="s">
        <v>40</v>
      </c>
      <c r="G216" s="173" t="str">
        <f t="shared" si="2"/>
        <v>#REF!</v>
      </c>
      <c r="H216" s="175" t="str">
        <f t="shared" si="3"/>
        <v>#REF!</v>
      </c>
      <c r="I216" s="171">
        <v>0.0</v>
      </c>
      <c r="J216" s="171" t="s">
        <v>40</v>
      </c>
      <c r="K216" s="173" t="str">
        <f t="shared" si="4"/>
        <v>#REF!</v>
      </c>
      <c r="L216" s="175" t="str">
        <f t="shared" si="5"/>
        <v>#REF!</v>
      </c>
      <c r="M216" s="171">
        <v>0.0</v>
      </c>
      <c r="N216" s="171" t="s">
        <v>40</v>
      </c>
      <c r="O216" s="173" t="str">
        <f t="shared" si="6"/>
        <v>#REF!</v>
      </c>
      <c r="P216" s="175" t="str">
        <f t="shared" si="7"/>
        <v>#REF!</v>
      </c>
      <c r="Q216" s="171">
        <v>0.0</v>
      </c>
      <c r="R216" s="171" t="s">
        <v>40</v>
      </c>
      <c r="S216" s="173" t="str">
        <f t="shared" si="8"/>
        <v>#REF!</v>
      </c>
      <c r="T216" s="175" t="str">
        <f t="shared" si="9"/>
        <v>#REF!</v>
      </c>
      <c r="U216" s="171">
        <v>0.0</v>
      </c>
      <c r="V216" s="171" t="s">
        <v>40</v>
      </c>
      <c r="W216" s="173" t="str">
        <f t="shared" si="10"/>
        <v>#REF!</v>
      </c>
      <c r="X216" s="183" t="str">
        <f t="shared" si="12"/>
        <v>#REF!</v>
      </c>
      <c r="Y216" s="186"/>
    </row>
    <row r="217" ht="14.25" customHeight="1">
      <c r="A217" s="159" t="s">
        <v>794</v>
      </c>
      <c r="B217" s="163"/>
      <c r="C217" s="283"/>
      <c r="D217" s="175" t="str">
        <f t="shared" si="1"/>
        <v>#REF!</v>
      </c>
      <c r="E217" s="171">
        <v>0.0</v>
      </c>
      <c r="F217" s="171" t="s">
        <v>40</v>
      </c>
      <c r="G217" s="173" t="str">
        <f t="shared" si="2"/>
        <v>#REF!</v>
      </c>
      <c r="H217" s="175" t="str">
        <f t="shared" si="3"/>
        <v>#REF!</v>
      </c>
      <c r="I217" s="171">
        <v>0.0</v>
      </c>
      <c r="J217" s="171" t="s">
        <v>40</v>
      </c>
      <c r="K217" s="173" t="str">
        <f t="shared" si="4"/>
        <v>#REF!</v>
      </c>
      <c r="L217" s="175" t="str">
        <f t="shared" si="5"/>
        <v>#REF!</v>
      </c>
      <c r="M217" s="171">
        <v>0.0</v>
      </c>
      <c r="N217" s="171" t="s">
        <v>40</v>
      </c>
      <c r="O217" s="173" t="str">
        <f t="shared" si="6"/>
        <v>#REF!</v>
      </c>
      <c r="P217" s="175" t="str">
        <f t="shared" si="7"/>
        <v>#REF!</v>
      </c>
      <c r="Q217" s="171">
        <v>0.0</v>
      </c>
      <c r="R217" s="171" t="s">
        <v>40</v>
      </c>
      <c r="S217" s="173" t="str">
        <f t="shared" si="8"/>
        <v>#REF!</v>
      </c>
      <c r="T217" s="175" t="str">
        <f t="shared" si="9"/>
        <v>#REF!</v>
      </c>
      <c r="U217" s="171">
        <v>0.0</v>
      </c>
      <c r="V217" s="171" t="s">
        <v>40</v>
      </c>
      <c r="W217" s="173" t="str">
        <f t="shared" si="10"/>
        <v>#REF!</v>
      </c>
      <c r="X217" s="183" t="str">
        <f t="shared" si="12"/>
        <v>#REF!</v>
      </c>
      <c r="Y217" s="186"/>
    </row>
    <row r="218" ht="14.25" customHeight="1">
      <c r="A218" s="159" t="s">
        <v>794</v>
      </c>
      <c r="B218" s="163"/>
      <c r="C218" s="283"/>
      <c r="D218" s="175" t="str">
        <f t="shared" si="1"/>
        <v>#REF!</v>
      </c>
      <c r="E218" s="171">
        <v>0.0</v>
      </c>
      <c r="F218" s="171" t="s">
        <v>40</v>
      </c>
      <c r="G218" s="173" t="str">
        <f t="shared" si="2"/>
        <v>#REF!</v>
      </c>
      <c r="H218" s="175" t="str">
        <f t="shared" si="3"/>
        <v>#REF!</v>
      </c>
      <c r="I218" s="171">
        <v>0.0</v>
      </c>
      <c r="J218" s="171" t="s">
        <v>40</v>
      </c>
      <c r="K218" s="173" t="str">
        <f t="shared" si="4"/>
        <v>#REF!</v>
      </c>
      <c r="L218" s="175" t="str">
        <f t="shared" si="5"/>
        <v>#REF!</v>
      </c>
      <c r="M218" s="171">
        <v>0.0</v>
      </c>
      <c r="N218" s="171" t="s">
        <v>40</v>
      </c>
      <c r="O218" s="173" t="str">
        <f t="shared" si="6"/>
        <v>#REF!</v>
      </c>
      <c r="P218" s="175" t="str">
        <f t="shared" si="7"/>
        <v>#REF!</v>
      </c>
      <c r="Q218" s="171">
        <v>0.0</v>
      </c>
      <c r="R218" s="171" t="s">
        <v>40</v>
      </c>
      <c r="S218" s="173" t="str">
        <f t="shared" si="8"/>
        <v>#REF!</v>
      </c>
      <c r="T218" s="175" t="str">
        <f t="shared" si="9"/>
        <v>#REF!</v>
      </c>
      <c r="U218" s="171">
        <v>0.0</v>
      </c>
      <c r="V218" s="171" t="s">
        <v>40</v>
      </c>
      <c r="W218" s="173" t="str">
        <f t="shared" si="10"/>
        <v>#REF!</v>
      </c>
      <c r="X218" s="183" t="str">
        <f t="shared" si="12"/>
        <v>#REF!</v>
      </c>
      <c r="Y218" s="186"/>
    </row>
    <row r="219" ht="14.25" customHeight="1">
      <c r="A219" s="159" t="s">
        <v>794</v>
      </c>
      <c r="B219" s="163"/>
      <c r="C219" s="283"/>
      <c r="D219" s="175" t="str">
        <f t="shared" si="1"/>
        <v>#REF!</v>
      </c>
      <c r="E219" s="171">
        <v>0.0</v>
      </c>
      <c r="F219" s="171" t="s">
        <v>40</v>
      </c>
      <c r="G219" s="173" t="str">
        <f t="shared" si="2"/>
        <v>#REF!</v>
      </c>
      <c r="H219" s="175" t="str">
        <f t="shared" si="3"/>
        <v>#REF!</v>
      </c>
      <c r="I219" s="171">
        <v>0.0</v>
      </c>
      <c r="J219" s="171" t="s">
        <v>40</v>
      </c>
      <c r="K219" s="173" t="str">
        <f t="shared" si="4"/>
        <v>#REF!</v>
      </c>
      <c r="L219" s="175" t="str">
        <f t="shared" si="5"/>
        <v>#REF!</v>
      </c>
      <c r="M219" s="171">
        <v>0.0</v>
      </c>
      <c r="N219" s="171" t="s">
        <v>40</v>
      </c>
      <c r="O219" s="173" t="str">
        <f t="shared" si="6"/>
        <v>#REF!</v>
      </c>
      <c r="P219" s="175" t="str">
        <f t="shared" si="7"/>
        <v>#REF!</v>
      </c>
      <c r="Q219" s="171">
        <v>0.0</v>
      </c>
      <c r="R219" s="171" t="s">
        <v>40</v>
      </c>
      <c r="S219" s="173" t="str">
        <f t="shared" si="8"/>
        <v>#REF!</v>
      </c>
      <c r="T219" s="175" t="str">
        <f t="shared" si="9"/>
        <v>#REF!</v>
      </c>
      <c r="U219" s="171">
        <v>0.0</v>
      </c>
      <c r="V219" s="171" t="s">
        <v>40</v>
      </c>
      <c r="W219" s="173" t="str">
        <f t="shared" si="10"/>
        <v>#REF!</v>
      </c>
      <c r="X219" s="183" t="str">
        <f t="shared" si="12"/>
        <v>#REF!</v>
      </c>
      <c r="Y219" s="186"/>
    </row>
    <row r="220" ht="14.25" customHeight="1">
      <c r="A220" s="159" t="s">
        <v>794</v>
      </c>
      <c r="B220" s="163"/>
      <c r="C220" s="283"/>
      <c r="D220" s="175" t="str">
        <f t="shared" si="1"/>
        <v>#REF!</v>
      </c>
      <c r="E220" s="171">
        <v>0.0</v>
      </c>
      <c r="F220" s="171" t="s">
        <v>40</v>
      </c>
      <c r="G220" s="173" t="str">
        <f t="shared" si="2"/>
        <v>#REF!</v>
      </c>
      <c r="H220" s="175" t="str">
        <f t="shared" si="3"/>
        <v>#REF!</v>
      </c>
      <c r="I220" s="171">
        <v>0.0</v>
      </c>
      <c r="J220" s="171" t="s">
        <v>40</v>
      </c>
      <c r="K220" s="173" t="str">
        <f t="shared" si="4"/>
        <v>#REF!</v>
      </c>
      <c r="L220" s="175" t="str">
        <f t="shared" si="5"/>
        <v>#REF!</v>
      </c>
      <c r="M220" s="171">
        <v>0.0</v>
      </c>
      <c r="N220" s="171" t="s">
        <v>40</v>
      </c>
      <c r="O220" s="173" t="str">
        <f t="shared" si="6"/>
        <v>#REF!</v>
      </c>
      <c r="P220" s="175" t="str">
        <f t="shared" si="7"/>
        <v>#REF!</v>
      </c>
      <c r="Q220" s="171">
        <v>0.0</v>
      </c>
      <c r="R220" s="171" t="s">
        <v>40</v>
      </c>
      <c r="S220" s="173" t="str">
        <f t="shared" si="8"/>
        <v>#REF!</v>
      </c>
      <c r="T220" s="175" t="str">
        <f t="shared" si="9"/>
        <v>#REF!</v>
      </c>
      <c r="U220" s="171">
        <v>0.0</v>
      </c>
      <c r="V220" s="171" t="s">
        <v>40</v>
      </c>
      <c r="W220" s="173" t="str">
        <f t="shared" si="10"/>
        <v>#REF!</v>
      </c>
      <c r="X220" s="183" t="str">
        <f t="shared" si="12"/>
        <v>#REF!</v>
      </c>
      <c r="Y220" s="186"/>
    </row>
    <row r="221" ht="14.25" customHeight="1">
      <c r="A221" s="159" t="s">
        <v>794</v>
      </c>
      <c r="B221" s="163"/>
      <c r="C221" s="283"/>
      <c r="D221" s="175" t="str">
        <f t="shared" si="1"/>
        <v>#REF!</v>
      </c>
      <c r="E221" s="171">
        <v>0.0</v>
      </c>
      <c r="F221" s="171" t="s">
        <v>40</v>
      </c>
      <c r="G221" s="173" t="str">
        <f t="shared" si="2"/>
        <v>#REF!</v>
      </c>
      <c r="H221" s="175" t="str">
        <f t="shared" si="3"/>
        <v>#REF!</v>
      </c>
      <c r="I221" s="171">
        <v>0.0</v>
      </c>
      <c r="J221" s="171" t="s">
        <v>40</v>
      </c>
      <c r="K221" s="173" t="str">
        <f t="shared" si="4"/>
        <v>#REF!</v>
      </c>
      <c r="L221" s="175" t="str">
        <f t="shared" si="5"/>
        <v>#REF!</v>
      </c>
      <c r="M221" s="171">
        <v>0.0</v>
      </c>
      <c r="N221" s="171" t="s">
        <v>40</v>
      </c>
      <c r="O221" s="173" t="str">
        <f t="shared" si="6"/>
        <v>#REF!</v>
      </c>
      <c r="P221" s="175" t="str">
        <f t="shared" si="7"/>
        <v>#REF!</v>
      </c>
      <c r="Q221" s="171">
        <v>0.0</v>
      </c>
      <c r="R221" s="171" t="s">
        <v>40</v>
      </c>
      <c r="S221" s="173" t="str">
        <f t="shared" si="8"/>
        <v>#REF!</v>
      </c>
      <c r="T221" s="175" t="str">
        <f t="shared" si="9"/>
        <v>#REF!</v>
      </c>
      <c r="U221" s="171">
        <v>0.0</v>
      </c>
      <c r="V221" s="171" t="s">
        <v>40</v>
      </c>
      <c r="W221" s="173" t="str">
        <f t="shared" si="10"/>
        <v>#REF!</v>
      </c>
      <c r="X221" s="183" t="str">
        <f t="shared" si="12"/>
        <v>#REF!</v>
      </c>
      <c r="Y221" s="186"/>
    </row>
    <row r="222" ht="14.25" customHeight="1">
      <c r="A222" s="159" t="s">
        <v>794</v>
      </c>
      <c r="B222" s="163"/>
      <c r="C222" s="283"/>
      <c r="D222" s="175" t="str">
        <f t="shared" si="1"/>
        <v>#REF!</v>
      </c>
      <c r="E222" s="171">
        <v>0.0</v>
      </c>
      <c r="F222" s="171" t="s">
        <v>40</v>
      </c>
      <c r="G222" s="173" t="str">
        <f t="shared" si="2"/>
        <v>#REF!</v>
      </c>
      <c r="H222" s="175" t="str">
        <f t="shared" si="3"/>
        <v>#REF!</v>
      </c>
      <c r="I222" s="171">
        <v>0.0</v>
      </c>
      <c r="J222" s="171" t="s">
        <v>40</v>
      </c>
      <c r="K222" s="173" t="str">
        <f t="shared" si="4"/>
        <v>#REF!</v>
      </c>
      <c r="L222" s="175" t="str">
        <f t="shared" si="5"/>
        <v>#REF!</v>
      </c>
      <c r="M222" s="171">
        <v>0.0</v>
      </c>
      <c r="N222" s="171" t="s">
        <v>40</v>
      </c>
      <c r="O222" s="173" t="str">
        <f t="shared" si="6"/>
        <v>#REF!</v>
      </c>
      <c r="P222" s="175" t="str">
        <f t="shared" si="7"/>
        <v>#REF!</v>
      </c>
      <c r="Q222" s="171">
        <v>0.0</v>
      </c>
      <c r="R222" s="171" t="s">
        <v>40</v>
      </c>
      <c r="S222" s="173" t="str">
        <f t="shared" si="8"/>
        <v>#REF!</v>
      </c>
      <c r="T222" s="175" t="str">
        <f t="shared" si="9"/>
        <v>#REF!</v>
      </c>
      <c r="U222" s="171">
        <v>0.0</v>
      </c>
      <c r="V222" s="171" t="s">
        <v>40</v>
      </c>
      <c r="W222" s="173" t="str">
        <f t="shared" si="10"/>
        <v>#REF!</v>
      </c>
      <c r="X222" s="183" t="str">
        <f t="shared" si="12"/>
        <v>#REF!</v>
      </c>
      <c r="Y222" s="186"/>
    </row>
    <row r="223" ht="14.25" customHeight="1">
      <c r="A223" s="159" t="s">
        <v>794</v>
      </c>
      <c r="B223" s="163"/>
      <c r="C223" s="283"/>
      <c r="D223" s="175" t="str">
        <f t="shared" si="1"/>
        <v>#REF!</v>
      </c>
      <c r="E223" s="171">
        <v>0.0</v>
      </c>
      <c r="F223" s="171" t="s">
        <v>40</v>
      </c>
      <c r="G223" s="173" t="str">
        <f t="shared" si="2"/>
        <v>#REF!</v>
      </c>
      <c r="H223" s="175" t="str">
        <f t="shared" si="3"/>
        <v>#REF!</v>
      </c>
      <c r="I223" s="171">
        <v>0.0</v>
      </c>
      <c r="J223" s="171" t="s">
        <v>40</v>
      </c>
      <c r="K223" s="173" t="str">
        <f t="shared" si="4"/>
        <v>#REF!</v>
      </c>
      <c r="L223" s="175" t="str">
        <f t="shared" si="5"/>
        <v>#REF!</v>
      </c>
      <c r="M223" s="171">
        <v>0.0</v>
      </c>
      <c r="N223" s="171" t="s">
        <v>40</v>
      </c>
      <c r="O223" s="173" t="str">
        <f t="shared" si="6"/>
        <v>#REF!</v>
      </c>
      <c r="P223" s="175" t="str">
        <f t="shared" si="7"/>
        <v>#REF!</v>
      </c>
      <c r="Q223" s="171">
        <v>0.0</v>
      </c>
      <c r="R223" s="171" t="s">
        <v>40</v>
      </c>
      <c r="S223" s="173" t="str">
        <f t="shared" si="8"/>
        <v>#REF!</v>
      </c>
      <c r="T223" s="175" t="str">
        <f t="shared" si="9"/>
        <v>#REF!</v>
      </c>
      <c r="U223" s="171">
        <v>0.0</v>
      </c>
      <c r="V223" s="171" t="s">
        <v>40</v>
      </c>
      <c r="W223" s="173" t="str">
        <f t="shared" si="10"/>
        <v>#REF!</v>
      </c>
      <c r="X223" s="183" t="str">
        <f t="shared" si="12"/>
        <v>#REF!</v>
      </c>
      <c r="Y223" s="186"/>
    </row>
    <row r="224" ht="14.25" customHeight="1">
      <c r="A224" s="159" t="s">
        <v>794</v>
      </c>
      <c r="B224" s="163"/>
      <c r="C224" s="283"/>
      <c r="D224" s="175" t="str">
        <f t="shared" si="1"/>
        <v>#REF!</v>
      </c>
      <c r="E224" s="171">
        <v>0.0</v>
      </c>
      <c r="F224" s="171" t="s">
        <v>40</v>
      </c>
      <c r="G224" s="173" t="str">
        <f t="shared" si="2"/>
        <v>#REF!</v>
      </c>
      <c r="H224" s="175" t="str">
        <f t="shared" si="3"/>
        <v>#REF!</v>
      </c>
      <c r="I224" s="171">
        <v>0.0</v>
      </c>
      <c r="J224" s="171" t="s">
        <v>40</v>
      </c>
      <c r="K224" s="173" t="str">
        <f t="shared" si="4"/>
        <v>#REF!</v>
      </c>
      <c r="L224" s="175" t="str">
        <f t="shared" si="5"/>
        <v>#REF!</v>
      </c>
      <c r="M224" s="171">
        <v>0.0</v>
      </c>
      <c r="N224" s="171" t="s">
        <v>40</v>
      </c>
      <c r="O224" s="173" t="str">
        <f t="shared" si="6"/>
        <v>#REF!</v>
      </c>
      <c r="P224" s="175" t="str">
        <f t="shared" si="7"/>
        <v>#REF!</v>
      </c>
      <c r="Q224" s="171">
        <v>0.0</v>
      </c>
      <c r="R224" s="171" t="s">
        <v>40</v>
      </c>
      <c r="S224" s="173" t="str">
        <f t="shared" si="8"/>
        <v>#REF!</v>
      </c>
      <c r="T224" s="175" t="str">
        <f t="shared" si="9"/>
        <v>#REF!</v>
      </c>
      <c r="U224" s="171">
        <v>0.0</v>
      </c>
      <c r="V224" s="171" t="s">
        <v>40</v>
      </c>
      <c r="W224" s="173" t="str">
        <f t="shared" si="10"/>
        <v>#REF!</v>
      </c>
      <c r="X224" s="183" t="str">
        <f t="shared" si="12"/>
        <v>#REF!</v>
      </c>
      <c r="Y224" s="186"/>
    </row>
    <row r="225" ht="14.25" customHeight="1">
      <c r="A225" s="159" t="s">
        <v>794</v>
      </c>
      <c r="B225" s="163"/>
      <c r="C225" s="283"/>
      <c r="D225" s="175" t="str">
        <f t="shared" si="1"/>
        <v>#REF!</v>
      </c>
      <c r="E225" s="171">
        <v>0.0</v>
      </c>
      <c r="F225" s="171" t="s">
        <v>40</v>
      </c>
      <c r="G225" s="173" t="str">
        <f t="shared" si="2"/>
        <v>#REF!</v>
      </c>
      <c r="H225" s="175" t="str">
        <f t="shared" si="3"/>
        <v>#REF!</v>
      </c>
      <c r="I225" s="171">
        <v>0.0</v>
      </c>
      <c r="J225" s="171" t="s">
        <v>40</v>
      </c>
      <c r="K225" s="173" t="str">
        <f t="shared" si="4"/>
        <v>#REF!</v>
      </c>
      <c r="L225" s="175" t="str">
        <f t="shared" si="5"/>
        <v>#REF!</v>
      </c>
      <c r="M225" s="171">
        <v>0.0</v>
      </c>
      <c r="N225" s="171" t="s">
        <v>40</v>
      </c>
      <c r="O225" s="173" t="str">
        <f t="shared" si="6"/>
        <v>#REF!</v>
      </c>
      <c r="P225" s="175" t="str">
        <f t="shared" si="7"/>
        <v>#REF!</v>
      </c>
      <c r="Q225" s="171">
        <v>0.0</v>
      </c>
      <c r="R225" s="171" t="s">
        <v>40</v>
      </c>
      <c r="S225" s="173" t="str">
        <f t="shared" si="8"/>
        <v>#REF!</v>
      </c>
      <c r="T225" s="175" t="str">
        <f t="shared" si="9"/>
        <v>#REF!</v>
      </c>
      <c r="U225" s="171">
        <v>0.0</v>
      </c>
      <c r="V225" s="171" t="s">
        <v>40</v>
      </c>
      <c r="W225" s="173" t="str">
        <f t="shared" si="10"/>
        <v>#REF!</v>
      </c>
      <c r="X225" s="183" t="str">
        <f t="shared" si="12"/>
        <v>#REF!</v>
      </c>
      <c r="Y225" s="186"/>
    </row>
    <row r="226" ht="14.25" customHeight="1">
      <c r="A226" s="159" t="s">
        <v>794</v>
      </c>
      <c r="B226" s="163"/>
      <c r="C226" s="283"/>
      <c r="D226" s="175" t="str">
        <f t="shared" si="1"/>
        <v>#REF!</v>
      </c>
      <c r="E226" s="171">
        <v>0.0</v>
      </c>
      <c r="F226" s="171" t="s">
        <v>40</v>
      </c>
      <c r="G226" s="173" t="str">
        <f t="shared" si="2"/>
        <v>#REF!</v>
      </c>
      <c r="H226" s="175" t="str">
        <f t="shared" si="3"/>
        <v>#REF!</v>
      </c>
      <c r="I226" s="171">
        <v>0.0</v>
      </c>
      <c r="J226" s="171" t="s">
        <v>40</v>
      </c>
      <c r="K226" s="173" t="str">
        <f t="shared" si="4"/>
        <v>#REF!</v>
      </c>
      <c r="L226" s="175" t="str">
        <f t="shared" si="5"/>
        <v>#REF!</v>
      </c>
      <c r="M226" s="171">
        <v>0.0</v>
      </c>
      <c r="N226" s="171" t="s">
        <v>40</v>
      </c>
      <c r="O226" s="173" t="str">
        <f t="shared" si="6"/>
        <v>#REF!</v>
      </c>
      <c r="P226" s="175" t="str">
        <f t="shared" si="7"/>
        <v>#REF!</v>
      </c>
      <c r="Q226" s="171">
        <v>0.0</v>
      </c>
      <c r="R226" s="171" t="s">
        <v>40</v>
      </c>
      <c r="S226" s="173" t="str">
        <f t="shared" si="8"/>
        <v>#REF!</v>
      </c>
      <c r="T226" s="175" t="str">
        <f t="shared" si="9"/>
        <v>#REF!</v>
      </c>
      <c r="U226" s="171">
        <v>0.0</v>
      </c>
      <c r="V226" s="171" t="s">
        <v>40</v>
      </c>
      <c r="W226" s="173" t="str">
        <f t="shared" si="10"/>
        <v>#REF!</v>
      </c>
      <c r="X226" s="183" t="str">
        <f t="shared" si="12"/>
        <v>#REF!</v>
      </c>
      <c r="Y226" s="186"/>
    </row>
    <row r="227" ht="14.25" customHeight="1">
      <c r="A227" s="159" t="s">
        <v>794</v>
      </c>
      <c r="B227" s="163"/>
      <c r="C227" s="283"/>
      <c r="D227" s="175" t="str">
        <f t="shared" si="1"/>
        <v>#REF!</v>
      </c>
      <c r="E227" s="171">
        <v>0.0</v>
      </c>
      <c r="F227" s="171" t="s">
        <v>40</v>
      </c>
      <c r="G227" s="173" t="str">
        <f t="shared" si="2"/>
        <v>#REF!</v>
      </c>
      <c r="H227" s="175" t="str">
        <f t="shared" si="3"/>
        <v>#REF!</v>
      </c>
      <c r="I227" s="171">
        <v>0.0</v>
      </c>
      <c r="J227" s="171" t="s">
        <v>40</v>
      </c>
      <c r="K227" s="173" t="str">
        <f t="shared" si="4"/>
        <v>#REF!</v>
      </c>
      <c r="L227" s="175" t="str">
        <f t="shared" si="5"/>
        <v>#REF!</v>
      </c>
      <c r="M227" s="171">
        <v>0.0</v>
      </c>
      <c r="N227" s="171" t="s">
        <v>40</v>
      </c>
      <c r="O227" s="173" t="str">
        <f t="shared" si="6"/>
        <v>#REF!</v>
      </c>
      <c r="P227" s="175" t="str">
        <f t="shared" si="7"/>
        <v>#REF!</v>
      </c>
      <c r="Q227" s="171">
        <v>0.0</v>
      </c>
      <c r="R227" s="171" t="s">
        <v>40</v>
      </c>
      <c r="S227" s="173" t="str">
        <f t="shared" si="8"/>
        <v>#REF!</v>
      </c>
      <c r="T227" s="175" t="str">
        <f t="shared" si="9"/>
        <v>#REF!</v>
      </c>
      <c r="U227" s="171">
        <v>0.0</v>
      </c>
      <c r="V227" s="171" t="s">
        <v>40</v>
      </c>
      <c r="W227" s="173" t="str">
        <f t="shared" si="10"/>
        <v>#REF!</v>
      </c>
      <c r="X227" s="183" t="str">
        <f t="shared" si="12"/>
        <v>#REF!</v>
      </c>
      <c r="Y227" s="186"/>
    </row>
    <row r="228" ht="14.25" customHeight="1">
      <c r="A228" s="159" t="s">
        <v>794</v>
      </c>
      <c r="B228" s="163"/>
      <c r="C228" s="283"/>
      <c r="D228" s="175" t="str">
        <f t="shared" si="1"/>
        <v>#REF!</v>
      </c>
      <c r="E228" s="171">
        <v>0.0</v>
      </c>
      <c r="F228" s="171" t="s">
        <v>40</v>
      </c>
      <c r="G228" s="173" t="str">
        <f t="shared" si="2"/>
        <v>#REF!</v>
      </c>
      <c r="H228" s="175" t="str">
        <f t="shared" si="3"/>
        <v>#REF!</v>
      </c>
      <c r="I228" s="171">
        <v>0.0</v>
      </c>
      <c r="J228" s="171" t="s">
        <v>40</v>
      </c>
      <c r="K228" s="173" t="str">
        <f t="shared" si="4"/>
        <v>#REF!</v>
      </c>
      <c r="L228" s="175" t="str">
        <f t="shared" si="5"/>
        <v>#REF!</v>
      </c>
      <c r="M228" s="171">
        <v>0.0</v>
      </c>
      <c r="N228" s="171" t="s">
        <v>40</v>
      </c>
      <c r="O228" s="173" t="str">
        <f t="shared" si="6"/>
        <v>#REF!</v>
      </c>
      <c r="P228" s="175" t="str">
        <f t="shared" si="7"/>
        <v>#REF!</v>
      </c>
      <c r="Q228" s="171">
        <v>0.0</v>
      </c>
      <c r="R228" s="171" t="s">
        <v>40</v>
      </c>
      <c r="S228" s="173" t="str">
        <f t="shared" si="8"/>
        <v>#REF!</v>
      </c>
      <c r="T228" s="175" t="str">
        <f t="shared" si="9"/>
        <v>#REF!</v>
      </c>
      <c r="U228" s="171">
        <v>0.0</v>
      </c>
      <c r="V228" s="171" t="s">
        <v>40</v>
      </c>
      <c r="W228" s="173" t="str">
        <f t="shared" si="10"/>
        <v>#REF!</v>
      </c>
      <c r="X228" s="183" t="str">
        <f t="shared" si="12"/>
        <v>#REF!</v>
      </c>
      <c r="Y228" s="186"/>
    </row>
    <row r="229" ht="14.25" customHeight="1">
      <c r="A229" s="159" t="s">
        <v>794</v>
      </c>
      <c r="B229" s="163"/>
      <c r="C229" s="283"/>
      <c r="D229" s="175" t="str">
        <f t="shared" si="1"/>
        <v>#REF!</v>
      </c>
      <c r="E229" s="171">
        <v>0.0</v>
      </c>
      <c r="F229" s="171" t="s">
        <v>40</v>
      </c>
      <c r="G229" s="173" t="str">
        <f t="shared" si="2"/>
        <v>#REF!</v>
      </c>
      <c r="H229" s="175" t="str">
        <f t="shared" si="3"/>
        <v>#REF!</v>
      </c>
      <c r="I229" s="171">
        <v>0.0</v>
      </c>
      <c r="J229" s="171" t="s">
        <v>40</v>
      </c>
      <c r="K229" s="173" t="str">
        <f t="shared" si="4"/>
        <v>#REF!</v>
      </c>
      <c r="L229" s="175" t="str">
        <f t="shared" si="5"/>
        <v>#REF!</v>
      </c>
      <c r="M229" s="171">
        <v>0.0</v>
      </c>
      <c r="N229" s="171" t="s">
        <v>40</v>
      </c>
      <c r="O229" s="173" t="str">
        <f t="shared" si="6"/>
        <v>#REF!</v>
      </c>
      <c r="P229" s="175" t="str">
        <f t="shared" si="7"/>
        <v>#REF!</v>
      </c>
      <c r="Q229" s="171">
        <v>0.0</v>
      </c>
      <c r="R229" s="171" t="s">
        <v>40</v>
      </c>
      <c r="S229" s="173" t="str">
        <f t="shared" si="8"/>
        <v>#REF!</v>
      </c>
      <c r="T229" s="175" t="str">
        <f t="shared" si="9"/>
        <v>#REF!</v>
      </c>
      <c r="U229" s="171">
        <v>0.0</v>
      </c>
      <c r="V229" s="171" t="s">
        <v>40</v>
      </c>
      <c r="W229" s="173" t="str">
        <f t="shared" si="10"/>
        <v>#REF!</v>
      </c>
      <c r="X229" s="183" t="str">
        <f t="shared" si="12"/>
        <v>#REF!</v>
      </c>
      <c r="Y229" s="186"/>
    </row>
    <row r="230" ht="14.25" customHeight="1">
      <c r="A230" s="159" t="s">
        <v>794</v>
      </c>
      <c r="B230" s="163"/>
      <c r="C230" s="283"/>
      <c r="D230" s="175" t="str">
        <f t="shared" si="1"/>
        <v>#REF!</v>
      </c>
      <c r="E230" s="171">
        <v>0.0</v>
      </c>
      <c r="F230" s="171" t="s">
        <v>40</v>
      </c>
      <c r="G230" s="173" t="str">
        <f t="shared" si="2"/>
        <v>#REF!</v>
      </c>
      <c r="H230" s="175" t="str">
        <f t="shared" si="3"/>
        <v>#REF!</v>
      </c>
      <c r="I230" s="171">
        <v>0.0</v>
      </c>
      <c r="J230" s="171" t="s">
        <v>40</v>
      </c>
      <c r="K230" s="173" t="str">
        <f t="shared" si="4"/>
        <v>#REF!</v>
      </c>
      <c r="L230" s="175" t="str">
        <f t="shared" si="5"/>
        <v>#REF!</v>
      </c>
      <c r="M230" s="171">
        <v>0.0</v>
      </c>
      <c r="N230" s="171" t="s">
        <v>40</v>
      </c>
      <c r="O230" s="173" t="str">
        <f t="shared" si="6"/>
        <v>#REF!</v>
      </c>
      <c r="P230" s="175" t="str">
        <f t="shared" si="7"/>
        <v>#REF!</v>
      </c>
      <c r="Q230" s="171">
        <v>0.0</v>
      </c>
      <c r="R230" s="171" t="s">
        <v>40</v>
      </c>
      <c r="S230" s="173" t="str">
        <f t="shared" si="8"/>
        <v>#REF!</v>
      </c>
      <c r="T230" s="175" t="str">
        <f t="shared" si="9"/>
        <v>#REF!</v>
      </c>
      <c r="U230" s="171">
        <v>0.0</v>
      </c>
      <c r="V230" s="171" t="s">
        <v>40</v>
      </c>
      <c r="W230" s="173" t="str">
        <f t="shared" si="10"/>
        <v>#REF!</v>
      </c>
      <c r="X230" s="183" t="str">
        <f t="shared" si="12"/>
        <v>#REF!</v>
      </c>
      <c r="Y230" s="186"/>
    </row>
    <row r="231" ht="14.25" customHeight="1">
      <c r="A231" s="159" t="s">
        <v>794</v>
      </c>
      <c r="B231" s="163"/>
      <c r="C231" s="283"/>
      <c r="D231" s="175" t="str">
        <f t="shared" si="1"/>
        <v>#REF!</v>
      </c>
      <c r="E231" s="171">
        <v>0.0</v>
      </c>
      <c r="F231" s="171" t="s">
        <v>40</v>
      </c>
      <c r="G231" s="173" t="str">
        <f t="shared" si="2"/>
        <v>#REF!</v>
      </c>
      <c r="H231" s="175" t="str">
        <f t="shared" si="3"/>
        <v>#REF!</v>
      </c>
      <c r="I231" s="171">
        <v>0.0</v>
      </c>
      <c r="J231" s="171" t="s">
        <v>40</v>
      </c>
      <c r="K231" s="173" t="str">
        <f t="shared" si="4"/>
        <v>#REF!</v>
      </c>
      <c r="L231" s="175" t="str">
        <f t="shared" si="5"/>
        <v>#REF!</v>
      </c>
      <c r="M231" s="171">
        <v>0.0</v>
      </c>
      <c r="N231" s="171" t="s">
        <v>40</v>
      </c>
      <c r="O231" s="173" t="str">
        <f t="shared" si="6"/>
        <v>#REF!</v>
      </c>
      <c r="P231" s="175" t="str">
        <f t="shared" si="7"/>
        <v>#REF!</v>
      </c>
      <c r="Q231" s="171">
        <v>0.0</v>
      </c>
      <c r="R231" s="171" t="s">
        <v>40</v>
      </c>
      <c r="S231" s="173" t="str">
        <f t="shared" si="8"/>
        <v>#REF!</v>
      </c>
      <c r="T231" s="175" t="str">
        <f t="shared" si="9"/>
        <v>#REF!</v>
      </c>
      <c r="U231" s="171">
        <v>0.0</v>
      </c>
      <c r="V231" s="171" t="s">
        <v>40</v>
      </c>
      <c r="W231" s="173" t="str">
        <f t="shared" si="10"/>
        <v>#REF!</v>
      </c>
      <c r="X231" s="183" t="str">
        <f t="shared" si="12"/>
        <v>#REF!</v>
      </c>
      <c r="Y231" s="186"/>
    </row>
    <row r="232" ht="14.25" customHeight="1">
      <c r="A232" s="159" t="s">
        <v>794</v>
      </c>
      <c r="B232" s="163"/>
      <c r="C232" s="283"/>
      <c r="D232" s="175" t="str">
        <f t="shared" si="1"/>
        <v>#REF!</v>
      </c>
      <c r="E232" s="171">
        <v>0.0</v>
      </c>
      <c r="F232" s="171" t="s">
        <v>40</v>
      </c>
      <c r="G232" s="173" t="str">
        <f t="shared" si="2"/>
        <v>#REF!</v>
      </c>
      <c r="H232" s="175" t="str">
        <f t="shared" si="3"/>
        <v>#REF!</v>
      </c>
      <c r="I232" s="171">
        <v>0.0</v>
      </c>
      <c r="J232" s="171" t="s">
        <v>40</v>
      </c>
      <c r="K232" s="173" t="str">
        <f t="shared" si="4"/>
        <v>#REF!</v>
      </c>
      <c r="L232" s="175" t="str">
        <f t="shared" si="5"/>
        <v>#REF!</v>
      </c>
      <c r="M232" s="171">
        <v>0.0</v>
      </c>
      <c r="N232" s="171" t="s">
        <v>40</v>
      </c>
      <c r="O232" s="173" t="str">
        <f t="shared" si="6"/>
        <v>#REF!</v>
      </c>
      <c r="P232" s="175" t="str">
        <f t="shared" si="7"/>
        <v>#REF!</v>
      </c>
      <c r="Q232" s="171">
        <v>0.0</v>
      </c>
      <c r="R232" s="171" t="s">
        <v>40</v>
      </c>
      <c r="S232" s="173" t="str">
        <f t="shared" si="8"/>
        <v>#REF!</v>
      </c>
      <c r="T232" s="175" t="str">
        <f t="shared" si="9"/>
        <v>#REF!</v>
      </c>
      <c r="U232" s="171">
        <v>0.0</v>
      </c>
      <c r="V232" s="171" t="s">
        <v>40</v>
      </c>
      <c r="W232" s="173" t="str">
        <f t="shared" si="10"/>
        <v>#REF!</v>
      </c>
      <c r="X232" s="183" t="str">
        <f t="shared" si="12"/>
        <v>#REF!</v>
      </c>
      <c r="Y232" s="186"/>
    </row>
    <row r="233" ht="14.25" customHeight="1">
      <c r="A233" s="159" t="s">
        <v>794</v>
      </c>
      <c r="B233" s="163"/>
      <c r="C233" s="283"/>
      <c r="D233" s="175" t="str">
        <f t="shared" si="1"/>
        <v>#REF!</v>
      </c>
      <c r="E233" s="171">
        <v>0.0</v>
      </c>
      <c r="F233" s="171" t="s">
        <v>40</v>
      </c>
      <c r="G233" s="173" t="str">
        <f t="shared" si="2"/>
        <v>#REF!</v>
      </c>
      <c r="H233" s="175" t="str">
        <f t="shared" si="3"/>
        <v>#REF!</v>
      </c>
      <c r="I233" s="171">
        <v>0.0</v>
      </c>
      <c r="J233" s="171" t="s">
        <v>40</v>
      </c>
      <c r="K233" s="173" t="str">
        <f t="shared" si="4"/>
        <v>#REF!</v>
      </c>
      <c r="L233" s="175" t="str">
        <f t="shared" si="5"/>
        <v>#REF!</v>
      </c>
      <c r="M233" s="171">
        <v>0.0</v>
      </c>
      <c r="N233" s="171" t="s">
        <v>40</v>
      </c>
      <c r="O233" s="173" t="str">
        <f t="shared" si="6"/>
        <v>#REF!</v>
      </c>
      <c r="P233" s="175" t="str">
        <f t="shared" si="7"/>
        <v>#REF!</v>
      </c>
      <c r="Q233" s="171">
        <v>0.0</v>
      </c>
      <c r="R233" s="171" t="s">
        <v>40</v>
      </c>
      <c r="S233" s="173" t="str">
        <f t="shared" si="8"/>
        <v>#REF!</v>
      </c>
      <c r="T233" s="175" t="str">
        <f t="shared" si="9"/>
        <v>#REF!</v>
      </c>
      <c r="U233" s="171">
        <v>0.0</v>
      </c>
      <c r="V233" s="171" t="s">
        <v>40</v>
      </c>
      <c r="W233" s="173" t="str">
        <f t="shared" si="10"/>
        <v>#REF!</v>
      </c>
      <c r="X233" s="183" t="str">
        <f t="shared" si="12"/>
        <v>#REF!</v>
      </c>
      <c r="Y233" s="186"/>
    </row>
    <row r="234" ht="14.25" customHeight="1">
      <c r="A234" s="159" t="s">
        <v>794</v>
      </c>
      <c r="B234" s="163"/>
      <c r="C234" s="283"/>
      <c r="D234" s="175" t="str">
        <f t="shared" si="1"/>
        <v>#REF!</v>
      </c>
      <c r="E234" s="171">
        <v>0.0</v>
      </c>
      <c r="F234" s="171" t="s">
        <v>40</v>
      </c>
      <c r="G234" s="173" t="str">
        <f t="shared" si="2"/>
        <v>#REF!</v>
      </c>
      <c r="H234" s="175" t="str">
        <f t="shared" si="3"/>
        <v>#REF!</v>
      </c>
      <c r="I234" s="171">
        <v>0.0</v>
      </c>
      <c r="J234" s="171" t="s">
        <v>40</v>
      </c>
      <c r="K234" s="173" t="str">
        <f t="shared" si="4"/>
        <v>#REF!</v>
      </c>
      <c r="L234" s="175" t="str">
        <f t="shared" si="5"/>
        <v>#REF!</v>
      </c>
      <c r="M234" s="171">
        <v>0.0</v>
      </c>
      <c r="N234" s="171" t="s">
        <v>40</v>
      </c>
      <c r="O234" s="173" t="str">
        <f t="shared" si="6"/>
        <v>#REF!</v>
      </c>
      <c r="P234" s="175" t="str">
        <f t="shared" si="7"/>
        <v>#REF!</v>
      </c>
      <c r="Q234" s="171">
        <v>0.0</v>
      </c>
      <c r="R234" s="171" t="s">
        <v>40</v>
      </c>
      <c r="S234" s="173" t="str">
        <f t="shared" si="8"/>
        <v>#REF!</v>
      </c>
      <c r="T234" s="175" t="str">
        <f t="shared" si="9"/>
        <v>#REF!</v>
      </c>
      <c r="U234" s="171">
        <v>0.0</v>
      </c>
      <c r="V234" s="171" t="s">
        <v>40</v>
      </c>
      <c r="W234" s="173" t="str">
        <f t="shared" si="10"/>
        <v>#REF!</v>
      </c>
      <c r="X234" s="183" t="str">
        <f t="shared" si="12"/>
        <v>#REF!</v>
      </c>
      <c r="Y234" s="186"/>
    </row>
    <row r="235" ht="14.25" customHeight="1">
      <c r="A235" s="159" t="s">
        <v>794</v>
      </c>
      <c r="B235" s="163"/>
      <c r="C235" s="283"/>
      <c r="D235" s="175" t="str">
        <f t="shared" si="1"/>
        <v>#REF!</v>
      </c>
      <c r="E235" s="171">
        <v>0.0</v>
      </c>
      <c r="F235" s="171" t="s">
        <v>40</v>
      </c>
      <c r="G235" s="173" t="str">
        <f t="shared" si="2"/>
        <v>#REF!</v>
      </c>
      <c r="H235" s="175" t="str">
        <f t="shared" si="3"/>
        <v>#REF!</v>
      </c>
      <c r="I235" s="171">
        <v>0.0</v>
      </c>
      <c r="J235" s="171" t="s">
        <v>40</v>
      </c>
      <c r="K235" s="173" t="str">
        <f t="shared" si="4"/>
        <v>#REF!</v>
      </c>
      <c r="L235" s="175" t="str">
        <f t="shared" si="5"/>
        <v>#REF!</v>
      </c>
      <c r="M235" s="171">
        <v>0.0</v>
      </c>
      <c r="N235" s="171" t="s">
        <v>40</v>
      </c>
      <c r="O235" s="173" t="str">
        <f t="shared" si="6"/>
        <v>#REF!</v>
      </c>
      <c r="P235" s="175" t="str">
        <f t="shared" si="7"/>
        <v>#REF!</v>
      </c>
      <c r="Q235" s="171">
        <v>0.0</v>
      </c>
      <c r="R235" s="171" t="s">
        <v>40</v>
      </c>
      <c r="S235" s="173" t="str">
        <f t="shared" si="8"/>
        <v>#REF!</v>
      </c>
      <c r="T235" s="175" t="str">
        <f t="shared" si="9"/>
        <v>#REF!</v>
      </c>
      <c r="U235" s="171">
        <v>0.0</v>
      </c>
      <c r="V235" s="171" t="s">
        <v>40</v>
      </c>
      <c r="W235" s="173" t="str">
        <f t="shared" si="10"/>
        <v>#REF!</v>
      </c>
      <c r="X235" s="183" t="str">
        <f t="shared" si="12"/>
        <v>#REF!</v>
      </c>
      <c r="Y235" s="186"/>
    </row>
    <row r="236" ht="14.25" customHeight="1">
      <c r="A236" s="159" t="s">
        <v>794</v>
      </c>
      <c r="B236" s="163"/>
      <c r="C236" s="283"/>
      <c r="D236" s="175" t="str">
        <f t="shared" si="1"/>
        <v>#REF!</v>
      </c>
      <c r="E236" s="171">
        <v>0.0</v>
      </c>
      <c r="F236" s="171" t="s">
        <v>40</v>
      </c>
      <c r="G236" s="173" t="str">
        <f t="shared" si="2"/>
        <v>#REF!</v>
      </c>
      <c r="H236" s="175" t="str">
        <f t="shared" si="3"/>
        <v>#REF!</v>
      </c>
      <c r="I236" s="171">
        <v>0.0</v>
      </c>
      <c r="J236" s="171" t="s">
        <v>40</v>
      </c>
      <c r="K236" s="173" t="str">
        <f t="shared" si="4"/>
        <v>#REF!</v>
      </c>
      <c r="L236" s="175" t="str">
        <f t="shared" si="5"/>
        <v>#REF!</v>
      </c>
      <c r="M236" s="171">
        <v>0.0</v>
      </c>
      <c r="N236" s="171" t="s">
        <v>40</v>
      </c>
      <c r="O236" s="173" t="str">
        <f t="shared" si="6"/>
        <v>#REF!</v>
      </c>
      <c r="P236" s="175" t="str">
        <f t="shared" si="7"/>
        <v>#REF!</v>
      </c>
      <c r="Q236" s="171">
        <v>0.0</v>
      </c>
      <c r="R236" s="171" t="s">
        <v>40</v>
      </c>
      <c r="S236" s="173" t="str">
        <f t="shared" si="8"/>
        <v>#REF!</v>
      </c>
      <c r="T236" s="175" t="str">
        <f t="shared" si="9"/>
        <v>#REF!</v>
      </c>
      <c r="U236" s="171">
        <v>0.0</v>
      </c>
      <c r="V236" s="171" t="s">
        <v>40</v>
      </c>
      <c r="W236" s="173" t="str">
        <f t="shared" si="10"/>
        <v>#REF!</v>
      </c>
      <c r="X236" s="183" t="str">
        <f t="shared" si="12"/>
        <v>#REF!</v>
      </c>
      <c r="Y236" s="186"/>
    </row>
    <row r="237" ht="14.25" customHeight="1">
      <c r="A237" s="159" t="s">
        <v>794</v>
      </c>
      <c r="B237" s="163"/>
      <c r="C237" s="283"/>
      <c r="D237" s="175" t="str">
        <f t="shared" si="1"/>
        <v>#REF!</v>
      </c>
      <c r="E237" s="171">
        <v>0.0</v>
      </c>
      <c r="F237" s="171" t="s">
        <v>40</v>
      </c>
      <c r="G237" s="173" t="str">
        <f t="shared" si="2"/>
        <v>#REF!</v>
      </c>
      <c r="H237" s="175" t="str">
        <f t="shared" si="3"/>
        <v>#REF!</v>
      </c>
      <c r="I237" s="171">
        <v>0.0</v>
      </c>
      <c r="J237" s="171" t="s">
        <v>40</v>
      </c>
      <c r="K237" s="173" t="str">
        <f t="shared" si="4"/>
        <v>#REF!</v>
      </c>
      <c r="L237" s="175" t="str">
        <f t="shared" si="5"/>
        <v>#REF!</v>
      </c>
      <c r="M237" s="171">
        <v>0.0</v>
      </c>
      <c r="N237" s="171" t="s">
        <v>40</v>
      </c>
      <c r="O237" s="173" t="str">
        <f t="shared" si="6"/>
        <v>#REF!</v>
      </c>
      <c r="P237" s="175" t="str">
        <f t="shared" si="7"/>
        <v>#REF!</v>
      </c>
      <c r="Q237" s="171">
        <v>0.0</v>
      </c>
      <c r="R237" s="171" t="s">
        <v>40</v>
      </c>
      <c r="S237" s="173" t="str">
        <f t="shared" si="8"/>
        <v>#REF!</v>
      </c>
      <c r="T237" s="175" t="str">
        <f t="shared" si="9"/>
        <v>#REF!</v>
      </c>
      <c r="U237" s="171">
        <v>0.0</v>
      </c>
      <c r="V237" s="171" t="s">
        <v>40</v>
      </c>
      <c r="W237" s="173" t="str">
        <f t="shared" si="10"/>
        <v>#REF!</v>
      </c>
      <c r="X237" s="183" t="str">
        <f t="shared" si="12"/>
        <v>#REF!</v>
      </c>
      <c r="Y237" s="186"/>
    </row>
    <row r="238" ht="14.25" customHeight="1">
      <c r="A238" s="159" t="s">
        <v>794</v>
      </c>
      <c r="B238" s="163"/>
      <c r="C238" s="283"/>
      <c r="D238" s="175" t="str">
        <f t="shared" si="1"/>
        <v>#REF!</v>
      </c>
      <c r="E238" s="171">
        <v>0.0</v>
      </c>
      <c r="F238" s="171" t="s">
        <v>40</v>
      </c>
      <c r="G238" s="173" t="str">
        <f t="shared" si="2"/>
        <v>#REF!</v>
      </c>
      <c r="H238" s="175" t="str">
        <f t="shared" si="3"/>
        <v>#REF!</v>
      </c>
      <c r="I238" s="171">
        <v>0.0</v>
      </c>
      <c r="J238" s="171" t="s">
        <v>40</v>
      </c>
      <c r="K238" s="173" t="str">
        <f t="shared" si="4"/>
        <v>#REF!</v>
      </c>
      <c r="L238" s="175" t="str">
        <f t="shared" si="5"/>
        <v>#REF!</v>
      </c>
      <c r="M238" s="171">
        <v>0.0</v>
      </c>
      <c r="N238" s="171" t="s">
        <v>40</v>
      </c>
      <c r="O238" s="173" t="str">
        <f t="shared" si="6"/>
        <v>#REF!</v>
      </c>
      <c r="P238" s="175" t="str">
        <f t="shared" si="7"/>
        <v>#REF!</v>
      </c>
      <c r="Q238" s="171">
        <v>0.0</v>
      </c>
      <c r="R238" s="171" t="s">
        <v>40</v>
      </c>
      <c r="S238" s="173" t="str">
        <f t="shared" si="8"/>
        <v>#REF!</v>
      </c>
      <c r="T238" s="175" t="str">
        <f t="shared" si="9"/>
        <v>#REF!</v>
      </c>
      <c r="U238" s="171">
        <v>0.0</v>
      </c>
      <c r="V238" s="171" t="s">
        <v>40</v>
      </c>
      <c r="W238" s="173" t="str">
        <f t="shared" si="10"/>
        <v>#REF!</v>
      </c>
      <c r="X238" s="183" t="str">
        <f t="shared" si="12"/>
        <v>#REF!</v>
      </c>
      <c r="Y238" s="186"/>
    </row>
    <row r="239" ht="14.25" customHeight="1">
      <c r="A239" s="159" t="s">
        <v>794</v>
      </c>
      <c r="B239" s="163"/>
      <c r="C239" s="283"/>
      <c r="D239" s="175" t="str">
        <f t="shared" si="1"/>
        <v>#REF!</v>
      </c>
      <c r="E239" s="171">
        <v>0.0</v>
      </c>
      <c r="F239" s="171" t="s">
        <v>40</v>
      </c>
      <c r="G239" s="173" t="str">
        <f t="shared" si="2"/>
        <v>#REF!</v>
      </c>
      <c r="H239" s="175" t="str">
        <f t="shared" si="3"/>
        <v>#REF!</v>
      </c>
      <c r="I239" s="171">
        <v>0.0</v>
      </c>
      <c r="J239" s="171" t="s">
        <v>40</v>
      </c>
      <c r="K239" s="173" t="str">
        <f t="shared" si="4"/>
        <v>#REF!</v>
      </c>
      <c r="L239" s="175" t="str">
        <f t="shared" si="5"/>
        <v>#REF!</v>
      </c>
      <c r="M239" s="171">
        <v>0.0</v>
      </c>
      <c r="N239" s="171" t="s">
        <v>40</v>
      </c>
      <c r="O239" s="173" t="str">
        <f t="shared" si="6"/>
        <v>#REF!</v>
      </c>
      <c r="P239" s="175" t="str">
        <f t="shared" si="7"/>
        <v>#REF!</v>
      </c>
      <c r="Q239" s="171">
        <v>0.0</v>
      </c>
      <c r="R239" s="171" t="s">
        <v>40</v>
      </c>
      <c r="S239" s="173" t="str">
        <f t="shared" si="8"/>
        <v>#REF!</v>
      </c>
      <c r="T239" s="175" t="str">
        <f t="shared" si="9"/>
        <v>#REF!</v>
      </c>
      <c r="U239" s="171">
        <v>0.0</v>
      </c>
      <c r="V239" s="171" t="s">
        <v>40</v>
      </c>
      <c r="W239" s="173" t="str">
        <f t="shared" si="10"/>
        <v>#REF!</v>
      </c>
      <c r="X239" s="183" t="str">
        <f t="shared" si="12"/>
        <v>#REF!</v>
      </c>
      <c r="Y239" s="186"/>
    </row>
    <row r="240" ht="14.25" customHeight="1">
      <c r="A240" s="159" t="s">
        <v>794</v>
      </c>
      <c r="B240" s="163"/>
      <c r="C240" s="283"/>
      <c r="D240" s="175" t="str">
        <f t="shared" si="1"/>
        <v>#REF!</v>
      </c>
      <c r="E240" s="171">
        <v>0.0</v>
      </c>
      <c r="F240" s="171" t="s">
        <v>40</v>
      </c>
      <c r="G240" s="173" t="str">
        <f t="shared" si="2"/>
        <v>#REF!</v>
      </c>
      <c r="H240" s="175" t="str">
        <f t="shared" si="3"/>
        <v>#REF!</v>
      </c>
      <c r="I240" s="171">
        <v>0.0</v>
      </c>
      <c r="J240" s="171" t="s">
        <v>40</v>
      </c>
      <c r="K240" s="173" t="str">
        <f t="shared" si="4"/>
        <v>#REF!</v>
      </c>
      <c r="L240" s="175" t="str">
        <f t="shared" si="5"/>
        <v>#REF!</v>
      </c>
      <c r="M240" s="171">
        <v>0.0</v>
      </c>
      <c r="N240" s="171" t="s">
        <v>40</v>
      </c>
      <c r="O240" s="173" t="str">
        <f t="shared" si="6"/>
        <v>#REF!</v>
      </c>
      <c r="P240" s="175" t="str">
        <f t="shared" si="7"/>
        <v>#REF!</v>
      </c>
      <c r="Q240" s="171">
        <v>0.0</v>
      </c>
      <c r="R240" s="171" t="s">
        <v>40</v>
      </c>
      <c r="S240" s="173" t="str">
        <f t="shared" si="8"/>
        <v>#REF!</v>
      </c>
      <c r="T240" s="175" t="str">
        <f t="shared" si="9"/>
        <v>#REF!</v>
      </c>
      <c r="U240" s="171">
        <v>0.0</v>
      </c>
      <c r="V240" s="171" t="s">
        <v>40</v>
      </c>
      <c r="W240" s="173" t="str">
        <f t="shared" si="10"/>
        <v>#REF!</v>
      </c>
      <c r="X240" s="183" t="str">
        <f t="shared" si="12"/>
        <v>#REF!</v>
      </c>
      <c r="Y240" s="186"/>
    </row>
    <row r="241" ht="14.25" customHeight="1">
      <c r="A241" s="159" t="s">
        <v>794</v>
      </c>
      <c r="B241" s="163"/>
      <c r="C241" s="283"/>
      <c r="D241" s="175" t="str">
        <f t="shared" si="1"/>
        <v>#REF!</v>
      </c>
      <c r="E241" s="171">
        <v>0.0</v>
      </c>
      <c r="F241" s="171" t="s">
        <v>40</v>
      </c>
      <c r="G241" s="173" t="str">
        <f t="shared" si="2"/>
        <v>#REF!</v>
      </c>
      <c r="H241" s="175" t="str">
        <f t="shared" si="3"/>
        <v>#REF!</v>
      </c>
      <c r="I241" s="171">
        <v>0.0</v>
      </c>
      <c r="J241" s="171" t="s">
        <v>40</v>
      </c>
      <c r="K241" s="173" t="str">
        <f t="shared" si="4"/>
        <v>#REF!</v>
      </c>
      <c r="L241" s="175" t="str">
        <f t="shared" si="5"/>
        <v>#REF!</v>
      </c>
      <c r="M241" s="171">
        <v>0.0</v>
      </c>
      <c r="N241" s="171" t="s">
        <v>40</v>
      </c>
      <c r="O241" s="173" t="str">
        <f t="shared" si="6"/>
        <v>#REF!</v>
      </c>
      <c r="P241" s="175" t="str">
        <f t="shared" si="7"/>
        <v>#REF!</v>
      </c>
      <c r="Q241" s="171">
        <v>0.0</v>
      </c>
      <c r="R241" s="171" t="s">
        <v>40</v>
      </c>
      <c r="S241" s="173" t="str">
        <f t="shared" si="8"/>
        <v>#REF!</v>
      </c>
      <c r="T241" s="175" t="str">
        <f t="shared" si="9"/>
        <v>#REF!</v>
      </c>
      <c r="U241" s="171">
        <v>0.0</v>
      </c>
      <c r="V241" s="171" t="s">
        <v>40</v>
      </c>
      <c r="W241" s="173" t="str">
        <f t="shared" si="10"/>
        <v>#REF!</v>
      </c>
      <c r="X241" s="183" t="str">
        <f t="shared" si="12"/>
        <v>#REF!</v>
      </c>
      <c r="Y241" s="186"/>
    </row>
    <row r="242" ht="14.25" customHeight="1">
      <c r="A242" s="159" t="s">
        <v>794</v>
      </c>
      <c r="B242" s="163"/>
      <c r="C242" s="283"/>
      <c r="D242" s="175" t="str">
        <f t="shared" si="1"/>
        <v>#REF!</v>
      </c>
      <c r="E242" s="171">
        <v>0.0</v>
      </c>
      <c r="F242" s="171" t="s">
        <v>40</v>
      </c>
      <c r="G242" s="173" t="str">
        <f t="shared" si="2"/>
        <v>#REF!</v>
      </c>
      <c r="H242" s="175" t="str">
        <f t="shared" si="3"/>
        <v>#REF!</v>
      </c>
      <c r="I242" s="171">
        <v>0.0</v>
      </c>
      <c r="J242" s="171" t="s">
        <v>40</v>
      </c>
      <c r="K242" s="173" t="str">
        <f t="shared" si="4"/>
        <v>#REF!</v>
      </c>
      <c r="L242" s="175" t="str">
        <f t="shared" si="5"/>
        <v>#REF!</v>
      </c>
      <c r="M242" s="171">
        <v>0.0</v>
      </c>
      <c r="N242" s="171" t="s">
        <v>40</v>
      </c>
      <c r="O242" s="173" t="str">
        <f t="shared" si="6"/>
        <v>#REF!</v>
      </c>
      <c r="P242" s="175" t="str">
        <f t="shared" si="7"/>
        <v>#REF!</v>
      </c>
      <c r="Q242" s="171">
        <v>0.0</v>
      </c>
      <c r="R242" s="171" t="s">
        <v>40</v>
      </c>
      <c r="S242" s="173" t="str">
        <f t="shared" si="8"/>
        <v>#REF!</v>
      </c>
      <c r="T242" s="175" t="str">
        <f t="shared" si="9"/>
        <v>#REF!</v>
      </c>
      <c r="U242" s="171">
        <v>0.0</v>
      </c>
      <c r="V242" s="171" t="s">
        <v>40</v>
      </c>
      <c r="W242" s="173" t="str">
        <f t="shared" si="10"/>
        <v>#REF!</v>
      </c>
      <c r="X242" s="183" t="str">
        <f t="shared" si="12"/>
        <v>#REF!</v>
      </c>
      <c r="Y242" s="186"/>
    </row>
    <row r="243" ht="14.25" customHeight="1">
      <c r="A243" s="159" t="s">
        <v>794</v>
      </c>
      <c r="B243" s="163"/>
      <c r="C243" s="283"/>
      <c r="D243" s="175" t="str">
        <f t="shared" si="1"/>
        <v>#REF!</v>
      </c>
      <c r="E243" s="171">
        <v>0.0</v>
      </c>
      <c r="F243" s="171" t="s">
        <v>40</v>
      </c>
      <c r="G243" s="173" t="str">
        <f t="shared" si="2"/>
        <v>#REF!</v>
      </c>
      <c r="H243" s="175" t="str">
        <f t="shared" si="3"/>
        <v>#REF!</v>
      </c>
      <c r="I243" s="171">
        <v>0.0</v>
      </c>
      <c r="J243" s="171" t="s">
        <v>40</v>
      </c>
      <c r="K243" s="173" t="str">
        <f t="shared" si="4"/>
        <v>#REF!</v>
      </c>
      <c r="L243" s="175" t="str">
        <f t="shared" si="5"/>
        <v>#REF!</v>
      </c>
      <c r="M243" s="171">
        <v>0.0</v>
      </c>
      <c r="N243" s="171" t="s">
        <v>40</v>
      </c>
      <c r="O243" s="173" t="str">
        <f t="shared" si="6"/>
        <v>#REF!</v>
      </c>
      <c r="P243" s="175" t="str">
        <f t="shared" si="7"/>
        <v>#REF!</v>
      </c>
      <c r="Q243" s="171">
        <v>0.0</v>
      </c>
      <c r="R243" s="171" t="s">
        <v>40</v>
      </c>
      <c r="S243" s="173" t="str">
        <f t="shared" si="8"/>
        <v>#REF!</v>
      </c>
      <c r="T243" s="175" t="str">
        <f t="shared" si="9"/>
        <v>#REF!</v>
      </c>
      <c r="U243" s="171">
        <v>0.0</v>
      </c>
      <c r="V243" s="171" t="s">
        <v>40</v>
      </c>
      <c r="W243" s="173" t="str">
        <f t="shared" si="10"/>
        <v>#REF!</v>
      </c>
      <c r="X243" s="183" t="str">
        <f t="shared" si="12"/>
        <v>#REF!</v>
      </c>
      <c r="Y243" s="186"/>
    </row>
    <row r="244" ht="14.25" customHeight="1">
      <c r="A244" s="159" t="s">
        <v>794</v>
      </c>
      <c r="B244" s="163"/>
      <c r="C244" s="283"/>
      <c r="D244" s="175" t="str">
        <f t="shared" si="1"/>
        <v>#REF!</v>
      </c>
      <c r="E244" s="171">
        <v>0.0</v>
      </c>
      <c r="F244" s="171" t="s">
        <v>40</v>
      </c>
      <c r="G244" s="173" t="str">
        <f t="shared" si="2"/>
        <v>#REF!</v>
      </c>
      <c r="H244" s="175" t="str">
        <f t="shared" si="3"/>
        <v>#REF!</v>
      </c>
      <c r="I244" s="171">
        <v>0.0</v>
      </c>
      <c r="J244" s="171" t="s">
        <v>40</v>
      </c>
      <c r="K244" s="173" t="str">
        <f t="shared" si="4"/>
        <v>#REF!</v>
      </c>
      <c r="L244" s="175" t="str">
        <f t="shared" si="5"/>
        <v>#REF!</v>
      </c>
      <c r="M244" s="171">
        <v>0.0</v>
      </c>
      <c r="N244" s="171" t="s">
        <v>40</v>
      </c>
      <c r="O244" s="173" t="str">
        <f t="shared" si="6"/>
        <v>#REF!</v>
      </c>
      <c r="P244" s="175" t="str">
        <f t="shared" si="7"/>
        <v>#REF!</v>
      </c>
      <c r="Q244" s="171">
        <v>0.0</v>
      </c>
      <c r="R244" s="171" t="s">
        <v>40</v>
      </c>
      <c r="S244" s="173" t="str">
        <f t="shared" si="8"/>
        <v>#REF!</v>
      </c>
      <c r="T244" s="175" t="str">
        <f t="shared" si="9"/>
        <v>#REF!</v>
      </c>
      <c r="U244" s="171">
        <v>0.0</v>
      </c>
      <c r="V244" s="171" t="s">
        <v>40</v>
      </c>
      <c r="W244" s="173" t="str">
        <f t="shared" si="10"/>
        <v>#REF!</v>
      </c>
      <c r="X244" s="183" t="str">
        <f t="shared" si="12"/>
        <v>#REF!</v>
      </c>
      <c r="Y244" s="186"/>
    </row>
    <row r="245" ht="14.25" customHeight="1">
      <c r="A245" s="159" t="s">
        <v>794</v>
      </c>
      <c r="B245" s="163"/>
      <c r="C245" s="283"/>
      <c r="D245" s="175" t="str">
        <f t="shared" si="1"/>
        <v>#REF!</v>
      </c>
      <c r="E245" s="171">
        <v>0.0</v>
      </c>
      <c r="F245" s="171" t="s">
        <v>40</v>
      </c>
      <c r="G245" s="173" t="str">
        <f t="shared" si="2"/>
        <v>#REF!</v>
      </c>
      <c r="H245" s="175" t="str">
        <f t="shared" si="3"/>
        <v>#REF!</v>
      </c>
      <c r="I245" s="171">
        <v>0.0</v>
      </c>
      <c r="J245" s="171" t="s">
        <v>40</v>
      </c>
      <c r="K245" s="173" t="str">
        <f t="shared" si="4"/>
        <v>#REF!</v>
      </c>
      <c r="L245" s="175" t="str">
        <f t="shared" si="5"/>
        <v>#REF!</v>
      </c>
      <c r="M245" s="171">
        <v>0.0</v>
      </c>
      <c r="N245" s="171" t="s">
        <v>40</v>
      </c>
      <c r="O245" s="173" t="str">
        <f t="shared" si="6"/>
        <v>#REF!</v>
      </c>
      <c r="P245" s="175" t="str">
        <f t="shared" si="7"/>
        <v>#REF!</v>
      </c>
      <c r="Q245" s="171">
        <v>0.0</v>
      </c>
      <c r="R245" s="171" t="s">
        <v>40</v>
      </c>
      <c r="S245" s="173" t="str">
        <f t="shared" si="8"/>
        <v>#REF!</v>
      </c>
      <c r="T245" s="175" t="str">
        <f t="shared" si="9"/>
        <v>#REF!</v>
      </c>
      <c r="U245" s="171">
        <v>0.0</v>
      </c>
      <c r="V245" s="171" t="s">
        <v>40</v>
      </c>
      <c r="W245" s="173" t="str">
        <f t="shared" si="10"/>
        <v>#REF!</v>
      </c>
      <c r="X245" s="183" t="str">
        <f t="shared" si="12"/>
        <v>#REF!</v>
      </c>
      <c r="Y245" s="186"/>
    </row>
    <row r="246" ht="14.25" customHeight="1">
      <c r="A246" s="159" t="s">
        <v>794</v>
      </c>
      <c r="B246" s="163"/>
      <c r="C246" s="283"/>
      <c r="D246" s="175" t="str">
        <f t="shared" si="1"/>
        <v>#REF!</v>
      </c>
      <c r="E246" s="171">
        <v>0.0</v>
      </c>
      <c r="F246" s="171" t="s">
        <v>40</v>
      </c>
      <c r="G246" s="173" t="str">
        <f t="shared" si="2"/>
        <v>#REF!</v>
      </c>
      <c r="H246" s="175" t="str">
        <f t="shared" si="3"/>
        <v>#REF!</v>
      </c>
      <c r="I246" s="171">
        <v>0.0</v>
      </c>
      <c r="J246" s="171" t="s">
        <v>40</v>
      </c>
      <c r="K246" s="173" t="str">
        <f t="shared" si="4"/>
        <v>#REF!</v>
      </c>
      <c r="L246" s="175" t="str">
        <f t="shared" si="5"/>
        <v>#REF!</v>
      </c>
      <c r="M246" s="171">
        <v>0.0</v>
      </c>
      <c r="N246" s="171" t="s">
        <v>40</v>
      </c>
      <c r="O246" s="173" t="str">
        <f t="shared" si="6"/>
        <v>#REF!</v>
      </c>
      <c r="P246" s="175" t="str">
        <f t="shared" si="7"/>
        <v>#REF!</v>
      </c>
      <c r="Q246" s="171">
        <v>0.0</v>
      </c>
      <c r="R246" s="171" t="s">
        <v>40</v>
      </c>
      <c r="S246" s="173" t="str">
        <f t="shared" si="8"/>
        <v>#REF!</v>
      </c>
      <c r="T246" s="175" t="str">
        <f t="shared" si="9"/>
        <v>#REF!</v>
      </c>
      <c r="U246" s="171">
        <v>0.0</v>
      </c>
      <c r="V246" s="171" t="s">
        <v>40</v>
      </c>
      <c r="W246" s="173" t="str">
        <f t="shared" si="10"/>
        <v>#REF!</v>
      </c>
      <c r="X246" s="183" t="str">
        <f t="shared" si="12"/>
        <v>#REF!</v>
      </c>
      <c r="Y246" s="186"/>
    </row>
    <row r="247" ht="14.25" customHeight="1">
      <c r="A247" s="159" t="s">
        <v>794</v>
      </c>
      <c r="B247" s="163"/>
      <c r="C247" s="283"/>
      <c r="D247" s="175" t="str">
        <f t="shared" si="1"/>
        <v>#REF!</v>
      </c>
      <c r="E247" s="171">
        <v>0.0</v>
      </c>
      <c r="F247" s="171" t="s">
        <v>40</v>
      </c>
      <c r="G247" s="173" t="str">
        <f t="shared" si="2"/>
        <v>#REF!</v>
      </c>
      <c r="H247" s="175" t="str">
        <f t="shared" si="3"/>
        <v>#REF!</v>
      </c>
      <c r="I247" s="171">
        <v>0.0</v>
      </c>
      <c r="J247" s="171" t="s">
        <v>40</v>
      </c>
      <c r="K247" s="173" t="str">
        <f t="shared" si="4"/>
        <v>#REF!</v>
      </c>
      <c r="L247" s="175" t="str">
        <f t="shared" si="5"/>
        <v>#REF!</v>
      </c>
      <c r="M247" s="171">
        <v>0.0</v>
      </c>
      <c r="N247" s="171" t="s">
        <v>40</v>
      </c>
      <c r="O247" s="173" t="str">
        <f t="shared" si="6"/>
        <v>#REF!</v>
      </c>
      <c r="P247" s="175" t="str">
        <f t="shared" si="7"/>
        <v>#REF!</v>
      </c>
      <c r="Q247" s="171">
        <v>0.0</v>
      </c>
      <c r="R247" s="171" t="s">
        <v>40</v>
      </c>
      <c r="S247" s="173" t="str">
        <f t="shared" si="8"/>
        <v>#REF!</v>
      </c>
      <c r="T247" s="175" t="str">
        <f t="shared" si="9"/>
        <v>#REF!</v>
      </c>
      <c r="U247" s="171">
        <v>0.0</v>
      </c>
      <c r="V247" s="171" t="s">
        <v>40</v>
      </c>
      <c r="W247" s="173" t="str">
        <f t="shared" si="10"/>
        <v>#REF!</v>
      </c>
      <c r="X247" s="183" t="str">
        <f t="shared" si="12"/>
        <v>#REF!</v>
      </c>
      <c r="Y247" s="186"/>
    </row>
    <row r="248" ht="14.25" customHeight="1">
      <c r="A248" s="159" t="s">
        <v>794</v>
      </c>
      <c r="B248" s="163"/>
      <c r="C248" s="283"/>
      <c r="D248" s="175" t="str">
        <f t="shared" si="1"/>
        <v>#REF!</v>
      </c>
      <c r="E248" s="171">
        <v>0.0</v>
      </c>
      <c r="F248" s="171" t="s">
        <v>40</v>
      </c>
      <c r="G248" s="173" t="str">
        <f t="shared" si="2"/>
        <v>#REF!</v>
      </c>
      <c r="H248" s="175" t="str">
        <f t="shared" si="3"/>
        <v>#REF!</v>
      </c>
      <c r="I248" s="171">
        <v>0.0</v>
      </c>
      <c r="J248" s="171" t="s">
        <v>40</v>
      </c>
      <c r="K248" s="173" t="str">
        <f t="shared" si="4"/>
        <v>#REF!</v>
      </c>
      <c r="L248" s="175" t="str">
        <f t="shared" si="5"/>
        <v>#REF!</v>
      </c>
      <c r="M248" s="171">
        <v>0.0</v>
      </c>
      <c r="N248" s="171" t="s">
        <v>40</v>
      </c>
      <c r="O248" s="173" t="str">
        <f t="shared" si="6"/>
        <v>#REF!</v>
      </c>
      <c r="P248" s="175" t="str">
        <f t="shared" si="7"/>
        <v>#REF!</v>
      </c>
      <c r="Q248" s="171">
        <v>0.0</v>
      </c>
      <c r="R248" s="171" t="s">
        <v>40</v>
      </c>
      <c r="S248" s="173" t="str">
        <f t="shared" si="8"/>
        <v>#REF!</v>
      </c>
      <c r="T248" s="175" t="str">
        <f t="shared" si="9"/>
        <v>#REF!</v>
      </c>
      <c r="U248" s="171">
        <v>0.0</v>
      </c>
      <c r="V248" s="171" t="s">
        <v>40</v>
      </c>
      <c r="W248" s="173" t="str">
        <f t="shared" si="10"/>
        <v>#REF!</v>
      </c>
      <c r="X248" s="183" t="str">
        <f t="shared" si="12"/>
        <v>#REF!</v>
      </c>
      <c r="Y248" s="186"/>
    </row>
    <row r="249" ht="14.25" customHeight="1">
      <c r="A249" s="159" t="s">
        <v>794</v>
      </c>
      <c r="B249" s="163"/>
      <c r="C249" s="283"/>
      <c r="D249" s="175" t="str">
        <f t="shared" si="1"/>
        <v>#REF!</v>
      </c>
      <c r="E249" s="171">
        <v>0.0</v>
      </c>
      <c r="F249" s="171" t="s">
        <v>40</v>
      </c>
      <c r="G249" s="173" t="str">
        <f t="shared" si="2"/>
        <v>#REF!</v>
      </c>
      <c r="H249" s="175" t="str">
        <f t="shared" si="3"/>
        <v>#REF!</v>
      </c>
      <c r="I249" s="171">
        <v>0.0</v>
      </c>
      <c r="J249" s="171" t="s">
        <v>40</v>
      </c>
      <c r="K249" s="173" t="str">
        <f t="shared" si="4"/>
        <v>#REF!</v>
      </c>
      <c r="L249" s="175" t="str">
        <f t="shared" si="5"/>
        <v>#REF!</v>
      </c>
      <c r="M249" s="171">
        <v>0.0</v>
      </c>
      <c r="N249" s="171" t="s">
        <v>40</v>
      </c>
      <c r="O249" s="173" t="str">
        <f t="shared" si="6"/>
        <v>#REF!</v>
      </c>
      <c r="P249" s="175" t="str">
        <f t="shared" si="7"/>
        <v>#REF!</v>
      </c>
      <c r="Q249" s="171">
        <v>0.0</v>
      </c>
      <c r="R249" s="171" t="s">
        <v>40</v>
      </c>
      <c r="S249" s="173" t="str">
        <f t="shared" si="8"/>
        <v>#REF!</v>
      </c>
      <c r="T249" s="175" t="str">
        <f t="shared" si="9"/>
        <v>#REF!</v>
      </c>
      <c r="U249" s="171">
        <v>0.0</v>
      </c>
      <c r="V249" s="171" t="s">
        <v>40</v>
      </c>
      <c r="W249" s="173" t="str">
        <f t="shared" si="10"/>
        <v>#REF!</v>
      </c>
      <c r="X249" s="183" t="str">
        <f t="shared" si="12"/>
        <v>#REF!</v>
      </c>
      <c r="Y249" s="186"/>
    </row>
    <row r="250" ht="14.25" customHeight="1">
      <c r="A250" s="159" t="s">
        <v>794</v>
      </c>
      <c r="B250" s="163"/>
      <c r="C250" s="283"/>
      <c r="D250" s="175" t="str">
        <f t="shared" si="1"/>
        <v>#REF!</v>
      </c>
      <c r="E250" s="171">
        <v>0.0</v>
      </c>
      <c r="F250" s="171" t="s">
        <v>40</v>
      </c>
      <c r="G250" s="173" t="str">
        <f t="shared" si="2"/>
        <v>#REF!</v>
      </c>
      <c r="H250" s="175" t="str">
        <f t="shared" si="3"/>
        <v>#REF!</v>
      </c>
      <c r="I250" s="171">
        <v>0.0</v>
      </c>
      <c r="J250" s="171" t="s">
        <v>40</v>
      </c>
      <c r="K250" s="173" t="str">
        <f t="shared" si="4"/>
        <v>#REF!</v>
      </c>
      <c r="L250" s="175" t="str">
        <f t="shared" si="5"/>
        <v>#REF!</v>
      </c>
      <c r="M250" s="171">
        <v>0.0</v>
      </c>
      <c r="N250" s="171" t="s">
        <v>40</v>
      </c>
      <c r="O250" s="173" t="str">
        <f t="shared" si="6"/>
        <v>#REF!</v>
      </c>
      <c r="P250" s="175" t="str">
        <f t="shared" si="7"/>
        <v>#REF!</v>
      </c>
      <c r="Q250" s="171">
        <v>0.0</v>
      </c>
      <c r="R250" s="171" t="s">
        <v>40</v>
      </c>
      <c r="S250" s="173" t="str">
        <f t="shared" si="8"/>
        <v>#REF!</v>
      </c>
      <c r="T250" s="175" t="str">
        <f t="shared" si="9"/>
        <v>#REF!</v>
      </c>
      <c r="U250" s="171">
        <v>0.0</v>
      </c>
      <c r="V250" s="171" t="s">
        <v>40</v>
      </c>
      <c r="W250" s="173" t="str">
        <f t="shared" si="10"/>
        <v>#REF!</v>
      </c>
      <c r="X250" s="183" t="str">
        <f t="shared" si="12"/>
        <v>#REF!</v>
      </c>
      <c r="Y250" s="186"/>
    </row>
    <row r="251" ht="14.25" customHeight="1">
      <c r="A251" s="159" t="s">
        <v>794</v>
      </c>
      <c r="B251" s="163"/>
      <c r="C251" s="283"/>
      <c r="D251" s="175" t="str">
        <f t="shared" si="1"/>
        <v>#REF!</v>
      </c>
      <c r="E251" s="171">
        <v>0.0</v>
      </c>
      <c r="F251" s="171" t="s">
        <v>40</v>
      </c>
      <c r="G251" s="173" t="str">
        <f t="shared" si="2"/>
        <v>#REF!</v>
      </c>
      <c r="H251" s="175" t="str">
        <f t="shared" si="3"/>
        <v>#REF!</v>
      </c>
      <c r="I251" s="171">
        <v>0.0</v>
      </c>
      <c r="J251" s="171" t="s">
        <v>40</v>
      </c>
      <c r="K251" s="173" t="str">
        <f t="shared" si="4"/>
        <v>#REF!</v>
      </c>
      <c r="L251" s="175" t="str">
        <f t="shared" si="5"/>
        <v>#REF!</v>
      </c>
      <c r="M251" s="171">
        <v>0.0</v>
      </c>
      <c r="N251" s="171" t="s">
        <v>40</v>
      </c>
      <c r="O251" s="173" t="str">
        <f t="shared" si="6"/>
        <v>#REF!</v>
      </c>
      <c r="P251" s="175" t="str">
        <f t="shared" si="7"/>
        <v>#REF!</v>
      </c>
      <c r="Q251" s="171">
        <v>0.0</v>
      </c>
      <c r="R251" s="171" t="s">
        <v>40</v>
      </c>
      <c r="S251" s="173" t="str">
        <f t="shared" si="8"/>
        <v>#REF!</v>
      </c>
      <c r="T251" s="175" t="str">
        <f t="shared" si="9"/>
        <v>#REF!</v>
      </c>
      <c r="U251" s="171">
        <v>0.0</v>
      </c>
      <c r="V251" s="171" t="s">
        <v>40</v>
      </c>
      <c r="W251" s="173" t="str">
        <f t="shared" si="10"/>
        <v>#REF!</v>
      </c>
      <c r="X251" s="183" t="str">
        <f t="shared" si="12"/>
        <v>#REF!</v>
      </c>
      <c r="Y251" s="186"/>
    </row>
    <row r="252" ht="14.25" customHeight="1">
      <c r="A252" s="159" t="s">
        <v>794</v>
      </c>
      <c r="B252" s="163"/>
      <c r="C252" s="283"/>
      <c r="D252" s="175" t="str">
        <f t="shared" si="1"/>
        <v>#REF!</v>
      </c>
      <c r="E252" s="171">
        <v>0.0</v>
      </c>
      <c r="F252" s="171" t="s">
        <v>40</v>
      </c>
      <c r="G252" s="173" t="str">
        <f t="shared" si="2"/>
        <v>#REF!</v>
      </c>
      <c r="H252" s="175" t="str">
        <f t="shared" si="3"/>
        <v>#REF!</v>
      </c>
      <c r="I252" s="171">
        <v>0.0</v>
      </c>
      <c r="J252" s="171" t="s">
        <v>40</v>
      </c>
      <c r="K252" s="173" t="str">
        <f t="shared" si="4"/>
        <v>#REF!</v>
      </c>
      <c r="L252" s="175" t="str">
        <f t="shared" si="5"/>
        <v>#REF!</v>
      </c>
      <c r="M252" s="171">
        <v>0.0</v>
      </c>
      <c r="N252" s="171" t="s">
        <v>40</v>
      </c>
      <c r="O252" s="173" t="str">
        <f t="shared" si="6"/>
        <v>#REF!</v>
      </c>
      <c r="P252" s="175" t="str">
        <f t="shared" si="7"/>
        <v>#REF!</v>
      </c>
      <c r="Q252" s="171">
        <v>0.0</v>
      </c>
      <c r="R252" s="171" t="s">
        <v>40</v>
      </c>
      <c r="S252" s="173" t="str">
        <f t="shared" si="8"/>
        <v>#REF!</v>
      </c>
      <c r="T252" s="175" t="str">
        <f t="shared" si="9"/>
        <v>#REF!</v>
      </c>
      <c r="U252" s="171">
        <v>0.0</v>
      </c>
      <c r="V252" s="171" t="s">
        <v>40</v>
      </c>
      <c r="W252" s="173" t="str">
        <f t="shared" si="10"/>
        <v>#REF!</v>
      </c>
      <c r="X252" s="183" t="str">
        <f t="shared" si="12"/>
        <v>#REF!</v>
      </c>
      <c r="Y252" s="186"/>
    </row>
    <row r="253" ht="14.25" customHeight="1">
      <c r="A253" s="159" t="s">
        <v>794</v>
      </c>
      <c r="B253" s="163"/>
      <c r="C253" s="283"/>
      <c r="D253" s="175" t="str">
        <f t="shared" si="1"/>
        <v>#REF!</v>
      </c>
      <c r="E253" s="171">
        <v>0.0</v>
      </c>
      <c r="F253" s="171" t="s">
        <v>40</v>
      </c>
      <c r="G253" s="173" t="str">
        <f t="shared" si="2"/>
        <v>#REF!</v>
      </c>
      <c r="H253" s="175" t="str">
        <f t="shared" si="3"/>
        <v>#REF!</v>
      </c>
      <c r="I253" s="171">
        <v>0.0</v>
      </c>
      <c r="J253" s="171" t="s">
        <v>40</v>
      </c>
      <c r="K253" s="173" t="str">
        <f t="shared" si="4"/>
        <v>#REF!</v>
      </c>
      <c r="L253" s="175" t="str">
        <f t="shared" si="5"/>
        <v>#REF!</v>
      </c>
      <c r="M253" s="171">
        <v>0.0</v>
      </c>
      <c r="N253" s="171" t="s">
        <v>40</v>
      </c>
      <c r="O253" s="173" t="str">
        <f t="shared" si="6"/>
        <v>#REF!</v>
      </c>
      <c r="P253" s="175" t="str">
        <f t="shared" si="7"/>
        <v>#REF!</v>
      </c>
      <c r="Q253" s="171">
        <v>0.0</v>
      </c>
      <c r="R253" s="171" t="s">
        <v>40</v>
      </c>
      <c r="S253" s="173" t="str">
        <f t="shared" si="8"/>
        <v>#REF!</v>
      </c>
      <c r="T253" s="175" t="str">
        <f t="shared" si="9"/>
        <v>#REF!</v>
      </c>
      <c r="U253" s="171">
        <v>0.0</v>
      </c>
      <c r="V253" s="171" t="s">
        <v>40</v>
      </c>
      <c r="W253" s="173" t="str">
        <f t="shared" si="10"/>
        <v>#REF!</v>
      </c>
      <c r="X253" s="183" t="str">
        <f t="shared" si="12"/>
        <v>#REF!</v>
      </c>
      <c r="Y253" s="186"/>
    </row>
    <row r="254" ht="14.25" customHeight="1">
      <c r="A254" s="159" t="s">
        <v>794</v>
      </c>
      <c r="B254" s="163"/>
      <c r="C254" s="283"/>
      <c r="D254" s="175" t="str">
        <f t="shared" si="1"/>
        <v>#REF!</v>
      </c>
      <c r="E254" s="171">
        <v>0.0</v>
      </c>
      <c r="F254" s="171" t="s">
        <v>40</v>
      </c>
      <c r="G254" s="173" t="str">
        <f t="shared" si="2"/>
        <v>#REF!</v>
      </c>
      <c r="H254" s="175" t="str">
        <f t="shared" si="3"/>
        <v>#REF!</v>
      </c>
      <c r="I254" s="171">
        <v>0.0</v>
      </c>
      <c r="J254" s="171" t="s">
        <v>40</v>
      </c>
      <c r="K254" s="173" t="str">
        <f t="shared" si="4"/>
        <v>#REF!</v>
      </c>
      <c r="L254" s="175" t="str">
        <f t="shared" si="5"/>
        <v>#REF!</v>
      </c>
      <c r="M254" s="171">
        <v>0.0</v>
      </c>
      <c r="N254" s="171" t="s">
        <v>40</v>
      </c>
      <c r="O254" s="173" t="str">
        <f t="shared" si="6"/>
        <v>#REF!</v>
      </c>
      <c r="P254" s="175" t="str">
        <f t="shared" si="7"/>
        <v>#REF!</v>
      </c>
      <c r="Q254" s="171">
        <v>0.0</v>
      </c>
      <c r="R254" s="171" t="s">
        <v>40</v>
      </c>
      <c r="S254" s="173" t="str">
        <f t="shared" si="8"/>
        <v>#REF!</v>
      </c>
      <c r="T254" s="175" t="str">
        <f t="shared" si="9"/>
        <v>#REF!</v>
      </c>
      <c r="U254" s="171">
        <v>0.0</v>
      </c>
      <c r="V254" s="171" t="s">
        <v>40</v>
      </c>
      <c r="W254" s="173" t="str">
        <f t="shared" si="10"/>
        <v>#REF!</v>
      </c>
      <c r="X254" s="183" t="str">
        <f t="shared" si="12"/>
        <v>#REF!</v>
      </c>
      <c r="Y254" s="186"/>
    </row>
    <row r="255" ht="14.25" customHeight="1">
      <c r="A255" s="159" t="s">
        <v>794</v>
      </c>
      <c r="B255" s="163"/>
      <c r="C255" s="283"/>
      <c r="D255" s="175" t="str">
        <f t="shared" si="1"/>
        <v>#REF!</v>
      </c>
      <c r="E255" s="171">
        <v>0.0</v>
      </c>
      <c r="F255" s="171" t="s">
        <v>40</v>
      </c>
      <c r="G255" s="173" t="str">
        <f t="shared" si="2"/>
        <v>#REF!</v>
      </c>
      <c r="H255" s="175" t="str">
        <f t="shared" si="3"/>
        <v>#REF!</v>
      </c>
      <c r="I255" s="171">
        <v>0.0</v>
      </c>
      <c r="J255" s="171" t="s">
        <v>40</v>
      </c>
      <c r="K255" s="173" t="str">
        <f t="shared" si="4"/>
        <v>#REF!</v>
      </c>
      <c r="L255" s="175" t="str">
        <f t="shared" si="5"/>
        <v>#REF!</v>
      </c>
      <c r="M255" s="171">
        <v>0.0</v>
      </c>
      <c r="N255" s="171" t="s">
        <v>40</v>
      </c>
      <c r="O255" s="173" t="str">
        <f t="shared" si="6"/>
        <v>#REF!</v>
      </c>
      <c r="P255" s="175" t="str">
        <f t="shared" si="7"/>
        <v>#REF!</v>
      </c>
      <c r="Q255" s="171">
        <v>0.0</v>
      </c>
      <c r="R255" s="171" t="s">
        <v>40</v>
      </c>
      <c r="S255" s="173" t="str">
        <f t="shared" si="8"/>
        <v>#REF!</v>
      </c>
      <c r="T255" s="175" t="str">
        <f t="shared" si="9"/>
        <v>#REF!</v>
      </c>
      <c r="U255" s="171">
        <v>0.0</v>
      </c>
      <c r="V255" s="171" t="s">
        <v>40</v>
      </c>
      <c r="W255" s="173" t="str">
        <f t="shared" si="10"/>
        <v>#REF!</v>
      </c>
      <c r="X255" s="183" t="str">
        <f t="shared" si="12"/>
        <v>#REF!</v>
      </c>
      <c r="Y255" s="186"/>
    </row>
    <row r="256" ht="14.25" customHeight="1">
      <c r="A256" s="159" t="s">
        <v>794</v>
      </c>
      <c r="B256" s="163"/>
      <c r="C256" s="283"/>
      <c r="D256" s="175" t="str">
        <f t="shared" si="1"/>
        <v>#REF!</v>
      </c>
      <c r="E256" s="171">
        <v>0.0</v>
      </c>
      <c r="F256" s="171" t="s">
        <v>40</v>
      </c>
      <c r="G256" s="173" t="str">
        <f t="shared" si="2"/>
        <v>#REF!</v>
      </c>
      <c r="H256" s="175" t="str">
        <f t="shared" si="3"/>
        <v>#REF!</v>
      </c>
      <c r="I256" s="171">
        <v>0.0</v>
      </c>
      <c r="J256" s="171" t="s">
        <v>40</v>
      </c>
      <c r="K256" s="173" t="str">
        <f t="shared" si="4"/>
        <v>#REF!</v>
      </c>
      <c r="L256" s="175" t="str">
        <f t="shared" si="5"/>
        <v>#REF!</v>
      </c>
      <c r="M256" s="171">
        <v>0.0</v>
      </c>
      <c r="N256" s="171" t="s">
        <v>40</v>
      </c>
      <c r="O256" s="173" t="str">
        <f t="shared" si="6"/>
        <v>#REF!</v>
      </c>
      <c r="P256" s="175" t="str">
        <f t="shared" si="7"/>
        <v>#REF!</v>
      </c>
      <c r="Q256" s="171">
        <v>0.0</v>
      </c>
      <c r="R256" s="171" t="s">
        <v>40</v>
      </c>
      <c r="S256" s="173" t="str">
        <f t="shared" si="8"/>
        <v>#REF!</v>
      </c>
      <c r="T256" s="175" t="str">
        <f t="shared" si="9"/>
        <v>#REF!</v>
      </c>
      <c r="U256" s="171">
        <v>0.0</v>
      </c>
      <c r="V256" s="171" t="s">
        <v>40</v>
      </c>
      <c r="W256" s="173" t="str">
        <f t="shared" si="10"/>
        <v>#REF!</v>
      </c>
      <c r="X256" s="183" t="str">
        <f t="shared" si="12"/>
        <v>#REF!</v>
      </c>
      <c r="Y256" s="186"/>
    </row>
    <row r="257" ht="14.25" customHeight="1">
      <c r="A257" s="159" t="s">
        <v>794</v>
      </c>
      <c r="B257" s="163"/>
      <c r="C257" s="283"/>
      <c r="D257" s="175" t="str">
        <f t="shared" si="1"/>
        <v>#REF!</v>
      </c>
      <c r="E257" s="171">
        <v>0.0</v>
      </c>
      <c r="F257" s="171" t="s">
        <v>40</v>
      </c>
      <c r="G257" s="173" t="str">
        <f t="shared" si="2"/>
        <v>#REF!</v>
      </c>
      <c r="H257" s="175" t="str">
        <f t="shared" si="3"/>
        <v>#REF!</v>
      </c>
      <c r="I257" s="171">
        <v>0.0</v>
      </c>
      <c r="J257" s="171" t="s">
        <v>40</v>
      </c>
      <c r="K257" s="173" t="str">
        <f t="shared" si="4"/>
        <v>#REF!</v>
      </c>
      <c r="L257" s="175" t="str">
        <f t="shared" si="5"/>
        <v>#REF!</v>
      </c>
      <c r="M257" s="171">
        <v>0.0</v>
      </c>
      <c r="N257" s="171" t="s">
        <v>40</v>
      </c>
      <c r="O257" s="173" t="str">
        <f t="shared" si="6"/>
        <v>#REF!</v>
      </c>
      <c r="P257" s="175" t="str">
        <f t="shared" si="7"/>
        <v>#REF!</v>
      </c>
      <c r="Q257" s="171">
        <v>0.0</v>
      </c>
      <c r="R257" s="171" t="s">
        <v>40</v>
      </c>
      <c r="S257" s="173" t="str">
        <f t="shared" si="8"/>
        <v>#REF!</v>
      </c>
      <c r="T257" s="175" t="str">
        <f t="shared" si="9"/>
        <v>#REF!</v>
      </c>
      <c r="U257" s="171">
        <v>0.0</v>
      </c>
      <c r="V257" s="171" t="s">
        <v>40</v>
      </c>
      <c r="W257" s="173" t="str">
        <f t="shared" si="10"/>
        <v>#REF!</v>
      </c>
      <c r="X257" s="183" t="str">
        <f t="shared" si="12"/>
        <v>#REF!</v>
      </c>
      <c r="Y257" s="186"/>
    </row>
    <row r="258" ht="14.25" customHeight="1">
      <c r="A258" s="159" t="s">
        <v>794</v>
      </c>
      <c r="B258" s="163"/>
      <c r="C258" s="283"/>
      <c r="D258" s="175" t="str">
        <f t="shared" si="1"/>
        <v>#REF!</v>
      </c>
      <c r="E258" s="171">
        <v>0.0</v>
      </c>
      <c r="F258" s="171" t="s">
        <v>40</v>
      </c>
      <c r="G258" s="173" t="str">
        <f t="shared" si="2"/>
        <v>#REF!</v>
      </c>
      <c r="H258" s="175" t="str">
        <f t="shared" si="3"/>
        <v>#REF!</v>
      </c>
      <c r="I258" s="171">
        <v>0.0</v>
      </c>
      <c r="J258" s="171" t="s">
        <v>40</v>
      </c>
      <c r="K258" s="173" t="str">
        <f t="shared" si="4"/>
        <v>#REF!</v>
      </c>
      <c r="L258" s="175" t="str">
        <f t="shared" si="5"/>
        <v>#REF!</v>
      </c>
      <c r="M258" s="171">
        <v>0.0</v>
      </c>
      <c r="N258" s="171" t="s">
        <v>40</v>
      </c>
      <c r="O258" s="173" t="str">
        <f t="shared" si="6"/>
        <v>#REF!</v>
      </c>
      <c r="P258" s="175" t="str">
        <f t="shared" si="7"/>
        <v>#REF!</v>
      </c>
      <c r="Q258" s="171">
        <v>0.0</v>
      </c>
      <c r="R258" s="171" t="s">
        <v>40</v>
      </c>
      <c r="S258" s="173" t="str">
        <f t="shared" si="8"/>
        <v>#REF!</v>
      </c>
      <c r="T258" s="175" t="str">
        <f t="shared" si="9"/>
        <v>#REF!</v>
      </c>
      <c r="U258" s="171">
        <v>0.0</v>
      </c>
      <c r="V258" s="171" t="s">
        <v>40</v>
      </c>
      <c r="W258" s="173" t="str">
        <f t="shared" si="10"/>
        <v>#REF!</v>
      </c>
      <c r="X258" s="183" t="str">
        <f t="shared" si="12"/>
        <v>#REF!</v>
      </c>
      <c r="Y258" s="186"/>
    </row>
    <row r="259" ht="14.25" customHeight="1">
      <c r="A259" s="159" t="s">
        <v>794</v>
      </c>
      <c r="B259" s="163"/>
      <c r="C259" s="283"/>
      <c r="D259" s="175" t="str">
        <f t="shared" si="1"/>
        <v>#REF!</v>
      </c>
      <c r="E259" s="171">
        <v>0.0</v>
      </c>
      <c r="F259" s="171" t="s">
        <v>40</v>
      </c>
      <c r="G259" s="173" t="str">
        <f t="shared" si="2"/>
        <v>#REF!</v>
      </c>
      <c r="H259" s="175" t="str">
        <f t="shared" si="3"/>
        <v>#REF!</v>
      </c>
      <c r="I259" s="171">
        <v>0.0</v>
      </c>
      <c r="J259" s="171" t="s">
        <v>40</v>
      </c>
      <c r="K259" s="173" t="str">
        <f t="shared" si="4"/>
        <v>#REF!</v>
      </c>
      <c r="L259" s="175" t="str">
        <f t="shared" si="5"/>
        <v>#REF!</v>
      </c>
      <c r="M259" s="171">
        <v>0.0</v>
      </c>
      <c r="N259" s="171" t="s">
        <v>40</v>
      </c>
      <c r="O259" s="173" t="str">
        <f t="shared" si="6"/>
        <v>#REF!</v>
      </c>
      <c r="P259" s="175" t="str">
        <f t="shared" si="7"/>
        <v>#REF!</v>
      </c>
      <c r="Q259" s="171">
        <v>0.0</v>
      </c>
      <c r="R259" s="171" t="s">
        <v>40</v>
      </c>
      <c r="S259" s="173" t="str">
        <f t="shared" si="8"/>
        <v>#REF!</v>
      </c>
      <c r="T259" s="175" t="str">
        <f t="shared" si="9"/>
        <v>#REF!</v>
      </c>
      <c r="U259" s="171">
        <v>0.0</v>
      </c>
      <c r="V259" s="171" t="s">
        <v>40</v>
      </c>
      <c r="W259" s="173" t="str">
        <f t="shared" si="10"/>
        <v>#REF!</v>
      </c>
      <c r="X259" s="183" t="str">
        <f t="shared" si="12"/>
        <v>#REF!</v>
      </c>
      <c r="Y259" s="186"/>
    </row>
    <row r="260" ht="14.25" customHeight="1">
      <c r="A260" s="159" t="s">
        <v>794</v>
      </c>
      <c r="B260" s="163"/>
      <c r="C260" s="283"/>
      <c r="D260" s="175" t="str">
        <f t="shared" si="1"/>
        <v>#REF!</v>
      </c>
      <c r="E260" s="171">
        <v>0.0</v>
      </c>
      <c r="F260" s="171" t="s">
        <v>40</v>
      </c>
      <c r="G260" s="173" t="str">
        <f t="shared" si="2"/>
        <v>#REF!</v>
      </c>
      <c r="H260" s="175" t="str">
        <f t="shared" si="3"/>
        <v>#REF!</v>
      </c>
      <c r="I260" s="171">
        <v>0.0</v>
      </c>
      <c r="J260" s="171" t="s">
        <v>40</v>
      </c>
      <c r="K260" s="173" t="str">
        <f t="shared" si="4"/>
        <v>#REF!</v>
      </c>
      <c r="L260" s="175" t="str">
        <f t="shared" si="5"/>
        <v>#REF!</v>
      </c>
      <c r="M260" s="171">
        <v>0.0</v>
      </c>
      <c r="N260" s="171" t="s">
        <v>40</v>
      </c>
      <c r="O260" s="173" t="str">
        <f t="shared" si="6"/>
        <v>#REF!</v>
      </c>
      <c r="P260" s="175" t="str">
        <f t="shared" si="7"/>
        <v>#REF!</v>
      </c>
      <c r="Q260" s="171">
        <v>0.0</v>
      </c>
      <c r="R260" s="171" t="s">
        <v>40</v>
      </c>
      <c r="S260" s="173" t="str">
        <f t="shared" si="8"/>
        <v>#REF!</v>
      </c>
      <c r="T260" s="175" t="str">
        <f t="shared" si="9"/>
        <v>#REF!</v>
      </c>
      <c r="U260" s="171">
        <v>0.0</v>
      </c>
      <c r="V260" s="171" t="s">
        <v>40</v>
      </c>
      <c r="W260" s="173" t="str">
        <f t="shared" si="10"/>
        <v>#REF!</v>
      </c>
      <c r="X260" s="183" t="str">
        <f t="shared" si="12"/>
        <v>#REF!</v>
      </c>
      <c r="Y260" s="186"/>
    </row>
    <row r="261" ht="14.25" customHeight="1">
      <c r="A261" s="159" t="s">
        <v>794</v>
      </c>
      <c r="B261" s="163"/>
      <c r="C261" s="283"/>
      <c r="D261" s="175" t="str">
        <f t="shared" si="1"/>
        <v>#REF!</v>
      </c>
      <c r="E261" s="171">
        <v>0.0</v>
      </c>
      <c r="F261" s="171" t="s">
        <v>40</v>
      </c>
      <c r="G261" s="173" t="str">
        <f t="shared" si="2"/>
        <v>#REF!</v>
      </c>
      <c r="H261" s="175" t="str">
        <f t="shared" si="3"/>
        <v>#REF!</v>
      </c>
      <c r="I261" s="171">
        <v>0.0</v>
      </c>
      <c r="J261" s="171" t="s">
        <v>40</v>
      </c>
      <c r="K261" s="173" t="str">
        <f t="shared" si="4"/>
        <v>#REF!</v>
      </c>
      <c r="L261" s="175" t="str">
        <f t="shared" si="5"/>
        <v>#REF!</v>
      </c>
      <c r="M261" s="171">
        <v>0.0</v>
      </c>
      <c r="N261" s="171" t="s">
        <v>40</v>
      </c>
      <c r="O261" s="173" t="str">
        <f t="shared" si="6"/>
        <v>#REF!</v>
      </c>
      <c r="P261" s="175" t="str">
        <f t="shared" si="7"/>
        <v>#REF!</v>
      </c>
      <c r="Q261" s="171">
        <v>0.0</v>
      </c>
      <c r="R261" s="171" t="s">
        <v>40</v>
      </c>
      <c r="S261" s="173" t="str">
        <f t="shared" si="8"/>
        <v>#REF!</v>
      </c>
      <c r="T261" s="175" t="str">
        <f t="shared" si="9"/>
        <v>#REF!</v>
      </c>
      <c r="U261" s="171">
        <v>0.0</v>
      </c>
      <c r="V261" s="171" t="s">
        <v>40</v>
      </c>
      <c r="W261" s="173" t="str">
        <f t="shared" si="10"/>
        <v>#REF!</v>
      </c>
      <c r="X261" s="183" t="str">
        <f t="shared" si="12"/>
        <v>#REF!</v>
      </c>
      <c r="Y261" s="186"/>
    </row>
    <row r="262" ht="14.25" customHeight="1">
      <c r="A262" s="159" t="s">
        <v>794</v>
      </c>
      <c r="B262" s="163"/>
      <c r="C262" s="283"/>
      <c r="D262" s="175" t="str">
        <f t="shared" si="1"/>
        <v>#REF!</v>
      </c>
      <c r="E262" s="171">
        <v>0.0</v>
      </c>
      <c r="F262" s="171" t="s">
        <v>40</v>
      </c>
      <c r="G262" s="173" t="str">
        <f t="shared" si="2"/>
        <v>#REF!</v>
      </c>
      <c r="H262" s="175" t="str">
        <f t="shared" si="3"/>
        <v>#REF!</v>
      </c>
      <c r="I262" s="171">
        <v>0.0</v>
      </c>
      <c r="J262" s="171" t="s">
        <v>40</v>
      </c>
      <c r="K262" s="173" t="str">
        <f t="shared" si="4"/>
        <v>#REF!</v>
      </c>
      <c r="L262" s="175" t="str">
        <f t="shared" si="5"/>
        <v>#REF!</v>
      </c>
      <c r="M262" s="171">
        <v>0.0</v>
      </c>
      <c r="N262" s="171" t="s">
        <v>40</v>
      </c>
      <c r="O262" s="173" t="str">
        <f t="shared" si="6"/>
        <v>#REF!</v>
      </c>
      <c r="P262" s="175" t="str">
        <f t="shared" si="7"/>
        <v>#REF!</v>
      </c>
      <c r="Q262" s="171">
        <v>0.0</v>
      </c>
      <c r="R262" s="171" t="s">
        <v>40</v>
      </c>
      <c r="S262" s="173" t="str">
        <f t="shared" si="8"/>
        <v>#REF!</v>
      </c>
      <c r="T262" s="175" t="str">
        <f t="shared" si="9"/>
        <v>#REF!</v>
      </c>
      <c r="U262" s="171">
        <v>0.0</v>
      </c>
      <c r="V262" s="171" t="s">
        <v>40</v>
      </c>
      <c r="W262" s="173" t="str">
        <f t="shared" si="10"/>
        <v>#REF!</v>
      </c>
      <c r="X262" s="183" t="str">
        <f t="shared" si="12"/>
        <v>#REF!</v>
      </c>
      <c r="Y262" s="186"/>
    </row>
    <row r="263" ht="14.25" customHeight="1">
      <c r="A263" s="159" t="s">
        <v>794</v>
      </c>
      <c r="B263" s="163"/>
      <c r="C263" s="283"/>
      <c r="D263" s="175" t="str">
        <f t="shared" si="1"/>
        <v>#REF!</v>
      </c>
      <c r="E263" s="171">
        <v>0.0</v>
      </c>
      <c r="F263" s="171" t="s">
        <v>40</v>
      </c>
      <c r="G263" s="173" t="str">
        <f t="shared" si="2"/>
        <v>#REF!</v>
      </c>
      <c r="H263" s="175" t="str">
        <f t="shared" si="3"/>
        <v>#REF!</v>
      </c>
      <c r="I263" s="171">
        <v>0.0</v>
      </c>
      <c r="J263" s="171" t="s">
        <v>40</v>
      </c>
      <c r="K263" s="173" t="str">
        <f t="shared" si="4"/>
        <v>#REF!</v>
      </c>
      <c r="L263" s="175" t="str">
        <f t="shared" si="5"/>
        <v>#REF!</v>
      </c>
      <c r="M263" s="171">
        <v>0.0</v>
      </c>
      <c r="N263" s="171" t="s">
        <v>40</v>
      </c>
      <c r="O263" s="173" t="str">
        <f t="shared" si="6"/>
        <v>#REF!</v>
      </c>
      <c r="P263" s="175" t="str">
        <f t="shared" si="7"/>
        <v>#REF!</v>
      </c>
      <c r="Q263" s="171">
        <v>0.0</v>
      </c>
      <c r="R263" s="171" t="s">
        <v>40</v>
      </c>
      <c r="S263" s="173" t="str">
        <f t="shared" si="8"/>
        <v>#REF!</v>
      </c>
      <c r="T263" s="175" t="str">
        <f t="shared" si="9"/>
        <v>#REF!</v>
      </c>
      <c r="U263" s="171">
        <v>0.0</v>
      </c>
      <c r="V263" s="171" t="s">
        <v>40</v>
      </c>
      <c r="W263" s="173" t="str">
        <f t="shared" si="10"/>
        <v>#REF!</v>
      </c>
      <c r="X263" s="183" t="str">
        <f t="shared" si="12"/>
        <v>#REF!</v>
      </c>
      <c r="Y263" s="186"/>
    </row>
    <row r="264" ht="14.25" customHeight="1">
      <c r="A264" s="159" t="s">
        <v>794</v>
      </c>
      <c r="B264" s="163"/>
      <c r="C264" s="283"/>
      <c r="D264" s="175" t="str">
        <f t="shared" si="1"/>
        <v>#REF!</v>
      </c>
      <c r="E264" s="171">
        <v>0.0</v>
      </c>
      <c r="F264" s="171" t="s">
        <v>40</v>
      </c>
      <c r="G264" s="173" t="str">
        <f t="shared" si="2"/>
        <v>#REF!</v>
      </c>
      <c r="H264" s="175" t="str">
        <f t="shared" si="3"/>
        <v>#REF!</v>
      </c>
      <c r="I264" s="171">
        <v>0.0</v>
      </c>
      <c r="J264" s="171" t="s">
        <v>40</v>
      </c>
      <c r="K264" s="173" t="str">
        <f t="shared" si="4"/>
        <v>#REF!</v>
      </c>
      <c r="L264" s="175" t="str">
        <f t="shared" si="5"/>
        <v>#REF!</v>
      </c>
      <c r="M264" s="171">
        <v>0.0</v>
      </c>
      <c r="N264" s="171" t="s">
        <v>40</v>
      </c>
      <c r="O264" s="173" t="str">
        <f t="shared" si="6"/>
        <v>#REF!</v>
      </c>
      <c r="P264" s="175" t="str">
        <f t="shared" si="7"/>
        <v>#REF!</v>
      </c>
      <c r="Q264" s="171">
        <v>0.0</v>
      </c>
      <c r="R264" s="171" t="s">
        <v>40</v>
      </c>
      <c r="S264" s="173" t="str">
        <f t="shared" si="8"/>
        <v>#REF!</v>
      </c>
      <c r="T264" s="175" t="str">
        <f t="shared" si="9"/>
        <v>#REF!</v>
      </c>
      <c r="U264" s="171">
        <v>0.0</v>
      </c>
      <c r="V264" s="171" t="s">
        <v>40</v>
      </c>
      <c r="W264" s="173" t="str">
        <f t="shared" si="10"/>
        <v>#REF!</v>
      </c>
      <c r="X264" s="183" t="str">
        <f t="shared" si="12"/>
        <v>#REF!</v>
      </c>
      <c r="Y264" s="186"/>
    </row>
    <row r="265" ht="14.25" customHeight="1">
      <c r="A265" s="159" t="s">
        <v>794</v>
      </c>
      <c r="B265" s="163"/>
      <c r="C265" s="283"/>
      <c r="D265" s="175" t="str">
        <f t="shared" si="1"/>
        <v>#REF!</v>
      </c>
      <c r="E265" s="171">
        <v>0.0</v>
      </c>
      <c r="F265" s="171" t="s">
        <v>40</v>
      </c>
      <c r="G265" s="173" t="str">
        <f t="shared" si="2"/>
        <v>#REF!</v>
      </c>
      <c r="H265" s="175" t="str">
        <f t="shared" si="3"/>
        <v>#REF!</v>
      </c>
      <c r="I265" s="171">
        <v>0.0</v>
      </c>
      <c r="J265" s="171" t="s">
        <v>40</v>
      </c>
      <c r="K265" s="173" t="str">
        <f t="shared" si="4"/>
        <v>#REF!</v>
      </c>
      <c r="L265" s="175" t="str">
        <f t="shared" si="5"/>
        <v>#REF!</v>
      </c>
      <c r="M265" s="171">
        <v>0.0</v>
      </c>
      <c r="N265" s="171" t="s">
        <v>40</v>
      </c>
      <c r="O265" s="173" t="str">
        <f t="shared" si="6"/>
        <v>#REF!</v>
      </c>
      <c r="P265" s="175" t="str">
        <f t="shared" si="7"/>
        <v>#REF!</v>
      </c>
      <c r="Q265" s="171">
        <v>0.0</v>
      </c>
      <c r="R265" s="171" t="s">
        <v>40</v>
      </c>
      <c r="S265" s="173" t="str">
        <f t="shared" si="8"/>
        <v>#REF!</v>
      </c>
      <c r="T265" s="175" t="str">
        <f t="shared" si="9"/>
        <v>#REF!</v>
      </c>
      <c r="U265" s="171">
        <v>0.0</v>
      </c>
      <c r="V265" s="171" t="s">
        <v>40</v>
      </c>
      <c r="W265" s="173" t="str">
        <f t="shared" si="10"/>
        <v>#REF!</v>
      </c>
      <c r="X265" s="183" t="str">
        <f t="shared" si="12"/>
        <v>#REF!</v>
      </c>
      <c r="Y265" s="186"/>
    </row>
    <row r="266" ht="14.25" customHeight="1">
      <c r="A266" s="159" t="s">
        <v>794</v>
      </c>
      <c r="B266" s="163"/>
      <c r="C266" s="283"/>
      <c r="D266" s="175" t="str">
        <f t="shared" si="1"/>
        <v>#REF!</v>
      </c>
      <c r="E266" s="171">
        <v>0.0</v>
      </c>
      <c r="F266" s="171" t="s">
        <v>40</v>
      </c>
      <c r="G266" s="173" t="str">
        <f t="shared" si="2"/>
        <v>#REF!</v>
      </c>
      <c r="H266" s="175" t="str">
        <f t="shared" si="3"/>
        <v>#REF!</v>
      </c>
      <c r="I266" s="171">
        <v>0.0</v>
      </c>
      <c r="J266" s="171" t="s">
        <v>40</v>
      </c>
      <c r="K266" s="173" t="str">
        <f t="shared" si="4"/>
        <v>#REF!</v>
      </c>
      <c r="L266" s="175" t="str">
        <f t="shared" si="5"/>
        <v>#REF!</v>
      </c>
      <c r="M266" s="171">
        <v>0.0</v>
      </c>
      <c r="N266" s="171" t="s">
        <v>40</v>
      </c>
      <c r="O266" s="173" t="str">
        <f t="shared" si="6"/>
        <v>#REF!</v>
      </c>
      <c r="P266" s="175" t="str">
        <f t="shared" si="7"/>
        <v>#REF!</v>
      </c>
      <c r="Q266" s="171">
        <v>0.0</v>
      </c>
      <c r="R266" s="171" t="s">
        <v>40</v>
      </c>
      <c r="S266" s="173" t="str">
        <f t="shared" si="8"/>
        <v>#REF!</v>
      </c>
      <c r="T266" s="175" t="str">
        <f t="shared" si="9"/>
        <v>#REF!</v>
      </c>
      <c r="U266" s="171">
        <v>0.0</v>
      </c>
      <c r="V266" s="171" t="s">
        <v>40</v>
      </c>
      <c r="W266" s="173" t="str">
        <f t="shared" si="10"/>
        <v>#REF!</v>
      </c>
      <c r="X266" s="183" t="str">
        <f t="shared" si="12"/>
        <v>#REF!</v>
      </c>
      <c r="Y266" s="186"/>
    </row>
    <row r="267" ht="14.25" customHeight="1">
      <c r="A267" s="159" t="s">
        <v>794</v>
      </c>
      <c r="B267" s="163"/>
      <c r="C267" s="283"/>
      <c r="D267" s="175" t="str">
        <f t="shared" si="1"/>
        <v>#REF!</v>
      </c>
      <c r="E267" s="171">
        <v>0.0</v>
      </c>
      <c r="F267" s="171" t="s">
        <v>40</v>
      </c>
      <c r="G267" s="173" t="str">
        <f t="shared" si="2"/>
        <v>#REF!</v>
      </c>
      <c r="H267" s="175" t="str">
        <f t="shared" si="3"/>
        <v>#REF!</v>
      </c>
      <c r="I267" s="171">
        <v>0.0</v>
      </c>
      <c r="J267" s="171" t="s">
        <v>40</v>
      </c>
      <c r="K267" s="173" t="str">
        <f t="shared" si="4"/>
        <v>#REF!</v>
      </c>
      <c r="L267" s="175" t="str">
        <f t="shared" si="5"/>
        <v>#REF!</v>
      </c>
      <c r="M267" s="171">
        <v>0.0</v>
      </c>
      <c r="N267" s="171" t="s">
        <v>40</v>
      </c>
      <c r="O267" s="173" t="str">
        <f t="shared" si="6"/>
        <v>#REF!</v>
      </c>
      <c r="P267" s="175" t="str">
        <f t="shared" si="7"/>
        <v>#REF!</v>
      </c>
      <c r="Q267" s="171">
        <v>0.0</v>
      </c>
      <c r="R267" s="171" t="s">
        <v>40</v>
      </c>
      <c r="S267" s="173" t="str">
        <f t="shared" si="8"/>
        <v>#REF!</v>
      </c>
      <c r="T267" s="175" t="str">
        <f t="shared" si="9"/>
        <v>#REF!</v>
      </c>
      <c r="U267" s="171">
        <v>0.0</v>
      </c>
      <c r="V267" s="171" t="s">
        <v>40</v>
      </c>
      <c r="W267" s="173" t="str">
        <f t="shared" si="10"/>
        <v>#REF!</v>
      </c>
      <c r="X267" s="183" t="str">
        <f t="shared" si="12"/>
        <v>#REF!</v>
      </c>
      <c r="Y267" s="186"/>
    </row>
    <row r="268" ht="14.25" customHeight="1">
      <c r="A268" s="159" t="s">
        <v>794</v>
      </c>
      <c r="B268" s="163"/>
      <c r="C268" s="283"/>
      <c r="D268" s="175" t="str">
        <f t="shared" si="1"/>
        <v>#REF!</v>
      </c>
      <c r="E268" s="171">
        <v>0.0</v>
      </c>
      <c r="F268" s="171" t="s">
        <v>40</v>
      </c>
      <c r="G268" s="173" t="str">
        <f t="shared" si="2"/>
        <v>#REF!</v>
      </c>
      <c r="H268" s="175" t="str">
        <f t="shared" si="3"/>
        <v>#REF!</v>
      </c>
      <c r="I268" s="171">
        <v>0.0</v>
      </c>
      <c r="J268" s="171" t="s">
        <v>40</v>
      </c>
      <c r="K268" s="173" t="str">
        <f t="shared" si="4"/>
        <v>#REF!</v>
      </c>
      <c r="L268" s="175" t="str">
        <f t="shared" si="5"/>
        <v>#REF!</v>
      </c>
      <c r="M268" s="171">
        <v>0.0</v>
      </c>
      <c r="N268" s="171" t="s">
        <v>40</v>
      </c>
      <c r="O268" s="173" t="str">
        <f t="shared" si="6"/>
        <v>#REF!</v>
      </c>
      <c r="P268" s="175" t="str">
        <f t="shared" si="7"/>
        <v>#REF!</v>
      </c>
      <c r="Q268" s="171">
        <v>0.0</v>
      </c>
      <c r="R268" s="171" t="s">
        <v>40</v>
      </c>
      <c r="S268" s="173" t="str">
        <f t="shared" si="8"/>
        <v>#REF!</v>
      </c>
      <c r="T268" s="175" t="str">
        <f t="shared" si="9"/>
        <v>#REF!</v>
      </c>
      <c r="U268" s="171">
        <v>0.0</v>
      </c>
      <c r="V268" s="171" t="s">
        <v>40</v>
      </c>
      <c r="W268" s="173" t="str">
        <f t="shared" si="10"/>
        <v>#REF!</v>
      </c>
      <c r="X268" s="183" t="str">
        <f t="shared" si="12"/>
        <v>#REF!</v>
      </c>
      <c r="Y268" s="186"/>
    </row>
    <row r="269" ht="14.25" customHeight="1">
      <c r="A269" s="159" t="s">
        <v>794</v>
      </c>
      <c r="B269" s="163"/>
      <c r="C269" s="283"/>
      <c r="D269" s="175" t="str">
        <f t="shared" si="1"/>
        <v>#REF!</v>
      </c>
      <c r="E269" s="171">
        <v>0.0</v>
      </c>
      <c r="F269" s="171" t="s">
        <v>40</v>
      </c>
      <c r="G269" s="173" t="str">
        <f t="shared" si="2"/>
        <v>#REF!</v>
      </c>
      <c r="H269" s="175" t="str">
        <f t="shared" si="3"/>
        <v>#REF!</v>
      </c>
      <c r="I269" s="171">
        <v>0.0</v>
      </c>
      <c r="J269" s="171" t="s">
        <v>40</v>
      </c>
      <c r="K269" s="173" t="str">
        <f t="shared" si="4"/>
        <v>#REF!</v>
      </c>
      <c r="L269" s="175" t="str">
        <f t="shared" si="5"/>
        <v>#REF!</v>
      </c>
      <c r="M269" s="171">
        <v>0.0</v>
      </c>
      <c r="N269" s="171" t="s">
        <v>40</v>
      </c>
      <c r="O269" s="173" t="str">
        <f t="shared" si="6"/>
        <v>#REF!</v>
      </c>
      <c r="P269" s="175" t="str">
        <f t="shared" si="7"/>
        <v>#REF!</v>
      </c>
      <c r="Q269" s="171">
        <v>0.0</v>
      </c>
      <c r="R269" s="171" t="s">
        <v>40</v>
      </c>
      <c r="S269" s="173" t="str">
        <f t="shared" si="8"/>
        <v>#REF!</v>
      </c>
      <c r="T269" s="175" t="str">
        <f t="shared" si="9"/>
        <v>#REF!</v>
      </c>
      <c r="U269" s="171">
        <v>0.0</v>
      </c>
      <c r="V269" s="171" t="s">
        <v>40</v>
      </c>
      <c r="W269" s="173" t="str">
        <f t="shared" si="10"/>
        <v>#REF!</v>
      </c>
      <c r="X269" s="183" t="str">
        <f t="shared" si="12"/>
        <v>#REF!</v>
      </c>
      <c r="Y269" s="186"/>
    </row>
    <row r="270" ht="14.25" customHeight="1">
      <c r="A270" s="159" t="s">
        <v>794</v>
      </c>
      <c r="B270" s="163"/>
      <c r="C270" s="283"/>
      <c r="D270" s="175" t="str">
        <f t="shared" si="1"/>
        <v>#REF!</v>
      </c>
      <c r="E270" s="171">
        <v>0.0</v>
      </c>
      <c r="F270" s="171" t="s">
        <v>40</v>
      </c>
      <c r="G270" s="173" t="str">
        <f t="shared" si="2"/>
        <v>#REF!</v>
      </c>
      <c r="H270" s="175" t="str">
        <f t="shared" si="3"/>
        <v>#REF!</v>
      </c>
      <c r="I270" s="171">
        <v>0.0</v>
      </c>
      <c r="J270" s="171" t="s">
        <v>40</v>
      </c>
      <c r="K270" s="173" t="str">
        <f t="shared" si="4"/>
        <v>#REF!</v>
      </c>
      <c r="L270" s="175" t="str">
        <f t="shared" si="5"/>
        <v>#REF!</v>
      </c>
      <c r="M270" s="171">
        <v>0.0</v>
      </c>
      <c r="N270" s="171" t="s">
        <v>40</v>
      </c>
      <c r="O270" s="173" t="str">
        <f t="shared" si="6"/>
        <v>#REF!</v>
      </c>
      <c r="P270" s="175" t="str">
        <f t="shared" si="7"/>
        <v>#REF!</v>
      </c>
      <c r="Q270" s="171">
        <v>0.0</v>
      </c>
      <c r="R270" s="171" t="s">
        <v>40</v>
      </c>
      <c r="S270" s="173" t="str">
        <f t="shared" si="8"/>
        <v>#REF!</v>
      </c>
      <c r="T270" s="175" t="str">
        <f t="shared" si="9"/>
        <v>#REF!</v>
      </c>
      <c r="U270" s="171">
        <v>0.0</v>
      </c>
      <c r="V270" s="171" t="s">
        <v>40</v>
      </c>
      <c r="W270" s="173" t="str">
        <f t="shared" si="10"/>
        <v>#REF!</v>
      </c>
      <c r="X270" s="183" t="str">
        <f t="shared" si="12"/>
        <v>#REF!</v>
      </c>
      <c r="Y270" s="186"/>
    </row>
    <row r="271" ht="14.25" customHeight="1">
      <c r="A271" s="159" t="s">
        <v>794</v>
      </c>
      <c r="B271" s="163"/>
      <c r="C271" s="283"/>
      <c r="D271" s="175" t="str">
        <f t="shared" si="1"/>
        <v>#REF!</v>
      </c>
      <c r="E271" s="171">
        <v>0.0</v>
      </c>
      <c r="F271" s="171" t="s">
        <v>40</v>
      </c>
      <c r="G271" s="173" t="str">
        <f t="shared" si="2"/>
        <v>#REF!</v>
      </c>
      <c r="H271" s="175" t="str">
        <f t="shared" si="3"/>
        <v>#REF!</v>
      </c>
      <c r="I271" s="171">
        <v>0.0</v>
      </c>
      <c r="J271" s="171" t="s">
        <v>40</v>
      </c>
      <c r="K271" s="173" t="str">
        <f t="shared" si="4"/>
        <v>#REF!</v>
      </c>
      <c r="L271" s="175" t="str">
        <f t="shared" si="5"/>
        <v>#REF!</v>
      </c>
      <c r="M271" s="171">
        <v>0.0</v>
      </c>
      <c r="N271" s="171" t="s">
        <v>40</v>
      </c>
      <c r="O271" s="173" t="str">
        <f t="shared" si="6"/>
        <v>#REF!</v>
      </c>
      <c r="P271" s="175" t="str">
        <f t="shared" si="7"/>
        <v>#REF!</v>
      </c>
      <c r="Q271" s="171">
        <v>0.0</v>
      </c>
      <c r="R271" s="171" t="s">
        <v>40</v>
      </c>
      <c r="S271" s="173" t="str">
        <f t="shared" si="8"/>
        <v>#REF!</v>
      </c>
      <c r="T271" s="175" t="str">
        <f t="shared" si="9"/>
        <v>#REF!</v>
      </c>
      <c r="U271" s="171">
        <v>0.0</v>
      </c>
      <c r="V271" s="171" t="s">
        <v>40</v>
      </c>
      <c r="W271" s="173" t="str">
        <f t="shared" si="10"/>
        <v>#REF!</v>
      </c>
      <c r="X271" s="183" t="str">
        <f t="shared" si="12"/>
        <v>#REF!</v>
      </c>
      <c r="Y271" s="186"/>
    </row>
    <row r="272" ht="14.25" customHeight="1">
      <c r="A272" s="159" t="s">
        <v>794</v>
      </c>
      <c r="B272" s="163"/>
      <c r="C272" s="283"/>
      <c r="D272" s="175" t="str">
        <f t="shared" si="1"/>
        <v>#REF!</v>
      </c>
      <c r="E272" s="171">
        <v>0.0</v>
      </c>
      <c r="F272" s="171" t="s">
        <v>40</v>
      </c>
      <c r="G272" s="173" t="str">
        <f t="shared" si="2"/>
        <v>#REF!</v>
      </c>
      <c r="H272" s="175" t="str">
        <f t="shared" si="3"/>
        <v>#REF!</v>
      </c>
      <c r="I272" s="171">
        <v>0.0</v>
      </c>
      <c r="J272" s="171" t="s">
        <v>40</v>
      </c>
      <c r="K272" s="173" t="str">
        <f t="shared" si="4"/>
        <v>#REF!</v>
      </c>
      <c r="L272" s="175" t="str">
        <f t="shared" si="5"/>
        <v>#REF!</v>
      </c>
      <c r="M272" s="171">
        <v>0.0</v>
      </c>
      <c r="N272" s="171" t="s">
        <v>40</v>
      </c>
      <c r="O272" s="173" t="str">
        <f t="shared" si="6"/>
        <v>#REF!</v>
      </c>
      <c r="P272" s="175" t="str">
        <f t="shared" si="7"/>
        <v>#REF!</v>
      </c>
      <c r="Q272" s="171">
        <v>0.0</v>
      </c>
      <c r="R272" s="171" t="s">
        <v>40</v>
      </c>
      <c r="S272" s="173" t="str">
        <f t="shared" si="8"/>
        <v>#REF!</v>
      </c>
      <c r="T272" s="175" t="str">
        <f t="shared" si="9"/>
        <v>#REF!</v>
      </c>
      <c r="U272" s="171">
        <v>0.0</v>
      </c>
      <c r="V272" s="171" t="s">
        <v>40</v>
      </c>
      <c r="W272" s="173" t="str">
        <f t="shared" si="10"/>
        <v>#REF!</v>
      </c>
      <c r="X272" s="183" t="str">
        <f t="shared" si="12"/>
        <v>#REF!</v>
      </c>
      <c r="Y272" s="186"/>
    </row>
    <row r="273" ht="14.25" customHeight="1">
      <c r="A273" s="159" t="s">
        <v>794</v>
      </c>
      <c r="B273" s="163"/>
      <c r="C273" s="283"/>
      <c r="D273" s="175" t="str">
        <f t="shared" si="1"/>
        <v>#REF!</v>
      </c>
      <c r="E273" s="171">
        <v>0.0</v>
      </c>
      <c r="F273" s="171" t="s">
        <v>40</v>
      </c>
      <c r="G273" s="173" t="str">
        <f t="shared" si="2"/>
        <v>#REF!</v>
      </c>
      <c r="H273" s="175" t="str">
        <f t="shared" si="3"/>
        <v>#REF!</v>
      </c>
      <c r="I273" s="171">
        <v>0.0</v>
      </c>
      <c r="J273" s="171" t="s">
        <v>40</v>
      </c>
      <c r="K273" s="173" t="str">
        <f t="shared" si="4"/>
        <v>#REF!</v>
      </c>
      <c r="L273" s="175" t="str">
        <f t="shared" si="5"/>
        <v>#REF!</v>
      </c>
      <c r="M273" s="171">
        <v>0.0</v>
      </c>
      <c r="N273" s="171" t="s">
        <v>40</v>
      </c>
      <c r="O273" s="173" t="str">
        <f t="shared" si="6"/>
        <v>#REF!</v>
      </c>
      <c r="P273" s="175" t="str">
        <f t="shared" si="7"/>
        <v>#REF!</v>
      </c>
      <c r="Q273" s="171">
        <v>0.0</v>
      </c>
      <c r="R273" s="171" t="s">
        <v>40</v>
      </c>
      <c r="S273" s="173" t="str">
        <f t="shared" si="8"/>
        <v>#REF!</v>
      </c>
      <c r="T273" s="175" t="str">
        <f t="shared" si="9"/>
        <v>#REF!</v>
      </c>
      <c r="U273" s="171">
        <v>0.0</v>
      </c>
      <c r="V273" s="171" t="s">
        <v>40</v>
      </c>
      <c r="W273" s="173" t="str">
        <f t="shared" si="10"/>
        <v>#REF!</v>
      </c>
      <c r="X273" s="183" t="str">
        <f t="shared" si="12"/>
        <v>#REF!</v>
      </c>
      <c r="Y273" s="186"/>
    </row>
    <row r="274" ht="14.25" customHeight="1">
      <c r="A274" s="159" t="s">
        <v>794</v>
      </c>
      <c r="B274" s="163"/>
      <c r="C274" s="283"/>
      <c r="D274" s="175" t="str">
        <f t="shared" si="1"/>
        <v>#REF!</v>
      </c>
      <c r="E274" s="171">
        <v>0.0</v>
      </c>
      <c r="F274" s="171" t="s">
        <v>40</v>
      </c>
      <c r="G274" s="173" t="str">
        <f t="shared" si="2"/>
        <v>#REF!</v>
      </c>
      <c r="H274" s="175" t="str">
        <f t="shared" si="3"/>
        <v>#REF!</v>
      </c>
      <c r="I274" s="171">
        <v>0.0</v>
      </c>
      <c r="J274" s="171" t="s">
        <v>40</v>
      </c>
      <c r="K274" s="173" t="str">
        <f t="shared" si="4"/>
        <v>#REF!</v>
      </c>
      <c r="L274" s="175" t="str">
        <f t="shared" si="5"/>
        <v>#REF!</v>
      </c>
      <c r="M274" s="171">
        <v>0.0</v>
      </c>
      <c r="N274" s="171" t="s">
        <v>40</v>
      </c>
      <c r="O274" s="173" t="str">
        <f t="shared" si="6"/>
        <v>#REF!</v>
      </c>
      <c r="P274" s="175" t="str">
        <f t="shared" si="7"/>
        <v>#REF!</v>
      </c>
      <c r="Q274" s="171">
        <v>0.0</v>
      </c>
      <c r="R274" s="171" t="s">
        <v>40</v>
      </c>
      <c r="S274" s="173" t="str">
        <f t="shared" si="8"/>
        <v>#REF!</v>
      </c>
      <c r="T274" s="175" t="str">
        <f t="shared" si="9"/>
        <v>#REF!</v>
      </c>
      <c r="U274" s="171">
        <v>0.0</v>
      </c>
      <c r="V274" s="171" t="s">
        <v>40</v>
      </c>
      <c r="W274" s="173" t="str">
        <f t="shared" si="10"/>
        <v>#REF!</v>
      </c>
      <c r="X274" s="183" t="str">
        <f t="shared" si="12"/>
        <v>#REF!</v>
      </c>
      <c r="Y274" s="186"/>
    </row>
    <row r="275" ht="14.25" customHeight="1">
      <c r="A275" s="159" t="s">
        <v>794</v>
      </c>
      <c r="B275" s="163"/>
      <c r="C275" s="283"/>
      <c r="D275" s="175" t="str">
        <f t="shared" si="1"/>
        <v>#REF!</v>
      </c>
      <c r="E275" s="171">
        <v>0.0</v>
      </c>
      <c r="F275" s="171" t="s">
        <v>40</v>
      </c>
      <c r="G275" s="173" t="str">
        <f t="shared" si="2"/>
        <v>#REF!</v>
      </c>
      <c r="H275" s="175" t="str">
        <f t="shared" si="3"/>
        <v>#REF!</v>
      </c>
      <c r="I275" s="171">
        <v>0.0</v>
      </c>
      <c r="J275" s="171" t="s">
        <v>40</v>
      </c>
      <c r="K275" s="173" t="str">
        <f t="shared" si="4"/>
        <v>#REF!</v>
      </c>
      <c r="L275" s="175" t="str">
        <f t="shared" si="5"/>
        <v>#REF!</v>
      </c>
      <c r="M275" s="171">
        <v>0.0</v>
      </c>
      <c r="N275" s="171" t="s">
        <v>40</v>
      </c>
      <c r="O275" s="173" t="str">
        <f t="shared" si="6"/>
        <v>#REF!</v>
      </c>
      <c r="P275" s="175" t="str">
        <f t="shared" si="7"/>
        <v>#REF!</v>
      </c>
      <c r="Q275" s="171">
        <v>0.0</v>
      </c>
      <c r="R275" s="171" t="s">
        <v>40</v>
      </c>
      <c r="S275" s="173" t="str">
        <f t="shared" si="8"/>
        <v>#REF!</v>
      </c>
      <c r="T275" s="175" t="str">
        <f t="shared" si="9"/>
        <v>#REF!</v>
      </c>
      <c r="U275" s="171">
        <v>0.0</v>
      </c>
      <c r="V275" s="171" t="s">
        <v>40</v>
      </c>
      <c r="W275" s="173" t="str">
        <f t="shared" si="10"/>
        <v>#REF!</v>
      </c>
      <c r="X275" s="183" t="str">
        <f t="shared" si="12"/>
        <v>#REF!</v>
      </c>
      <c r="Y275" s="186"/>
    </row>
    <row r="276" ht="14.25" customHeight="1">
      <c r="A276" s="159" t="s">
        <v>794</v>
      </c>
      <c r="B276" s="163"/>
      <c r="C276" s="283"/>
      <c r="D276" s="175" t="str">
        <f t="shared" si="1"/>
        <v>#REF!</v>
      </c>
      <c r="E276" s="171">
        <v>0.0</v>
      </c>
      <c r="F276" s="171" t="s">
        <v>40</v>
      </c>
      <c r="G276" s="173" t="str">
        <f t="shared" si="2"/>
        <v>#REF!</v>
      </c>
      <c r="H276" s="175" t="str">
        <f t="shared" si="3"/>
        <v>#REF!</v>
      </c>
      <c r="I276" s="171">
        <v>0.0</v>
      </c>
      <c r="J276" s="171" t="s">
        <v>40</v>
      </c>
      <c r="K276" s="173" t="str">
        <f t="shared" si="4"/>
        <v>#REF!</v>
      </c>
      <c r="L276" s="175" t="str">
        <f t="shared" si="5"/>
        <v>#REF!</v>
      </c>
      <c r="M276" s="171">
        <v>0.0</v>
      </c>
      <c r="N276" s="171" t="s">
        <v>40</v>
      </c>
      <c r="O276" s="173" t="str">
        <f t="shared" si="6"/>
        <v>#REF!</v>
      </c>
      <c r="P276" s="175" t="str">
        <f t="shared" si="7"/>
        <v>#REF!</v>
      </c>
      <c r="Q276" s="171">
        <v>0.0</v>
      </c>
      <c r="R276" s="171" t="s">
        <v>40</v>
      </c>
      <c r="S276" s="173" t="str">
        <f t="shared" si="8"/>
        <v>#REF!</v>
      </c>
      <c r="T276" s="175" t="str">
        <f t="shared" si="9"/>
        <v>#REF!</v>
      </c>
      <c r="U276" s="171">
        <v>0.0</v>
      </c>
      <c r="V276" s="171" t="s">
        <v>40</v>
      </c>
      <c r="W276" s="173" t="str">
        <f t="shared" si="10"/>
        <v>#REF!</v>
      </c>
      <c r="X276" s="183" t="str">
        <f t="shared" si="12"/>
        <v>#REF!</v>
      </c>
      <c r="Y276" s="186"/>
    </row>
    <row r="277" ht="14.25" customHeight="1">
      <c r="A277" s="159" t="s">
        <v>794</v>
      </c>
      <c r="B277" s="163"/>
      <c r="C277" s="283"/>
      <c r="D277" s="175" t="str">
        <f t="shared" si="1"/>
        <v>#REF!</v>
      </c>
      <c r="E277" s="171">
        <v>0.0</v>
      </c>
      <c r="F277" s="171" t="s">
        <v>40</v>
      </c>
      <c r="G277" s="173" t="str">
        <f t="shared" si="2"/>
        <v>#REF!</v>
      </c>
      <c r="H277" s="175" t="str">
        <f t="shared" si="3"/>
        <v>#REF!</v>
      </c>
      <c r="I277" s="171">
        <v>0.0</v>
      </c>
      <c r="J277" s="171" t="s">
        <v>40</v>
      </c>
      <c r="K277" s="173" t="str">
        <f t="shared" si="4"/>
        <v>#REF!</v>
      </c>
      <c r="L277" s="175" t="str">
        <f t="shared" si="5"/>
        <v>#REF!</v>
      </c>
      <c r="M277" s="171">
        <v>0.0</v>
      </c>
      <c r="N277" s="171" t="s">
        <v>40</v>
      </c>
      <c r="O277" s="173" t="str">
        <f t="shared" si="6"/>
        <v>#REF!</v>
      </c>
      <c r="P277" s="175" t="str">
        <f t="shared" si="7"/>
        <v>#REF!</v>
      </c>
      <c r="Q277" s="171">
        <v>0.0</v>
      </c>
      <c r="R277" s="171" t="s">
        <v>40</v>
      </c>
      <c r="S277" s="173" t="str">
        <f t="shared" si="8"/>
        <v>#REF!</v>
      </c>
      <c r="T277" s="175" t="str">
        <f t="shared" si="9"/>
        <v>#REF!</v>
      </c>
      <c r="U277" s="171">
        <v>0.0</v>
      </c>
      <c r="V277" s="171" t="s">
        <v>40</v>
      </c>
      <c r="W277" s="173" t="str">
        <f t="shared" si="10"/>
        <v>#REF!</v>
      </c>
      <c r="X277" s="183" t="str">
        <f t="shared" si="12"/>
        <v>#REF!</v>
      </c>
      <c r="Y277" s="186"/>
    </row>
    <row r="278" ht="14.25" customHeight="1">
      <c r="A278" s="159" t="s">
        <v>794</v>
      </c>
      <c r="B278" s="163"/>
      <c r="C278" s="283"/>
      <c r="D278" s="175" t="str">
        <f t="shared" si="1"/>
        <v>#REF!</v>
      </c>
      <c r="E278" s="171">
        <v>0.0</v>
      </c>
      <c r="F278" s="171" t="s">
        <v>40</v>
      </c>
      <c r="G278" s="173" t="str">
        <f t="shared" si="2"/>
        <v>#REF!</v>
      </c>
      <c r="H278" s="175" t="str">
        <f t="shared" si="3"/>
        <v>#REF!</v>
      </c>
      <c r="I278" s="171">
        <v>0.0</v>
      </c>
      <c r="J278" s="171" t="s">
        <v>40</v>
      </c>
      <c r="K278" s="173" t="str">
        <f t="shared" si="4"/>
        <v>#REF!</v>
      </c>
      <c r="L278" s="175" t="str">
        <f t="shared" si="5"/>
        <v>#REF!</v>
      </c>
      <c r="M278" s="171">
        <v>0.0</v>
      </c>
      <c r="N278" s="171" t="s">
        <v>40</v>
      </c>
      <c r="O278" s="173" t="str">
        <f t="shared" si="6"/>
        <v>#REF!</v>
      </c>
      <c r="P278" s="175" t="str">
        <f t="shared" si="7"/>
        <v>#REF!</v>
      </c>
      <c r="Q278" s="171">
        <v>0.0</v>
      </c>
      <c r="R278" s="171" t="s">
        <v>40</v>
      </c>
      <c r="S278" s="173" t="str">
        <f t="shared" si="8"/>
        <v>#REF!</v>
      </c>
      <c r="T278" s="175" t="str">
        <f t="shared" si="9"/>
        <v>#REF!</v>
      </c>
      <c r="U278" s="171">
        <v>0.0</v>
      </c>
      <c r="V278" s="171" t="s">
        <v>40</v>
      </c>
      <c r="W278" s="173" t="str">
        <f t="shared" si="10"/>
        <v>#REF!</v>
      </c>
      <c r="X278" s="183" t="str">
        <f t="shared" si="12"/>
        <v>#REF!</v>
      </c>
      <c r="Y278" s="186"/>
    </row>
    <row r="279" ht="14.25" customHeight="1">
      <c r="A279" s="159" t="s">
        <v>794</v>
      </c>
      <c r="B279" s="163"/>
      <c r="C279" s="283"/>
      <c r="D279" s="175" t="str">
        <f t="shared" si="1"/>
        <v>#REF!</v>
      </c>
      <c r="E279" s="171">
        <v>0.0</v>
      </c>
      <c r="F279" s="171" t="s">
        <v>40</v>
      </c>
      <c r="G279" s="173" t="str">
        <f t="shared" si="2"/>
        <v>#REF!</v>
      </c>
      <c r="H279" s="175" t="str">
        <f t="shared" si="3"/>
        <v>#REF!</v>
      </c>
      <c r="I279" s="171">
        <v>0.0</v>
      </c>
      <c r="J279" s="171" t="s">
        <v>40</v>
      </c>
      <c r="K279" s="173" t="str">
        <f t="shared" si="4"/>
        <v>#REF!</v>
      </c>
      <c r="L279" s="175" t="str">
        <f t="shared" si="5"/>
        <v>#REF!</v>
      </c>
      <c r="M279" s="171">
        <v>0.0</v>
      </c>
      <c r="N279" s="171" t="s">
        <v>40</v>
      </c>
      <c r="O279" s="173" t="str">
        <f t="shared" si="6"/>
        <v>#REF!</v>
      </c>
      <c r="P279" s="175" t="str">
        <f t="shared" si="7"/>
        <v>#REF!</v>
      </c>
      <c r="Q279" s="171">
        <v>0.0</v>
      </c>
      <c r="R279" s="171" t="s">
        <v>40</v>
      </c>
      <c r="S279" s="173" t="str">
        <f t="shared" si="8"/>
        <v>#REF!</v>
      </c>
      <c r="T279" s="175" t="str">
        <f t="shared" si="9"/>
        <v>#REF!</v>
      </c>
      <c r="U279" s="171">
        <v>0.0</v>
      </c>
      <c r="V279" s="171" t="s">
        <v>40</v>
      </c>
      <c r="W279" s="173" t="str">
        <f t="shared" si="10"/>
        <v>#REF!</v>
      </c>
      <c r="X279" s="183" t="str">
        <f t="shared" si="12"/>
        <v>#REF!</v>
      </c>
      <c r="Y279" s="186"/>
    </row>
    <row r="280" ht="14.25" customHeight="1">
      <c r="A280" s="159" t="s">
        <v>794</v>
      </c>
      <c r="B280" s="163"/>
      <c r="C280" s="283"/>
      <c r="D280" s="175" t="str">
        <f t="shared" si="1"/>
        <v>#REF!</v>
      </c>
      <c r="E280" s="171">
        <v>0.0</v>
      </c>
      <c r="F280" s="171" t="s">
        <v>40</v>
      </c>
      <c r="G280" s="173" t="str">
        <f t="shared" si="2"/>
        <v>#REF!</v>
      </c>
      <c r="H280" s="175" t="str">
        <f t="shared" si="3"/>
        <v>#REF!</v>
      </c>
      <c r="I280" s="171">
        <v>0.0</v>
      </c>
      <c r="J280" s="171" t="s">
        <v>40</v>
      </c>
      <c r="K280" s="173" t="str">
        <f t="shared" si="4"/>
        <v>#REF!</v>
      </c>
      <c r="L280" s="175" t="str">
        <f t="shared" si="5"/>
        <v>#REF!</v>
      </c>
      <c r="M280" s="171">
        <v>0.0</v>
      </c>
      <c r="N280" s="171" t="s">
        <v>40</v>
      </c>
      <c r="O280" s="173" t="str">
        <f t="shared" si="6"/>
        <v>#REF!</v>
      </c>
      <c r="P280" s="175" t="str">
        <f t="shared" si="7"/>
        <v>#REF!</v>
      </c>
      <c r="Q280" s="171">
        <v>0.0</v>
      </c>
      <c r="R280" s="171" t="s">
        <v>40</v>
      </c>
      <c r="S280" s="173" t="str">
        <f t="shared" si="8"/>
        <v>#REF!</v>
      </c>
      <c r="T280" s="175" t="str">
        <f t="shared" si="9"/>
        <v>#REF!</v>
      </c>
      <c r="U280" s="171">
        <v>0.0</v>
      </c>
      <c r="V280" s="171" t="s">
        <v>40</v>
      </c>
      <c r="W280" s="173" t="str">
        <f t="shared" si="10"/>
        <v>#REF!</v>
      </c>
      <c r="X280" s="183" t="str">
        <f t="shared" si="12"/>
        <v>#REF!</v>
      </c>
      <c r="Y280" s="186"/>
    </row>
    <row r="281" ht="14.25" customHeight="1">
      <c r="A281" s="159" t="s">
        <v>794</v>
      </c>
      <c r="B281" s="163"/>
      <c r="C281" s="283"/>
      <c r="D281" s="175" t="str">
        <f t="shared" si="1"/>
        <v>#REF!</v>
      </c>
      <c r="E281" s="171">
        <v>0.0</v>
      </c>
      <c r="F281" s="171" t="s">
        <v>40</v>
      </c>
      <c r="G281" s="173" t="str">
        <f t="shared" si="2"/>
        <v>#REF!</v>
      </c>
      <c r="H281" s="175" t="str">
        <f t="shared" si="3"/>
        <v>#REF!</v>
      </c>
      <c r="I281" s="171">
        <v>0.0</v>
      </c>
      <c r="J281" s="171" t="s">
        <v>40</v>
      </c>
      <c r="K281" s="173" t="str">
        <f t="shared" si="4"/>
        <v>#REF!</v>
      </c>
      <c r="L281" s="175" t="str">
        <f t="shared" si="5"/>
        <v>#REF!</v>
      </c>
      <c r="M281" s="171">
        <v>0.0</v>
      </c>
      <c r="N281" s="171" t="s">
        <v>40</v>
      </c>
      <c r="O281" s="173" t="str">
        <f t="shared" si="6"/>
        <v>#REF!</v>
      </c>
      <c r="P281" s="175" t="str">
        <f t="shared" si="7"/>
        <v>#REF!</v>
      </c>
      <c r="Q281" s="171">
        <v>0.0</v>
      </c>
      <c r="R281" s="171" t="s">
        <v>40</v>
      </c>
      <c r="S281" s="173" t="str">
        <f t="shared" si="8"/>
        <v>#REF!</v>
      </c>
      <c r="T281" s="175" t="str">
        <f t="shared" si="9"/>
        <v>#REF!</v>
      </c>
      <c r="U281" s="171">
        <v>0.0</v>
      </c>
      <c r="V281" s="171" t="s">
        <v>40</v>
      </c>
      <c r="W281" s="173" t="str">
        <f t="shared" si="10"/>
        <v>#REF!</v>
      </c>
      <c r="X281" s="183" t="str">
        <f t="shared" si="12"/>
        <v>#REF!</v>
      </c>
      <c r="Y281" s="186"/>
    </row>
    <row r="282" ht="14.25" customHeight="1">
      <c r="A282" s="159" t="s">
        <v>794</v>
      </c>
      <c r="B282" s="163"/>
      <c r="C282" s="283"/>
      <c r="D282" s="175" t="str">
        <f t="shared" si="1"/>
        <v>#REF!</v>
      </c>
      <c r="E282" s="171">
        <v>0.0</v>
      </c>
      <c r="F282" s="171" t="s">
        <v>40</v>
      </c>
      <c r="G282" s="173" t="str">
        <f t="shared" si="2"/>
        <v>#REF!</v>
      </c>
      <c r="H282" s="175" t="str">
        <f t="shared" si="3"/>
        <v>#REF!</v>
      </c>
      <c r="I282" s="171">
        <v>0.0</v>
      </c>
      <c r="J282" s="171" t="s">
        <v>40</v>
      </c>
      <c r="K282" s="173" t="str">
        <f t="shared" si="4"/>
        <v>#REF!</v>
      </c>
      <c r="L282" s="175" t="str">
        <f t="shared" si="5"/>
        <v>#REF!</v>
      </c>
      <c r="M282" s="171">
        <v>0.0</v>
      </c>
      <c r="N282" s="171" t="s">
        <v>40</v>
      </c>
      <c r="O282" s="173" t="str">
        <f t="shared" si="6"/>
        <v>#REF!</v>
      </c>
      <c r="P282" s="175" t="str">
        <f t="shared" si="7"/>
        <v>#REF!</v>
      </c>
      <c r="Q282" s="171">
        <v>0.0</v>
      </c>
      <c r="R282" s="171" t="s">
        <v>40</v>
      </c>
      <c r="S282" s="173" t="str">
        <f t="shared" si="8"/>
        <v>#REF!</v>
      </c>
      <c r="T282" s="175" t="str">
        <f t="shared" si="9"/>
        <v>#REF!</v>
      </c>
      <c r="U282" s="171">
        <v>0.0</v>
      </c>
      <c r="V282" s="171" t="s">
        <v>40</v>
      </c>
      <c r="W282" s="173" t="str">
        <f t="shared" si="10"/>
        <v>#REF!</v>
      </c>
      <c r="X282" s="183" t="str">
        <f t="shared" si="12"/>
        <v>#REF!</v>
      </c>
      <c r="Y282" s="186"/>
    </row>
    <row r="283" ht="14.25" customHeight="1">
      <c r="A283" s="159" t="s">
        <v>794</v>
      </c>
      <c r="B283" s="163"/>
      <c r="C283" s="283"/>
      <c r="D283" s="175" t="str">
        <f t="shared" si="1"/>
        <v>#REF!</v>
      </c>
      <c r="E283" s="171">
        <v>0.0</v>
      </c>
      <c r="F283" s="171" t="s">
        <v>40</v>
      </c>
      <c r="G283" s="173" t="str">
        <f t="shared" si="2"/>
        <v>#REF!</v>
      </c>
      <c r="H283" s="175" t="str">
        <f t="shared" si="3"/>
        <v>#REF!</v>
      </c>
      <c r="I283" s="171">
        <v>0.0</v>
      </c>
      <c r="J283" s="171" t="s">
        <v>40</v>
      </c>
      <c r="K283" s="173" t="str">
        <f t="shared" si="4"/>
        <v>#REF!</v>
      </c>
      <c r="L283" s="175" t="str">
        <f t="shared" si="5"/>
        <v>#REF!</v>
      </c>
      <c r="M283" s="171">
        <v>0.0</v>
      </c>
      <c r="N283" s="171" t="s">
        <v>40</v>
      </c>
      <c r="O283" s="173" t="str">
        <f t="shared" si="6"/>
        <v>#REF!</v>
      </c>
      <c r="P283" s="175" t="str">
        <f t="shared" si="7"/>
        <v>#REF!</v>
      </c>
      <c r="Q283" s="171">
        <v>0.0</v>
      </c>
      <c r="R283" s="171" t="s">
        <v>40</v>
      </c>
      <c r="S283" s="173" t="str">
        <f t="shared" si="8"/>
        <v>#REF!</v>
      </c>
      <c r="T283" s="175" t="str">
        <f t="shared" si="9"/>
        <v>#REF!</v>
      </c>
      <c r="U283" s="171">
        <v>0.0</v>
      </c>
      <c r="V283" s="171" t="s">
        <v>40</v>
      </c>
      <c r="W283" s="173" t="str">
        <f t="shared" si="10"/>
        <v>#REF!</v>
      </c>
      <c r="X283" s="183" t="str">
        <f t="shared" si="12"/>
        <v>#REF!</v>
      </c>
      <c r="Y283" s="186"/>
    </row>
    <row r="284" ht="14.25" customHeight="1">
      <c r="A284" s="159" t="s">
        <v>794</v>
      </c>
      <c r="B284" s="163"/>
      <c r="C284" s="283"/>
      <c r="D284" s="175" t="str">
        <f t="shared" si="1"/>
        <v>#REF!</v>
      </c>
      <c r="E284" s="171">
        <v>0.0</v>
      </c>
      <c r="F284" s="171" t="s">
        <v>40</v>
      </c>
      <c r="G284" s="173" t="str">
        <f t="shared" si="2"/>
        <v>#REF!</v>
      </c>
      <c r="H284" s="175" t="str">
        <f t="shared" si="3"/>
        <v>#REF!</v>
      </c>
      <c r="I284" s="171">
        <v>0.0</v>
      </c>
      <c r="J284" s="171" t="s">
        <v>40</v>
      </c>
      <c r="K284" s="173" t="str">
        <f t="shared" si="4"/>
        <v>#REF!</v>
      </c>
      <c r="L284" s="175" t="str">
        <f t="shared" si="5"/>
        <v>#REF!</v>
      </c>
      <c r="M284" s="171">
        <v>0.0</v>
      </c>
      <c r="N284" s="171" t="s">
        <v>40</v>
      </c>
      <c r="O284" s="173" t="str">
        <f t="shared" si="6"/>
        <v>#REF!</v>
      </c>
      <c r="P284" s="175" t="str">
        <f t="shared" si="7"/>
        <v>#REF!</v>
      </c>
      <c r="Q284" s="171">
        <v>0.0</v>
      </c>
      <c r="R284" s="171" t="s">
        <v>40</v>
      </c>
      <c r="S284" s="173" t="str">
        <f t="shared" si="8"/>
        <v>#REF!</v>
      </c>
      <c r="T284" s="175" t="str">
        <f t="shared" si="9"/>
        <v>#REF!</v>
      </c>
      <c r="U284" s="171">
        <v>0.0</v>
      </c>
      <c r="V284" s="171" t="s">
        <v>40</v>
      </c>
      <c r="W284" s="173" t="str">
        <f t="shared" si="10"/>
        <v>#REF!</v>
      </c>
      <c r="X284" s="183" t="str">
        <f t="shared" si="12"/>
        <v>#REF!</v>
      </c>
      <c r="Y284" s="186"/>
    </row>
    <row r="285" ht="14.25" customHeight="1">
      <c r="A285" s="159" t="s">
        <v>794</v>
      </c>
      <c r="B285" s="163"/>
      <c r="C285" s="283"/>
      <c r="D285" s="175" t="str">
        <f t="shared" si="1"/>
        <v>#REF!</v>
      </c>
      <c r="E285" s="171">
        <v>0.0</v>
      </c>
      <c r="F285" s="171" t="s">
        <v>40</v>
      </c>
      <c r="G285" s="173" t="str">
        <f t="shared" si="2"/>
        <v>#REF!</v>
      </c>
      <c r="H285" s="175" t="str">
        <f t="shared" si="3"/>
        <v>#REF!</v>
      </c>
      <c r="I285" s="171">
        <v>0.0</v>
      </c>
      <c r="J285" s="171" t="s">
        <v>40</v>
      </c>
      <c r="K285" s="173" t="str">
        <f t="shared" si="4"/>
        <v>#REF!</v>
      </c>
      <c r="L285" s="175" t="str">
        <f t="shared" si="5"/>
        <v>#REF!</v>
      </c>
      <c r="M285" s="171">
        <v>0.0</v>
      </c>
      <c r="N285" s="171" t="s">
        <v>40</v>
      </c>
      <c r="O285" s="173" t="str">
        <f t="shared" si="6"/>
        <v>#REF!</v>
      </c>
      <c r="P285" s="175" t="str">
        <f t="shared" si="7"/>
        <v>#REF!</v>
      </c>
      <c r="Q285" s="171">
        <v>0.0</v>
      </c>
      <c r="R285" s="171" t="s">
        <v>40</v>
      </c>
      <c r="S285" s="173" t="str">
        <f t="shared" si="8"/>
        <v>#REF!</v>
      </c>
      <c r="T285" s="175" t="str">
        <f t="shared" si="9"/>
        <v>#REF!</v>
      </c>
      <c r="U285" s="171">
        <v>0.0</v>
      </c>
      <c r="V285" s="171" t="s">
        <v>40</v>
      </c>
      <c r="W285" s="173" t="str">
        <f t="shared" si="10"/>
        <v>#REF!</v>
      </c>
      <c r="X285" s="183" t="str">
        <f t="shared" si="12"/>
        <v>#REF!</v>
      </c>
      <c r="Y285" s="186"/>
    </row>
    <row r="286" ht="14.25" customHeight="1">
      <c r="A286" s="159" t="s">
        <v>794</v>
      </c>
      <c r="B286" s="163"/>
      <c r="C286" s="283"/>
      <c r="D286" s="175" t="str">
        <f t="shared" si="1"/>
        <v>#REF!</v>
      </c>
      <c r="E286" s="171">
        <v>0.0</v>
      </c>
      <c r="F286" s="171" t="s">
        <v>40</v>
      </c>
      <c r="G286" s="173" t="str">
        <f t="shared" si="2"/>
        <v>#REF!</v>
      </c>
      <c r="H286" s="175" t="str">
        <f t="shared" si="3"/>
        <v>#REF!</v>
      </c>
      <c r="I286" s="171">
        <v>0.0</v>
      </c>
      <c r="J286" s="171" t="s">
        <v>40</v>
      </c>
      <c r="K286" s="173" t="str">
        <f t="shared" si="4"/>
        <v>#REF!</v>
      </c>
      <c r="L286" s="175" t="str">
        <f t="shared" si="5"/>
        <v>#REF!</v>
      </c>
      <c r="M286" s="171">
        <v>0.0</v>
      </c>
      <c r="N286" s="171" t="s">
        <v>40</v>
      </c>
      <c r="O286" s="173" t="str">
        <f t="shared" si="6"/>
        <v>#REF!</v>
      </c>
      <c r="P286" s="175" t="str">
        <f t="shared" si="7"/>
        <v>#REF!</v>
      </c>
      <c r="Q286" s="171">
        <v>0.0</v>
      </c>
      <c r="R286" s="171" t="s">
        <v>40</v>
      </c>
      <c r="S286" s="173" t="str">
        <f t="shared" si="8"/>
        <v>#REF!</v>
      </c>
      <c r="T286" s="175" t="str">
        <f t="shared" si="9"/>
        <v>#REF!</v>
      </c>
      <c r="U286" s="171">
        <v>0.0</v>
      </c>
      <c r="V286" s="171" t="s">
        <v>40</v>
      </c>
      <c r="W286" s="173" t="str">
        <f t="shared" si="10"/>
        <v>#REF!</v>
      </c>
      <c r="X286" s="183" t="str">
        <f t="shared" si="12"/>
        <v>#REF!</v>
      </c>
      <c r="Y286" s="186"/>
    </row>
    <row r="287" ht="14.25" customHeight="1">
      <c r="A287" s="159" t="s">
        <v>794</v>
      </c>
      <c r="B287" s="163"/>
      <c r="C287" s="283"/>
      <c r="D287" s="175" t="str">
        <f t="shared" si="1"/>
        <v>#REF!</v>
      </c>
      <c r="E287" s="171">
        <v>0.0</v>
      </c>
      <c r="F287" s="171" t="s">
        <v>40</v>
      </c>
      <c r="G287" s="173" t="str">
        <f t="shared" si="2"/>
        <v>#REF!</v>
      </c>
      <c r="H287" s="175" t="str">
        <f t="shared" si="3"/>
        <v>#REF!</v>
      </c>
      <c r="I287" s="171">
        <v>0.0</v>
      </c>
      <c r="J287" s="171" t="s">
        <v>40</v>
      </c>
      <c r="K287" s="173" t="str">
        <f t="shared" si="4"/>
        <v>#REF!</v>
      </c>
      <c r="L287" s="175" t="str">
        <f t="shared" si="5"/>
        <v>#REF!</v>
      </c>
      <c r="M287" s="171">
        <v>0.0</v>
      </c>
      <c r="N287" s="171" t="s">
        <v>40</v>
      </c>
      <c r="O287" s="173" t="str">
        <f t="shared" si="6"/>
        <v>#REF!</v>
      </c>
      <c r="P287" s="175" t="str">
        <f t="shared" si="7"/>
        <v>#REF!</v>
      </c>
      <c r="Q287" s="171">
        <v>0.0</v>
      </c>
      <c r="R287" s="171" t="s">
        <v>40</v>
      </c>
      <c r="S287" s="173" t="str">
        <f t="shared" si="8"/>
        <v>#REF!</v>
      </c>
      <c r="T287" s="175" t="str">
        <f t="shared" si="9"/>
        <v>#REF!</v>
      </c>
      <c r="U287" s="171">
        <v>0.0</v>
      </c>
      <c r="V287" s="171" t="s">
        <v>40</v>
      </c>
      <c r="W287" s="173" t="str">
        <f t="shared" si="10"/>
        <v>#REF!</v>
      </c>
      <c r="X287" s="183" t="str">
        <f t="shared" si="12"/>
        <v>#REF!</v>
      </c>
      <c r="Y287" s="186"/>
    </row>
    <row r="288" ht="14.25" customHeight="1">
      <c r="A288" s="159" t="s">
        <v>794</v>
      </c>
      <c r="B288" s="163"/>
      <c r="C288" s="283"/>
      <c r="D288" s="175" t="str">
        <f t="shared" si="1"/>
        <v>#REF!</v>
      </c>
      <c r="E288" s="171">
        <v>0.0</v>
      </c>
      <c r="F288" s="171" t="s">
        <v>40</v>
      </c>
      <c r="G288" s="173" t="str">
        <f t="shared" si="2"/>
        <v>#REF!</v>
      </c>
      <c r="H288" s="175" t="str">
        <f t="shared" si="3"/>
        <v>#REF!</v>
      </c>
      <c r="I288" s="171">
        <v>0.0</v>
      </c>
      <c r="J288" s="171" t="s">
        <v>40</v>
      </c>
      <c r="K288" s="173" t="str">
        <f t="shared" si="4"/>
        <v>#REF!</v>
      </c>
      <c r="L288" s="175" t="str">
        <f t="shared" si="5"/>
        <v>#REF!</v>
      </c>
      <c r="M288" s="171">
        <v>0.0</v>
      </c>
      <c r="N288" s="171" t="s">
        <v>40</v>
      </c>
      <c r="O288" s="173" t="str">
        <f t="shared" si="6"/>
        <v>#REF!</v>
      </c>
      <c r="P288" s="175" t="str">
        <f t="shared" si="7"/>
        <v>#REF!</v>
      </c>
      <c r="Q288" s="171">
        <v>0.0</v>
      </c>
      <c r="R288" s="171" t="s">
        <v>40</v>
      </c>
      <c r="S288" s="173" t="str">
        <f t="shared" si="8"/>
        <v>#REF!</v>
      </c>
      <c r="T288" s="175" t="str">
        <f t="shared" si="9"/>
        <v>#REF!</v>
      </c>
      <c r="U288" s="171">
        <v>0.0</v>
      </c>
      <c r="V288" s="171" t="s">
        <v>40</v>
      </c>
      <c r="W288" s="173" t="str">
        <f t="shared" si="10"/>
        <v>#REF!</v>
      </c>
      <c r="X288" s="183" t="str">
        <f t="shared" si="12"/>
        <v>#REF!</v>
      </c>
      <c r="Y288" s="186"/>
    </row>
    <row r="289" ht="14.25" customHeight="1">
      <c r="A289" s="159" t="s">
        <v>794</v>
      </c>
      <c r="B289" s="163"/>
      <c r="C289" s="283"/>
      <c r="D289" s="175" t="str">
        <f t="shared" si="1"/>
        <v>#REF!</v>
      </c>
      <c r="E289" s="171">
        <v>0.0</v>
      </c>
      <c r="F289" s="171" t="s">
        <v>40</v>
      </c>
      <c r="G289" s="173" t="str">
        <f t="shared" si="2"/>
        <v>#REF!</v>
      </c>
      <c r="H289" s="175" t="str">
        <f t="shared" si="3"/>
        <v>#REF!</v>
      </c>
      <c r="I289" s="171">
        <v>0.0</v>
      </c>
      <c r="J289" s="171" t="s">
        <v>40</v>
      </c>
      <c r="K289" s="173" t="str">
        <f t="shared" si="4"/>
        <v>#REF!</v>
      </c>
      <c r="L289" s="175" t="str">
        <f t="shared" si="5"/>
        <v>#REF!</v>
      </c>
      <c r="M289" s="171">
        <v>0.0</v>
      </c>
      <c r="N289" s="171" t="s">
        <v>40</v>
      </c>
      <c r="O289" s="173" t="str">
        <f t="shared" si="6"/>
        <v>#REF!</v>
      </c>
      <c r="P289" s="175" t="str">
        <f t="shared" si="7"/>
        <v>#REF!</v>
      </c>
      <c r="Q289" s="171">
        <v>0.0</v>
      </c>
      <c r="R289" s="171" t="s">
        <v>40</v>
      </c>
      <c r="S289" s="173" t="str">
        <f t="shared" si="8"/>
        <v>#REF!</v>
      </c>
      <c r="T289" s="175" t="str">
        <f t="shared" si="9"/>
        <v>#REF!</v>
      </c>
      <c r="U289" s="171">
        <v>0.0</v>
      </c>
      <c r="V289" s="171" t="s">
        <v>40</v>
      </c>
      <c r="W289" s="173" t="str">
        <f t="shared" si="10"/>
        <v>#REF!</v>
      </c>
      <c r="X289" s="183" t="str">
        <f t="shared" si="12"/>
        <v>#REF!</v>
      </c>
      <c r="Y289" s="186"/>
    </row>
    <row r="290" ht="14.25" customHeight="1">
      <c r="A290" s="159" t="s">
        <v>794</v>
      </c>
      <c r="B290" s="163"/>
      <c r="C290" s="283"/>
      <c r="D290" s="175" t="str">
        <f t="shared" si="1"/>
        <v>#REF!</v>
      </c>
      <c r="E290" s="171">
        <v>0.0</v>
      </c>
      <c r="F290" s="171" t="s">
        <v>40</v>
      </c>
      <c r="G290" s="173" t="str">
        <f t="shared" si="2"/>
        <v>#REF!</v>
      </c>
      <c r="H290" s="175" t="str">
        <f t="shared" si="3"/>
        <v>#REF!</v>
      </c>
      <c r="I290" s="171">
        <v>0.0</v>
      </c>
      <c r="J290" s="171" t="s">
        <v>40</v>
      </c>
      <c r="K290" s="173" t="str">
        <f t="shared" si="4"/>
        <v>#REF!</v>
      </c>
      <c r="L290" s="175" t="str">
        <f t="shared" si="5"/>
        <v>#REF!</v>
      </c>
      <c r="M290" s="171">
        <v>0.0</v>
      </c>
      <c r="N290" s="171" t="s">
        <v>40</v>
      </c>
      <c r="O290" s="173" t="str">
        <f t="shared" si="6"/>
        <v>#REF!</v>
      </c>
      <c r="P290" s="175" t="str">
        <f t="shared" si="7"/>
        <v>#REF!</v>
      </c>
      <c r="Q290" s="171">
        <v>0.0</v>
      </c>
      <c r="R290" s="171" t="s">
        <v>40</v>
      </c>
      <c r="S290" s="173" t="str">
        <f t="shared" si="8"/>
        <v>#REF!</v>
      </c>
      <c r="T290" s="175" t="str">
        <f t="shared" si="9"/>
        <v>#REF!</v>
      </c>
      <c r="U290" s="171">
        <v>0.0</v>
      </c>
      <c r="V290" s="171" t="s">
        <v>40</v>
      </c>
      <c r="W290" s="173" t="str">
        <f t="shared" si="10"/>
        <v>#REF!</v>
      </c>
      <c r="X290" s="183" t="str">
        <f t="shared" si="12"/>
        <v>#REF!</v>
      </c>
      <c r="Y290" s="186"/>
    </row>
    <row r="291" ht="14.25" customHeight="1">
      <c r="A291" s="159" t="s">
        <v>794</v>
      </c>
      <c r="B291" s="163"/>
      <c r="C291" s="283"/>
      <c r="D291" s="175" t="str">
        <f t="shared" si="1"/>
        <v>#REF!</v>
      </c>
      <c r="E291" s="171">
        <v>0.0</v>
      </c>
      <c r="F291" s="171" t="s">
        <v>40</v>
      </c>
      <c r="G291" s="173" t="str">
        <f t="shared" si="2"/>
        <v>#REF!</v>
      </c>
      <c r="H291" s="175" t="str">
        <f t="shared" si="3"/>
        <v>#REF!</v>
      </c>
      <c r="I291" s="171">
        <v>0.0</v>
      </c>
      <c r="J291" s="171" t="s">
        <v>40</v>
      </c>
      <c r="K291" s="173" t="str">
        <f t="shared" si="4"/>
        <v>#REF!</v>
      </c>
      <c r="L291" s="175" t="str">
        <f t="shared" si="5"/>
        <v>#REF!</v>
      </c>
      <c r="M291" s="171">
        <v>0.0</v>
      </c>
      <c r="N291" s="171" t="s">
        <v>40</v>
      </c>
      <c r="O291" s="173" t="str">
        <f t="shared" si="6"/>
        <v>#REF!</v>
      </c>
      <c r="P291" s="175" t="str">
        <f t="shared" si="7"/>
        <v>#REF!</v>
      </c>
      <c r="Q291" s="171">
        <v>0.0</v>
      </c>
      <c r="R291" s="171" t="s">
        <v>40</v>
      </c>
      <c r="S291" s="173" t="str">
        <f t="shared" si="8"/>
        <v>#REF!</v>
      </c>
      <c r="T291" s="175" t="str">
        <f t="shared" si="9"/>
        <v>#REF!</v>
      </c>
      <c r="U291" s="171">
        <v>0.0</v>
      </c>
      <c r="V291" s="171" t="s">
        <v>40</v>
      </c>
      <c r="W291" s="173" t="str">
        <f t="shared" si="10"/>
        <v>#REF!</v>
      </c>
      <c r="X291" s="183" t="str">
        <f t="shared" si="12"/>
        <v>#REF!</v>
      </c>
      <c r="Y291" s="186"/>
    </row>
    <row r="292" ht="14.25" customHeight="1">
      <c r="A292" s="159" t="s">
        <v>794</v>
      </c>
      <c r="B292" s="163"/>
      <c r="C292" s="283"/>
      <c r="D292" s="175" t="str">
        <f t="shared" si="1"/>
        <v>#REF!</v>
      </c>
      <c r="E292" s="171">
        <v>0.0</v>
      </c>
      <c r="F292" s="171" t="s">
        <v>40</v>
      </c>
      <c r="G292" s="173" t="str">
        <f t="shared" si="2"/>
        <v>#REF!</v>
      </c>
      <c r="H292" s="175" t="str">
        <f t="shared" si="3"/>
        <v>#REF!</v>
      </c>
      <c r="I292" s="171">
        <v>0.0</v>
      </c>
      <c r="J292" s="171" t="s">
        <v>40</v>
      </c>
      <c r="K292" s="173" t="str">
        <f t="shared" si="4"/>
        <v>#REF!</v>
      </c>
      <c r="L292" s="175" t="str">
        <f t="shared" si="5"/>
        <v>#REF!</v>
      </c>
      <c r="M292" s="171">
        <v>0.0</v>
      </c>
      <c r="N292" s="171" t="s">
        <v>40</v>
      </c>
      <c r="O292" s="173" t="str">
        <f t="shared" si="6"/>
        <v>#REF!</v>
      </c>
      <c r="P292" s="175" t="str">
        <f t="shared" si="7"/>
        <v>#REF!</v>
      </c>
      <c r="Q292" s="171">
        <v>0.0</v>
      </c>
      <c r="R292" s="171" t="s">
        <v>40</v>
      </c>
      <c r="S292" s="173" t="str">
        <f t="shared" si="8"/>
        <v>#REF!</v>
      </c>
      <c r="T292" s="175" t="str">
        <f t="shared" si="9"/>
        <v>#REF!</v>
      </c>
      <c r="U292" s="171">
        <v>0.0</v>
      </c>
      <c r="V292" s="171" t="s">
        <v>40</v>
      </c>
      <c r="W292" s="173" t="str">
        <f t="shared" si="10"/>
        <v>#REF!</v>
      </c>
      <c r="X292" s="183" t="str">
        <f t="shared" si="12"/>
        <v>#REF!</v>
      </c>
      <c r="Y292" s="186"/>
    </row>
    <row r="293" ht="14.25" customHeight="1">
      <c r="A293" s="159" t="s">
        <v>794</v>
      </c>
      <c r="B293" s="163"/>
      <c r="C293" s="283"/>
      <c r="D293" s="175" t="str">
        <f t="shared" si="1"/>
        <v>#REF!</v>
      </c>
      <c r="E293" s="171">
        <v>0.0</v>
      </c>
      <c r="F293" s="171" t="s">
        <v>40</v>
      </c>
      <c r="G293" s="173" t="str">
        <f t="shared" si="2"/>
        <v>#REF!</v>
      </c>
      <c r="H293" s="175" t="str">
        <f t="shared" si="3"/>
        <v>#REF!</v>
      </c>
      <c r="I293" s="171">
        <v>0.0</v>
      </c>
      <c r="J293" s="171" t="s">
        <v>40</v>
      </c>
      <c r="K293" s="173" t="str">
        <f t="shared" si="4"/>
        <v>#REF!</v>
      </c>
      <c r="L293" s="175" t="str">
        <f t="shared" si="5"/>
        <v>#REF!</v>
      </c>
      <c r="M293" s="171">
        <v>0.0</v>
      </c>
      <c r="N293" s="171" t="s">
        <v>40</v>
      </c>
      <c r="O293" s="173" t="str">
        <f t="shared" si="6"/>
        <v>#REF!</v>
      </c>
      <c r="P293" s="175" t="str">
        <f t="shared" si="7"/>
        <v>#REF!</v>
      </c>
      <c r="Q293" s="171">
        <v>0.0</v>
      </c>
      <c r="R293" s="171" t="s">
        <v>40</v>
      </c>
      <c r="S293" s="173" t="str">
        <f t="shared" si="8"/>
        <v>#REF!</v>
      </c>
      <c r="T293" s="175" t="str">
        <f t="shared" si="9"/>
        <v>#REF!</v>
      </c>
      <c r="U293" s="171">
        <v>0.0</v>
      </c>
      <c r="V293" s="171" t="s">
        <v>40</v>
      </c>
      <c r="W293" s="173" t="str">
        <f t="shared" si="10"/>
        <v>#REF!</v>
      </c>
      <c r="X293" s="183" t="str">
        <f t="shared" si="12"/>
        <v>#REF!</v>
      </c>
      <c r="Y293" s="186"/>
    </row>
    <row r="294" ht="14.25" customHeight="1">
      <c r="A294" s="159" t="s">
        <v>794</v>
      </c>
      <c r="B294" s="163"/>
      <c r="C294" s="283"/>
      <c r="D294" s="175" t="str">
        <f t="shared" si="1"/>
        <v>#REF!</v>
      </c>
      <c r="E294" s="171">
        <v>0.0</v>
      </c>
      <c r="F294" s="171" t="s">
        <v>40</v>
      </c>
      <c r="G294" s="173" t="str">
        <f t="shared" si="2"/>
        <v>#REF!</v>
      </c>
      <c r="H294" s="175" t="str">
        <f t="shared" si="3"/>
        <v>#REF!</v>
      </c>
      <c r="I294" s="171">
        <v>0.0</v>
      </c>
      <c r="J294" s="171" t="s">
        <v>40</v>
      </c>
      <c r="K294" s="173" t="str">
        <f t="shared" si="4"/>
        <v>#REF!</v>
      </c>
      <c r="L294" s="175" t="str">
        <f t="shared" si="5"/>
        <v>#REF!</v>
      </c>
      <c r="M294" s="171">
        <v>0.0</v>
      </c>
      <c r="N294" s="171" t="s">
        <v>40</v>
      </c>
      <c r="O294" s="173" t="str">
        <f t="shared" si="6"/>
        <v>#REF!</v>
      </c>
      <c r="P294" s="175" t="str">
        <f t="shared" si="7"/>
        <v>#REF!</v>
      </c>
      <c r="Q294" s="171">
        <v>0.0</v>
      </c>
      <c r="R294" s="171" t="s">
        <v>40</v>
      </c>
      <c r="S294" s="173" t="str">
        <f t="shared" si="8"/>
        <v>#REF!</v>
      </c>
      <c r="T294" s="175" t="str">
        <f t="shared" si="9"/>
        <v>#REF!</v>
      </c>
      <c r="U294" s="171">
        <v>0.0</v>
      </c>
      <c r="V294" s="171" t="s">
        <v>40</v>
      </c>
      <c r="W294" s="173" t="str">
        <f t="shared" si="10"/>
        <v>#REF!</v>
      </c>
      <c r="X294" s="183" t="str">
        <f t="shared" si="12"/>
        <v>#REF!</v>
      </c>
      <c r="Y294" s="186"/>
    </row>
    <row r="295" ht="14.25" customHeight="1">
      <c r="A295" s="159" t="s">
        <v>794</v>
      </c>
      <c r="B295" s="163"/>
      <c r="C295" s="283"/>
      <c r="D295" s="175" t="str">
        <f t="shared" si="1"/>
        <v>#REF!</v>
      </c>
      <c r="E295" s="171">
        <v>0.0</v>
      </c>
      <c r="F295" s="171" t="s">
        <v>40</v>
      </c>
      <c r="G295" s="173" t="str">
        <f t="shared" si="2"/>
        <v>#REF!</v>
      </c>
      <c r="H295" s="175" t="str">
        <f t="shared" si="3"/>
        <v>#REF!</v>
      </c>
      <c r="I295" s="171">
        <v>0.0</v>
      </c>
      <c r="J295" s="171" t="s">
        <v>40</v>
      </c>
      <c r="K295" s="173" t="str">
        <f t="shared" si="4"/>
        <v>#REF!</v>
      </c>
      <c r="L295" s="175" t="str">
        <f t="shared" si="5"/>
        <v>#REF!</v>
      </c>
      <c r="M295" s="171">
        <v>0.0</v>
      </c>
      <c r="N295" s="171" t="s">
        <v>40</v>
      </c>
      <c r="O295" s="173" t="str">
        <f t="shared" si="6"/>
        <v>#REF!</v>
      </c>
      <c r="P295" s="175" t="str">
        <f t="shared" si="7"/>
        <v>#REF!</v>
      </c>
      <c r="Q295" s="171">
        <v>0.0</v>
      </c>
      <c r="R295" s="171" t="s">
        <v>40</v>
      </c>
      <c r="S295" s="173" t="str">
        <f t="shared" si="8"/>
        <v>#REF!</v>
      </c>
      <c r="T295" s="175" t="str">
        <f t="shared" si="9"/>
        <v>#REF!</v>
      </c>
      <c r="U295" s="171">
        <v>0.0</v>
      </c>
      <c r="V295" s="171" t="s">
        <v>40</v>
      </c>
      <c r="W295" s="173" t="str">
        <f t="shared" si="10"/>
        <v>#REF!</v>
      </c>
      <c r="X295" s="183" t="str">
        <f t="shared" si="12"/>
        <v>#REF!</v>
      </c>
      <c r="Y295" s="186"/>
    </row>
    <row r="296" ht="14.25" customHeight="1">
      <c r="A296" s="159" t="s">
        <v>794</v>
      </c>
      <c r="B296" s="163"/>
      <c r="C296" s="283"/>
      <c r="D296" s="175" t="str">
        <f t="shared" si="1"/>
        <v>#REF!</v>
      </c>
      <c r="E296" s="171">
        <v>0.0</v>
      </c>
      <c r="F296" s="171" t="s">
        <v>40</v>
      </c>
      <c r="G296" s="173" t="str">
        <f t="shared" si="2"/>
        <v>#REF!</v>
      </c>
      <c r="H296" s="175" t="str">
        <f t="shared" si="3"/>
        <v>#REF!</v>
      </c>
      <c r="I296" s="171">
        <v>0.0</v>
      </c>
      <c r="J296" s="171" t="s">
        <v>40</v>
      </c>
      <c r="K296" s="173" t="str">
        <f t="shared" si="4"/>
        <v>#REF!</v>
      </c>
      <c r="L296" s="175" t="str">
        <f t="shared" si="5"/>
        <v>#REF!</v>
      </c>
      <c r="M296" s="171">
        <v>0.0</v>
      </c>
      <c r="N296" s="171" t="s">
        <v>40</v>
      </c>
      <c r="O296" s="173" t="str">
        <f t="shared" si="6"/>
        <v>#REF!</v>
      </c>
      <c r="P296" s="175" t="str">
        <f t="shared" si="7"/>
        <v>#REF!</v>
      </c>
      <c r="Q296" s="171">
        <v>0.0</v>
      </c>
      <c r="R296" s="171" t="s">
        <v>40</v>
      </c>
      <c r="S296" s="173" t="str">
        <f t="shared" si="8"/>
        <v>#REF!</v>
      </c>
      <c r="T296" s="175" t="str">
        <f t="shared" si="9"/>
        <v>#REF!</v>
      </c>
      <c r="U296" s="171">
        <v>0.0</v>
      </c>
      <c r="V296" s="171" t="s">
        <v>40</v>
      </c>
      <c r="W296" s="173" t="str">
        <f t="shared" si="10"/>
        <v>#REF!</v>
      </c>
      <c r="X296" s="183" t="str">
        <f t="shared" si="12"/>
        <v>#REF!</v>
      </c>
      <c r="Y296" s="186"/>
    </row>
    <row r="297" ht="14.25" customHeight="1">
      <c r="A297" s="159" t="s">
        <v>794</v>
      </c>
      <c r="B297" s="163"/>
      <c r="C297" s="283"/>
      <c r="D297" s="175" t="str">
        <f t="shared" si="1"/>
        <v>#REF!</v>
      </c>
      <c r="E297" s="171">
        <v>0.0</v>
      </c>
      <c r="F297" s="171" t="s">
        <v>40</v>
      </c>
      <c r="G297" s="173" t="str">
        <f t="shared" si="2"/>
        <v>#REF!</v>
      </c>
      <c r="H297" s="175" t="str">
        <f t="shared" si="3"/>
        <v>#REF!</v>
      </c>
      <c r="I297" s="171">
        <v>0.0</v>
      </c>
      <c r="J297" s="171" t="s">
        <v>40</v>
      </c>
      <c r="K297" s="173" t="str">
        <f t="shared" si="4"/>
        <v>#REF!</v>
      </c>
      <c r="L297" s="175" t="str">
        <f t="shared" si="5"/>
        <v>#REF!</v>
      </c>
      <c r="M297" s="171">
        <v>0.0</v>
      </c>
      <c r="N297" s="171" t="s">
        <v>40</v>
      </c>
      <c r="O297" s="173" t="str">
        <f t="shared" si="6"/>
        <v>#REF!</v>
      </c>
      <c r="P297" s="175" t="str">
        <f t="shared" si="7"/>
        <v>#REF!</v>
      </c>
      <c r="Q297" s="171">
        <v>0.0</v>
      </c>
      <c r="R297" s="171" t="s">
        <v>40</v>
      </c>
      <c r="S297" s="173" t="str">
        <f t="shared" si="8"/>
        <v>#REF!</v>
      </c>
      <c r="T297" s="175" t="str">
        <f t="shared" si="9"/>
        <v>#REF!</v>
      </c>
      <c r="U297" s="171">
        <v>0.0</v>
      </c>
      <c r="V297" s="171" t="s">
        <v>40</v>
      </c>
      <c r="W297" s="173" t="str">
        <f t="shared" si="10"/>
        <v>#REF!</v>
      </c>
      <c r="X297" s="183" t="str">
        <f t="shared" si="12"/>
        <v>#REF!</v>
      </c>
      <c r="Y297" s="186"/>
    </row>
    <row r="298" ht="14.25" customHeight="1">
      <c r="A298" s="159" t="s">
        <v>794</v>
      </c>
      <c r="B298" s="163"/>
      <c r="C298" s="283"/>
      <c r="D298" s="175" t="str">
        <f t="shared" si="1"/>
        <v>#REF!</v>
      </c>
      <c r="E298" s="171">
        <v>0.0</v>
      </c>
      <c r="F298" s="171" t="s">
        <v>40</v>
      </c>
      <c r="G298" s="173" t="str">
        <f t="shared" si="2"/>
        <v>#REF!</v>
      </c>
      <c r="H298" s="175" t="str">
        <f t="shared" si="3"/>
        <v>#REF!</v>
      </c>
      <c r="I298" s="171">
        <v>0.0</v>
      </c>
      <c r="J298" s="171" t="s">
        <v>40</v>
      </c>
      <c r="K298" s="173" t="str">
        <f t="shared" si="4"/>
        <v>#REF!</v>
      </c>
      <c r="L298" s="175" t="str">
        <f t="shared" si="5"/>
        <v>#REF!</v>
      </c>
      <c r="M298" s="171">
        <v>0.0</v>
      </c>
      <c r="N298" s="171" t="s">
        <v>40</v>
      </c>
      <c r="O298" s="173" t="str">
        <f t="shared" si="6"/>
        <v>#REF!</v>
      </c>
      <c r="P298" s="175" t="str">
        <f t="shared" si="7"/>
        <v>#REF!</v>
      </c>
      <c r="Q298" s="171">
        <v>0.0</v>
      </c>
      <c r="R298" s="171" t="s">
        <v>40</v>
      </c>
      <c r="S298" s="173" t="str">
        <f t="shared" si="8"/>
        <v>#REF!</v>
      </c>
      <c r="T298" s="175" t="str">
        <f t="shared" si="9"/>
        <v>#REF!</v>
      </c>
      <c r="U298" s="171">
        <v>0.0</v>
      </c>
      <c r="V298" s="171" t="s">
        <v>40</v>
      </c>
      <c r="W298" s="173" t="str">
        <f t="shared" si="10"/>
        <v>#REF!</v>
      </c>
      <c r="X298" s="183" t="str">
        <f t="shared" si="12"/>
        <v>#REF!</v>
      </c>
      <c r="Y298" s="186"/>
    </row>
    <row r="299" ht="14.25" customHeight="1">
      <c r="A299" s="159" t="s">
        <v>794</v>
      </c>
      <c r="B299" s="163"/>
      <c r="C299" s="283"/>
      <c r="D299" s="175" t="str">
        <f t="shared" si="1"/>
        <v>#REF!</v>
      </c>
      <c r="E299" s="171">
        <v>0.0</v>
      </c>
      <c r="F299" s="171" t="s">
        <v>40</v>
      </c>
      <c r="G299" s="173" t="str">
        <f t="shared" si="2"/>
        <v>#REF!</v>
      </c>
      <c r="H299" s="175" t="str">
        <f t="shared" si="3"/>
        <v>#REF!</v>
      </c>
      <c r="I299" s="171">
        <v>0.0</v>
      </c>
      <c r="J299" s="171" t="s">
        <v>40</v>
      </c>
      <c r="K299" s="173" t="str">
        <f t="shared" si="4"/>
        <v>#REF!</v>
      </c>
      <c r="L299" s="175" t="str">
        <f t="shared" si="5"/>
        <v>#REF!</v>
      </c>
      <c r="M299" s="171">
        <v>0.0</v>
      </c>
      <c r="N299" s="171" t="s">
        <v>40</v>
      </c>
      <c r="O299" s="173" t="str">
        <f t="shared" si="6"/>
        <v>#REF!</v>
      </c>
      <c r="P299" s="175" t="str">
        <f t="shared" si="7"/>
        <v>#REF!</v>
      </c>
      <c r="Q299" s="171">
        <v>0.0</v>
      </c>
      <c r="R299" s="171" t="s">
        <v>40</v>
      </c>
      <c r="S299" s="173" t="str">
        <f t="shared" si="8"/>
        <v>#REF!</v>
      </c>
      <c r="T299" s="175" t="str">
        <f t="shared" si="9"/>
        <v>#REF!</v>
      </c>
      <c r="U299" s="171">
        <v>0.0</v>
      </c>
      <c r="V299" s="171" t="s">
        <v>40</v>
      </c>
      <c r="W299" s="173" t="str">
        <f t="shared" si="10"/>
        <v>#REF!</v>
      </c>
      <c r="X299" s="183" t="str">
        <f t="shared" si="12"/>
        <v>#REF!</v>
      </c>
      <c r="Y299" s="186"/>
    </row>
    <row r="300" ht="14.25" customHeight="1">
      <c r="A300" s="159" t="s">
        <v>794</v>
      </c>
      <c r="B300" s="163"/>
      <c r="C300" s="283"/>
      <c r="D300" s="175" t="str">
        <f t="shared" si="1"/>
        <v>#REF!</v>
      </c>
      <c r="E300" s="171">
        <v>0.0</v>
      </c>
      <c r="F300" s="171" t="s">
        <v>40</v>
      </c>
      <c r="G300" s="173" t="str">
        <f t="shared" si="2"/>
        <v>#REF!</v>
      </c>
      <c r="H300" s="175" t="str">
        <f t="shared" si="3"/>
        <v>#REF!</v>
      </c>
      <c r="I300" s="171">
        <v>0.0</v>
      </c>
      <c r="J300" s="171" t="s">
        <v>40</v>
      </c>
      <c r="K300" s="173" t="str">
        <f t="shared" si="4"/>
        <v>#REF!</v>
      </c>
      <c r="L300" s="175" t="str">
        <f t="shared" si="5"/>
        <v>#REF!</v>
      </c>
      <c r="M300" s="171">
        <v>0.0</v>
      </c>
      <c r="N300" s="171" t="s">
        <v>40</v>
      </c>
      <c r="O300" s="173" t="str">
        <f t="shared" si="6"/>
        <v>#REF!</v>
      </c>
      <c r="P300" s="175" t="str">
        <f t="shared" si="7"/>
        <v>#REF!</v>
      </c>
      <c r="Q300" s="171">
        <v>0.0</v>
      </c>
      <c r="R300" s="171" t="s">
        <v>40</v>
      </c>
      <c r="S300" s="173" t="str">
        <f t="shared" si="8"/>
        <v>#REF!</v>
      </c>
      <c r="T300" s="175" t="str">
        <f t="shared" si="9"/>
        <v>#REF!</v>
      </c>
      <c r="U300" s="171">
        <v>0.0</v>
      </c>
      <c r="V300" s="171" t="s">
        <v>40</v>
      </c>
      <c r="W300" s="173" t="str">
        <f t="shared" si="10"/>
        <v>#REF!</v>
      </c>
      <c r="X300" s="183" t="str">
        <f t="shared" si="12"/>
        <v>#REF!</v>
      </c>
      <c r="Y300" s="186"/>
    </row>
    <row r="301" ht="14.25" customHeight="1">
      <c r="A301" s="159" t="s">
        <v>794</v>
      </c>
      <c r="B301" s="163"/>
      <c r="C301" s="283"/>
      <c r="D301" s="175" t="str">
        <f t="shared" si="1"/>
        <v>#REF!</v>
      </c>
      <c r="E301" s="171">
        <v>0.0</v>
      </c>
      <c r="F301" s="171" t="s">
        <v>40</v>
      </c>
      <c r="G301" s="173" t="str">
        <f t="shared" si="2"/>
        <v>#REF!</v>
      </c>
      <c r="H301" s="175" t="str">
        <f t="shared" si="3"/>
        <v>#REF!</v>
      </c>
      <c r="I301" s="171">
        <v>0.0</v>
      </c>
      <c r="J301" s="171" t="s">
        <v>40</v>
      </c>
      <c r="K301" s="173" t="str">
        <f t="shared" si="4"/>
        <v>#REF!</v>
      </c>
      <c r="L301" s="175" t="str">
        <f t="shared" si="5"/>
        <v>#REF!</v>
      </c>
      <c r="M301" s="171">
        <v>0.0</v>
      </c>
      <c r="N301" s="171" t="s">
        <v>40</v>
      </c>
      <c r="O301" s="173" t="str">
        <f t="shared" si="6"/>
        <v>#REF!</v>
      </c>
      <c r="P301" s="175" t="str">
        <f t="shared" si="7"/>
        <v>#REF!</v>
      </c>
      <c r="Q301" s="171">
        <v>0.0</v>
      </c>
      <c r="R301" s="171" t="s">
        <v>40</v>
      </c>
      <c r="S301" s="173" t="str">
        <f t="shared" si="8"/>
        <v>#REF!</v>
      </c>
      <c r="T301" s="175" t="str">
        <f t="shared" si="9"/>
        <v>#REF!</v>
      </c>
      <c r="U301" s="171">
        <v>0.0</v>
      </c>
      <c r="V301" s="171" t="s">
        <v>40</v>
      </c>
      <c r="W301" s="173" t="str">
        <f t="shared" si="10"/>
        <v>#REF!</v>
      </c>
      <c r="X301" s="183" t="str">
        <f t="shared" si="12"/>
        <v>#REF!</v>
      </c>
      <c r="Y301" s="186"/>
    </row>
    <row r="302" ht="14.25" customHeight="1">
      <c r="A302" s="159" t="s">
        <v>794</v>
      </c>
      <c r="B302" s="163"/>
      <c r="C302" s="283"/>
      <c r="D302" s="175" t="str">
        <f t="shared" si="1"/>
        <v>#REF!</v>
      </c>
      <c r="E302" s="171">
        <v>0.0</v>
      </c>
      <c r="F302" s="171" t="s">
        <v>40</v>
      </c>
      <c r="G302" s="173" t="str">
        <f t="shared" si="2"/>
        <v>#REF!</v>
      </c>
      <c r="H302" s="175" t="str">
        <f t="shared" si="3"/>
        <v>#REF!</v>
      </c>
      <c r="I302" s="171">
        <v>0.0</v>
      </c>
      <c r="J302" s="171" t="s">
        <v>40</v>
      </c>
      <c r="K302" s="173" t="str">
        <f t="shared" si="4"/>
        <v>#REF!</v>
      </c>
      <c r="L302" s="175" t="str">
        <f t="shared" si="5"/>
        <v>#REF!</v>
      </c>
      <c r="M302" s="171">
        <v>0.0</v>
      </c>
      <c r="N302" s="171" t="s">
        <v>40</v>
      </c>
      <c r="O302" s="173" t="str">
        <f t="shared" si="6"/>
        <v>#REF!</v>
      </c>
      <c r="P302" s="175" t="str">
        <f t="shared" si="7"/>
        <v>#REF!</v>
      </c>
      <c r="Q302" s="171">
        <v>0.0</v>
      </c>
      <c r="R302" s="171" t="s">
        <v>40</v>
      </c>
      <c r="S302" s="173" t="str">
        <f t="shared" si="8"/>
        <v>#REF!</v>
      </c>
      <c r="T302" s="175" t="str">
        <f t="shared" si="9"/>
        <v>#REF!</v>
      </c>
      <c r="U302" s="171">
        <v>0.0</v>
      </c>
      <c r="V302" s="171" t="s">
        <v>40</v>
      </c>
      <c r="W302" s="173" t="str">
        <f t="shared" si="10"/>
        <v>#REF!</v>
      </c>
      <c r="X302" s="183" t="str">
        <f t="shared" si="12"/>
        <v>#REF!</v>
      </c>
      <c r="Y302" s="186"/>
    </row>
    <row r="303" ht="14.25" customHeight="1">
      <c r="A303" s="159" t="s">
        <v>794</v>
      </c>
      <c r="B303" s="163"/>
      <c r="C303" s="283"/>
      <c r="D303" s="175" t="str">
        <f t="shared" si="1"/>
        <v>#REF!</v>
      </c>
      <c r="E303" s="171">
        <v>0.0</v>
      </c>
      <c r="F303" s="171" t="s">
        <v>40</v>
      </c>
      <c r="G303" s="173" t="str">
        <f t="shared" si="2"/>
        <v>#REF!</v>
      </c>
      <c r="H303" s="175" t="str">
        <f t="shared" si="3"/>
        <v>#REF!</v>
      </c>
      <c r="I303" s="171">
        <v>0.0</v>
      </c>
      <c r="J303" s="171" t="s">
        <v>40</v>
      </c>
      <c r="K303" s="173" t="str">
        <f t="shared" si="4"/>
        <v>#REF!</v>
      </c>
      <c r="L303" s="175" t="str">
        <f t="shared" si="5"/>
        <v>#REF!</v>
      </c>
      <c r="M303" s="171">
        <v>0.0</v>
      </c>
      <c r="N303" s="171" t="s">
        <v>40</v>
      </c>
      <c r="O303" s="173" t="str">
        <f t="shared" si="6"/>
        <v>#REF!</v>
      </c>
      <c r="P303" s="175" t="str">
        <f t="shared" si="7"/>
        <v>#REF!</v>
      </c>
      <c r="Q303" s="171">
        <v>0.0</v>
      </c>
      <c r="R303" s="171" t="s">
        <v>40</v>
      </c>
      <c r="S303" s="173" t="str">
        <f t="shared" si="8"/>
        <v>#REF!</v>
      </c>
      <c r="T303" s="175" t="str">
        <f t="shared" si="9"/>
        <v>#REF!</v>
      </c>
      <c r="U303" s="171">
        <v>0.0</v>
      </c>
      <c r="V303" s="171" t="s">
        <v>40</v>
      </c>
      <c r="W303" s="173" t="str">
        <f t="shared" si="10"/>
        <v>#REF!</v>
      </c>
      <c r="X303" s="183" t="str">
        <f t="shared" si="12"/>
        <v>#REF!</v>
      </c>
      <c r="Y303" s="186"/>
    </row>
    <row r="304" ht="14.25" customHeight="1">
      <c r="A304" s="159" t="s">
        <v>794</v>
      </c>
      <c r="B304" s="163"/>
      <c r="C304" s="283"/>
      <c r="D304" s="175" t="str">
        <f t="shared" si="1"/>
        <v>#REF!</v>
      </c>
      <c r="E304" s="171">
        <v>0.0</v>
      </c>
      <c r="F304" s="171" t="s">
        <v>40</v>
      </c>
      <c r="G304" s="173" t="str">
        <f t="shared" si="2"/>
        <v>#REF!</v>
      </c>
      <c r="H304" s="175" t="str">
        <f t="shared" si="3"/>
        <v>#REF!</v>
      </c>
      <c r="I304" s="171">
        <v>0.0</v>
      </c>
      <c r="J304" s="171" t="s">
        <v>40</v>
      </c>
      <c r="K304" s="173" t="str">
        <f t="shared" si="4"/>
        <v>#REF!</v>
      </c>
      <c r="L304" s="175" t="str">
        <f t="shared" si="5"/>
        <v>#REF!</v>
      </c>
      <c r="M304" s="171">
        <v>0.0</v>
      </c>
      <c r="N304" s="171" t="s">
        <v>40</v>
      </c>
      <c r="O304" s="173" t="str">
        <f t="shared" si="6"/>
        <v>#REF!</v>
      </c>
      <c r="P304" s="175" t="str">
        <f t="shared" si="7"/>
        <v>#REF!</v>
      </c>
      <c r="Q304" s="171">
        <v>0.0</v>
      </c>
      <c r="R304" s="171" t="s">
        <v>40</v>
      </c>
      <c r="S304" s="173" t="str">
        <f t="shared" si="8"/>
        <v>#REF!</v>
      </c>
      <c r="T304" s="175" t="str">
        <f t="shared" si="9"/>
        <v>#REF!</v>
      </c>
      <c r="U304" s="171">
        <v>0.0</v>
      </c>
      <c r="V304" s="171" t="s">
        <v>40</v>
      </c>
      <c r="W304" s="173" t="str">
        <f t="shared" si="10"/>
        <v>#REF!</v>
      </c>
      <c r="X304" s="183" t="str">
        <f t="shared" si="12"/>
        <v>#REF!</v>
      </c>
      <c r="Y304" s="186"/>
    </row>
    <row r="305" ht="14.25" customHeight="1">
      <c r="A305" s="159" t="s">
        <v>794</v>
      </c>
      <c r="B305" s="163"/>
      <c r="C305" s="283"/>
      <c r="D305" s="175" t="str">
        <f t="shared" si="1"/>
        <v>#REF!</v>
      </c>
      <c r="E305" s="171">
        <v>0.0</v>
      </c>
      <c r="F305" s="171" t="s">
        <v>40</v>
      </c>
      <c r="G305" s="173" t="str">
        <f t="shared" si="2"/>
        <v>#REF!</v>
      </c>
      <c r="H305" s="175" t="str">
        <f t="shared" si="3"/>
        <v>#REF!</v>
      </c>
      <c r="I305" s="171">
        <v>0.0</v>
      </c>
      <c r="J305" s="171" t="s">
        <v>40</v>
      </c>
      <c r="K305" s="173" t="str">
        <f t="shared" si="4"/>
        <v>#REF!</v>
      </c>
      <c r="L305" s="175" t="str">
        <f t="shared" si="5"/>
        <v>#REF!</v>
      </c>
      <c r="M305" s="171">
        <v>0.0</v>
      </c>
      <c r="N305" s="171" t="s">
        <v>40</v>
      </c>
      <c r="O305" s="173" t="str">
        <f t="shared" si="6"/>
        <v>#REF!</v>
      </c>
      <c r="P305" s="175" t="str">
        <f t="shared" si="7"/>
        <v>#REF!</v>
      </c>
      <c r="Q305" s="171">
        <v>0.0</v>
      </c>
      <c r="R305" s="171" t="s">
        <v>40</v>
      </c>
      <c r="S305" s="173" t="str">
        <f t="shared" si="8"/>
        <v>#REF!</v>
      </c>
      <c r="T305" s="175" t="str">
        <f t="shared" si="9"/>
        <v>#REF!</v>
      </c>
      <c r="U305" s="171">
        <v>0.0</v>
      </c>
      <c r="V305" s="171" t="s">
        <v>40</v>
      </c>
      <c r="W305" s="173" t="str">
        <f t="shared" si="10"/>
        <v>#REF!</v>
      </c>
      <c r="X305" s="183" t="str">
        <f t="shared" si="12"/>
        <v>#REF!</v>
      </c>
      <c r="Y305" s="186"/>
    </row>
    <row r="306" ht="14.25" customHeight="1">
      <c r="A306" s="159" t="s">
        <v>794</v>
      </c>
      <c r="B306" s="163"/>
      <c r="C306" s="283"/>
      <c r="D306" s="175" t="str">
        <f t="shared" si="1"/>
        <v>#REF!</v>
      </c>
      <c r="E306" s="171">
        <v>0.0</v>
      </c>
      <c r="F306" s="171" t="s">
        <v>40</v>
      </c>
      <c r="G306" s="173" t="str">
        <f t="shared" si="2"/>
        <v>#REF!</v>
      </c>
      <c r="H306" s="175" t="str">
        <f t="shared" si="3"/>
        <v>#REF!</v>
      </c>
      <c r="I306" s="171">
        <v>0.0</v>
      </c>
      <c r="J306" s="171" t="s">
        <v>40</v>
      </c>
      <c r="K306" s="173" t="str">
        <f t="shared" si="4"/>
        <v>#REF!</v>
      </c>
      <c r="L306" s="175" t="str">
        <f t="shared" si="5"/>
        <v>#REF!</v>
      </c>
      <c r="M306" s="171">
        <v>0.0</v>
      </c>
      <c r="N306" s="171" t="s">
        <v>40</v>
      </c>
      <c r="O306" s="173" t="str">
        <f t="shared" si="6"/>
        <v>#REF!</v>
      </c>
      <c r="P306" s="175" t="str">
        <f t="shared" si="7"/>
        <v>#REF!</v>
      </c>
      <c r="Q306" s="171">
        <v>0.0</v>
      </c>
      <c r="R306" s="171" t="s">
        <v>40</v>
      </c>
      <c r="S306" s="173" t="str">
        <f t="shared" si="8"/>
        <v>#REF!</v>
      </c>
      <c r="T306" s="175" t="str">
        <f t="shared" si="9"/>
        <v>#REF!</v>
      </c>
      <c r="U306" s="171">
        <v>0.0</v>
      </c>
      <c r="V306" s="171" t="s">
        <v>40</v>
      </c>
      <c r="W306" s="173" t="str">
        <f t="shared" si="10"/>
        <v>#REF!</v>
      </c>
      <c r="X306" s="183" t="str">
        <f t="shared" si="12"/>
        <v>#REF!</v>
      </c>
      <c r="Y306" s="186"/>
    </row>
    <row r="307" ht="14.25" customHeight="1">
      <c r="A307" s="159" t="s">
        <v>794</v>
      </c>
      <c r="B307" s="163"/>
      <c r="C307" s="283"/>
      <c r="D307" s="175" t="str">
        <f t="shared" si="1"/>
        <v>#REF!</v>
      </c>
      <c r="E307" s="171">
        <v>0.0</v>
      </c>
      <c r="F307" s="171" t="s">
        <v>40</v>
      </c>
      <c r="G307" s="173" t="str">
        <f t="shared" si="2"/>
        <v>#REF!</v>
      </c>
      <c r="H307" s="175" t="str">
        <f t="shared" si="3"/>
        <v>#REF!</v>
      </c>
      <c r="I307" s="171">
        <v>0.0</v>
      </c>
      <c r="J307" s="171" t="s">
        <v>40</v>
      </c>
      <c r="K307" s="173" t="str">
        <f t="shared" si="4"/>
        <v>#REF!</v>
      </c>
      <c r="L307" s="175" t="str">
        <f t="shared" si="5"/>
        <v>#REF!</v>
      </c>
      <c r="M307" s="171">
        <v>0.0</v>
      </c>
      <c r="N307" s="171" t="s">
        <v>40</v>
      </c>
      <c r="O307" s="173" t="str">
        <f t="shared" si="6"/>
        <v>#REF!</v>
      </c>
      <c r="P307" s="175" t="str">
        <f t="shared" si="7"/>
        <v>#REF!</v>
      </c>
      <c r="Q307" s="171">
        <v>0.0</v>
      </c>
      <c r="R307" s="171" t="s">
        <v>40</v>
      </c>
      <c r="S307" s="173" t="str">
        <f t="shared" si="8"/>
        <v>#REF!</v>
      </c>
      <c r="T307" s="175" t="str">
        <f t="shared" si="9"/>
        <v>#REF!</v>
      </c>
      <c r="U307" s="171">
        <v>0.0</v>
      </c>
      <c r="V307" s="171" t="s">
        <v>40</v>
      </c>
      <c r="W307" s="173" t="str">
        <f t="shared" si="10"/>
        <v>#REF!</v>
      </c>
      <c r="X307" s="183" t="str">
        <f t="shared" si="12"/>
        <v>#REF!</v>
      </c>
      <c r="Y307" s="186"/>
    </row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>
      <c r="X334" s="271">
        <f>COLUMN()</f>
        <v>24</v>
      </c>
    </row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50</v>
      </c>
    </row>
    <row r="2" ht="14.25" customHeight="1">
      <c r="A2" t="s">
        <v>182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>
      <c r="B2" s="243" t="s">
        <v>229</v>
      </c>
      <c r="C2" s="244" t="s">
        <v>234</v>
      </c>
      <c r="D2" s="245"/>
      <c r="E2" s="246" t="s">
        <v>239</v>
      </c>
    </row>
    <row r="3" ht="14.25" customHeight="1">
      <c r="B3" s="247" t="s">
        <v>243</v>
      </c>
      <c r="C3" s="248">
        <v>0.0</v>
      </c>
      <c r="D3" s="248">
        <v>1.9</v>
      </c>
      <c r="E3" s="249" t="s">
        <v>38</v>
      </c>
    </row>
    <row r="4" ht="14.25" customHeight="1">
      <c r="B4" s="250" t="s">
        <v>253</v>
      </c>
      <c r="C4" s="251">
        <v>2.0</v>
      </c>
      <c r="D4" s="251">
        <v>3.0</v>
      </c>
      <c r="E4" s="252" t="s">
        <v>38</v>
      </c>
    </row>
    <row r="5" ht="14.25" customHeight="1">
      <c r="B5" s="250" t="s">
        <v>262</v>
      </c>
      <c r="C5" s="253">
        <v>3.1</v>
      </c>
      <c r="D5" s="253">
        <v>4.0</v>
      </c>
      <c r="E5" s="254" t="s">
        <v>38</v>
      </c>
    </row>
    <row r="6" ht="14.25" customHeight="1">
      <c r="B6" s="255" t="s">
        <v>265</v>
      </c>
      <c r="C6" s="256">
        <v>4.1</v>
      </c>
      <c r="D6" s="256">
        <v>5.0</v>
      </c>
      <c r="E6" s="254" t="s">
        <v>38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57" t="s">
        <v>311</v>
      </c>
      <c r="B1" s="2" t="s">
        <v>314</v>
      </c>
    </row>
    <row r="2" ht="14.25" customHeight="1">
      <c r="A2" s="257" t="s">
        <v>315</v>
      </c>
      <c r="B2" s="2" t="s">
        <v>316</v>
      </c>
    </row>
    <row r="3" ht="14.25" customHeight="1">
      <c r="A3" s="257" t="s">
        <v>317</v>
      </c>
      <c r="B3" s="2" t="s">
        <v>318</v>
      </c>
    </row>
    <row r="4" ht="14.25" customHeight="1">
      <c r="A4" s="257" t="s">
        <v>319</v>
      </c>
      <c r="B4" s="2" t="s">
        <v>320</v>
      </c>
    </row>
    <row r="5" ht="14.25" customHeight="1">
      <c r="A5" s="257" t="s">
        <v>321</v>
      </c>
      <c r="B5" s="2" t="s">
        <v>322</v>
      </c>
    </row>
    <row r="6" ht="14.25" customHeight="1">
      <c r="A6" s="257" t="s">
        <v>323</v>
      </c>
      <c r="B6" s="2" t="s">
        <v>324</v>
      </c>
    </row>
    <row r="7" ht="14.25" customHeight="1">
      <c r="A7" s="257" t="s">
        <v>325</v>
      </c>
      <c r="B7" s="2" t="s">
        <v>326</v>
      </c>
    </row>
    <row r="8" ht="14.25" customHeight="1">
      <c r="A8" s="257" t="s">
        <v>195</v>
      </c>
      <c r="B8" s="2" t="s">
        <v>196</v>
      </c>
    </row>
    <row r="9" ht="14.25" customHeight="1">
      <c r="A9" s="257" t="s">
        <v>327</v>
      </c>
      <c r="B9" s="2" t="s">
        <v>328</v>
      </c>
    </row>
    <row r="10" ht="14.25" customHeight="1">
      <c r="A10" s="257" t="s">
        <v>330</v>
      </c>
      <c r="B10" s="2" t="s">
        <v>331</v>
      </c>
    </row>
    <row r="11" ht="14.25" customHeight="1">
      <c r="A11" s="257" t="s">
        <v>335</v>
      </c>
      <c r="B11" s="2" t="s">
        <v>336</v>
      </c>
    </row>
    <row r="12" ht="14.25" customHeight="1">
      <c r="A12" s="257" t="s">
        <v>338</v>
      </c>
      <c r="B12" s="2" t="s">
        <v>340</v>
      </c>
    </row>
    <row r="13" ht="14.25" customHeight="1">
      <c r="A13" s="257" t="s">
        <v>213</v>
      </c>
      <c r="B13" s="2" t="s">
        <v>214</v>
      </c>
    </row>
    <row r="14" ht="14.25" customHeight="1">
      <c r="A14" s="257" t="s">
        <v>341</v>
      </c>
      <c r="B14" s="2" t="s">
        <v>342</v>
      </c>
    </row>
    <row r="15" ht="14.25" customHeight="1">
      <c r="A15" s="257" t="s">
        <v>343</v>
      </c>
      <c r="B15" s="2" t="s">
        <v>344</v>
      </c>
    </row>
    <row r="16" ht="14.25" customHeight="1">
      <c r="A16" s="257" t="s">
        <v>345</v>
      </c>
      <c r="B16" s="2" t="s">
        <v>346</v>
      </c>
    </row>
    <row r="17" ht="14.25" customHeight="1">
      <c r="A17" s="257" t="s">
        <v>347</v>
      </c>
      <c r="B17" s="2" t="s">
        <v>348</v>
      </c>
    </row>
    <row r="18" ht="14.25" customHeight="1">
      <c r="A18" s="257" t="s">
        <v>349</v>
      </c>
      <c r="B18" s="2" t="s">
        <v>350</v>
      </c>
    </row>
    <row r="19" ht="14.25" customHeight="1">
      <c r="A19" s="257" t="s">
        <v>351</v>
      </c>
      <c r="B19" s="2" t="s">
        <v>352</v>
      </c>
    </row>
    <row r="20" ht="14.25" customHeight="1">
      <c r="A20" s="257" t="s">
        <v>353</v>
      </c>
      <c r="B20" s="2" t="s">
        <v>354</v>
      </c>
    </row>
    <row r="21" ht="14.25" customHeight="1">
      <c r="A21" s="257" t="s">
        <v>355</v>
      </c>
      <c r="B21" s="2" t="s">
        <v>356</v>
      </c>
    </row>
    <row r="22" ht="14.25" customHeight="1">
      <c r="A22" s="257" t="s">
        <v>358</v>
      </c>
      <c r="B22" s="2" t="s">
        <v>359</v>
      </c>
    </row>
    <row r="23" ht="14.25" customHeight="1">
      <c r="A23" s="257" t="s">
        <v>361</v>
      </c>
      <c r="B23" s="2" t="s">
        <v>362</v>
      </c>
    </row>
    <row r="24" ht="14.25" customHeight="1">
      <c r="A24" s="257" t="s">
        <v>363</v>
      </c>
      <c r="B24" s="2" t="s">
        <v>364</v>
      </c>
    </row>
    <row r="25" ht="14.25" customHeight="1">
      <c r="A25" s="257" t="s">
        <v>365</v>
      </c>
      <c r="B25" s="2" t="s">
        <v>366</v>
      </c>
    </row>
    <row r="26" ht="14.25" customHeight="1">
      <c r="A26" s="257" t="s">
        <v>367</v>
      </c>
      <c r="B26" s="2" t="s">
        <v>368</v>
      </c>
    </row>
    <row r="27" ht="14.25" customHeight="1">
      <c r="A27" s="257" t="s">
        <v>369</v>
      </c>
      <c r="B27" s="2" t="s">
        <v>370</v>
      </c>
    </row>
    <row r="28" ht="14.25" customHeight="1">
      <c r="A28" s="257" t="s">
        <v>371</v>
      </c>
      <c r="B28" s="2" t="s">
        <v>372</v>
      </c>
    </row>
    <row r="29" ht="14.25" customHeight="1">
      <c r="A29" s="257" t="s">
        <v>373</v>
      </c>
      <c r="B29" s="2" t="s">
        <v>374</v>
      </c>
    </row>
    <row r="30" ht="14.25" customHeight="1">
      <c r="A30" s="257" t="s">
        <v>375</v>
      </c>
      <c r="B30" s="2" t="s">
        <v>376</v>
      </c>
    </row>
    <row r="31" ht="14.25" customHeight="1">
      <c r="A31" s="257" t="s">
        <v>377</v>
      </c>
      <c r="B31" s="2" t="s">
        <v>378</v>
      </c>
    </row>
    <row r="32" ht="14.25" customHeight="1">
      <c r="A32" s="257" t="s">
        <v>379</v>
      </c>
      <c r="B32" s="2" t="s">
        <v>380</v>
      </c>
    </row>
    <row r="33" ht="14.25" customHeight="1">
      <c r="A33" s="257" t="s">
        <v>382</v>
      </c>
      <c r="B33" s="2" t="s">
        <v>383</v>
      </c>
    </row>
    <row r="34" ht="14.25" customHeight="1">
      <c r="A34" s="257" t="s">
        <v>385</v>
      </c>
      <c r="B34" s="2" t="s">
        <v>387</v>
      </c>
    </row>
    <row r="35" ht="14.25" customHeight="1">
      <c r="A35" s="257" t="s">
        <v>388</v>
      </c>
      <c r="B35" s="2" t="s">
        <v>389</v>
      </c>
    </row>
    <row r="36" ht="14.25" customHeight="1">
      <c r="A36" s="257" t="s">
        <v>390</v>
      </c>
      <c r="B36" s="2" t="s">
        <v>391</v>
      </c>
    </row>
    <row r="37" ht="14.25" customHeight="1">
      <c r="A37" s="257" t="s">
        <v>392</v>
      </c>
      <c r="B37" s="2" t="s">
        <v>393</v>
      </c>
    </row>
    <row r="38" ht="14.25" customHeight="1">
      <c r="A38" s="257" t="s">
        <v>394</v>
      </c>
      <c r="B38" s="2" t="s">
        <v>395</v>
      </c>
    </row>
    <row r="39" ht="14.25" customHeight="1">
      <c r="A39" s="257" t="s">
        <v>396</v>
      </c>
      <c r="B39" s="2" t="s">
        <v>397</v>
      </c>
    </row>
    <row r="40" ht="14.25" customHeight="1">
      <c r="A40" s="257" t="s">
        <v>398</v>
      </c>
      <c r="B40" s="2" t="s">
        <v>399</v>
      </c>
    </row>
    <row r="41" ht="14.25" customHeight="1">
      <c r="A41" s="257" t="s">
        <v>400</v>
      </c>
      <c r="B41" s="2" t="s">
        <v>401</v>
      </c>
    </row>
    <row r="42" ht="14.25" customHeight="1">
      <c r="A42" s="257" t="s">
        <v>402</v>
      </c>
      <c r="B42" s="2" t="s">
        <v>403</v>
      </c>
    </row>
    <row r="43" ht="14.25" customHeight="1">
      <c r="A43" s="257" t="s">
        <v>404</v>
      </c>
      <c r="B43" s="2" t="s">
        <v>405</v>
      </c>
    </row>
    <row r="44" ht="14.25" customHeight="1">
      <c r="A44" s="257" t="s">
        <v>406</v>
      </c>
      <c r="B44" s="2" t="s">
        <v>407</v>
      </c>
    </row>
    <row r="45" ht="14.25" customHeight="1">
      <c r="A45" s="257" t="s">
        <v>408</v>
      </c>
      <c r="B45" s="2" t="s">
        <v>409</v>
      </c>
    </row>
    <row r="46" ht="14.25" customHeight="1">
      <c r="A46" s="257" t="s">
        <v>411</v>
      </c>
      <c r="B46" s="2" t="s">
        <v>412</v>
      </c>
    </row>
    <row r="47" ht="14.25" customHeight="1">
      <c r="A47" s="257" t="s">
        <v>414</v>
      </c>
      <c r="B47" s="2" t="s">
        <v>415</v>
      </c>
    </row>
    <row r="48" ht="14.25" customHeight="1">
      <c r="A48" s="257" t="s">
        <v>416</v>
      </c>
      <c r="B48" s="2" t="s">
        <v>417</v>
      </c>
    </row>
    <row r="49" ht="14.25" customHeight="1">
      <c r="A49" s="257" t="s">
        <v>418</v>
      </c>
      <c r="B49" s="2" t="s">
        <v>419</v>
      </c>
    </row>
    <row r="50" ht="14.25" customHeight="1">
      <c r="A50" s="257" t="s">
        <v>420</v>
      </c>
      <c r="B50" s="2" t="s">
        <v>421</v>
      </c>
    </row>
    <row r="51" ht="14.25" customHeight="1">
      <c r="A51" s="257" t="s">
        <v>422</v>
      </c>
      <c r="B51" s="2" t="s">
        <v>423</v>
      </c>
    </row>
    <row r="52" ht="14.25" customHeight="1">
      <c r="A52" s="257" t="s">
        <v>424</v>
      </c>
      <c r="B52" s="2" t="s">
        <v>425</v>
      </c>
    </row>
    <row r="53" ht="14.25" customHeight="1">
      <c r="A53" s="257" t="s">
        <v>426</v>
      </c>
      <c r="B53" s="2" t="s">
        <v>427</v>
      </c>
    </row>
    <row r="54" ht="14.25" customHeight="1">
      <c r="A54" s="257" t="s">
        <v>428</v>
      </c>
      <c r="B54" s="2" t="s">
        <v>429</v>
      </c>
    </row>
    <row r="55" ht="14.25" customHeight="1">
      <c r="A55" s="257" t="s">
        <v>430</v>
      </c>
      <c r="B55" s="2" t="s">
        <v>431</v>
      </c>
    </row>
    <row r="56" ht="14.25" customHeight="1">
      <c r="A56" s="257" t="s">
        <v>432</v>
      </c>
      <c r="B56" s="2" t="s">
        <v>433</v>
      </c>
    </row>
    <row r="57" ht="14.25" customHeight="1">
      <c r="A57" s="257" t="s">
        <v>434</v>
      </c>
      <c r="B57" s="2" t="s">
        <v>435</v>
      </c>
    </row>
    <row r="58" ht="14.25" customHeight="1">
      <c r="A58" s="257" t="s">
        <v>436</v>
      </c>
      <c r="B58" s="2" t="s">
        <v>437</v>
      </c>
    </row>
    <row r="59" ht="14.25" customHeight="1">
      <c r="A59" s="257" t="s">
        <v>439</v>
      </c>
      <c r="B59" s="2" t="s">
        <v>440</v>
      </c>
    </row>
    <row r="60" ht="14.25" customHeight="1">
      <c r="A60" s="257" t="s">
        <v>441</v>
      </c>
      <c r="B60" s="2" t="s">
        <v>443</v>
      </c>
    </row>
    <row r="61" ht="14.25" customHeight="1">
      <c r="A61" s="257" t="s">
        <v>444</v>
      </c>
      <c r="B61" s="2" t="s">
        <v>445</v>
      </c>
    </row>
    <row r="62" ht="14.25" customHeight="1">
      <c r="A62" s="257" t="s">
        <v>444</v>
      </c>
      <c r="B62" s="2" t="s">
        <v>448</v>
      </c>
    </row>
    <row r="63" ht="14.25" customHeight="1">
      <c r="A63" s="257" t="s">
        <v>450</v>
      </c>
      <c r="B63" s="2" t="s">
        <v>451</v>
      </c>
    </row>
    <row r="64" ht="14.25" customHeight="1">
      <c r="A64" s="257" t="s">
        <v>452</v>
      </c>
      <c r="B64" s="2" t="s">
        <v>453</v>
      </c>
    </row>
    <row r="65" ht="14.25" customHeight="1">
      <c r="A65" s="257" t="s">
        <v>454</v>
      </c>
      <c r="B65" s="2" t="s">
        <v>455</v>
      </c>
    </row>
    <row r="66" ht="14.25" customHeight="1">
      <c r="A66" s="257" t="s">
        <v>456</v>
      </c>
      <c r="B66" s="2" t="s">
        <v>457</v>
      </c>
    </row>
    <row r="67" ht="14.25" customHeight="1">
      <c r="A67" s="257" t="s">
        <v>458</v>
      </c>
      <c r="B67" s="2" t="s">
        <v>459</v>
      </c>
    </row>
    <row r="68" ht="14.25" customHeight="1">
      <c r="A68" s="257" t="s">
        <v>460</v>
      </c>
      <c r="B68" s="2" t="s">
        <v>461</v>
      </c>
    </row>
    <row r="69" ht="14.25" customHeight="1">
      <c r="A69" s="257" t="s">
        <v>460</v>
      </c>
      <c r="B69" s="2" t="s">
        <v>462</v>
      </c>
    </row>
    <row r="70" ht="14.25" customHeight="1">
      <c r="A70" s="257" t="s">
        <v>460</v>
      </c>
      <c r="B70" s="2" t="s">
        <v>465</v>
      </c>
    </row>
    <row r="71" ht="14.25" customHeight="1">
      <c r="A71" s="257" t="s">
        <v>467</v>
      </c>
      <c r="B71" s="2" t="s">
        <v>468</v>
      </c>
    </row>
    <row r="72" ht="14.25" customHeight="1">
      <c r="A72" s="257" t="s">
        <v>467</v>
      </c>
      <c r="B72" s="2" t="s">
        <v>469</v>
      </c>
    </row>
    <row r="73" ht="14.25" customHeight="1">
      <c r="A73" s="257" t="s">
        <v>467</v>
      </c>
      <c r="B73" s="2" t="s">
        <v>470</v>
      </c>
    </row>
    <row r="74" ht="14.25" customHeight="1">
      <c r="A74" s="257" t="s">
        <v>467</v>
      </c>
      <c r="B74" s="2" t="s">
        <v>471</v>
      </c>
    </row>
    <row r="75" ht="14.25" customHeight="1">
      <c r="A75" s="257" t="s">
        <v>472</v>
      </c>
      <c r="B75" s="2" t="s">
        <v>473</v>
      </c>
    </row>
    <row r="76" ht="14.25" customHeight="1">
      <c r="A76" s="257" t="s">
        <v>474</v>
      </c>
      <c r="B76" s="2" t="s">
        <v>475</v>
      </c>
    </row>
    <row r="77" ht="14.25" customHeight="1">
      <c r="A77" s="257" t="s">
        <v>476</v>
      </c>
      <c r="B77" s="2" t="s">
        <v>477</v>
      </c>
    </row>
    <row r="78" ht="14.25" customHeight="1">
      <c r="A78" s="257" t="s">
        <v>478</v>
      </c>
      <c r="B78" s="2" t="s">
        <v>479</v>
      </c>
    </row>
    <row r="79" ht="14.25" customHeight="1">
      <c r="A79" s="257" t="s">
        <v>480</v>
      </c>
      <c r="B79" s="2" t="s">
        <v>481</v>
      </c>
    </row>
    <row r="80" ht="14.25" customHeight="1">
      <c r="A80" s="257" t="s">
        <v>482</v>
      </c>
      <c r="B80" s="2" t="s">
        <v>483</v>
      </c>
    </row>
    <row r="81" ht="14.25" customHeight="1">
      <c r="A81" s="257" t="s">
        <v>485</v>
      </c>
      <c r="B81" s="2" t="s">
        <v>486</v>
      </c>
    </row>
    <row r="82" ht="14.25" customHeight="1">
      <c r="A82" s="257" t="s">
        <v>487</v>
      </c>
      <c r="B82" s="2" t="s">
        <v>488</v>
      </c>
    </row>
    <row r="83" ht="14.25" customHeight="1">
      <c r="A83" s="257" t="s">
        <v>489</v>
      </c>
      <c r="B83" s="2" t="s">
        <v>490</v>
      </c>
    </row>
    <row r="84" ht="14.25" customHeight="1">
      <c r="A84" s="257" t="s">
        <v>491</v>
      </c>
      <c r="B84" s="2" t="s">
        <v>492</v>
      </c>
    </row>
    <row r="85" ht="14.25" customHeight="1">
      <c r="A85" s="257" t="s">
        <v>493</v>
      </c>
      <c r="B85" s="2" t="s">
        <v>494</v>
      </c>
    </row>
    <row r="86" ht="14.25" customHeight="1">
      <c r="A86" s="257" t="s">
        <v>495</v>
      </c>
      <c r="B86" s="2" t="s">
        <v>496</v>
      </c>
    </row>
    <row r="87" ht="14.25" customHeight="1">
      <c r="A87" s="257" t="s">
        <v>497</v>
      </c>
      <c r="B87" s="2" t="s">
        <v>498</v>
      </c>
    </row>
    <row r="88" ht="14.25" customHeight="1">
      <c r="A88" s="257" t="s">
        <v>499</v>
      </c>
      <c r="B88" s="2" t="s">
        <v>500</v>
      </c>
    </row>
    <row r="89" ht="14.25" customHeight="1">
      <c r="A89" s="257" t="s">
        <v>153</v>
      </c>
      <c r="B89" s="2" t="s">
        <v>154</v>
      </c>
    </row>
    <row r="90" ht="14.25" customHeight="1">
      <c r="A90" s="257" t="s">
        <v>292</v>
      </c>
      <c r="B90" s="2" t="s">
        <v>293</v>
      </c>
    </row>
    <row r="91" ht="14.25" customHeight="1">
      <c r="A91" s="257" t="s">
        <v>501</v>
      </c>
      <c r="B91" s="2" t="s">
        <v>502</v>
      </c>
    </row>
    <row r="92" ht="14.25" customHeight="1">
      <c r="A92" s="257" t="s">
        <v>503</v>
      </c>
      <c r="B92" s="2" t="s">
        <v>504</v>
      </c>
    </row>
    <row r="93" ht="14.25" customHeight="1">
      <c r="A93" s="257" t="s">
        <v>505</v>
      </c>
      <c r="B93" s="2" t="s">
        <v>506</v>
      </c>
    </row>
    <row r="94" ht="14.25" customHeight="1">
      <c r="A94" s="257" t="s">
        <v>507</v>
      </c>
      <c r="B94" s="2" t="s">
        <v>508</v>
      </c>
    </row>
    <row r="95" ht="14.25" customHeight="1">
      <c r="A95" s="257" t="s">
        <v>276</v>
      </c>
      <c r="B95" s="2" t="s">
        <v>277</v>
      </c>
    </row>
    <row r="96" ht="14.25" customHeight="1">
      <c r="A96" s="257" t="s">
        <v>511</v>
      </c>
      <c r="B96" s="2" t="s">
        <v>512</v>
      </c>
    </row>
    <row r="97" ht="14.25" customHeight="1">
      <c r="A97" s="257" t="s">
        <v>513</v>
      </c>
      <c r="B97" s="2" t="s">
        <v>514</v>
      </c>
    </row>
    <row r="98" ht="14.25" customHeight="1">
      <c r="A98" s="257" t="s">
        <v>515</v>
      </c>
      <c r="B98" s="2" t="s">
        <v>516</v>
      </c>
    </row>
    <row r="99" ht="14.25" customHeight="1">
      <c r="A99" s="257" t="s">
        <v>517</v>
      </c>
      <c r="B99" s="2" t="s">
        <v>518</v>
      </c>
    </row>
    <row r="100" ht="14.25" customHeight="1">
      <c r="A100" s="257" t="s">
        <v>519</v>
      </c>
      <c r="B100" s="2" t="s">
        <v>520</v>
      </c>
    </row>
    <row r="101" ht="14.25" customHeight="1">
      <c r="A101" s="257" t="s">
        <v>521</v>
      </c>
      <c r="B101" s="2" t="s">
        <v>522</v>
      </c>
    </row>
    <row r="102" ht="14.25" customHeight="1">
      <c r="A102" s="257" t="s">
        <v>523</v>
      </c>
      <c r="B102" s="2" t="s">
        <v>524</v>
      </c>
    </row>
    <row r="103" ht="14.25" customHeight="1">
      <c r="A103" s="257" t="s">
        <v>523</v>
      </c>
      <c r="B103" s="2" t="s">
        <v>525</v>
      </c>
    </row>
    <row r="104" ht="14.25" customHeight="1">
      <c r="A104" s="257" t="s">
        <v>526</v>
      </c>
      <c r="B104" s="2" t="s">
        <v>527</v>
      </c>
    </row>
    <row r="105" ht="14.25" customHeight="1">
      <c r="A105" s="257" t="s">
        <v>528</v>
      </c>
      <c r="B105" s="2" t="s">
        <v>529</v>
      </c>
    </row>
    <row r="106" ht="14.25" customHeight="1">
      <c r="A106" s="257" t="s">
        <v>530</v>
      </c>
      <c r="B106" s="2" t="s">
        <v>531</v>
      </c>
    </row>
    <row r="107" ht="14.25" customHeight="1">
      <c r="A107" s="257" t="s">
        <v>532</v>
      </c>
      <c r="B107" s="2" t="s">
        <v>533</v>
      </c>
    </row>
    <row r="108" ht="14.25" customHeight="1">
      <c r="A108" s="257" t="s">
        <v>536</v>
      </c>
      <c r="B108" s="2" t="s">
        <v>537</v>
      </c>
    </row>
    <row r="109" ht="14.25" customHeight="1">
      <c r="A109" s="257" t="s">
        <v>538</v>
      </c>
      <c r="B109" s="2" t="s">
        <v>539</v>
      </c>
    </row>
    <row r="110" ht="14.25" customHeight="1">
      <c r="A110" s="257" t="s">
        <v>540</v>
      </c>
      <c r="B110" s="2" t="s">
        <v>541</v>
      </c>
    </row>
    <row r="111" ht="14.25" customHeight="1">
      <c r="A111" s="257" t="s">
        <v>542</v>
      </c>
      <c r="B111" s="2" t="s">
        <v>543</v>
      </c>
    </row>
    <row r="112" ht="14.25" customHeight="1">
      <c r="A112" s="257" t="s">
        <v>544</v>
      </c>
      <c r="B112" s="2" t="s">
        <v>545</v>
      </c>
    </row>
    <row r="113" ht="14.25" customHeight="1">
      <c r="A113" s="257" t="s">
        <v>546</v>
      </c>
      <c r="B113" s="2" t="s">
        <v>547</v>
      </c>
    </row>
    <row r="114" ht="14.25" customHeight="1">
      <c r="A114" s="257" t="s">
        <v>548</v>
      </c>
      <c r="B114" s="2" t="s">
        <v>549</v>
      </c>
    </row>
    <row r="115" ht="14.25" customHeight="1">
      <c r="A115" s="257" t="s">
        <v>550</v>
      </c>
      <c r="B115" s="2" t="s">
        <v>551</v>
      </c>
    </row>
    <row r="116" ht="14.25" customHeight="1">
      <c r="A116" s="257" t="s">
        <v>552</v>
      </c>
      <c r="B116" s="2" t="s">
        <v>553</v>
      </c>
    </row>
    <row r="117" ht="14.25" customHeight="1">
      <c r="A117" s="257" t="s">
        <v>555</v>
      </c>
      <c r="B117" s="2" t="s">
        <v>556</v>
      </c>
    </row>
    <row r="118" ht="14.25" customHeight="1">
      <c r="A118" s="257" t="s">
        <v>557</v>
      </c>
      <c r="B118" s="2" t="s">
        <v>558</v>
      </c>
    </row>
    <row r="119" ht="14.25" customHeight="1">
      <c r="A119" s="257" t="s">
        <v>165</v>
      </c>
      <c r="B119" s="2" t="s">
        <v>166</v>
      </c>
    </row>
    <row r="120" ht="14.25" customHeight="1">
      <c r="A120" s="257" t="s">
        <v>559</v>
      </c>
      <c r="B120" s="2" t="s">
        <v>560</v>
      </c>
    </row>
    <row r="121" ht="14.25" customHeight="1">
      <c r="A121" s="257" t="s">
        <v>271</v>
      </c>
      <c r="B121" s="2" t="s">
        <v>272</v>
      </c>
    </row>
    <row r="122" ht="14.25" customHeight="1">
      <c r="A122" s="257" t="s">
        <v>561</v>
      </c>
      <c r="B122" s="2" t="s">
        <v>562</v>
      </c>
    </row>
    <row r="123" ht="14.25" customHeight="1">
      <c r="A123" s="257" t="s">
        <v>563</v>
      </c>
      <c r="B123" s="2" t="s">
        <v>564</v>
      </c>
    </row>
    <row r="124" ht="14.25" customHeight="1">
      <c r="A124" s="257" t="s">
        <v>565</v>
      </c>
      <c r="B124" s="2" t="s">
        <v>566</v>
      </c>
    </row>
    <row r="125" ht="14.25" customHeight="1">
      <c r="A125" s="257" t="s">
        <v>567</v>
      </c>
      <c r="B125" s="2" t="s">
        <v>568</v>
      </c>
    </row>
    <row r="126" ht="14.25" customHeight="1">
      <c r="A126" s="257" t="s">
        <v>569</v>
      </c>
      <c r="B126" s="2" t="s">
        <v>570</v>
      </c>
    </row>
    <row r="127" ht="14.25" customHeight="1">
      <c r="A127" s="257" t="s">
        <v>571</v>
      </c>
      <c r="B127" s="2" t="s">
        <v>572</v>
      </c>
    </row>
    <row r="128" ht="14.25" customHeight="1">
      <c r="A128" s="257" t="s">
        <v>573</v>
      </c>
      <c r="B128" s="2" t="s">
        <v>574</v>
      </c>
    </row>
    <row r="129" ht="14.25" customHeight="1">
      <c r="A129" s="257" t="s">
        <v>575</v>
      </c>
      <c r="B129" s="2" t="s">
        <v>576</v>
      </c>
    </row>
    <row r="130" ht="14.25" customHeight="1">
      <c r="A130" s="257" t="s">
        <v>578</v>
      </c>
      <c r="B130" s="2" t="s">
        <v>579</v>
      </c>
    </row>
    <row r="131" ht="14.25" customHeight="1">
      <c r="A131" s="257" t="s">
        <v>578</v>
      </c>
      <c r="B131" s="2" t="s">
        <v>580</v>
      </c>
    </row>
    <row r="132" ht="14.25" customHeight="1">
      <c r="A132" s="257" t="s">
        <v>578</v>
      </c>
      <c r="B132" s="2" t="s">
        <v>582</v>
      </c>
    </row>
    <row r="133" ht="14.25" customHeight="1">
      <c r="A133" s="257" t="s">
        <v>583</v>
      </c>
      <c r="B133" s="2" t="s">
        <v>584</v>
      </c>
    </row>
    <row r="134" ht="14.25" customHeight="1">
      <c r="A134" s="257" t="s">
        <v>585</v>
      </c>
      <c r="B134" s="2" t="s">
        <v>586</v>
      </c>
    </row>
    <row r="135" ht="14.25" customHeight="1">
      <c r="A135" s="257" t="s">
        <v>588</v>
      </c>
      <c r="B135" s="2" t="s">
        <v>589</v>
      </c>
    </row>
    <row r="136" ht="14.25" customHeight="1">
      <c r="A136" s="257" t="s">
        <v>590</v>
      </c>
      <c r="B136" s="2" t="s">
        <v>591</v>
      </c>
    </row>
    <row r="137" ht="14.25" customHeight="1">
      <c r="A137" s="257" t="s">
        <v>592</v>
      </c>
      <c r="B137" s="2" t="s">
        <v>593</v>
      </c>
    </row>
    <row r="138" ht="14.25" customHeight="1">
      <c r="A138" s="257" t="s">
        <v>595</v>
      </c>
      <c r="B138" s="2" t="s">
        <v>596</v>
      </c>
    </row>
    <row r="139" ht="14.25" customHeight="1">
      <c r="A139" s="257" t="s">
        <v>597</v>
      </c>
      <c r="B139" s="2" t="s">
        <v>598</v>
      </c>
    </row>
    <row r="140" ht="14.25" customHeight="1">
      <c r="A140" s="257" t="s">
        <v>599</v>
      </c>
      <c r="B140" s="2" t="s">
        <v>600</v>
      </c>
    </row>
    <row r="141" ht="14.25" customHeight="1">
      <c r="A141" s="257" t="s">
        <v>601</v>
      </c>
      <c r="B141" s="2" t="s">
        <v>602</v>
      </c>
    </row>
    <row r="142" ht="14.25" customHeight="1">
      <c r="A142" s="257" t="s">
        <v>603</v>
      </c>
      <c r="B142" s="2" t="s">
        <v>604</v>
      </c>
    </row>
    <row r="143" ht="14.25" customHeight="1">
      <c r="A143" s="257" t="s">
        <v>605</v>
      </c>
      <c r="B143" s="2" t="s">
        <v>606</v>
      </c>
    </row>
    <row r="144" ht="14.25" customHeight="1">
      <c r="A144" s="257" t="s">
        <v>607</v>
      </c>
      <c r="B144" s="2" t="s">
        <v>608</v>
      </c>
    </row>
    <row r="145" ht="14.25" customHeight="1">
      <c r="A145" s="257" t="s">
        <v>609</v>
      </c>
      <c r="B145" s="2" t="s">
        <v>610</v>
      </c>
    </row>
    <row r="146" ht="14.25" customHeight="1">
      <c r="A146" s="257" t="s">
        <v>611</v>
      </c>
      <c r="B146" s="2" t="s">
        <v>612</v>
      </c>
    </row>
    <row r="147" ht="14.25" customHeight="1">
      <c r="A147" s="257" t="s">
        <v>613</v>
      </c>
      <c r="B147" s="2" t="s">
        <v>614</v>
      </c>
    </row>
    <row r="148" ht="14.25" customHeight="1">
      <c r="A148" s="257" t="s">
        <v>615</v>
      </c>
      <c r="B148" s="2" t="s">
        <v>617</v>
      </c>
    </row>
    <row r="149" ht="14.25" customHeight="1">
      <c r="A149" s="257" t="s">
        <v>618</v>
      </c>
      <c r="B149" s="2" t="s">
        <v>619</v>
      </c>
    </row>
    <row r="150" ht="14.25" customHeight="1">
      <c r="A150" s="257" t="s">
        <v>622</v>
      </c>
      <c r="B150" s="2" t="s">
        <v>623</v>
      </c>
    </row>
    <row r="151" ht="14.25" customHeight="1">
      <c r="A151" s="257" t="s">
        <v>624</v>
      </c>
      <c r="B151" s="2" t="s">
        <v>625</v>
      </c>
    </row>
    <row r="152" ht="14.25" customHeight="1">
      <c r="A152" s="257" t="s">
        <v>626</v>
      </c>
      <c r="B152" s="2" t="s">
        <v>627</v>
      </c>
    </row>
    <row r="153" ht="14.25" customHeight="1">
      <c r="A153" s="257" t="s">
        <v>628</v>
      </c>
      <c r="B153" s="2" t="s">
        <v>629</v>
      </c>
    </row>
    <row r="154" ht="14.25" customHeight="1">
      <c r="A154" s="257" t="s">
        <v>630</v>
      </c>
      <c r="B154" s="2" t="s">
        <v>631</v>
      </c>
    </row>
    <row r="155" ht="14.25" customHeight="1">
      <c r="A155" s="257" t="s">
        <v>447</v>
      </c>
      <c r="B155" s="2"/>
    </row>
    <row r="156" ht="14.25" customHeight="1">
      <c r="A156" s="257" t="s">
        <v>170</v>
      </c>
      <c r="B156" s="2"/>
    </row>
    <row r="157" ht="14.25" customHeight="1">
      <c r="A157" s="257" t="s">
        <v>632</v>
      </c>
      <c r="B157" s="2" t="s">
        <v>633</v>
      </c>
    </row>
    <row r="158" ht="14.25" customHeight="1">
      <c r="A158" s="257" t="s">
        <v>240</v>
      </c>
      <c r="B158" s="2" t="s">
        <v>241</v>
      </c>
    </row>
    <row r="159" ht="14.25" customHeight="1">
      <c r="A159" s="257" t="s">
        <v>634</v>
      </c>
      <c r="B159" s="2" t="s">
        <v>635</v>
      </c>
    </row>
    <row r="160" ht="14.25" customHeight="1">
      <c r="A160" s="257" t="s">
        <v>329</v>
      </c>
      <c r="B160" s="2" t="s">
        <v>332</v>
      </c>
    </row>
    <row r="161" ht="14.25" customHeight="1">
      <c r="A161" s="257" t="s">
        <v>144</v>
      </c>
      <c r="B161" s="2" t="s">
        <v>145</v>
      </c>
    </row>
    <row r="162" ht="14.25" customHeight="1">
      <c r="A162" s="257" t="s">
        <v>191</v>
      </c>
      <c r="B162" s="2" t="s">
        <v>192</v>
      </c>
    </row>
    <row r="163" ht="14.25" customHeight="1">
      <c r="A163" s="257" t="s">
        <v>641</v>
      </c>
      <c r="B163" s="2" t="s">
        <v>642</v>
      </c>
    </row>
    <row r="164" ht="14.25" customHeight="1">
      <c r="A164" s="257" t="s">
        <v>246</v>
      </c>
      <c r="B164" s="2" t="s">
        <v>247</v>
      </c>
    </row>
    <row r="165" ht="14.25" customHeight="1">
      <c r="A165" s="257" t="s">
        <v>256</v>
      </c>
      <c r="B165" s="2" t="s">
        <v>257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2014-06-23T22:25:07Z</dcterms:created>
  <dc:creator>Diego</dc:creator>
</cp:coreProperties>
</file>