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rober\Desktop\Work\1_Automation\Insights_AI_Analysis\Data_Raw\Lord_Sugar\"/>
    </mc:Choice>
  </mc:AlternateContent>
  <xr:revisionPtr revIDLastSave="0" documentId="13_ncr:1_{D9A53DFD-15CA-4F19-ACE7-6D64253B6595}" xr6:coauthVersionLast="47" xr6:coauthVersionMax="47" xr10:uidLastSave="{00000000-0000-0000-0000-000000000000}"/>
  <bookViews>
    <workbookView xWindow="-120" yWindow="-120" windowWidth="29040" windowHeight="15840" xr2:uid="{00000000-000D-0000-FFFF-FFFF00000000}"/>
  </bookViews>
  <sheets>
    <sheet name="Export" sheetId="1" r:id="rId1"/>
    <sheet name="Data_ful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T24" i="1" l="1"/>
  <c r="AT19" i="1"/>
  <c r="AT14" i="1"/>
  <c r="AT13" i="1"/>
  <c r="AT12" i="1"/>
  <c r="AT20" i="1"/>
  <c r="AT22" i="1"/>
  <c r="AT7" i="1"/>
  <c r="AT4" i="1"/>
  <c r="AT11" i="1"/>
  <c r="AT23" i="1"/>
  <c r="AT9" i="1"/>
  <c r="AT3" i="1"/>
  <c r="AT17" i="1"/>
  <c r="AT2" i="1"/>
  <c r="AT16" i="1"/>
  <c r="AT6" i="1"/>
  <c r="AT5" i="1"/>
  <c r="AT18" i="1"/>
  <c r="AT21" i="1"/>
  <c r="AT10" i="1"/>
  <c r="AT15" i="1"/>
  <c r="AT8" i="1"/>
  <c r="AT33" i="2"/>
  <c r="AT32" i="2"/>
  <c r="AT31" i="2"/>
  <c r="AT30" i="2"/>
  <c r="AT29" i="2"/>
  <c r="AT28" i="2"/>
  <c r="AT27" i="2"/>
  <c r="AT26" i="2"/>
  <c r="AT25" i="2"/>
  <c r="AT24" i="2"/>
  <c r="AT23" i="2"/>
  <c r="AT22" i="2"/>
  <c r="AT21" i="2"/>
  <c r="AT20" i="2"/>
  <c r="AT19" i="2"/>
  <c r="AT18" i="2"/>
  <c r="AT17" i="2"/>
  <c r="AT16" i="2"/>
  <c r="AT15" i="2"/>
  <c r="AT14" i="2"/>
  <c r="AT13" i="2"/>
  <c r="AT12" i="2"/>
  <c r="AT11" i="2"/>
  <c r="AT10" i="2"/>
  <c r="AT9" i="2"/>
  <c r="AT8" i="2"/>
  <c r="AT7" i="2"/>
  <c r="AT6" i="2"/>
  <c r="AT5" i="2"/>
  <c r="AT4" i="2"/>
  <c r="AT3" i="2"/>
  <c r="AT2" i="2"/>
</calcChain>
</file>

<file path=xl/sharedStrings.xml><?xml version="1.0" encoding="utf-8"?>
<sst xmlns="http://schemas.openxmlformats.org/spreadsheetml/2006/main" count="2017" uniqueCount="256">
  <si>
    <t>Article ID</t>
  </si>
  <si>
    <t>Original Article</t>
  </si>
  <si>
    <t>Local Article Id</t>
  </si>
  <si>
    <t>Date Pub</t>
  </si>
  <si>
    <t>Broadcast Hour</t>
  </si>
  <si>
    <t>Media Type</t>
  </si>
  <si>
    <t>Publication</t>
  </si>
  <si>
    <t>Edition</t>
  </si>
  <si>
    <t>ID GMD</t>
  </si>
  <si>
    <t>Category</t>
  </si>
  <si>
    <t>Category Insights</t>
  </si>
  <si>
    <t>Category Family</t>
  </si>
  <si>
    <t>Country</t>
  </si>
  <si>
    <t>Language</t>
  </si>
  <si>
    <t>Publication Page</t>
  </si>
  <si>
    <t>Section</t>
  </si>
  <si>
    <t>Author</t>
  </si>
  <si>
    <t>Origin</t>
  </si>
  <si>
    <t>Feed</t>
  </si>
  <si>
    <t>Url</t>
  </si>
  <si>
    <t>Alias Easyclip</t>
  </si>
  <si>
    <t>KM+ Category</t>
  </si>
  <si>
    <t>KM+ Sentiment</t>
  </si>
  <si>
    <t>Clipping Size</t>
  </si>
  <si>
    <t>Clipping Duration</t>
  </si>
  <si>
    <t>Audience</t>
  </si>
  <si>
    <t>Ad rates</t>
  </si>
  <si>
    <t>Followers</t>
  </si>
  <si>
    <t>Shares</t>
  </si>
  <si>
    <t>Likes</t>
  </si>
  <si>
    <t>Comments</t>
  </si>
  <si>
    <t>Headline</t>
  </si>
  <si>
    <t>CreatedBy</t>
  </si>
  <si>
    <t>UpdatedBy</t>
  </si>
  <si>
    <t>Polarisation</t>
  </si>
  <si>
    <t>Sentiment</t>
  </si>
  <si>
    <t>PRI</t>
  </si>
  <si>
    <t>Story</t>
  </si>
  <si>
    <t>Topics</t>
  </si>
  <si>
    <t>Verbatim</t>
  </si>
  <si>
    <t>OTS</t>
  </si>
  <si>
    <t>Weighted AVE</t>
  </si>
  <si>
    <t>Scoring Status</t>
  </si>
  <si>
    <t>Text selection</t>
  </si>
  <si>
    <t>Full Text</t>
  </si>
  <si>
    <t>654633007481841085</t>
  </si>
  <si>
    <t>Y</t>
  </si>
  <si>
    <t>668037258</t>
  </si>
  <si>
    <t>25/06/2023</t>
  </si>
  <si>
    <t/>
  </si>
  <si>
    <t>Press</t>
  </si>
  <si>
    <t>The Sunday Times</t>
  </si>
  <si>
    <t>62582</t>
  </si>
  <si>
    <t>United Kingdom</t>
  </si>
  <si>
    <t>English (United Kingdom)</t>
  </si>
  <si>
    <t>Hannah Prevett</t>
  </si>
  <si>
    <t>Chorus</t>
  </si>
  <si>
    <t>'The second I showed my vulnerability, my team became giants'</t>
  </si>
  <si>
    <t>Unscored</t>
  </si>
  <si>
    <t>'The second I showed my vulnerability, my JEFF DEWING, GROUP CEO OF CLOUDFM Hannah Prevett Deputy Editor, Times Enterprise Network t the turn of the millennium, Jeff Dewing looked set for life. His airconditioning business EAC was turning over more than £5 million a year, and he had £200,000 worth of luxury cars parked on the driveway of his sprawling Essex home. Dewing was also the owner of non-league Clacton Football Club, which he'd helped get promoted. But then he was declared bankrupt. The "distraction" of spending 50 hours a week at the club, as well as the £600,000 he'd invested in it, meant he hadn't noticed EAC was struggling. By the time he got an experienced accountant in to help him repair the damage, it was"unsalvageable." The business was liquidated. Dewing said he was left with just a few pounds in his bank account and that at one point he even struggled to find the cash to buy dinner for his two young children. It's the toughest thing I've u ever had to go through in my life," he said, now aged 59. He clawed his way back via a series of corporate jobs before starting Cloudfm, a facilities management firm that is now a far bigger business than EAC ever was. It has clients including travel operator Tui, restaurant chain Zizzi and discount retailer The Range. Its income fell steeply during the pandemic, but it has since recovered to hit sales of £46 million last year, with a £1.8 million profit. Dewing became aware of the transformational power of entrepreneurship at a young age. The eldest of four children growing up in a working-class household in Walthamstow, east London, his early years were spent living hand-to-mouth, with his mother making and repairing all their clothes. But then his father, a refrigeration engineer, started his own business when Dewing was a teenager and "all of a sudden we just became less poor". For the first time, they ate in restaurants and went on overseas holidays. Dewing followed his father into the trade alter leaving school and was made a supervisor at 19 - the same age as he got married. But putting in long hours and attending evening and weekend call-outs meant he was working upwards of 100 hours a week and his relationship suffered. His youngest child was just one when he moved out. He needed a change of pace and took a job with less demanding hours. It was an office-based role in which he was told to increase sales from £200,000 a year to £1 million in 12 months which he did, with the help of new technology. "I went and bought an Amstrad 1640 with a... floppy disk. It cost me a month's mortgage." Dewing digitised the invoice and billings systems for the firm, which had relied before on "bits of paper". After hitting sales of £1.1 million in his first year in charge, he said to his bosses: "I'd like you to pay for the computer because it cost me £900 and I'm behind on my mortgage." They said no. Annoyed, he started EAC, which designed and installed airconditioning, in June 1990. The business grew quicldy, reaching turnover "of £5 million to £6 million" by 1997, when Dewing bought his local football club. After the subsequent failure of EAC - Dewing also sold Clacton FC for a nominal £100 - it was back to the drawing board. "I realised that I really knew absolutely nothing... I had to go out and start learning again." For Dewing, that education entailed taking a series of corporate roles culminating in becoming operations director for ISS, a large facilities management firm. By this point, he had spotted an opportunity to do things differently. "The industry was broken," he said. "The culture was so toxic and people were being trained to lie about stuff all the time to protect the business, the contracts, the revenue, the margin." Dewing started Cloudfm with business partner Derrick Hidden in September 2011. Core to the business's success was using technology, developed by Dewing, through which companies could report issues such as broken windows digitally - at which point Cloudfm would send out engineers or trades people to put the problems right. The time saving was a clincher for deals, and the firm grew rapidly, hitting £70 million in annual revenues prior to Covid. Dewing said he had been about to sell a large minority stake in Cloudfm to a private equity fund for £34 million, but the deal was kiboshed by the pandemic. The pressure of "having 400 mouths' to feed" in his workforce as lockdown was imposed proved too much for Dewing, who " burst into tears" when giving an address to the company in March 2020. Counselled by his senior team to take five days off to gather his thoughts, they hatched a plan to save the business. "What I watched was something profound. The second I showed my vulnerability, my team became giants," said Dewing. They asked customers to "drip feed" payments as and when they could - many were in hospitality and retail - and Cloudfm passed the cash on to its own supply chain. Since that point, Dewing hasn't returned to managing the business day-to-day, with his team running the show instead. It suits him just fine. "I couldn't want for anything else in life in terms of personal happiness, comfort or fulfilment," he said. "Life doesn't get any better for me." HIGH FIVE hero in the way he ... was not selling that stuff for Sky TV, treated people. my first company and I went into the My best decision... when 1 lost interest, dressing rooms and was to be vulnerable and causing pain as said, 'They're with my team. During Covid, 1 burst f\ rp^ilit disgusting.'We did upthe changing Funniest moment... My hero... with into tears on a video was when we took rooms and that year caveats, is [Apple call, with 400 of our on the sponsorship they won the co-founder] Steve people watching. 1 of Essex cricket in County Jobs. He was my got so many emails 2017. The marketing Championship. hero in terms of his saying, 'We've got people were going Best business tip... determination and your back'. around designing If you want your firm focus — but not my My worst decision the signage and all to grow, let go. Jeff Dewing built success through digitising</t>
  </si>
  <si>
    <t>6259557308341886539</t>
  </si>
  <si>
    <t>667472532</t>
  </si>
  <si>
    <t>21/06/2023</t>
  </si>
  <si>
    <t>Metro (London)</t>
  </si>
  <si>
    <t>56104</t>
  </si>
  <si>
    <t>UK Nationals</t>
  </si>
  <si>
    <t>MEGHNA AMIN</t>
  </si>
  <si>
    <t>'Meowchelle' left feline the heat in child gender row</t>
  </si>
  <si>
    <t>by MEGHNA AMIN GB NEWS presenter Michelle Dewberry has defended herself over claims she 'mocked' a youngster who identifies as a cat - saying she should forget the idea and 'get on with being a child'. The former Apprentice winner added she was doing the pupil a favour because allowing them to view themselves as an animal was indulging them. The row came after The Daily Telegraph reported that a teacher at Rye College in East Sussex had been recorded calling a Year 8 pupil 'despicable' for rejecting her classmate's claim that she was a cat. Introducing a debate on the trend that has also seen pupils allowed to identify as horses and dinosaurs, Dewberry appeared on air on Monday with cat ears and painted-on whiskers. She said: 'Meow, I've learnt something new today, everybody. It is perfectly acceptable to identify as a cat. You what? Don't you dare mock it by the way because I've decided that is now what I am, Meowchelle, to you. 'But if you do indeed mock it be careful because I wouldn't be surprised if it could be considered a hate crime. Self-identity, where do we draw the line?' She also joked that she'd 'been busy licking milk from saucers'. Her approach to the story sparked an angry response from some online, with one person writing: 'Whatever side of the gender debate you sit on, openly mocking a child is low. Even for you. Scum.' Another wrote: 'How utterly pathetic of you.' And one said: 'It's a genuine shame you became this pathetic' In response, the presenter insisted: 'I'm doing the child a favour. 'The sooner they realise it's nonsense, can never be reality and instead get on with being a child - the happier and healthier they will be. Adults shouldn't indulge this.' She added: 'I've had people messaging me saying I'm cruel and/or bullying to mock this child. No. Cruelness is indulging this ridiculousness and prioritising feelings/fiction over actual reality' Text the word VIEWS followed by your comment, name and where you live to 65700. Standard network charges apply. 7 Catty remarks? Dewberry was accused of mocking children who identify as cats</t>
  </si>
  <si>
    <t>4976462285741117217</t>
  </si>
  <si>
    <t>666034155</t>
  </si>
  <si>
    <t>03/06/2023</t>
  </si>
  <si>
    <t>The Guardian</t>
  </si>
  <si>
    <t>61411</t>
  </si>
  <si>
    <t>Joel Golby</t>
  </si>
  <si>
    <t>Five Star Kitchen: Britain's Next Great Chef</t>
  </si>
  <si>
    <t>6324804085325396710</t>
  </si>
  <si>
    <t>666430541</t>
  </si>
  <si>
    <t>08/06/2023</t>
  </si>
  <si>
    <t>Daily Mail</t>
  </si>
  <si>
    <t>50641</t>
  </si>
  <si>
    <t>Craig Brown</t>
  </si>
  <si>
    <t>Little old me! I'm just so shy says Fergie</t>
  </si>
  <si>
    <t>Hannah Jackson</t>
  </si>
  <si>
    <t>sentence</t>
  </si>
  <si>
    <t>Neutral</t>
  </si>
  <si>
    <t>No</t>
  </si>
  <si>
    <t>Passing mention</t>
  </si>
  <si>
    <t>Lord Alan Sugar</t>
  </si>
  <si>
    <t>QC Ready</t>
  </si>
  <si>
    <t>Here's a shortlist: a) Lord Sugar. b) The Duchess of York. c) Katie Price. d) Donald Trump. And the answer is...</t>
  </si>
  <si>
    <t>HERE'S a fun game that involves one player saying the name of a public figure and the other thinking of the least likely words to spring from his or her mouth. For instance: Greta Thunberg: 'Step on the gas.' Jeremy Clarkson: 'I'll just have the salad.' Eamonn Holmes: 'Give the poor chap a chance.' Joan Collins: 'Let's pretend I'm not here.' Keir Starmer: 'Let's go crazy!' Meghan Markle: 'Oprah who?' Jacob Rees-Mogg: 'Jeez — I could murder a biryani.' Liz Truss: 'My mistake.' The Dalai Lama: 'Come outside and say that.' I thought of this game when I heard a brand new podcast on which the presenter said: 'I'm deeply sensitive and I mind terribly and I'm very shy, which people don't know.' Can you guess the identity of this deeply sensitive, very shy presenter? Here's a shortlist: a) Lord Sugar. b) The Duchess of York. c) Katie Price. d) Donald Trump. And the answer is...b) The Duchess of York, who has just teamed up with a friend, also called Sarah, for a series of podcasts called Tea Talks With The Duchess And Sarah. Elsewhere on the podcast, Fergie insists, for a second time, that she is 'actually very shy', adding, T play down to keep myself out of everyone's way.' Odd, then that she should always insist on being called the Duchess of York, even though she divorced the Duke 27 years ago. Of course, it's true to say that shy¬ ness comes in many different forms. A wise man once defined it as 'vanity out of its depth'. On the other hand, it rarely involves putting on funny hats and gurning your way through a daily series on YouTube called Fergie And Friends. Or, for that matter, recording podcasts about oneself promising 'candid conversations' that 'spill the tea on the rollercoaster of life'. In the mid-1960s, a New York psychiatrist called Albert Ellis, who, as a child, suffered from extreme shyness, set up a course to cure the condition. In pursuit of this end, he developed what he described as 'shame-attacking exercises' for his patients. Ellis's method was to take a patient to the peak of embarrassment. In one exercise, the subject would have to go into a department store and shout '10.30am and all's well!' at the top of his voice. In another, Ellis would get the patient to walk a banana on a leash down a busy street. A third exercise involved the patient going into a pharmacy, buying numerous packets of condoms, and demanding a bulk discount from the sales assistant. Might it be that, for the past 30-odd years, Fergie has been on an everlasting Albert Ellis course? On her podcast, she explains that she tries to cover up her shyness 'by over-compensating most of the time, and therefore I am probably judged for being too loud or too this or too that'. If this is the case, she has certainly been making a good job of it. I recommend watching Sarah Ferguson Making Budgie The Vegicopter on YouTube. It's an unintended comedy classic, involving the Duchess cutting up carrots and avocados with a sharp knife and ending up with a mess on a plate. Embarking on her attentionseeking stunts, this deeply shy person must surely have been trying to shed her inhibitions the Albert Ellis way. What else could explain her moth-like compulsion towards the spotlight? It's been a long and strenous form of aversion therapy, involving filming dodgy deals with fake sheikhs, accepting cash loans from Jeffrey Epstein, getting her toes sucked by her financial adviser, appearing daily on YouTube, putting on funny voices, writing a series of autobiographies with embarrassing titles (Finding Sarah) wearing fancy dress and putting on silly voices, and so on, and on, and on. And it shows no sign of getting close to a cure. Alexandra, Commander Tim Laurence, and Princess Margaret's daughter Sarah are all examples of senior Royals who can walk along the street unrecognised. But Fergie will never succumb to the temptations of obscurity — or not, that is, until she has conquered her shyness. Picture: FILMMAGIC ERGIE has never taken the coward's way out by fading into the background. She could, after all, have followed the example set by Captain Mark Phillips, who, once he divorced the Queen's daughter, faded discreetly into obscurity and was never heard of again. Lady Helen Windsor, Princess</t>
  </si>
  <si>
    <t>990967066612670256</t>
  </si>
  <si>
    <t>666425471</t>
  </si>
  <si>
    <t>The Daily Telegraph</t>
  </si>
  <si>
    <t>60818</t>
  </si>
  <si>
    <t>ENTERTAINMENT</t>
  </si>
  <si>
    <t>80% to 100%</t>
  </si>
  <si>
    <t>The Apprentice</t>
  </si>
  <si>
    <t>What to watch ENTERTAINMENT Five Star Kitchen: Britain's Next Great Chef Channel 4,8pm MasterChef'meets The Apprentice in this flashy if shallow new cooking competition, fronted by two Michelin-starred chef Michel Roux Jr, in which 13 up-and-coming chefs compete to take over the Palm Court, a restaurant in London's glamorous five star The Langham hotel. Expect delicious meals and ruthless competition.</t>
  </si>
  <si>
    <t>3536252003226589139</t>
  </si>
  <si>
    <t>666033103</t>
  </si>
  <si>
    <t>The Sun</t>
  </si>
  <si>
    <t>62313</t>
  </si>
  <si>
    <t>Picks of the day</t>
  </si>
  <si>
    <t>Positive</t>
  </si>
  <si>
    <t>TV Listing</t>
  </si>
  <si>
    <t>THE APPRENTICE AUSTRALIA 9pm BBC3 The teams are let loose on the open waters of Sydney Harbour as they are tasked with hosting hen and stag parties on board a boat.</t>
  </si>
  <si>
    <t>THE ART OF THE GARDEN 7pm Sky Arts Ann-Marie Powell's design for the Wildlife Garden at RHS Wisley, which aims to encourage visitors to put nature back into their garden. 100 DAY DREAM HOME 10pm HGTV Two teachers need Brian and Mika's help to stretch out in a modest dream home that celebrates outdoor living. THE APPRENTICE AUSTRALIA 9pm BBC3 The teams are let loose on the open waters of Sydney Harbour as they are tasked with hosting hen and stag parties on board a boat. OTTOLENGHI'S MEDITERRANEAN ISLAND FEAST 9pm Food Network Chef Yotam Ottolenghi continues his culinary journey as he visits the French island of Corsica. MARRIED TO REAL ESTATE 9pm HGTV A couple want to move near their daughter's school in Atlanta's Dunwoody area. Egypt and Mike create the perfect house for their family. SHED AND BURIED 9pm Quest Henry and Fuzz are down on the farm in Oxfordshire. They unearth mowers and tractors in Tim and Camilla's barns. l7J v * v-***</t>
  </si>
  <si>
    <t>2705283194969490564</t>
  </si>
  <si>
    <t>667250475</t>
  </si>
  <si>
    <t>18/06/2023</t>
  </si>
  <si>
    <t>Sunday Express</t>
  </si>
  <si>
    <t>59648</t>
  </si>
  <si>
    <t>'I WAS CONVINCED I WAS GOING TO DIE'</t>
  </si>
  <si>
    <t>&lt;10%</t>
  </si>
  <si>
    <t>Lord Sugar has invested in The Label Lady</t>
  </si>
  <si>
    <t>Stacey is a huge supporter and Lord Alan Sugar has invested in the company, while Lee is now a full-time employee. "When I first started, I'd work until five in the morning then start again a few hours later. I'd bring the kids along to the HQ and make them a den under the table, keeping them occupied with sweets and films to watch," says Jemma.</t>
  </si>
  <si>
    <t>/ Jemma Solomon reflects on dealing with her anxiety, the power of organisation and life as Staceys lookalike sister TV viewers may be more familiar with her younger sister Stacey, but Jemma Solomon is also a star in her own right. With hundreds of thousands of followers on Instagram, the 35-year-old from Essex is not only a social media sensation, but a self-taught success in the business world, known for her bespoke label company, The Label Lady. With her debut book about to hit the shelves, she can now add author to her list of achievements, too. And no one is more grateful for the recognition than Jemma. Starring in your first magazine photo shoot might seem a daunting prospect for some people, but she takes it in her stride, joking with the glam squad about how she really should head off somewhere fancy once it's "a wrap" to show off her stylish makeover. It's this down-to-earth manner and good humour that have no doubt contributed to her success. Ahead of the publication of her book, Love, Lists And Labels, the mum-of-three says, "People always ask me how I do it. But, honestly, there's no right or wrong way. Two of my kids are at Stacey's, in the pool, and another is at a dress fitting for a skating competition. I'll go home, round them all up, make dinner and then head to The Label Lady HQ to work on some orders. You just do what you have to do." While she makes things sound easy, Jemma admits to facing several challenges along the way, including having issues with anxiety, and says that mum guilt remains a daily battle. Jemma, mother of Darcy, 10, Mila, eight, and five-year- old Hudson, was a paediatric nurse until 2019 when she stepped down from her full-time role to take part-time shifts so she and husband Lee could save on rising childcare costs. "Lee would work in the day and I took on night shifts," she says. "But I'm really bad at doing nothing, so when I wasn't working, I spent all my time at home playing with a label-making machine that I'd bought for an events business, which I'd been running as a sideline to nursing." After months of printing labels for everything in her home from spice jars to soap bottles, Jemma's family and friends encouraged her to go further. interview cm o oo V O &lt; o cm. Ll_ CO o CxL &lt; Z &lt; x o cm oo &lt; cm a o oo cm oo o Z &lt; i— oo &gt; Cm CD OO Ck£ &lt; By 2020 she'd established The Label Lady and created an Instagram account to sell her vinyl decals. The business grew from there. "It was quite scary to take the leap because my business is what funds my family. How well it's doing depends on whether or not I'm doing a good job," she says. "With nursing, my pay cheque was always going to be there at the end of the month. When you have a business there's a degree of uncertainty, but my dad has always been self-employed, so I grew up feeling inspired to do the same." The Label Lady now has 675,000 followers on Instagram and a website where customers can buy from a selection of labels or design their own. Stacey is a huge supporter and Lord Alan Sugar has invested in the company, while Lee is now a full-time employee. "When I first started, I'd work until five in the morning then start again a few hours later. I'd bring the kids along to the HQ and make them a den under the table, keeping them occupied with sweets and films to watch," says Jemma. "I was so tired, but so grateful that people wanted to order something from me. I've learnt a lot from those early days." What with sister Stacey's popular Top To Tidy Instagram videos and her Sort Your Life Oi&gt;f TV show, in which she helps people transform their homes, it seems a talent for organising runs in the family. "I like to think that growing up, I was the more organised sister. My siblings - Stacey and my brother Matthew - might say otherwise, but keeping tidy has always kept me happy," Jemma adds. "The highlight of my summer holiday was heading to WH Smith to buy a new pencil case and arrange my stationery." But it was the birth of her eldest daughter Darcy that led Jemma to find a new appreciation of tidiness and order after she started suffering from anxiety. She says, "I believe it was caused by the trauma of the birth, but it wasn't until much later I realised I needed professional help. "I remember teaching Lee how to resuscitate me because I was convinced that I was oing to die. My head was ull of figures and statistics that kept reminding me of my own mortality. The survival rate for cardiac arrests outside of hospitals didn't leave my head for a second." Having become a first-time mum at 24, Jemma was busy changing nappies while her friends navigated different paths. "I was one of the first people in my group of friends to have a baby, so I didn't have anyone to turn to," she says. "I assumed that every new mum felt the same and just never spoke about it. "Stacey was already a mum, but it didn't even cross my mind to ask her about it. I have no idea why I didn't mention my worries to her we tell each other everything." Jemma tried to carry on as normal until a girls' holiday to Ibiza when Darcy was four months old triggered a reality check. "I was having the best time, but it felt like I was detached from reality," she says. "It made me realise just how bad things were. When I returned home I immediately felt like I had a dark cloud over my head." She saw her GP and, as her anxiety fuelled a conviction that medication would make the situation worse, she was referred for therapy and attended weekly sessions for 10 months. "Therapy saved me," she confesses. "I knew that everything would be OK if I could rationalise my thoughts and understand where they were coming from." of living crisis is tough, but I hope to keep it growing and I intend to use my platform to support other small businesses who are doing amazing things. Love, Lists And Labels by jemma Solomon (Ebury Spotlight, £16.99j is out on Thursday and available to order now totally detached from reali While she still experiences anxiety, therapy helped her develop coping mechanisms - and staying organised is one of them. "Organisation is a good distraction and keeps my mind busy. By tidying through a cupboard, I physically have to move, label, empty, clean and refill objects. By the time I've done all that, my brain has 'Things Were SO bad I felt forgotten about whatever was --• - - - worrying me," she says. Now, Jemma hopes sharing her experiences of anxiety will help other sufferers and make them realise they're not alone. "As more of my friends started to have babies, one by one they'd come to me and ask, 'Did you feel like this when you were a new mum?' And I helped them through it. I created a WhatsApp group where I told all of my friends that if they ever needed to get anything off their mind nothing was too big or small for the chat. It's a safe space for us to share our feelings." With Stacey also opening up about her anxiety recently, the sisters, who were born 1 8 months apart, have become invaluable to each other. "I can pick up the phone at 3am and call Stacey and we'll spend hours crying, or laughing, through an issue together," Jemma says. "Our love for organising is great, too, and we're always bouncing ideas off each other." It's clear thatjemma's new book is only the tip of her ambitions. "I'm working hard to become my biggest champion and I want to say yes to more opportunities," she says. "Business wise, the cost Stacey and Jemma have | always been very close oo o CD ^ oo OO OO &lt; oO i— oo ? oo cm LU U_l z o CO H-' OO &gt; (— 00 UJ z o o \^ z LU Q_ O LU Z U_l Q_ Ck: &lt; X oo o z u Q Q oo O i— o x Q o OO CO O cm oo cm o</t>
  </si>
  <si>
    <t>3193600884997796733</t>
  </si>
  <si>
    <t>667250951</t>
  </si>
  <si>
    <t>Sunday Mirror</t>
  </si>
  <si>
    <t>59819</t>
  </si>
  <si>
    <t>Jemma Solomon</t>
  </si>
  <si>
    <t>/ th Jemma Solomon reflects on dealing with her anxiety, power of organisation and life as Staceys lookalike sister show off her stylish makeover. old Hudson, was a paediatric It's this down-to-earth manner nurse until 2019 when she and good humour that have no stepped down from her full-time doubt contributed to her success, role to take Dart-time shifts so TV viewers may be more familiar with her younger sister Stacey, but Jemma Solomon is also a star in her own right. With hundreds of thousands of followers on Instagram, the 35-year-old from Essex is not only a social media sensation, but a self-taught success in the business world, known for her bespoke label company, The Label Lady. With her debut book about to hit the shelves, she can now add author to her list of achievements, too. And no one is more grateful for the recognition than Jemma. Starring in your first magazine photo shoot might seem a daunting prospect for some people, but she takes it in her stride, joking with the glam squad about how she really should head off somewhere fancy once it's "a wrap" to Ahead of the publication of her book, Love, Lists And Labels, the mum-of-three says, "People always ask me how I do it. But, honestly, there's no right or wrong way. Two of my kids are at Stacey's, in the pool, and another is at a dress fitting for a skating competition. I'll go home, round them all up, make dinner and then head to The Label Lady HQ to work on some orders. You just do what you have to do." While she makes things sound easy, Jemma admits to facing several challenges along the way, including having issues with anxiety, and says that mum guilt remains a daily battle. Jemma, mother of Darcy, 10, Mila, eight, and five-year- she and husband Lee could save on rising childcare costs. "Lee would work in the day and I took on night shifts," she says. "But I'm really bad at doing nothing, so when I wasn't working, I spent all my time at home playing with a label-making machine that I'd bought for an events business, which I'd been running as a sideline to nursing." After months of printing labels for everything in her home from spice jars to soap bottles, Jemma's family and friends encouraged her to go further. &gt; By 2020 she'd established The Label Lady and created an Instagram account to sell her vinyl decals. The business grew from there. "It was quite scary to take the leap because my business is what funds my family. How well it's doing depends on whether or not I'm doing a good job," she says. "With nursing, my pay cheque was always going to be there at the end of the month. When you have a business there's a degree of uncertainty, but my dad has always been self-employed, so I grew up feeling inspired to do the same." The Label Lady now has 675,000 followers on Instagram and a website where customers can buy from a selection of labels or design their own. Stacey is a huge supporter and Lord Alan Sugar has invested in the company, while Lee is now a full-time employee. "When I first started, I'd work until five in the morning then start again a few hours later. I'd bring the kids along to the HQ and make them a den under the table, keeping them occupied with sweets and films to watch," says Jemma. "I was so tired, but so grateful that people wanted to order something from me. I've learnt a lot from those early days." What with sister Stacey's popular Tap To Tidy Instagram videos and her Sort Your Life OutTV show, in which she helps people transform their homes, it seems a talent for organising runs in the family. "I like to think that growing up, I was the more organised sister. My siblings - Stacey and my brother Matthew - might say otherwise, but keeping tidy has always kept me happy," Jemma adds. "The highlight of my summer holiday was heading to WH Smith to buy a new pencil case and arrange my stationery." But it was the birth of her eldest daughter Darcy that led Jemma to find a new appreciation of tidiness and order after she started suffering from anxiety. She says, "I believe it was caused by the trauma of the birth, but it wasn't until much later I realised I needed professional help. "I remember teaching Lee how to resuscitate me because I was convinced that I was oing to die. My head was ull or figures and statistics that kept reminding me of my own mortality. The survival rate for cardiac arrests outside of hospitals didn't leave my head for a second." Having become a first-time mum at 24, Jemma was busy changing nappies while her friends navigated different paths. "I was one of the first people in my group of friends to have a baby so I didn't have anyone to turn to," she says, i assumed that every new mum felt the same and just never spoke about it. "Stacey was already a mum, but it didn't even cross my mind to ask her about it. I have no idea why I didn't mention my worries to her we tell each other everything." Jemma tried to carry on as normal until a girls' holiday to Ibiza when Darcy was four months old triggered a reality check. "I was having the best time, but it felt like I was detached from reality," she says. "It made me realise just how bad things were. When I returned home I immediately felt like I had a dark cloud over my head." She saw her GP and, as her anxiety fuelled a conviction that medication would make the situation worse, she was referred for therapy and attended weekly sessions for 10 months. "Therapy saved me," she confesses. "I knew that everything would be OK if I could rationalise my thoughts and understand where they were coming from." While she still experiences anxiety, therapy helped her develop coping mechanisms - and staying organised is one of them. "Organisation is a good distraction and keeps my mind busy. By tidying through a cupboard, I physically have to move, label, empty, clean and refill objects. By the time I've done all that, my brain has forgotten about whatever was worrying me," she says. Now, Jemma hopes sharing her experiences of anxiety will help other sufferers and make them realise they're not alone. "As more of my friends started to have babies, one by one they'd come to me and ask, 'Did you feel like this when you were a new mum?' And I helped them through it. I created a WhatsApp group where I told all of my friends that if they ever needed to get anything off their mind nothing was too big or small for the chat. It's a safe space for us to share our feelings." With Stacey also opening up about her anxiety recently, the sisters, who were born 1 8 months apart, have become invaluable to each other. "I can pick up the phone at 3am and call Stacey and well spend hours crying, or laughing, through an issue together/' Jemma says. "Our love for organising is great, too, and we're always bouncing ideas off each other." Its clear that Jem mas new book is only the tip of her ambitions. Tm working hard to become my biggest champion and I want to say yes to more opportunities," she says. "Business wise, the cost of living crisis is tough, but I hope to keep it growing and I intend to use my platform to support other small businesses who are doing amazing things." Love, Lists And Labels by Jemmo Solomon (Ebury Spotlight, £ 16.99) is out on Thursday and available to order now 'Things were so bad I felt totally detached from reality' interview Stacey and Jemma have ! always been very close</t>
  </si>
  <si>
    <t>616407301658974017</t>
  </si>
  <si>
    <t>666313569</t>
  </si>
  <si>
    <t>07/06/2023</t>
  </si>
  <si>
    <t>Stuart Pink</t>
  </si>
  <si>
    <t>last night tv</t>
  </si>
  <si>
    <t>Balanced</t>
  </si>
  <si>
    <t>Last night TV review</t>
  </si>
  <si>
    <t>last night THE APPRENTICE AUSTRALIA BBC Three GROANS over a male stripper keeping his jeans on isn't usually a complaint Lord Sugar has to contend with. But the tycoon's trip Down Under is proving especially challenging and he's getting angrier every week, leaving one contestant to ponder: "Is he ever in a good mood'" During episode ten, The Apprentice boss laid down his most unlikely task yet and one he'd daren't introduce on the British series in fear of careerending shenanigans. His assignment to the rival teams was to organise the best hen and stag dos on a partyboat cruise of Sydney Harbour. And things went so badly for both groups, Sugar ran out of putdowns when he berated them in the boardroom. Indeed, one team thought they'd lost a stag reveller overboard, sparking a search party on the boat. While the rival crew committed the cardinal sin of failing to serve thirsty Hens any booze. One candidate described the scenes: "The Hens are starting to turn into roosters - noisy, crowing roosters." And to make matters worse, the exotic dancer hired to entertain them kept his clothes on, sparking a complaint from the maid of honour, who was also on the rampage over the underwhelming food being handed out. But, the key to the task wasn't just fun and frolics, it was the finer details in contracts, as each team had to rigidly stick to the conditions laid out by the their heads. Adding to the intrigue, these Aussie stars take this show very seriously, unlike the old UK celeb spin-off, and are happy to throw each other under the bus in the boardroom. Which explains why Sugar is perhaps more fired up than usual. This is certainly no holiday for him. STUART PINK I I I DOWN GLUM-DER ... Sir Alan's unimpressed on Aussie Apprentice maid of honour and Best Man. But given the Aussie spin-off features celebrities instead of wannabe entrepreneurs- not that British viewers would have heard of any of them - reading T&amp;amp;Cs is something their agents usually do for them, ensuring the process went totally over</t>
  </si>
  <si>
    <t>last night THE APPRENTICE AUSTRALIA BBC Three GROANS over a male stripper keeping his jeans on isn't usually a complaint Lord Sugar has to contend with. But the tycoon's trip Down Under is proving especially challenging and he's getting angrier every week, leaving one contestant to ponder: "Is he ever in a good mood?" During episode ten, The Apprentice boss laid down his most unlikely task yet and one he'd daren't introduce on the British series in fear of careerending shenanigans. His assignment to the rival teams was to organise the best hen and stag dos on a partyboat cruise of Sydney Harbour. And things went so badly for both groups, Sugar ran out of putdowns when he berated them in the boardroom. Indeed, one team thought they'd lost a stag reveller overboard, sparking a search party on the boat. While the rival crew committed the cardinal sin of failing to serve thirsty Hens any booze. One candidate described the scenes: "The Hens are starting to turn into roosters - noisy, crowing roosters." And to make matters worse, the exotic dancer hired to entertain them kept his clothes on, sparking a complaint from the maid of honour, who was also on the rampage over the underwhelming food being handed out. But, the key to the task wasn't just fun and frolics, it was the finer details in contracts, as each team had to rigidly stick to the conditions laid out by the their heads. Adding to the intrigue, these Aussie stars take this show very seriously, unlike the old UK celeb spin-off, and are happy to throw each other under the bus in the boardroom. Which explains why Sugar is perhaps more fired up than usual. This is certainly no holiday for him. STUART PINK I I I DOWN GLUM-DER ... Sir Alan's unimpressed on Aussie Apprentice maid of honour and Best Man. But given the Aussie spin-off features celebrities instead of wannabe entrepreneurs- not that British viewers would have heard of any of them - reading T&amp;Cs is something their agents usually do for them, ensuring the process went totally over</t>
  </si>
  <si>
    <t>N</t>
  </si>
  <si>
    <t>6993869737081806549</t>
  </si>
  <si>
    <t>666223902</t>
  </si>
  <si>
    <t>06/06/2023</t>
  </si>
  <si>
    <t>The Times</t>
  </si>
  <si>
    <t>62900</t>
  </si>
  <si>
    <t>Michael Odell</t>
  </si>
  <si>
    <t>'Balance the books or you're finished'</t>
  </si>
  <si>
    <t>"Where's the profit?" demands his fellow judge Mike Reid, sounding not unlike Alan Sugar in The Apprentice.</t>
  </si>
  <si>
    <t>'Balance the books or you're finished' Food inflation is killing business, says Michel Roux. His lobster mousse is off the menu, he tells Michael Qdell — even at £100, the chef couldn't turn a profit Everyone from Lady Diana Spencer ichel Roux has pretty firm ideas about how to deliver a fine-dining experience. As the chef-patron of the two Michelin-starred Le Gavroche in Mayfair, London, he knows the basis of it all is expertly cooked food but that the little things matter too. Whenever he sees a member of his staff taking a booking by phone, they had better be smiling. "Oh, always, always smile when answering the phone," he tells me, looking deadly serious. "Otherwise people might pick up on your mood. Of course the caller can't see the smile but the tone of your voice changes. It's brighter, warmer and more welcoming. I've tried to make fine dining more convivial than in the days when my father was in charge — it was once considered a minor outrage to laugh or even speak while eating here." We are sitting in the Chef's Library, the private dining room situated downstairs at Le Gavroche. I have already been served coffee — with a smile — and with the identical twin managers Ursula and Silvia checking my welfare, the charm comes in stereo. The library shelves are filled with recipe books by Jason Atherton, Escoffier, even the French actress Brigitte Bardot. There is also a signed copy of Alex Ferguson's autobiography. "He had his birthday lunch sitting in your chair," says Roux, who is a big sports fan. to Charlie Chaplin has eaten here, I say. "I think Chaplin ate at the old premises," Roux corrects me, referring to the site on Lower Sloane Street it originally occupied and where, as a teenage commis de cuisine, he learnt the ropes under both his father, Albert, and his uncle, Michel Sr. Le Gavroche moved to Upper Brook Street in 1981; a year later it became the first British restaurant to be awarded three Michelin stars. Roux has done a lot to modernise high-end dining since taking it over from Albert in 1991. There is less cream, butter and animal protein on the menu, he says, "and far greater respect for vegetables". A jacket and tie are no longer required. His father wasn't hugely impressed with the changes, but "he came round", Roux says. "In fact, about a month after I dropped the tie rule, he stopped wearing one himself." Still, some things are just de trop, even for Roux. Like putting gold leaf on a pizza. Or worse, in a taco. These are just two monstrous ideas that he warns young chefs against in a new competitive cooking show called Five Star Kitchen: Britain's Next Great Chef on Channel 4. The "24k pizza" is topped with stilton, foie gras, truffle and caviar, and served by the chef Braulio Brunsy in New York for $2,000 a pop, while the taco is a goldinfused corn tortilla stuffed with Kobe beef, lobster, truffle-infused brie and caviar, and costs $25,000 at the Grand Velas los Cabos hotel in Mexico. OK, so the latter serves two, but both dishes get short shrift from Roux. "It's PR, isn't it? A pizza covered in gold leaf — who wants that? No ... no, no, no. You will never see that here at Le Gavroche." As a rule Roux doesn't like leaving his kitchen. He has never fancied himself as a freewheeling culinary superstar like the Le Gavroche alumni Gordon Ramsay and Marco Pierre White. But he has taken up the offer to be a judge on the new show because guidance is clearly required. And for the lucky winner the prize is real: to become head chef at London's Langham Hotel where Roux oversees the Palm Court restaurant. "It's a genuine opportunity — the winner gets to launch their own concept with my backing in a major hotel. I genuinely love nurturing young talent but... it's rough out there." Things don't look promising when one contestant, the formerly homeless Jordan Brady from Leicestershire, rustles up a taco and suggests charging between £400 and £500 for it. Roux's eyeballs swirl in dismay. "Instagram is fine — I have an account and it's a fantastic showcase for food — but I do sometimes encounter young chefs who think social media means you can forget the fundamentals," he tells me. Even more astonishing is Lara Norman, who favours a "theatrical anc immersive dining experience". "I know the value of my creativity," she announces before sending a taco to Roux's table in one of those small hotel safes. But nothing prepares the judges for her next idea: a dish that is a framed picture one can eat, served by a man dressed as a rabbit. "As you will see from the footage, the rabbit was genuinely scary," Roux laments. I have met Roux before. He is gentle and thoughtful but it's clear these ideas tested him. His reactions are on a steep gradient of outrage from "it's been done before", "just no" and "that is almost unforgivable" to a really quite desperate-sounding "just dress the frigging plates!" "I call it as I see it," he says. "But there are no excuses for being hostile or rude. Even when I have to let someone go, I give them a hug. But yes, it's hard to watch a young chef get in the car and crash it sometimes." Five Star Kitchen feels different because, even as it fulfils the promise of TV food porn, with its lingering shots of pink, hand-reared beef or fresh, writhing lobster, it takes us to fine dining's heart of darkness. "Where's the profit?" demands his fellow judge Mike Reid, sounding not unlike Alan Sugar in The Apprentice. Contestants are criticised for profligacy in spraying around a rare 100-year-old balsamic vinegar or for serving large portions of fish. Isn't it a risky strategy, lifting the lid on the grubby realities behind the world of luxury? "I hope that people don't get the impression we are ripping them off but it is a tough business with small margins, especially now with almost 20 per cent food inflation," Roux says. "If you're not balancing the books, you're finished." Still, Le Gavroche doesn't seem to be doing too badly. Let's break it down. Its bestselling dish is the souffle Suissesse, a cheese omelette that has been on the menu since the place opened in 1967. It costs between £18 and £28. How much money does Roux make on each one? "I'm not going to tell you that! But I will say eggs, cream and cheese are more accessible ingredients than, say, caviar or truffle so, yes, it's a very popular favourite which helps our bottom line." Compare this to Roux's lobster mousse with caviar, a starter costing £100, recently removed from the menu because it just wasn't making enough money. "We were using the flesh of a whole lobster, then there was champagne in the sauce, butter and a very generous portion of caviar — none of this 'two teaspoons' nonsense. But we were making less than £10 on each one and it was very timeconsuming to create so we let it go." Many of the Five Star Kitchen contestants aim to do exactly what the Roux brothers did when they arrived here in the 1960s: charm the UK with foreign exotica. The new generation of cooking comes from Puerto Rico, Scandinavia, the Caribbean and there is even "fusion" from the Democratic Republic of Congo. But the Roux brothers arrived at a time when you couldn't even buy olive oil in UK shops. Haven't we reached peak culinary choice and experimentation? "No, I don't believe that — there is so much left to discover. I recently ate a piece of sushi so beautiful and perfect that I cried, so there is still room to blow people's minds." Roux ate that sushi at Endo Kazutoshi's restaurant La Rotunda in London. The rice, he says, was superb but it was the oyster sitting on top that tipped him over the edge. "I turned to my wife and said, 'Just ...' and tears welled. That's what all restaurateurs are looking for. And I like to think that's why Le Gavroche has survived the three-day week, power cuts, IRA bombing campaigns when we had chicken wire on the windows, the Falklands War" — when Argentina's use of French Exocet missiles reportedly had an impact on bookings — "recessions, Covid and, most recently, the energy price hike because of the Ukraine war." Roux doesn't mention Brexit. The last time we spoke he said he didn't want to come across as a "Remoaner" and felt, despite difficulties, the situation in hospitality would improve. Now, though, he sounds more despondent than ever. "Oh, Brexit hasn't even happened yet. Things are going to get worse, I fear. Less food, worse quality and higher prices. Food inflation has slowed but prices are still going up and it really frustrates me because I don't just want to cook for the superwealthy. When my dad ran this place, the average diner was a 65-year-old well-heeled man. I love that we get 30-year-old foodies of all types in here — I want us to be for everyone." Roux never looks more scandalised than when I ask why he doesn't accept a chunk of venture capital and open more branches. "No, never. Le Gavroche is not for rolling out. There will only ever be one. I've been offered silly money — millions and millions — to open in Dubai, Abu Dhabi, Hong Kong, Singapore and New York but that would dilute it. People come here from all over the world and they enjoy the fact there is only one." Roux says he doesn't need to export his ideas. People come from across the globe to copy them. "London is the best thing that ever happened to French cooking. French hospitality used to be so stiff and formal but a lot of French chefs have been here and gone back with a more relaxed, convivial style. And London has fostered a wider variety of cooking styles too. That's an incredible compliment to this city." I can't help wondering what Roux makes of Marco Pierre White's latest innovation: he recently served me a 3D-printed steak at his restaurant the Rudloe Arms, near Bath. "I'm sure Marco cooks a mean lab steak but I won't offer that here," he says. "But I do think lab meat will have a place in the food chain. I'm not a dinosaur and I can see AI generally will revolutionise hospitality in all kinds of ways. When it comes to reservations, menu planning and ordering, it'll be invaluable. ChatGPT is already updating wine selection in real time. When [the wine critic] Jancis Robinson recommends something, ChatGPT can tell me within seconds whether to order it." Roux has to go. There's a service to prepare for, followed by a mentoring session for the winner of Five Star Kitchen — their new restaurant will open as soon as the Channel 4 series ends. But though Roux delivers luxury, he doesn't live it. What will he have for supper tonight? "Macaroni cheese at 4pm because we open for dinner at 5pm. Later, I'll send out for sandwiches," he says with a shrug. Five Star Kitchen: Britain's Next Great Chef starts on Channel 4 at 8pm on Thursday It's hard to watch a young chef get in the car and crash it COVER IMAGE: DANIEL HAMBURY/EYEVINE. BELOW: ALAMY Michel Roux</t>
  </si>
  <si>
    <t>1394795534352714540</t>
  </si>
  <si>
    <t>667773103</t>
  </si>
  <si>
    <t>24/06/2023</t>
  </si>
  <si>
    <t>pick of the day</t>
  </si>
  <si>
    <t>THE APPRENTICE AUSTRALIA 9pm BBC3 The tension in the boardroom rises as only six contestants remain. The teams compete in a pet photography challenge. THE SEX LIVES OF COLLEGE GIRLS 10.05pm ITV2 After returning from a break, the girls learn of their new social status as'narcs' and all the frat parties they are now banned from. mi MARRIED TO REAL ESTATE 9pm HGTV First time buyers look for an open concept house with plenty of space for their dog. Egypt and Mike work hard to create their perfect home. INSIDE THE HEIST 9pm Quest The stories of the most brazen heists of the past 25 years, beginning with the theft of a priceless diamond on display at the Millennium Dome. ROCK THE BLOCK 10pm HGTV Four teams of HGTV all-stars design kitchens. They are tasked with bringing some of the outside in, as Dave and Jenny Marrs judge the spaces. SKY ARTS FROM HAY 10pm Sky Arts Coverage of the literary festival, beginning with an interview with actor Richard E Grant, who discusses his memoir A Pocketful of Happiness. fer- "</t>
  </si>
  <si>
    <t>THE APPRENTICE AUSTRALIA 9pm BBC3 The tension in the boardroom rises as only six contestants remain. The teams compete in a pet photography challenge. THE SEX LIVES OF COLLEGE GIRLS 10.05pm ITV2 After returning from a break, the girls learn of their new social status as 'narcs' and all the frat parties they are now banned from. mi MARRIED TO REAL ESTATE 9pm HGTV First time buyers look for an open concept house with plenty of space for their dog. Egypt and Mike work hard to create their perfect home. INSIDE THE HEIST 9pm Quest The stories of the most brazen heists of the past 25 years, beginning with the theft of a priceless diamond on display at the Millennium Dome. ROCK THE BLOCK 10pm HGTV Four teams of HGTV all-stars design kitchens. They are tasked with bringing some of the outside in, as Dave and Jenny Marrs judge the spaces. SKY ARTS FROM HAY 10pm Sky Arts Coverage of the literary festival, beginning with an interview with actor Richard E Grant, who discusses his memoir A Pocketful of Happiness. fer- "</t>
  </si>
  <si>
    <t>203626642290114660</t>
  </si>
  <si>
    <t>667371623</t>
  </si>
  <si>
    <t>The Independent Daily Edition</t>
  </si>
  <si>
    <t>25103444</t>
  </si>
  <si>
    <t>The Bard and the Beeb</t>
  </si>
  <si>
    <t>The choice to soundtrack a number of those set pieces to Prokofiev's Rpmeo and Juliet is understandable but distracting - so marred are those thunderous chords by The Apprentice.</t>
  </si>
  <si>
    <t>The Bard and the Beeb From a date with star-crossed lovers to trouble with Auntie, our culture team select the best of the week's theatre This week: Shakespeare at the Almeida; the birth of the BBC at the Donmar Warehouse; and a comedy set in Ghana at the Lyric Hammersmith. Romeo and Juliet - Almeida * * * * # It's rare to come across a production oiRpmeo and Juliet that stays true to Shakespeare's promise of "two hours' traffic" but tonight at the Almeida, director Rebecca Frecknall complies. A tight runtime comes at a price, however, and in this case that means a hefty edit and no loo break. Still, Frecknall's play gains a lot from those cuts and the result is a visceral, charged production that is also accessible. This is Frecknall's first go at the Bard. It's an unsurprising choice for a director who is increasingly renowned for shaping old tales into new forms, as she did most recently with A Streetcar Named Desire and Cabaret. Rpmeo and Juliet gets the Frecknall treatment, too, with a pared-back script, a sprinkling of dance, and a minimalist set by Chloe Lamford (brought to life with evocative, subtle lighting from Lee Curran). As the eponymous lovers, Toheeb Jimoh (sweet and smiley Sam Obisanya in Ted Lasso) and Isis Hainsworth are well-matched. Jimoh is moonstruck and tender, reeling off columns of metre rapidly, casual as you like. Meanwhile, Hainsworth effectively plays up Juliet's young age, making for moments of comic relief. The chemistry between the two then feels less like true love than infantile infatuation. (Who's to say which is more dramatic?) Jack Riddiford is a fantastic Mercutio, and it is to Frecknall's credit that his "Queen Mab" speech is spared from her cutting room floor, where other scenes such as Paris's death reside. Mercutio is swaggering and lustful, irrepressible even in death. Speaking of deaths, there may be fewer in Frecknall's production, but those that do make it to the stage are potent played out in real time with a good measure of realistic arghs and urghs from the actors. The play is more than comfortable revelling in its violence. Jonathan Holby's stylized fight direction and Frecknall's dance choreography often bleed into one another, with varying levels of success. The choice to soundtrack a number of those set pieces to Prokofiev's Rpmeo and Juliet is understandable but distracting - so marred are those thunderous chords by The Apprentice. Frecknall's production is impressive overall, propelled along by a fast-paced energy and an individual perspective. Annabel Nugent When Winston Went to War with the Wireless - Donmar Warehouse * * * * ik Jack Thome's new play, set in 1926, is about the early days of the BBC. Families can't afford to eat, striking workers are bringing the country to a standstill, and the recently established public broadcaster has been accused of regurgitating Tory propaganda. Sound familiar? But it's not just the political relevance that makes When Winston Went to War with the Wireless feel fresh. This is a pacey play with powerhouse performances and a slick production. The BBC presented in Thome's play, directed by Katy Rudd, is one with a complex relationship with the government. At the time, the broadcaster was limited to one news bulletin a day. But then the general strike begins and the BBC marches in, filling the place of the printing press and the homes of striking workers with songs, comedy skits, and yes, news. John Reith (Stephen Campbell Moore), the man responsible for running the BBC, insists it's a great thing for democracy. "You can lie in print, but on the wireless, someone will hear it in you," he declares. "A mic; it makes you honest." Winston Churchill (Adrian Scarborough) rubs his hands together with glee, seeing the wireless as his own personal mouthpiece. But Reith's decline comes quickly. Campbell Moore initially carries a twitchy, nervous energy as he conveys Reith's dignity and belief in the BBC as a moral good. But he's easily swayed by the power and pomp of Scarborough's Churchill into pushing government lines and censoring opposition. In Campbell Moore, those nerves regress to near madness as Reith, haunted by war and the memory of a former lover (Luke Newberry), realises the BBC needs to lose its morals to survive. Scarborough, meanwhile, prevents his Churchill from being a full-on caricature, and is shown deferentially scurrying around after prime minister Stanley Baldwin (the ever-excellent Haydn Gwynne). The leads are well supported by a multitalented ensemble cast, who also create the show's auditory world. This comes down to the ingenious sound design of Ben and Max Ringham, who create a soundscape of Foley artistry (the technique used to create sound effects for radio). With the consultation of Foley artist Tom Espiner, the cast create the audio world of 1926 before us with household objects: hands in a goldfish bowl for a running river, shoes in gravel for Churchill's marches. Sound is the thread that links Thome's play together, even in moments of silence. In Laura Hopkins' set, microphones hang in the air, dropping down to enhance the sounds of the Foley artists or actor-musos. Yet in the show's final moments, they descend and surround Reith, trapping him in a metaphorical forest of his own making. At times, incorporating so many design elements can leave the supporting characters feeling a little thin, with cameo roles given the same depth as political leaders. Still, it doesn't diminish Rudd's production, the power of which reverberates around the Donmar Warehouse like an echo. Isobel Lewis School Girls; Or, The African Mean Girls Play - Lyric Hammersmith ***** Hell hath no fury like a teenage girl scorned. Since its 2004 release, Mean Girls has been the flagship example of this adage - and in School Girls; Or, The African Mean Girls Play, we quickly learn it's a truth that holds up, no matter the setting. Based in 1980s Ghana, Jocelyn Bioh's acclaimed off-Broadway hit explores the rapidly changing dynamics of a friendship group, led by the obnoxious but charismatic Paulina (Tara Tijani). Bioh's answer to Regina George, Paulina keeps her girls in check about their weight, intelligence and fashion sense. And she isn't the type to sugarcoat her words. But the arrival of new girl Ericka (Anna Shaffer) poses an immediate threat to Paulina's reign as Queen B. American-raised, light-skinned and the daughter of a wealthy cocoa farm owner, Ericka is everything Paulina and the other girls aren't. It's not long before everyone's attention turns in her direction but Paulina won't give up her crown without a fight. There are barbs about invisible boyfriends. Jabs about absent parents. And shocking swipes about weight and complexion. Things get brutal as the schoolgirls trade verbal blows with ease. But as easily as you cackle at their supreme shade skills, you're also silenced by lines that expose the genuine hurt behind the students' harsh words. Bioh tackles the capital-I issues without ever letting her play veer into PSA territory. Her script elegantly expresses how factors such as colourism, poverty and white supremacy can lead to self-hatred that inevitably spreads outward. All eight actors of the ensemble cast shine on stage, from the necessary warmth of headmistress Francis (Alison A Addo) to the hilariously ditzy double act of pupils Gifty and Mercy (Francesca Amewudah-Rivers and Bola Akeju). Bioh's play is more than Africa's answer to Mean Girls. It's an incisive, intelligent 8o-minute exploration of teenage wrath and the funniest thing on stage this summer. Nicole Vassell Want your views to be included in The Independent Daily Edition letters page? Email us by tapping here letters@independent.co.uk Please include your address BACK TO TOP a Ghana make you a star: the cast of 'School Girls; Or, The African Mean Girls Play' (Manuel Harlan) Stephen Campbell Moore and Adrian Scarborough in 'When Winston Went to War with the Wireless' (Manuel Harlan) Young love: Isis Hainsworth and Toheeb Jimoh in 'Romeo and Juliet' (Marc Brenner) Jocelyn Bioh's acclaimed 'School Girls... ' is also among our picks (Marc Brenner/Manuel Harlan)</t>
  </si>
  <si>
    <t>7492456710579215461</t>
  </si>
  <si>
    <t>667254487</t>
  </si>
  <si>
    <t>The Observer</t>
  </si>
  <si>
    <t>67054</t>
  </si>
  <si>
    <t>Greg Wood</t>
  </si>
  <si>
    <t>Royals, hats and tails are still de rigueur but this year's Ascot will feel different</t>
  </si>
  <si>
    <t>If Royal Ascot were pitched as an idea for a new sporting event by a team on The Apprentice, Sir Alan Sugar would probably fire them all on the spot. But it is the meeting's many foibles and eccentricities that keep the fans coming back, monarchists and even - whisper it - republicans alike.</t>
  </si>
  <si>
    <t>Royals, hats and tails are still de rigueur but this year's Ascot will feel different Greg Wood • First meeting since the Queen's death shows no sign of waning even if King Charles does not share his mother's passion for racing ven in the final years of her reign, when first the Covid epidemic and then failing health prevented Queen Elizabeth II from attending Royal Ascot in person, she was still a presence at her favourite course during the biggest week of its year. "Though she wasn't here last year, she was still at Windsor Castle and watching the whole affair," Nick Smith, Ascot's director of racing and public affairs, said last week. "She did still feel very much part of the event." The Royal meeting was often said to be the first - and most sacrosanct engagement in the late Queen's private diary each year and she did not miss a single day at Royal Ascot during her long reign until Covid sent the meeting behind closed doors in 2020. Even in 2017, when Theresa May rather thoughtlessly engineered a clash between the state opening of parliament and the Prince of Wales's Stakes, commandeering the horses for the royal procession in the process, Queen Elizabeth II rattled through her speech like an auctioneer with a plane to catch and still got to Ascot in plenty of time for the opener. so tne tirst Koyai meeting since ner death last September, which opens on Tuesday with a card that includes three Group One events, will look much the same on the surface. It always does, which is a big part of its appeal. But it will also, inevitably, feel a little different, too. Smith, who is bound by protocol and security considerations, can say only that there will be a "significant" royal presence throughout the five days, including in the royal procession before racing, which also took place without the queen last year. How many days will have either King Charles, Queen Camilla or both in attendance remains to be seen. There is a good deal more to Royal Ascot, though, than totting-up of the seniority of the family members in the carriages. And while it appears from the outside to have been pickled in aspic from its earliest days, it is an event that has emerged over time. No one came up with the Royal Ascot brand and traditions in a brainstorming meeting. It has, instead, evolved over the centuries and will continue to do so. "It's an interesting concept because it was never really invented and no one can work out wnen it was tirst called Royal Ascot," Smith says. "Back in the day, the racecards just said 'Ascot Races' and that was up until fairly recently. In the 1950s, you'd still have that on the cards, but there was a royal enclosure and so on. "You can probably take the first royal procession under George IV [in 1825] as the first time that Royal Ascot was Royal Ascot in something like the form it has now, but it was never created as a brand or marketing entity. It was colloquial, like Glorious Goodwood. Royal Ascot became what the public called it, and then it became officially Royal Ascot. "The royal enclosure started in the Edwardian era, when morning dress would have been what people were wearing anyway. It just happened that the tradition continued when morning dress basically disappeared. All the traditions came at different points of its history and then all came together. Royal Ascot built itself rather than being created." As with any event that is so steeped in tradition, it will take a few years to gauge whether the loss of the Royal meeting's most devoted and longstanding fan will affect its long-term popularity. Attendance is likely to be slightly down this year, but the drop is principally in the entry-level Windsor enclosure, which the track suggests is due solely to belt-tightening because of cost-of-living concerns. "If we wanted to have more people on site than last year, we could do it immediately," Smith says, "because we'd just sell more tickets for the enclosures that are sold out." One unshakeable Ascot tradition that will remain untouched, along with the royal procession and a sing-song around the bandstand after racing, is its dress code. The Jockey Club announced in February it was abandoning dress codes at its 15 courses to make the sport more "accessible and inclusive", but the rules at the Royal meeting will remain rigid. "It's embraced from top to bottom. It's strict and compulsory in the royal enclosure but it's not enforced at all in the Windsor enclosure, but everybody there comes dressed very smartly anyway, because that's what they want to do at Royal Ascot." If Royal Ascot were pitched as an idea for a new sporting event by a team on The Apprentice, Sir Alan Sugar would probably fire them all on the spot. But it is the meeting's many foibles and eccentricities that keep the fans coming back, monarchists and even - whisper it - republicans alike. "Royal Ascot isn't like Cheltenham, which is a racing event for racing people," Smith says of the March Festival. "Royal Ascot is a national event and a social event for the vast majority of people who come, so they don't necessarily come every year. Our repeat rate tends to be that people come once every three years, or every other year, and another year they might go to Glastonbury or Wimbledon. "All these things, if you tried to replicate them [from scratch] in 2023, they wouldn't work, but they do work, because they're rooted in tradition and love." 'Cheltenham is for racing people - Royal Ascot is a national and a social event' Greg Wood's tips DONCASTER 2.05 Yaaser 2.40 Salsa Dancer 3.15 Vaguely Royal 3.50 Ancient Times 4.25 Laser Guided 5.00 B Associates 5.35 Wilde And Dandy SALISBURY 2.15 Moondial 2.50 Under The Twilight (nb) 3.25 Mission To Moon 4.00 Musical Mystery (nap) 4.35 Malka 5.10 Dukeman 5.45 Gallimimus</t>
  </si>
  <si>
    <t>4836080668021370709</t>
  </si>
  <si>
    <t>667834399</t>
  </si>
  <si>
    <t>Daily Star on Sunday</t>
  </si>
  <si>
    <t>50962</t>
  </si>
  <si>
    <t>IS Jon Culshaw turning into [...]</t>
  </si>
  <si>
    <t>uk or write c/o Daily Star Sunday, One Canada Square, London E14 5AP IS Jon Culshaw turning into a fat Alan Sugar? He's Alan Too-Much Sugar.</t>
  </si>
  <si>
    <t>Email me at: garry.bushell® dailystar.co.uk or write c/o Daily Star Sunday, One Canada Square, London E14 5AP IS Jon Culshaw turning into a fat Alan Sugar? He's Alan Too-Much Sugar.</t>
  </si>
  <si>
    <t>7863587686000672452</t>
  </si>
  <si>
    <t>667294600</t>
  </si>
  <si>
    <t>19/06/2023</t>
  </si>
  <si>
    <t>Rod Mcphee</t>
  </si>
  <si>
    <t>Lassover the moon</t>
  </si>
  <si>
    <t>6507758730141803087</t>
  </si>
  <si>
    <t>667736883</t>
  </si>
  <si>
    <t>23/06/2023</t>
  </si>
  <si>
    <t>10:43:42</t>
  </si>
  <si>
    <t>TV</t>
  </si>
  <si>
    <t>Sky News</t>
  </si>
  <si>
    <t>Broadcast</t>
  </si>
  <si>
    <t>Sky News, Ian King Live, 23/06/2023</t>
  </si>
  <si>
    <t>3302070134387075823</t>
  </si>
  <si>
    <t>666098464</t>
  </si>
  <si>
    <t>04/06/2023</t>
  </si>
  <si>
    <t>Hunter Davies</t>
  </si>
  <si>
    <t>Modern life is rubbish - you need a password just to buy trousers</t>
  </si>
  <si>
    <t>Modern life is rubbish—you need a password just to buy trousers HUNTER DAVIES What are the worst things that can happen to you? I don't mean the really awful things, like getting cancer or losing a loved one. I mean the annoying everyday things the modern world throws up that have you screaming and shouting. In no particular order, here are mine: 1 Losing a credit card Or having it stolen. You can think of nothing else until it is sorted. It takes over your life, imagining someone buying stupid things with it. 2 Losing your phone Actually this is not as bad, unless you are young - they see it as losing a limb. I often can't find my phone and don't care, believing it's somewhere in the house and will turn up in a day or two. 3 Losing my specs Now that is serious. 4 Missing a delivery Coming home and finding a card saying a vital parcel has arrived while you were out means you will have to trail to the sorting office, miles away. When living on your own this is a right drag. I will have to get a PA. Or a doorman. 5 Being taken in by a scam You feel so stupid. I received a text purporting to be trom one of my daughters asking for help. When I replied saying "Of course", a text then said it was to pay an urgent bill of £1,356.25- a suspiciously precise figure. I asked her to ring me. I got a text back saying she was on the phone to her bank and could not ring me just now, but would tell me where to send the money. That's when I knew it was a scam. 6 Missing a bargain Tesco had a special offer: 25 per cent off wines if you buy six. I'll get six bottles of champagne, I thought. I don't drink this fizzy tasteless rubbish, but my lady friend likes it. I didn't get around to ordering until the next day but all deliveries were booked and the offer lasted only three days. I was spitting. 7 Hunting for a bank You know, a real one, with a door that opens and humans sitting at a counter. Those were the days. I hate HSBC my bank for 70 years - but I have always liked its branch staff. My local London branch has gone, but there is one left in Ryde that I always pop into, even if it's just for a free printout. Oh no, it is about to close as well. What is happening to the world? 8 Forgetting passwords I don't actually forget them. I put them in and they say: "Wrong, try again." So I do and then they say, "Sorry we don't recognise it. You have to reset and we will send you a code." I then have to get my phone, because I can't trust myself to do two things at once on the computer - and of course I can't find my phone. Why does even the most piddling little firm need you to sign up and have a password when all you are doing is buying trousers? 9 The roof leaking Anything to do with the roof can have me at breaking point. It always happens when you are going away. 10 Mistaken identity I shouted "Giles, Giles, Giles!" on the bus yesterday, convinced it was Giles Coren, but it wasn't. Giles does not travel by bus. Then at the local bistro I gave a lady a hug, thinking she was one of my oldest neighbours whose husband has recently died. It was a total stranger. 11 Losing stuff on the computer Yes, of course I save -1 am not completely computer illiterate. But my Mac will suddenly wipe something for no reason, just when I am rushing to send it off. Then I have to write it again. 12 Updates Your computer or phone says it is about to change something. It doesn't say what it is or why, and anyway you don't want anything changed. 1 want all the systems I know to continue for ever. Yes, I know what they're doing, making your gear obsolete so you have to buy new stuff. Bring back Amstrad. Or, even better, steam-driven typewriters. 13 Booking flights online This is hellish, unless it's a site I regularly use. I just spent two hours trying to book flights to Faro in September. British Airways said its cheapest flight was £57, what a fib. I then went on Jet2 and got myself in a right mess, spending £630 on two returns. What a faff. Now I need a lie-down. Just thinking of these things has given me a frightful headache... For the young, losing your phone is like losing a limb</t>
  </si>
  <si>
    <t>1636928757586261498</t>
  </si>
  <si>
    <t>667773106</t>
  </si>
  <si>
    <t>'I said: I'm not going to die tomorrow, am I?'</t>
  </si>
  <si>
    <t>10% to 25%</t>
  </si>
  <si>
    <t>Interview with Karren Brady</t>
  </si>
  <si>
    <t>' Baroness, businesswoman and TV personality Karren Brady, 54, on working with Lord Sugar, suffering a brain aneurysm and sexism in football BEST o/TIMES Born in Edmonton in north London in 1969, Baroness Brady CBE left school at 18 to work for first Saatchi &amp;amp; Saatchi, and then LBC as an advertising account executive, before being headhunted, aged 20, to become a director at David Sullivan's Sport Newspapers. Three years later, she became managing director of Birmingham City Football Club. In 2010 she was appointed vice-chairman of West Ham United, a year after becoming a mentor on the BBC business reality show The Apprentice. In 2014 she became Baroness Brady of Knightsbridge. She lives in Mayfair with her husband, the former footballer Paul Peschisolido.
When Alan Sugar phoned me and asked me if I would step in for Margaret Mountford. He said to me that Margaret was retiring from the show, and he only had one name on his list - mine - and would I like to come and join him. He explained to me how long the hours would be and how much hard work it would be, and it is both of those things. Fd done the interviews up until that stage.</t>
  </si>
  <si>
    <t>1 said: I'm not going to die tomorrow, am I?' Baroness, businesswoman and TV personality Karren Brady, 54, on working with Lord Sugar, suffering a brain aneurysm and sexism in football BEST o/TIMES Born in Edmonton in north London in 1969, Baroness Brady CBE left school at 18 to work for first Saatchi &amp; Saatchi, and then LBC as an advertising account executive, before being headhunted, aged 20, to become a director at David Sullivan's Sport Newspapers. Three years later, she became managing director of Birmingham City Football Club. In 2010 she was appointed vice-chairman of West Ham United, a year after becoming a mentor on the BBC business reality show The Apprentice. In 2014 she became Baroness Brady of Knightsbridge. She lives in Mayfair with her husband, the former footballer Paul Peschisolido. The couple have two children, Sophia, 26, and Paolo, 24. BEST CHILDHOOD EXPERIENCE? I spent a lot of time with my grandparents when I was growing up and my nan had an office cleaning job. She would get up at five o'clock every morning and I used to beg her to take me. For some people this might sound like child labour, but I used to love it and I still love cleaning today. Everyone who comes into my house says: "My God, it's immaculate." My nan and I were very close, and I respected her work ethic. She did her job with pride. BEST DAY OF YOUR LIFE? It would have to be two days: each time I gave birth. When you bring another human into the world it's just an incredible feeling, but both of my labours were different. I had an epidural for both of my children, but with my son I said, "I think something's happening," and my husband was eating pizza with my doctor. They were watching Gladiators and they said, "Oh, you're miles away," and I said: "Honestly, I really do think something is happening," and the doctor went, "S-t, his head's out." So, while they were munching on their pizza, I was having a baby on my own. BEST ROLE MODEL? My grandmother. She had this fierce determination and she taught me that you should never look down on people unless you're helping them up. Her big thing in life was to help people where you can, but to be kind and pleasant and fiercely determined for your own ambitions. And I guess they had all the characteristics I rely upon. BEST APPRENTICE' MOMENT? When Alan Sugar phoned me and asked me if I would step in for Margaret Mountford. He said to me that Margaret was retiring from the show, and he only had one name on his list - mine - and would I like to come and join him. He explained to me how long the hours would be and how much hard work it would be, and it is both of those things. Fd done the interviews up until that stage. Then, suddenly, I was sitting on the other side of the boardroom, next to Alan. I can assure you that, having sat in all the seats, sitting next to him is far better than sitting opposite him. It was a great feeling to be part of such a such a great show and working with such a good friend. BEST PROFESSIONAL ACHIEVEMENT? Securing the Olympic Stadium as West Ham's new home in 2013, and we moved in in 2016. When we moved in, we dreamed of European nights in front of sell-out crowds and that's exactly what we've achieved. We've got a 62,500 sold-out capacity. We're the 14th most valuable football club in the world, the seventh in the Premier League. We've got the third biggest stadium and a turnover of more than £152 million, so all of those things stemmed from securing that stadium for our future and that's probably my proudest business achievement. BEST CHARACTER TRAIT? My resilience. I do believe that having resilience and determination in life is important. Sometimes simply working out that you've got a backbone and using it and keeping going is all you need to get through life. I worked out when I was 18, that my three core characteristics were that I was resilient, I was ambitious, and I had integrity, and they're still my core values today. WORSTS/TIMES WORST CHILDHOOD MEMORY? I was a weekly boarder, so I used to have to go back to boarding school on a Sunday. On the way into school, there were three cattle grids on the road, and I remember the sense of dread because when I went over the first one, I knew I was at the point of no return. So, I hate the sound of cattle grids now; whenever I go over one, it brings back those Sunday night terrible memories. I didn't like anything about my time there. It was a convent, where the education was pretty poor, the food was absolutely terrible and I spent my whole life being told what to do: when to get up, when to go to bed, what to eat, when to eat, what to wear and when to wear it. As an independent person, I found that difficult, and it made me realise at 18 that I had one ambition for myself and that was to do what I wanted to do, when I wanted to do it and how I wanted to do it. WORST EYEBROW-RAISING APPRENTICE MOMENT? A couple of years ago, we had an advertising task and they had to develop a logo for a new ocean cruise liner, and this logo looked like a dog turd. It was brown. That was definitely my most, "Oh my God" moment. I just thought, "I cannot believe anybody thinks this is a good idea." And of course, they lost the task. WORST DAY OF YOUR LIFE? In 2006 I had a full body scan for an allergic reaction that I'd had to something. I went along thinking I had nothing wrong with me other than an allergy and I came out being told I had a brain aneurysm. I didn't know anything about it, what it was or how it was, and they said, look, you've got to go and see a specialist immediately. I said, "I'm not going to die by tomorrow, am I?" and they said, "Well, this is very serious" then it sunk in. I had to choose what kind of surgery to have. And I really realised that when people are ill, they get a divorce, they change their job, they travel the world, because it's a realisation of how short life is. I realised that I loved my life and wanted to live it for as long as possible. So, I broke it down into the five steps: accepting that I had the problem, accepting and choosing the solution, having the operation, recovering from the operation, and then getting on with my life, which was the most important step of all. It made me realise that you only live once, but if you live it right, once is probably enough. WORST ENCOUNTER WITH SEXISM? When I took over Birmingham City Football Club in 1993, at my first away game, I turned up and said to the steward on the desk, "Could you tell me where the boardroom is?" and he said, "Directors' wives over there," and pointed me in the direction of something called a "ladies' room". I said, "No, I am the managing director, I need to know, where is the boardroom?" and he put his glasses on and said to me, "Oh, yes, you're that woman. Stay here, and I'll find out what to do with you." Because in those days, women were not allowed in the boardrooms of football clubs. I always say it was the very first door I pushed open, and I've held that door open as wide and as long as possible to get as many other women through as possible. So that was something that really spurred me on to think about equality and the gender pay gap and encouraging other women into business - and into football in particular. WORST CHARACTER TRAIT? You'd have to ask someone else, wouldn't you? If you asked my other half, he'd say I'm perfect, obviously. Actually, he definitely wouldn't say that. He'd probably say my excessive cleaning is a problem and he would also say that I have too many cushions everywhere. He says you can't sit on the sofa because there are too many cushions. Is 16 too many? Interview by Nick McGrath Baroness Brady is the small business ambassador/or insurance provider Simply Business &gt; 'I had one ambition, and that was to do what I wanted to do, when I wanted to do it': Karren Brady cc 2 1 UJ CO s</t>
  </si>
  <si>
    <t>8752946927856000130</t>
  </si>
  <si>
    <t>667785536</t>
  </si>
  <si>
    <t>i (The paper for today)</t>
  </si>
  <si>
    <t>54685</t>
  </si>
  <si>
    <t>Trump is a liar and Sunak's a coward - and now I can say it</t>
  </si>
  <si>
    <t>When BBC stars tweet political views</t>
  </si>
  <si>
    <t>"I saw Alan Sugar said he has agreed he won't make any political comments on Twitter while he's filming The Apprentice. So does that mean Gary Lineker is allowed to make political comments during the cricket season' There is an absurdity there."</t>
  </si>
  <si>
    <t>FOCUS Trump is a liar and Sunak's a coward - and now I can say it As he launches a US spin-off of his 'News Agents' podcast, Jon Sopel talks to Adam Sherwin about quitting the BBC and banning the bland Liberating is how Jon Sopel would describe quitting the BBC. "I always thought as BBC North America editor we could have been much bolder," reveals the veteran reporter, who stunned colleagues by walking out of the BBC to launch the daily current affairs podcast The News Agents alongside Emily Maitlis. These days, Sopel is free to call Donald Trump a "liar" and Rishi Sunak a "coward", using language forbidden at Broadcasting House under the BBC's strict impartiality rules for journalists. "The BBC wouldn't let me report entirely openly and freely about what I felt, although we went as far as we could," says the 64-year-old, who worked at the Corporation for 40 years. "Now I call it as I see it." Fear of offending the former president encouraged selfcensorship among BBC editors. "There was little chance that Trump was going to ring up the Director-General and say to Tim Davie: 'What on earth has Jon Sopel just said on the Ten O'Clock NewsT He didn't give a shit about the BBC. If it was CNN, he would have cared. "I can make judgements, 1 can be bolder now. It's not that Emily and I are right- or left-wing. Wecanjustcallit, without the fear of'OMG, you're not allowed to say that'. There isn't the clutching of pearls." While their former colleague Clive Myrie was stood down from presenting the BBC News because he had read out a joke about Boris Johnson on Have I Got News For You, Sopel was able to accuse Mr Sunak of "running away from" his duty to vote on the privileges report that said the former prime minister lied to Parliament. "It just seemed slightly cowardly and not rising to the occasion given the gravity of the offence being spoken about. We're talking about contempt of Parliament, lying. Funnily enough, the tone of the BBC coverage after I'd said that on The News Agents was a bit more punchy about the decision not to vote." Sopel admits it was a gamble to walk away from the BBC, where he was tipped to replace Laura Kuenssberg as political editor, for a podcast competing for high- profile guests and listeners with the corporation's own offerings. A regular chart-topper since its launch last August by commercial radio firm Global, The News Agents has more daily listeners than BBC rival Newscast, Sopel says, and clips of his exchanges with Maitlis rack up huge numbers on Twitter. A weekly spin-off, The News Agents: USA, is intended to capitalise on the demand for a deeper insight into the 2024 presidential election. "Donald Trump will either be back in the Oval office or sitting in a cell," says Sopel, who reported from Miami on the former president's arraignment on unlawful retention of classified documents charges. The News Agents: USA will rival Americast, the BBC hit which mined podcast gold by first pairing Sopel with then-Newsnight presenter Maitlis. "We don't have the resources of the BBC. We don't have a Washington bureau; I'm relying on my own contacts," Sopel says. "It's another risk we're taking." The News Agents also hopes to lure those who find the new BBC News channel, merging its domestic and World services, a switch-off. "A lot of people within the BBC are uneasy about the mix," Sopel says. "What does a huge UK story like Phillip Schofield mean to people in Sri Lanka? It's a major story for domestic viewers but it's awkward because world audiences aren't being served by that. It's hard to merge the two. The BBC is trying to balance its books and it's tough to institute change." The spirit of the BBC now lies in The News Agents, Sopel argues. "In some ways it's the old Reithian values of'inform, educate and entertain'." Audiences, he says, want a sharper presentation of news, which includes opinionated commentary. "I don't think people always want the 'on the one hand, on the other, only time will tell'. Audiences don't buy into that formulaic blandness any more." But Sopel fears that opinion-led TV channels such as GB News could replicate America's divisions. "What worries me is if you get the Foxification of a news platform. The danger is that the opinion you get is all from one side and you're feeding people with one diet," Sopel says. "Britain isn't as polarised as the US, where whether you're vaccinated is almost an indication of voting intent. That's because we have fair and balanced TV news media, so if Ofcom stood back and let Foxification happen, it would be a very bad thing." Returning to the subject of the BBC, he struggles to see how it could agree on rules to manage Gary Lineker's social media, after the dispute over the Match of the Day presenter's comparison of the Government's immigration policy with the language of 1930s Germany. "If I worked in BBC News and I tweeted something like that, I would've been horrified if I hadn't been sacked because it obviously didn't meet the impartiality guidelines," Sopel says. "But Gary doesn't work in BBC News. I don't know how the BBC frames guidelines that apply equally to Gary Lineker or some obscure actor who's on Casualty. "I saw Alan Sugar said he has agreed he won't make any political comments on Twitter while he's filming The Apprentice. So does that mean Gary Lineker is allowed to make political comments during the cricket season? There is an absurdity there." Sopel himself is more interested in opening up conversations. "I hope people come away from a News Agents edition thinking: That issue is more complicated than I thought.' I think if we can keep doing that in an engaging way, then hopefully the audience will keep growing." And what is Sopel's final verdict on Trump: will he become president from a prison cell? "Trump is an expert on throwing sand in the gears of the judicial system. But he just gave an interview to Fox News in which he basically incriminated himself; it was just insane. Journalistically, it's a gold mine." A gold mine it may be, but there is a warning attached. "If Trump had been more disciplined and better organised, he could have overturned the result of a free and fair election in 2020. That is terrifying for those of us who are used to the assumptions of liberal democracies with the rule of law." The BBC did not comment on its podcast listening figures but sources suggested audiences for Newscast and Americast had risen this year, with both programmes repeated on BBC TV channels. The News Agents USA' is available on Global Player every Tuesday evening ana other platforms on Wednesdays Donald Trump will either be back in the Oval Office or sitting in a cell Sopel says his News Agents' podcast with Emily Maitlis allows him to be more punchy in analysis G ETTY; PA</t>
  </si>
  <si>
    <t>1680664499708254063</t>
  </si>
  <si>
    <t>667580748</t>
  </si>
  <si>
    <t>22/06/2023</t>
  </si>
  <si>
    <t>Daily Star</t>
  </si>
  <si>
    <t>50895</t>
  </si>
  <si>
    <t>Lottie</t>
  </si>
  <si>
    <t>Other entrepreneur compared to Lord Sugar</t>
  </si>
  <si>
    <t>• LOVELY Lottie could be out to rival Alan Sugar with her talents as an entrepreneur. •The 22-yearold from Kent said: "I'm loving running my pet boutique business. It's blooming - just like me!" •She's headed for the top and is far better looking than Lord Sugar too.</t>
  </si>
  <si>
    <t>65606646536365011</t>
  </si>
  <si>
    <t>668180616</t>
  </si>
  <si>
    <t>29/06/2023</t>
  </si>
  <si>
    <t>Tracky winner for Kaz</t>
  </si>
  <si>
    <t>The Apprentice star, 54, famed for her smart business wear, says she slips into the football club's leisure clobber when she's home alone.</t>
  </si>
  <si>
    <t>COMFY: Karren Brady Tracky winner for Kaz POWER-dressing Karren Brady has revealed that her favourite outfit is a West Ham tracksuit - when the TV cameras aren't rolling. The Apprentice star, 54, famed for her smart business wear, says she slips into the football club's leisure clobber when she's home alone. Baroness Brady has been vice chairman of West Ham United since 2010. The mother of two told Woman's Weekly magazine: "On weekends I am 100% about leisurewear. "On my day off, my go-to is West Ham tracksuit pants and a T-shirt. "If I were sitting in a very tight, ill-fitting outfit, I wouldn't feel so comfortable."</t>
  </si>
  <si>
    <t>8326787140256574012</t>
  </si>
  <si>
    <t>667575773</t>
  </si>
  <si>
    <t>NO CHILD IS A CAT AND TO SUGGEST THEY ARE IS ABSURD</t>
  </si>
  <si>
    <t>Former Apprentice winner</t>
  </si>
  <si>
    <t>¦ To the people insulting GB News host Michelle Dewberry for poking fun at the student identifying as a cat (Metro.co.uk, Wed), unfortunately you are part of the problem. The former Apprentice winner made the joke after it was revealed a Rye College Year 8 pupil rejected her classmate's claim to identify as the household pet in a recorded argument with a teacher. The teacher went on to describe trie pupil's view that a person's gender was determined by the 'sexual organ you are born with' as 'despicable'. You don't have to be religious, left wing or right wing, rich or poor, educated or not to conclude that a human 'selfidentifying' as a cat is ludicrous and has no realm in reality. And shame on the teacher for calling the classmate 'despicable' for having an opinion on this issue. Identify yourself all you like, even as a bumblebee for all I care, but don't expect the rest of the world to entertain and accept such nonsense. Senga, London ¦ When did we go from calling out absurdity to affirming and applauding it? The many incidences across the pond and now here in the UK of people 'identifying' as animals is ridiculous. It merely ridicules the notion of gender identity. How many genders are there now? Teachers should not be affirming these gender dysphoric notions or getting angry with other children genuinely challenging the lunacy of it. This is not about rights to live under the trans umbrella. This is about escapism, non-conformity and people with undiagnosed mental disorders. The backlash towards Michelle is the norm now and witnessed across all social media at any woman who questions gender or trans behaviour, even when merely pointing out real concerns for children's mental health. Clare, West Yorkshire ¦ 'If I had a world of my own, everything would be nonsense.' So said the Mad Hatter in Alice's Adventures In Wonderland. If children want a bit of escapism they should be reading books like this, not pretending that they are cats. I was so angry this morning I nearly shaved my whiskers off in protest. Dec, Essex ¦ This ideological nonsense does not belong in the classroom. Let children be children. Steve, Ealing ¦ Michelle Dewberry is correct in the fact she says the sooner they realise it's nonsense the sooner they can get on with being a child. My four-year-old says he is Spider-Man, this doesn't mean I let him sleep upside down and go out in Witham fighting crime. This is nonsense. Sam, Witham ¦ Michelle Dewberry is right but what she did wrong was call the child 'silly'. It's wrong to call a child silly but right to gently guide them away from the silliness. Andy, Walthamstow ¦ Before reading about this yesterday, I had never heard of Michelle Dewberry, but to my mind she is a hero and I shall now start watching GB News instead of the woke BBC. So glad to hear some common sense. Pete, Coventry METRO.co.uk - •¦ "¦Wft your comment \ I t .- «*.«? -. - • ¦ / / s A) *- i ¦ r,''v wetrofeatare QtotrosportHQ ^fTlO tn V* « ** — - HB 7 - ,• ¦ S*Jfi tettne the heat in chiW ge nder xM » 'i .v. • « • • • • * I 9* Ss5» \ x&amp;*&lt; X X •ft &amp; .*»¦ • &lt;t I ,!2,«*»»* « • *ti _.r»C SSS» .AJt. ** r*^ '/**• w</t>
  </si>
  <si>
    <t>1423838527290347120</t>
  </si>
  <si>
    <t>667099605</t>
  </si>
  <si>
    <t>16/06/2023</t>
  </si>
  <si>
    <t>Dominic Maxwell</t>
  </si>
  <si>
    <t>Stars shine in vague Verona</t>
  </si>
  <si>
    <t>It's not a problem of theatre borrowing from dance, more of theatre borrowing from The Apprentice, which has co-opted that tune for now. It's that sort of night: a handsome hotchpotch with glimmers of greatness.</t>
  </si>
  <si>
    <t>Stars shine in Verona The two lovers are great, but this show is low on atmosphere, says Dominic Maxwell amber-lit earnestness. theatre Romeo and Juliet Almeida, Nl irkictrk It is the Shakespeare play that announces its own running time — and for once "the two hours' traffic of our stage" is a promise that is fulfilled. Yet while it has all sorts of bright ideas, Rebecca Frecknall's condensed version is less fully formed than the shows (Cabaret, A Streetcar Named Desire) that have put her on such a hot streak lately. The shining star of the evening is Toheeb Jimoh, aka Sam Obisanya in Ted Lasso. In silk shirt and with casual manner he is excitingly fast-witted and captivatingly conversational as Romeo. One or two of the performers sound a bit constipated; Jimoh makes the metre his own, makes poetic pronouncements sound off the cuff, makes intimate exchanges look easy but heartfelt. Isis Hainsworth, as Juliet, is almost as good, enabled yet limited by how tangibly young her character is: intelligent, strategic, defiant, impetuous, unguarded. Yet, while we all like a concise running time, there is a price. I've never seen a Verona as vaguely drawn as this one. The costumes are both old and modern; the sense of geography is non-existent. Add to that Frecknall's cuts and new juxtapositions, and the sense of place merges into theatrical abstraction. The quiet intensity of it all sometimes slides into a kind of You notice Chloe Lamford's set mostly for the gorgeous way Lee Curran lights it. The arrival of a job lot of lovely candles caps a more intimate second hour, with Jo Mclnnes as the Nurse and Paul Higgins as the Friar making their subdued charisma felt. Less subdued is Jack Riddiford as a jarringly rockerish Mercutio, although it's always that character's job to be a bringer of chaos energy. And his death is vivid and upsetting. In fact, the show's sense of loss and death is, Jimoh aside, its strongest suit. The young Veronese clutch knives as they once clutched blankets. When our heroes die, the sense of life slipping away is tangible and terrible. Elsewhere, there are slow-mo group scenes, which tend to be a bad idea, and, worse, Dance of the Knights from Prokofiev's Romeo and Juliet. It's not a problem of theatre borrowing from dance, more of theatre borrowing from The Apprentice, which has co-opted that tune for now. It's that sort of night: a handsome hotchpotch with glimmers of greatness. MARC BRENNER Toheeb Jimoh and Isis Hainsworth shine in Rebecca Frecknall's production</t>
  </si>
  <si>
    <t>467456107188222633</t>
  </si>
  <si>
    <t>667108380</t>
  </si>
  <si>
    <t>Kumail Jaffer</t>
  </si>
  <si>
    <t>Now the vultures circle to urge a Brexit U-turn</t>
  </si>
  <si>
    <t>Yes</t>
  </si>
  <si>
    <t>Lord Sugar comments on Boris Johnson</t>
  </si>
  <si>
    <t>Lord Sugar said: 'Boris Johnson. At last, it has been proved he is a liar. If I lied to my shareholders I would be put in jail.'</t>
  </si>
  <si>
    <t>Now the vultures circle to urge a Brexit U-turn By Kumail Jaffer Political Reporter ARCH-REMAINERS seized on Boris Johnson's political downfall last night to issue fresh calls for Britain's return to the EU. Former deputy prime minister Lord Heseltine led demands to reverse Brexit following the privileges committee's report. Many of Mr Johnson's former adversaries - including Conservatives he clashed with over their anti-Brexit stance - also chimed in to encourage Tory MPs to endorse the highly-critical report's recommendations. Lord Heseltine, who has repeatedly called for Britain to rejoin the EU, said: 'All of this is about lying in the most senior of public offices - you can't escape from the consequences of that on Brexit. We left the European Union, one of the most regrettable and economically damaging decisions of modern times, on the basis of lies of which Boris Johnson was a principle architect. It is a clarion call to begin the process of restoring our relationship with Europe. We are Europeans - there are no credible alternative ways in which to make a success of the British economy.' High-profile Remainer Dominic Grieve, who had the Tory whip withdrawn by Mr Johnson for voting against Brexit, said: 'We know Boris Johnson is a serial liar, and lied through his back teeth about the breaches of the rules in No10.1 hope he's gone for good. The country is much better off without him.' Former Cabinet minister David Gauke, who also lost the Tory whip in 2019, said Monday's vote 'will bean important test of whether Conservative MPs are prepared to uphold standards in public life'. And exminister Anna Soubry, who quit the Tory party over Brexit, said: 'Everyone with a Conservative MP should be questioning them as to their record of support for Johnson over the last seven years.' Lord Sugar said: 'Boris Johnson. At last, it has been proved he is a liar. If I lied to my shareholders I would be put in jail.' But former Tory MP Lord Jackson said Partygate was 'revenge for Brexit dressed up as a quasi-judicial process' after Remainers couldn't 'beat him at the ballot box'.</t>
  </si>
  <si>
    <t>5598354928491318753</t>
  </si>
  <si>
    <t>667189480</t>
  </si>
  <si>
    <t>17/06/2023</t>
  </si>
  <si>
    <t>Pick of the day</t>
  </si>
  <si>
    <t>THE APPRENTICE AUSTRALIA 9pm BBC3 Comedy duo and social media sensations Inspired Unemployed set the celebrities a challenge to make a clip to go viral.</t>
  </si>
  <si>
    <t>LOVE YOUR GARDEN 2pm Quest Alan Titchmarsh and his team carrying out garden transformations. They create stunning outdoor spaces and give out handy hints. TELL ME EVERYTHING 10.05pm ITV2 Regan struggles with the loss of control when her nan's care is taken over by a professional, while the gang go to a careers fair. FRANKIE DETTORI: A ROYAL ASCOT LOVE AFFAIR 6.30pm ITV4 A look at the jockey's long association with the royal horse racing festival. THE APPRENTICE AUSTRALIA 9pm BBC3 Comedy duo and social media sensations Inspired Unemployed set the celebrities a challenge to make a clip to go viral. DIE HARD 2 9pm ITV4 A lone cop battles terrorists who have taken over an airport to force the release of a convicted drug baron. Action thriller sequel, starring Bruce Willis. 100 DAY DREAM HOME 10pm HGTV Brian and Mika help an engaged couple build a dream home - complete with guest house - where they can start their life together.</t>
  </si>
  <si>
    <t>4794945137583542013</t>
  </si>
  <si>
    <t>666532066</t>
  </si>
  <si>
    <t>09/06/2023</t>
  </si>
  <si>
    <t>The Daily Mirror</t>
  </si>
  <si>
    <t>60658</t>
  </si>
  <si>
    <t>Ian Hyland</t>
  </si>
  <si>
    <t>Back at The Apprentice Australia [...]</t>
  </si>
  <si>
    <t>Back at The Apprentice Australia [...]Back at The Apprentice Australia one of the contestants said of Alan Sugar: "Is he ever in a good mood'" Mate, he supports Spurs.</t>
  </si>
  <si>
    <t>Back at The Apprentice Australia one of the contestants said of Alan Sugar: "Is he ever in a good mood?" Mate, he supports Spurs.</t>
  </si>
  <si>
    <t>FT_Len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</si>
</sst>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8">
    <fill>
      <patternFill patternType="none"/>
    </fill>
    <fill>
      <patternFill patternType="gray125"/>
    </fill>
    <fill>
      <patternFill patternType="solid">
        <fgColor rgb="FFFFFF00"/>
        <bgColor indexed="64"/>
      </patternFill>
    </fill>
    <fill>
      <patternFill patternType="solid">
        <fgColor rgb="FFEBBBB9"/>
        <bgColor indexed="64"/>
      </patternFill>
    </fill>
    <fill>
      <patternFill patternType="solid">
        <fgColor rgb="FFA88CDB"/>
        <bgColor indexed="64"/>
      </patternFill>
    </fill>
    <fill>
      <patternFill patternType="solid">
        <fgColor rgb="FFEBF1DE"/>
        <bgColor indexed="64"/>
      </patternFill>
    </fill>
    <fill>
      <patternFill patternType="solid">
        <fgColor rgb="FFFABF8F"/>
        <bgColor indexed="64"/>
      </patternFill>
    </fill>
    <fill>
      <patternFill patternType="solid">
        <fgColor rgb="FFEEECE1"/>
        <bgColor indexed="64"/>
      </patternFill>
    </fill>
  </fills>
  <borders count="1">
    <border>
      <left/>
      <right/>
      <top/>
      <bottom/>
      <diagonal/>
    </border>
  </borders>
  <cellStyleXfs count="1">
    <xf numFmtId="0" fontId="0" fillId="0" borderId="0"/>
  </cellStyleXfs>
  <cellXfs count="7">
    <xf numFmtId="0" fontId="0" fillId="0" borderId="0" xfId="0"/>
    <xf numFmtId="0" fontId="1" fillId="2" borderId="0" xfId="0" applyFont="1" applyFill="1"/>
    <xf numFmtId="0" fontId="1" fillId="3" borderId="0" xfId="0" applyFont="1" applyFill="1"/>
    <xf numFmtId="0" fontId="1" fillId="4" borderId="0" xfId="0" applyFont="1" applyFill="1"/>
    <xf numFmtId="0" fontId="1" fillId="5" borderId="0" xfId="0" applyFont="1" applyFill="1" applyAlignment="1">
      <alignment wrapText="1"/>
    </xf>
    <xf numFmtId="0" fontId="1" fillId="6" borderId="0" xfId="0" applyFont="1" applyFill="1" applyAlignment="1">
      <alignment wrapText="1"/>
    </xf>
    <xf numFmtId="0" fontId="1" fillId="7"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D05292-8F1D-469D-A3A1-BF8BB4A47C42}" name="Table1" displayName="Table1" ref="A1:AT24" totalsRowShown="0">
  <autoFilter ref="A1:AT24" xr:uid="{E5D05292-8F1D-469D-A3A1-BF8BB4A47C42}"/>
  <sortState xmlns:xlrd2="http://schemas.microsoft.com/office/spreadsheetml/2017/richdata2" ref="A2:AT24">
    <sortCondition descending="1" ref="AT1:AT24"/>
  </sortState>
  <tableColumns count="46">
    <tableColumn id="1" xr3:uid="{F9905C58-9608-42C5-A922-C27E54983EB6}" name="Article ID"/>
    <tableColumn id="2" xr3:uid="{2353DD21-6129-48BA-BF06-74326401F5FE}" name="Original Article"/>
    <tableColumn id="3" xr3:uid="{9244CDDB-B85D-476C-A5B5-337E67F1E03C}" name="Local Article Id"/>
    <tableColumn id="4" xr3:uid="{6E59B363-91C9-4EB3-97D7-2F98E84BE79D}" name="Date Pub"/>
    <tableColumn id="5" xr3:uid="{A93FAF7E-F1F0-4CC3-B896-AF0011985907}" name="Broadcast Hour"/>
    <tableColumn id="6" xr3:uid="{28E1064B-9635-4FA3-8911-F6424A0D89BD}" name="Media Type"/>
    <tableColumn id="7" xr3:uid="{584A05F1-5CF4-440A-9D35-FA9ABD795E4B}" name="Publication"/>
    <tableColumn id="8" xr3:uid="{71B33699-9FA2-46AE-8BA4-23A03510562C}" name="Edition"/>
    <tableColumn id="9" xr3:uid="{B0037D78-FEAB-4F57-88AD-EC234D029D6F}" name="ID GMD"/>
    <tableColumn id="10" xr3:uid="{908FB80E-1A38-428B-8584-2DE9167DB3AC}" name="Category"/>
    <tableColumn id="11" xr3:uid="{9A73C54F-D856-4F67-AD1F-323727074B31}" name="Category Insights"/>
    <tableColumn id="12" xr3:uid="{73EBD017-908C-4685-9A9D-4AE87E0FB389}" name="Category Family"/>
    <tableColumn id="13" xr3:uid="{9E06BBDD-B29B-4FE5-A954-8A199C36AF23}" name="Country"/>
    <tableColumn id="14" xr3:uid="{CB76DCD6-18A1-485F-804C-D6091A5D297E}" name="Language"/>
    <tableColumn id="15" xr3:uid="{74D7F3A9-E2B1-4695-B005-39632232C1DD}" name="Publication Page"/>
    <tableColumn id="16" xr3:uid="{107FF2E0-23E8-416E-B2B9-AF296641E5CD}" name="Section"/>
    <tableColumn id="17" xr3:uid="{456BDBFB-E49D-42AA-848D-62C941E62B5B}" name="Author"/>
    <tableColumn id="18" xr3:uid="{8D72D76F-9C79-450A-B8B3-7C648EBE4EC2}" name="Origin"/>
    <tableColumn id="19" xr3:uid="{0D0841E1-D6AC-41D5-95AF-C30B303AD1C0}" name="Feed"/>
    <tableColumn id="20" xr3:uid="{B526C648-EB33-4959-93A3-A5085AFA21B3}" name="Url"/>
    <tableColumn id="21" xr3:uid="{2B0F4F25-CF85-48F1-A5F6-4D0B3EA72C4A}" name="Alias Easyclip"/>
    <tableColumn id="22" xr3:uid="{6631F8BB-E94D-43FE-B141-958289F658B6}" name="KM+ Category"/>
    <tableColumn id="23" xr3:uid="{0D0F0BF6-8488-4CD9-8E55-D8E1CDF5A917}" name="KM+ Sentiment"/>
    <tableColumn id="24" xr3:uid="{6F16E6C7-715B-4DB1-AD69-679076892F79}" name="Clipping Size"/>
    <tableColumn id="25" xr3:uid="{E03A90CA-859B-4F4B-BD15-E219C13D8A6E}" name="Clipping Duration"/>
    <tableColumn id="26" xr3:uid="{47CD1183-B33F-4326-85C5-E6ACE61FD39E}" name="Audience"/>
    <tableColumn id="27" xr3:uid="{5EFC1793-D775-4D12-9A67-84B4E9BA4EC0}" name="Ad rates"/>
    <tableColumn id="28" xr3:uid="{3D6E46A4-85B2-4BE8-AB7E-58E07C1A6F83}" name="Followers"/>
    <tableColumn id="29" xr3:uid="{BFE534EC-E755-4A66-A343-FB28D7A71227}" name="Shares"/>
    <tableColumn id="30" xr3:uid="{39F33290-3C8F-4FE9-951C-4C072B054260}" name="Likes"/>
    <tableColumn id="31" xr3:uid="{ABFB08C9-5702-49C4-8E43-FA6CD3CD735C}" name="Comments"/>
    <tableColumn id="33" xr3:uid="{5BD6A95D-4FE7-4BCB-B1CB-2D52079B7617}" name="CreatedBy"/>
    <tableColumn id="34" xr3:uid="{F1A70A58-F99F-4C25-A7E8-E2DF63AB8707}" name="UpdatedBy"/>
    <tableColumn id="35" xr3:uid="{E1E13714-0828-4A2A-8CB2-AD4AD59260B5}" name="Polarisation"/>
    <tableColumn id="36" xr3:uid="{C30C24A9-6E95-4091-9071-9FF56DBC6B96}" name="Sentiment"/>
    <tableColumn id="37" xr3:uid="{D6A92441-3B78-45D2-B635-2F9D576F2135}" name="PRI"/>
    <tableColumn id="38" xr3:uid="{61F4FC41-B5DB-44E1-9EDD-4FB2EFF71570}" name="Story"/>
    <tableColumn id="39" xr3:uid="{E6ADB11D-4A46-4BB3-AC51-C67618C87B91}" name="Topics"/>
    <tableColumn id="40" xr3:uid="{5CA95628-A2DC-4436-9C82-0AA5EF03A94A}" name="Verbatim"/>
    <tableColumn id="41" xr3:uid="{CAEC64A6-34FD-4831-88BD-2A89865139DC}" name="OTS"/>
    <tableColumn id="42" xr3:uid="{D6BC2AEC-D38F-46AD-805D-EEA6D48A9CB8}" name="Weighted AVE"/>
    <tableColumn id="43" xr3:uid="{79117B81-BEBF-4A7A-8D27-C98AC7CFA7F1}" name="Scoring Status"/>
    <tableColumn id="32" xr3:uid="{F4D6DB53-2271-4CF3-96BC-6BDDF785AF87}" name="Headline"/>
    <tableColumn id="44" xr3:uid="{7911863E-536D-40B7-9810-89B85559607F}" name="Text selection"/>
    <tableColumn id="45" xr3:uid="{7C1BB8C1-5796-4A39-BDCF-61DFA41B1F9F}" name="Full Text"/>
    <tableColumn id="46" xr3:uid="{8B92B75B-158D-4A15-9281-F655A24B7A0F}" name="FT_Len">
      <calculatedColumnFormula>LEN(Table1[[#This Row],[Full Text]])</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D78EC69-D5D2-40A4-B666-69B3FB553B5E}" name="Table13" displayName="Table13" ref="A1:AT33" totalsRowShown="0">
  <autoFilter ref="A1:AT33" xr:uid="{E5D05292-8F1D-469D-A3A1-BF8BB4A47C42}"/>
  <sortState xmlns:xlrd2="http://schemas.microsoft.com/office/spreadsheetml/2017/richdata2" ref="A2:AT33">
    <sortCondition descending="1" ref="AT1:AT33"/>
  </sortState>
  <tableColumns count="46">
    <tableColumn id="1" xr3:uid="{BF8A2317-CF91-413D-B544-CF7540E538D4}" name="Article ID"/>
    <tableColumn id="2" xr3:uid="{273D9753-58B0-493A-8D8C-B2646E309858}" name="Original Article"/>
    <tableColumn id="3" xr3:uid="{18281DB5-01F5-44CE-9FC7-D53A3E83F928}" name="Local Article Id"/>
    <tableColumn id="4" xr3:uid="{4DC87D39-824A-4592-8DA0-090F45B62BBB}" name="Date Pub"/>
    <tableColumn id="5" xr3:uid="{D3AF3DE8-115E-4757-9DFB-B519ADD5AD17}" name="Broadcast Hour"/>
    <tableColumn id="6" xr3:uid="{93C7986C-7378-45BF-A41E-26518E9FB84E}" name="Media Type"/>
    <tableColumn id="7" xr3:uid="{F5EACF8F-EACA-45FA-9B03-2340A9551498}" name="Publication"/>
    <tableColumn id="8" xr3:uid="{031483B2-D15C-4E27-8BEB-6520D4194DBE}" name="Edition"/>
    <tableColumn id="9" xr3:uid="{3F3453BF-B6AB-4339-AC7C-2B3789D8AC84}" name="ID GMD"/>
    <tableColumn id="10" xr3:uid="{02E2CB81-CA1E-43AE-8C1E-17B8256DC46B}" name="Category"/>
    <tableColumn id="11" xr3:uid="{271BFBE9-17D4-4D32-B5CC-11B8E3B00899}" name="Category Insights"/>
    <tableColumn id="12" xr3:uid="{6A64065A-0A85-4561-97DC-5024EF6E6ABD}" name="Category Family"/>
    <tableColumn id="13" xr3:uid="{53287DED-3CE5-4501-A3F8-9DA04719856C}" name="Country"/>
    <tableColumn id="14" xr3:uid="{2D1B6FF9-BA14-407C-A165-1920F34FC410}" name="Language"/>
    <tableColumn id="15" xr3:uid="{FCEC043D-3BA8-4491-A103-08D7BADF2CFE}" name="Publication Page"/>
    <tableColumn id="16" xr3:uid="{162727BC-18BC-46F9-97F8-AB9EAA1B82F3}" name="Section"/>
    <tableColumn id="17" xr3:uid="{3163D0AD-C8E4-44D9-AF00-AD990AAD6469}" name="Author"/>
    <tableColumn id="18" xr3:uid="{759F91F1-0E5B-4E24-AE35-99DEEDC9DE63}" name="Origin"/>
    <tableColumn id="19" xr3:uid="{E2E869AD-EC83-4F9C-A943-A9C666D751A2}" name="Feed"/>
    <tableColumn id="20" xr3:uid="{2DB8D87A-7CEE-4E6C-A99F-8DD3E80D6E2C}" name="Url"/>
    <tableColumn id="21" xr3:uid="{2A7078D9-669E-4D3F-BE25-674462770A71}" name="Alias Easyclip"/>
    <tableColumn id="22" xr3:uid="{A4BBE3C4-B579-4317-A158-1E306284DDE7}" name="KM+ Category"/>
    <tableColumn id="23" xr3:uid="{B806A3C4-1DAA-4134-8D69-2EDA781DBB4F}" name="KM+ Sentiment"/>
    <tableColumn id="24" xr3:uid="{901BD375-B921-4DC8-A137-6D6920E7F926}" name="Clipping Size"/>
    <tableColumn id="25" xr3:uid="{A96D8437-B056-4E5E-AE3C-9D1C48933B3E}" name="Clipping Duration"/>
    <tableColumn id="26" xr3:uid="{B13D38BF-CC20-4449-8B11-0C1D60707207}" name="Audience"/>
    <tableColumn id="27" xr3:uid="{277F0652-3EE0-4F8B-97AF-C836ADD8F025}" name="Ad rates"/>
    <tableColumn id="28" xr3:uid="{F5E2AD82-61A1-44BC-9F56-95C1FDC8D2F2}" name="Followers"/>
    <tableColumn id="29" xr3:uid="{55971E41-0DE3-424F-B818-9AF420F30ABB}" name="Shares"/>
    <tableColumn id="30" xr3:uid="{C040F623-6A40-4FE2-B898-9D51567B0E83}" name="Likes"/>
    <tableColumn id="31" xr3:uid="{E9E68CEB-20F0-44E7-BC00-2CCDB0541950}" name="Comments"/>
    <tableColumn id="32" xr3:uid="{8F2D2558-9B38-4B38-A4D2-F4EFDDDBA776}" name="Headline"/>
    <tableColumn id="33" xr3:uid="{0BA563BB-BCEE-4482-ADA9-91A36F460CA5}" name="CreatedBy"/>
    <tableColumn id="34" xr3:uid="{84C78D80-72B9-4845-9281-B86C1A50B1BD}" name="UpdatedBy"/>
    <tableColumn id="35" xr3:uid="{879AF231-75F2-4B37-B9F2-4668425C8822}" name="Polarisation"/>
    <tableColumn id="36" xr3:uid="{8487DE94-12AA-41A6-907C-99F7BD18F4D8}" name="Sentiment"/>
    <tableColumn id="37" xr3:uid="{E1D951C4-3CCA-4272-B911-34923EB1C86A}" name="PRI"/>
    <tableColumn id="38" xr3:uid="{BE4141E4-C5E0-40F7-9744-3BB7A068FF0B}" name="Story"/>
    <tableColumn id="39" xr3:uid="{ECBFB839-DBB9-4800-AC36-6A97530B382A}" name="Topics"/>
    <tableColumn id="40" xr3:uid="{6FF388B1-8C4D-4618-9385-011B9C0CDE16}" name="Verbatim"/>
    <tableColumn id="41" xr3:uid="{B2CD60D2-1D97-4D4D-85F5-4178A9816C7D}" name="OTS"/>
    <tableColumn id="42" xr3:uid="{CE0A15AB-A20F-4CBA-8DDB-F20CB09033DA}" name="Weighted AVE"/>
    <tableColumn id="43" xr3:uid="{4EBD5EB5-6C27-4427-8ACB-5D8AC3F5ABF2}" name="Scoring Status"/>
    <tableColumn id="44" xr3:uid="{08A09500-9AA1-4E53-B52A-B97FBB4AF04D}" name="Text selection"/>
    <tableColumn id="45" xr3:uid="{22DEF96D-E229-4A42-94F5-5F99C3ADAAD7}" name="Full Text"/>
    <tableColumn id="46" xr3:uid="{801BE452-4583-42BA-86A2-EB1568EBA222}" name="FT_Len">
      <calculatedColumnFormula>LEN(Table13[[#This Row],[Full Text]])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24"/>
  <sheetViews>
    <sheetView tabSelected="1" topLeftCell="AI1" workbookViewId="0">
      <selection activeCell="AK31" sqref="AK31"/>
    </sheetView>
  </sheetViews>
  <sheetFormatPr defaultRowHeight="15" x14ac:dyDescent="0.25"/>
  <cols>
    <col min="1" max="31" width="25" customWidth="1"/>
    <col min="33" max="38" width="25" customWidth="1"/>
    <col min="39" max="42" width="25" hidden="1" customWidth="1"/>
    <col min="43" max="44" width="25" customWidth="1"/>
    <col min="45" max="45" width="100" customWidth="1"/>
    <col min="46" max="46" width="9.42578125" bestFit="1" customWidth="1"/>
  </cols>
  <sheetData>
    <row r="1" spans="1:46"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32</v>
      </c>
      <c r="AG1" s="2" t="s">
        <v>33</v>
      </c>
      <c r="AH1" s="6" t="s">
        <v>34</v>
      </c>
      <c r="AI1" s="1" t="s">
        <v>35</v>
      </c>
      <c r="AJ1" s="1" t="s">
        <v>36</v>
      </c>
      <c r="AK1" s="1" t="s">
        <v>37</v>
      </c>
      <c r="AL1" s="1" t="s">
        <v>38</v>
      </c>
      <c r="AM1" s="1" t="s">
        <v>39</v>
      </c>
      <c r="AN1" s="5" t="s">
        <v>40</v>
      </c>
      <c r="AO1" s="5" t="s">
        <v>41</v>
      </c>
      <c r="AP1" s="3" t="s">
        <v>42</v>
      </c>
      <c r="AQ1" s="2" t="s">
        <v>31</v>
      </c>
      <c r="AR1" s="4" t="s">
        <v>43</v>
      </c>
      <c r="AS1" s="4" t="s">
        <v>44</v>
      </c>
      <c r="AT1" t="s">
        <v>255</v>
      </c>
    </row>
    <row r="2" spans="1:46" x14ac:dyDescent="0.25">
      <c r="A2" t="s">
        <v>135</v>
      </c>
      <c r="B2" t="s">
        <v>46</v>
      </c>
      <c r="C2" t="s">
        <v>136</v>
      </c>
      <c r="D2" t="s">
        <v>137</v>
      </c>
      <c r="E2" t="s">
        <v>49</v>
      </c>
      <c r="F2" t="s">
        <v>50</v>
      </c>
      <c r="G2" t="s">
        <v>138</v>
      </c>
      <c r="H2" t="s">
        <v>138</v>
      </c>
      <c r="I2" t="s">
        <v>139</v>
      </c>
      <c r="J2" t="s">
        <v>65</v>
      </c>
      <c r="K2" t="s">
        <v>49</v>
      </c>
      <c r="L2" t="s">
        <v>49</v>
      </c>
      <c r="M2" t="s">
        <v>53</v>
      </c>
      <c r="N2" t="s">
        <v>54</v>
      </c>
      <c r="O2">
        <v>0</v>
      </c>
      <c r="P2" t="s">
        <v>49</v>
      </c>
      <c r="Q2" t="s">
        <v>140</v>
      </c>
      <c r="R2" t="s">
        <v>56</v>
      </c>
      <c r="S2" t="s">
        <v>56</v>
      </c>
      <c r="T2" t="s">
        <v>49</v>
      </c>
      <c r="U2" t="s">
        <v>49</v>
      </c>
      <c r="V2" t="s">
        <v>49</v>
      </c>
      <c r="W2" t="s">
        <v>49</v>
      </c>
      <c r="X2">
        <v>1042</v>
      </c>
      <c r="Y2">
        <v>0</v>
      </c>
      <c r="Z2">
        <v>365880</v>
      </c>
      <c r="AA2">
        <v>304800</v>
      </c>
      <c r="AB2" t="s">
        <v>49</v>
      </c>
      <c r="AF2" t="s">
        <v>83</v>
      </c>
      <c r="AG2" t="s">
        <v>83</v>
      </c>
      <c r="AH2" t="s">
        <v>84</v>
      </c>
      <c r="AI2" t="s">
        <v>85</v>
      </c>
      <c r="AJ2" t="s">
        <v>86</v>
      </c>
      <c r="AK2" t="s">
        <v>87</v>
      </c>
      <c r="AL2" t="s">
        <v>88</v>
      </c>
      <c r="AM2" t="s">
        <v>49</v>
      </c>
      <c r="AP2" t="s">
        <v>89</v>
      </c>
      <c r="AQ2" t="s">
        <v>141</v>
      </c>
      <c r="AR2" t="s">
        <v>142</v>
      </c>
      <c r="AS2" t="s">
        <v>143</v>
      </c>
      <c r="AT2">
        <f>LEN(Table1[[#This Row],[Full Text]])</f>
        <v>10847</v>
      </c>
    </row>
    <row r="3" spans="1:46" x14ac:dyDescent="0.25">
      <c r="A3" t="s">
        <v>150</v>
      </c>
      <c r="B3" t="s">
        <v>46</v>
      </c>
      <c r="C3" t="s">
        <v>151</v>
      </c>
      <c r="D3" t="s">
        <v>111</v>
      </c>
      <c r="E3" t="s">
        <v>49</v>
      </c>
      <c r="F3" t="s">
        <v>50</v>
      </c>
      <c r="G3" t="s">
        <v>152</v>
      </c>
      <c r="H3" t="s">
        <v>152</v>
      </c>
      <c r="I3" t="s">
        <v>153</v>
      </c>
      <c r="J3" t="s">
        <v>65</v>
      </c>
      <c r="K3" t="s">
        <v>49</v>
      </c>
      <c r="L3" t="s">
        <v>49</v>
      </c>
      <c r="M3" t="s">
        <v>53</v>
      </c>
      <c r="N3" t="s">
        <v>54</v>
      </c>
      <c r="O3">
        <v>0</v>
      </c>
      <c r="P3" t="s">
        <v>49</v>
      </c>
      <c r="Q3" t="s">
        <v>49</v>
      </c>
      <c r="R3" t="s">
        <v>56</v>
      </c>
      <c r="S3" t="s">
        <v>56</v>
      </c>
      <c r="T3" t="s">
        <v>49</v>
      </c>
      <c r="U3" t="s">
        <v>49</v>
      </c>
      <c r="V3" t="s">
        <v>49</v>
      </c>
      <c r="W3" t="s">
        <v>49</v>
      </c>
      <c r="X3">
        <v>1878</v>
      </c>
      <c r="Y3">
        <v>0</v>
      </c>
      <c r="Z3">
        <v>10175</v>
      </c>
      <c r="AA3">
        <v>2730000</v>
      </c>
      <c r="AB3" t="s">
        <v>49</v>
      </c>
      <c r="AF3" t="s">
        <v>83</v>
      </c>
      <c r="AG3" t="s">
        <v>83</v>
      </c>
      <c r="AH3" t="s">
        <v>84</v>
      </c>
      <c r="AI3" t="s">
        <v>85</v>
      </c>
      <c r="AJ3" t="s">
        <v>86</v>
      </c>
      <c r="AK3" t="s">
        <v>87</v>
      </c>
      <c r="AL3" t="s">
        <v>98</v>
      </c>
      <c r="AM3" t="s">
        <v>49</v>
      </c>
      <c r="AP3" t="s">
        <v>89</v>
      </c>
      <c r="AQ3" t="s">
        <v>154</v>
      </c>
      <c r="AR3" t="s">
        <v>155</v>
      </c>
      <c r="AS3" t="s">
        <v>156</v>
      </c>
      <c r="AT3">
        <f>LEN(Table1[[#This Row],[Full Text]])</f>
        <v>8176</v>
      </c>
    </row>
    <row r="4" spans="1:46" x14ac:dyDescent="0.25">
      <c r="A4" t="s">
        <v>191</v>
      </c>
      <c r="B4" t="s">
        <v>46</v>
      </c>
      <c r="C4" t="s">
        <v>192</v>
      </c>
      <c r="D4" t="s">
        <v>146</v>
      </c>
      <c r="E4" t="s">
        <v>49</v>
      </c>
      <c r="F4" t="s">
        <v>50</v>
      </c>
      <c r="G4" t="s">
        <v>94</v>
      </c>
      <c r="H4" t="s">
        <v>94</v>
      </c>
      <c r="I4" t="s">
        <v>95</v>
      </c>
      <c r="J4" t="s">
        <v>65</v>
      </c>
      <c r="K4" t="s">
        <v>49</v>
      </c>
      <c r="L4" t="s">
        <v>49</v>
      </c>
      <c r="M4" t="s">
        <v>53</v>
      </c>
      <c r="N4" t="s">
        <v>54</v>
      </c>
      <c r="O4">
        <v>0</v>
      </c>
      <c r="P4" t="s">
        <v>49</v>
      </c>
      <c r="Q4" t="s">
        <v>49</v>
      </c>
      <c r="R4" t="s">
        <v>56</v>
      </c>
      <c r="S4" t="s">
        <v>56</v>
      </c>
      <c r="T4" t="s">
        <v>49</v>
      </c>
      <c r="U4" t="s">
        <v>49</v>
      </c>
      <c r="V4" t="s">
        <v>49</v>
      </c>
      <c r="W4" t="s">
        <v>49</v>
      </c>
      <c r="X4">
        <v>906</v>
      </c>
      <c r="Y4">
        <v>0</v>
      </c>
      <c r="Z4">
        <v>317817</v>
      </c>
      <c r="AA4">
        <v>794800</v>
      </c>
      <c r="AB4" t="s">
        <v>49</v>
      </c>
      <c r="AF4" t="s">
        <v>83</v>
      </c>
      <c r="AG4" t="s">
        <v>83</v>
      </c>
      <c r="AH4" t="s">
        <v>194</v>
      </c>
      <c r="AI4" t="s">
        <v>105</v>
      </c>
      <c r="AJ4" t="s">
        <v>86</v>
      </c>
      <c r="AK4" t="s">
        <v>195</v>
      </c>
      <c r="AL4" t="s">
        <v>88</v>
      </c>
      <c r="AM4" t="s">
        <v>49</v>
      </c>
      <c r="AP4" t="s">
        <v>89</v>
      </c>
      <c r="AQ4" t="s">
        <v>193</v>
      </c>
      <c r="AR4" t="s">
        <v>196</v>
      </c>
      <c r="AS4" t="s">
        <v>197</v>
      </c>
      <c r="AT4">
        <f>LEN(Table1[[#This Row],[Full Text]])</f>
        <v>7859</v>
      </c>
    </row>
    <row r="5" spans="1:46" x14ac:dyDescent="0.25">
      <c r="A5" t="s">
        <v>109</v>
      </c>
      <c r="B5" t="s">
        <v>46</v>
      </c>
      <c r="C5" t="s">
        <v>110</v>
      </c>
      <c r="D5" t="s">
        <v>111</v>
      </c>
      <c r="E5" t="s">
        <v>49</v>
      </c>
      <c r="F5" t="s">
        <v>50</v>
      </c>
      <c r="G5" t="s">
        <v>112</v>
      </c>
      <c r="H5" t="s">
        <v>112</v>
      </c>
      <c r="I5" t="s">
        <v>113</v>
      </c>
      <c r="J5" t="s">
        <v>49</v>
      </c>
      <c r="K5" t="s">
        <v>49</v>
      </c>
      <c r="L5" t="s">
        <v>49</v>
      </c>
      <c r="M5" t="s">
        <v>53</v>
      </c>
      <c r="N5" t="s">
        <v>54</v>
      </c>
      <c r="O5">
        <v>0</v>
      </c>
      <c r="P5" t="s">
        <v>49</v>
      </c>
      <c r="Q5" t="s">
        <v>49</v>
      </c>
      <c r="R5" t="s">
        <v>56</v>
      </c>
      <c r="S5" t="s">
        <v>56</v>
      </c>
      <c r="T5" t="s">
        <v>49</v>
      </c>
      <c r="U5" t="s">
        <v>49</v>
      </c>
      <c r="V5" t="s">
        <v>49</v>
      </c>
      <c r="W5" t="s">
        <v>49</v>
      </c>
      <c r="X5">
        <v>3380</v>
      </c>
      <c r="Y5">
        <v>0</v>
      </c>
      <c r="Z5">
        <v>248666</v>
      </c>
      <c r="AA5">
        <v>375300</v>
      </c>
      <c r="AB5" t="s">
        <v>49</v>
      </c>
      <c r="AF5" t="s">
        <v>83</v>
      </c>
      <c r="AG5" t="s">
        <v>83</v>
      </c>
      <c r="AH5" t="s">
        <v>115</v>
      </c>
      <c r="AI5" t="s">
        <v>105</v>
      </c>
      <c r="AJ5" t="s">
        <v>86</v>
      </c>
      <c r="AK5" t="s">
        <v>116</v>
      </c>
      <c r="AL5" t="s">
        <v>88</v>
      </c>
      <c r="AM5" t="s">
        <v>49</v>
      </c>
      <c r="AP5" t="s">
        <v>89</v>
      </c>
      <c r="AQ5" t="s">
        <v>114</v>
      </c>
      <c r="AR5" t="s">
        <v>117</v>
      </c>
      <c r="AS5" t="s">
        <v>118</v>
      </c>
      <c r="AT5">
        <f>LEN(Table1[[#This Row],[Full Text]])</f>
        <v>7621</v>
      </c>
    </row>
    <row r="6" spans="1:46" x14ac:dyDescent="0.25">
      <c r="A6" t="s">
        <v>119</v>
      </c>
      <c r="B6" t="s">
        <v>46</v>
      </c>
      <c r="C6" t="s">
        <v>120</v>
      </c>
      <c r="D6" t="s">
        <v>111</v>
      </c>
      <c r="E6" t="s">
        <v>49</v>
      </c>
      <c r="F6" t="s">
        <v>50</v>
      </c>
      <c r="G6" t="s">
        <v>121</v>
      </c>
      <c r="H6" t="s">
        <v>121</v>
      </c>
      <c r="I6" t="s">
        <v>122</v>
      </c>
      <c r="J6" t="s">
        <v>49</v>
      </c>
      <c r="K6" t="s">
        <v>49</v>
      </c>
      <c r="L6" t="s">
        <v>49</v>
      </c>
      <c r="M6" t="s">
        <v>53</v>
      </c>
      <c r="N6" t="s">
        <v>54</v>
      </c>
      <c r="O6">
        <v>0</v>
      </c>
      <c r="P6" t="s">
        <v>49</v>
      </c>
      <c r="Q6" t="s">
        <v>123</v>
      </c>
      <c r="R6" t="s">
        <v>56</v>
      </c>
      <c r="S6" t="s">
        <v>56</v>
      </c>
      <c r="T6" t="s">
        <v>49</v>
      </c>
      <c r="U6" t="s">
        <v>49</v>
      </c>
      <c r="V6" t="s">
        <v>49</v>
      </c>
      <c r="W6" t="s">
        <v>49</v>
      </c>
      <c r="X6">
        <v>3360</v>
      </c>
      <c r="Y6">
        <v>0</v>
      </c>
      <c r="Z6">
        <v>371540</v>
      </c>
      <c r="AA6">
        <v>375300</v>
      </c>
      <c r="AB6" t="s">
        <v>49</v>
      </c>
      <c r="AF6" t="s">
        <v>83</v>
      </c>
      <c r="AG6" t="s">
        <v>83</v>
      </c>
      <c r="AH6" t="s">
        <v>115</v>
      </c>
      <c r="AI6" t="s">
        <v>105</v>
      </c>
      <c r="AJ6" t="s">
        <v>86</v>
      </c>
      <c r="AK6" t="s">
        <v>116</v>
      </c>
      <c r="AL6" t="s">
        <v>88</v>
      </c>
      <c r="AM6" t="s">
        <v>49</v>
      </c>
      <c r="AP6" t="s">
        <v>89</v>
      </c>
      <c r="AQ6" t="s">
        <v>114</v>
      </c>
      <c r="AR6" t="s">
        <v>117</v>
      </c>
      <c r="AS6" t="s">
        <v>124</v>
      </c>
      <c r="AT6">
        <f>LEN(Table1[[#This Row],[Full Text]])</f>
        <v>7357</v>
      </c>
    </row>
    <row r="7" spans="1:46" x14ac:dyDescent="0.25">
      <c r="A7" t="s">
        <v>198</v>
      </c>
      <c r="B7" t="s">
        <v>46</v>
      </c>
      <c r="C7" t="s">
        <v>199</v>
      </c>
      <c r="D7" t="s">
        <v>146</v>
      </c>
      <c r="E7" t="s">
        <v>49</v>
      </c>
      <c r="F7" t="s">
        <v>50</v>
      </c>
      <c r="G7" t="s">
        <v>200</v>
      </c>
      <c r="H7" t="s">
        <v>200</v>
      </c>
      <c r="I7" t="s">
        <v>201</v>
      </c>
      <c r="J7" t="s">
        <v>65</v>
      </c>
      <c r="K7" t="s">
        <v>49</v>
      </c>
      <c r="L7" t="s">
        <v>49</v>
      </c>
      <c r="M7" t="s">
        <v>53</v>
      </c>
      <c r="N7" t="s">
        <v>54</v>
      </c>
      <c r="O7">
        <v>0</v>
      </c>
      <c r="P7" t="s">
        <v>49</v>
      </c>
      <c r="Q7" t="s">
        <v>49</v>
      </c>
      <c r="R7" t="s">
        <v>56</v>
      </c>
      <c r="S7" t="s">
        <v>56</v>
      </c>
      <c r="T7" t="s">
        <v>49</v>
      </c>
      <c r="U7" t="s">
        <v>49</v>
      </c>
      <c r="V7" t="s">
        <v>49</v>
      </c>
      <c r="W7" t="s">
        <v>49</v>
      </c>
      <c r="X7">
        <v>808</v>
      </c>
      <c r="Y7">
        <v>0</v>
      </c>
      <c r="Z7">
        <v>141223</v>
      </c>
      <c r="AA7">
        <v>133600</v>
      </c>
      <c r="AB7" t="s">
        <v>49</v>
      </c>
      <c r="AF7" t="s">
        <v>83</v>
      </c>
      <c r="AG7" t="s">
        <v>83</v>
      </c>
      <c r="AH7" t="s">
        <v>115</v>
      </c>
      <c r="AI7" t="s">
        <v>130</v>
      </c>
      <c r="AJ7" t="s">
        <v>86</v>
      </c>
      <c r="AK7" t="s">
        <v>203</v>
      </c>
      <c r="AL7" t="s">
        <v>88</v>
      </c>
      <c r="AM7" t="s">
        <v>49</v>
      </c>
      <c r="AP7" t="s">
        <v>89</v>
      </c>
      <c r="AQ7" t="s">
        <v>202</v>
      </c>
      <c r="AR7" t="s">
        <v>204</v>
      </c>
      <c r="AS7" t="s">
        <v>205</v>
      </c>
      <c r="AT7">
        <f>LEN(Table1[[#This Row],[Full Text]])</f>
        <v>6792</v>
      </c>
    </row>
    <row r="8" spans="1:46" x14ac:dyDescent="0.25">
      <c r="A8" t="s">
        <v>45</v>
      </c>
      <c r="B8" t="s">
        <v>46</v>
      </c>
      <c r="C8" t="s">
        <v>47</v>
      </c>
      <c r="D8" t="s">
        <v>48</v>
      </c>
      <c r="E8" t="s">
        <v>49</v>
      </c>
      <c r="F8" t="s">
        <v>50</v>
      </c>
      <c r="G8" t="s">
        <v>51</v>
      </c>
      <c r="H8" t="s">
        <v>51</v>
      </c>
      <c r="I8" t="s">
        <v>52</v>
      </c>
      <c r="J8" t="s">
        <v>49</v>
      </c>
      <c r="K8" t="s">
        <v>49</v>
      </c>
      <c r="L8" t="s">
        <v>49</v>
      </c>
      <c r="M8" t="s">
        <v>53</v>
      </c>
      <c r="N8" t="s">
        <v>54</v>
      </c>
      <c r="O8">
        <v>0</v>
      </c>
      <c r="P8" t="s">
        <v>49</v>
      </c>
      <c r="Q8" t="s">
        <v>55</v>
      </c>
      <c r="R8" t="s">
        <v>56</v>
      </c>
      <c r="S8" t="s">
        <v>56</v>
      </c>
      <c r="T8" t="s">
        <v>49</v>
      </c>
      <c r="U8" t="s">
        <v>49</v>
      </c>
      <c r="V8" t="s">
        <v>49</v>
      </c>
      <c r="W8" t="s">
        <v>49</v>
      </c>
      <c r="X8">
        <v>555</v>
      </c>
      <c r="Y8">
        <v>0</v>
      </c>
      <c r="Z8">
        <v>647622</v>
      </c>
      <c r="AA8">
        <v>486400</v>
      </c>
      <c r="AB8" t="s">
        <v>49</v>
      </c>
      <c r="AF8" t="s">
        <v>49</v>
      </c>
      <c r="AG8" t="s">
        <v>49</v>
      </c>
      <c r="AH8" t="s">
        <v>49</v>
      </c>
      <c r="AI8" t="s">
        <v>49</v>
      </c>
      <c r="AJ8" t="s">
        <v>49</v>
      </c>
      <c r="AK8" t="s">
        <v>49</v>
      </c>
      <c r="AL8" t="s">
        <v>49</v>
      </c>
      <c r="AM8" t="s">
        <v>49</v>
      </c>
      <c r="AP8" t="s">
        <v>58</v>
      </c>
      <c r="AQ8" t="s">
        <v>57</v>
      </c>
      <c r="AR8" t="s">
        <v>49</v>
      </c>
      <c r="AS8" t="s">
        <v>59</v>
      </c>
      <c r="AT8">
        <f>LEN(Table1[[#This Row],[Full Text]])</f>
        <v>6118</v>
      </c>
    </row>
    <row r="9" spans="1:46" x14ac:dyDescent="0.25">
      <c r="A9" t="s">
        <v>157</v>
      </c>
      <c r="B9" t="s">
        <v>46</v>
      </c>
      <c r="C9" t="s">
        <v>158</v>
      </c>
      <c r="D9" t="s">
        <v>111</v>
      </c>
      <c r="E9" t="s">
        <v>49</v>
      </c>
      <c r="F9" t="s">
        <v>50</v>
      </c>
      <c r="G9" t="s">
        <v>159</v>
      </c>
      <c r="H9" t="s">
        <v>159</v>
      </c>
      <c r="I9" t="s">
        <v>160</v>
      </c>
      <c r="J9" t="s">
        <v>49</v>
      </c>
      <c r="K9" t="s">
        <v>49</v>
      </c>
      <c r="L9" t="s">
        <v>49</v>
      </c>
      <c r="M9" t="s">
        <v>53</v>
      </c>
      <c r="N9" t="s">
        <v>54</v>
      </c>
      <c r="O9">
        <v>0</v>
      </c>
      <c r="P9" t="s">
        <v>49</v>
      </c>
      <c r="Q9" t="s">
        <v>161</v>
      </c>
      <c r="R9" t="s">
        <v>56</v>
      </c>
      <c r="S9" t="s">
        <v>56</v>
      </c>
      <c r="T9" t="s">
        <v>49</v>
      </c>
      <c r="U9" t="s">
        <v>49</v>
      </c>
      <c r="V9" t="s">
        <v>49</v>
      </c>
      <c r="W9" t="s">
        <v>49</v>
      </c>
      <c r="X9">
        <v>749</v>
      </c>
      <c r="Y9">
        <v>0</v>
      </c>
      <c r="Z9">
        <v>136656</v>
      </c>
      <c r="AA9">
        <v>159500</v>
      </c>
      <c r="AB9" t="s">
        <v>49</v>
      </c>
      <c r="AF9" t="s">
        <v>83</v>
      </c>
      <c r="AG9" t="s">
        <v>83</v>
      </c>
      <c r="AH9" t="s">
        <v>115</v>
      </c>
      <c r="AI9" t="s">
        <v>85</v>
      </c>
      <c r="AJ9" t="s">
        <v>86</v>
      </c>
      <c r="AK9" t="s">
        <v>87</v>
      </c>
      <c r="AL9" t="s">
        <v>88</v>
      </c>
      <c r="AM9" t="s">
        <v>49</v>
      </c>
      <c r="AP9" t="s">
        <v>89</v>
      </c>
      <c r="AQ9" t="s">
        <v>162</v>
      </c>
      <c r="AR9" t="s">
        <v>163</v>
      </c>
      <c r="AS9" t="s">
        <v>164</v>
      </c>
      <c r="AT9">
        <f>LEN(Table1[[#This Row],[Full Text]])</f>
        <v>5797</v>
      </c>
    </row>
    <row r="10" spans="1:46" x14ac:dyDescent="0.25">
      <c r="A10" t="s">
        <v>76</v>
      </c>
      <c r="B10" t="s">
        <v>46</v>
      </c>
      <c r="C10" t="s">
        <v>77</v>
      </c>
      <c r="D10" t="s">
        <v>78</v>
      </c>
      <c r="E10" t="s">
        <v>49</v>
      </c>
      <c r="F10" t="s">
        <v>50</v>
      </c>
      <c r="G10" t="s">
        <v>79</v>
      </c>
      <c r="H10" t="s">
        <v>79</v>
      </c>
      <c r="I10" t="s">
        <v>80</v>
      </c>
      <c r="J10" t="s">
        <v>65</v>
      </c>
      <c r="K10" t="s">
        <v>49</v>
      </c>
      <c r="L10" t="s">
        <v>49</v>
      </c>
      <c r="M10" t="s">
        <v>53</v>
      </c>
      <c r="N10" t="s">
        <v>54</v>
      </c>
      <c r="O10">
        <v>0</v>
      </c>
      <c r="P10" t="s">
        <v>49</v>
      </c>
      <c r="Q10" t="s">
        <v>81</v>
      </c>
      <c r="R10" t="s">
        <v>56</v>
      </c>
      <c r="S10" t="s">
        <v>56</v>
      </c>
      <c r="T10" t="s">
        <v>49</v>
      </c>
      <c r="U10" t="s">
        <v>49</v>
      </c>
      <c r="V10" t="s">
        <v>49</v>
      </c>
      <c r="W10" t="s">
        <v>49</v>
      </c>
      <c r="X10">
        <v>384</v>
      </c>
      <c r="Y10">
        <v>0</v>
      </c>
      <c r="Z10">
        <v>875125</v>
      </c>
      <c r="AA10">
        <v>365700</v>
      </c>
      <c r="AB10" t="s">
        <v>49</v>
      </c>
      <c r="AF10" t="s">
        <v>83</v>
      </c>
      <c r="AG10" t="s">
        <v>83</v>
      </c>
      <c r="AH10" t="s">
        <v>84</v>
      </c>
      <c r="AI10" t="s">
        <v>85</v>
      </c>
      <c r="AJ10" t="s">
        <v>86</v>
      </c>
      <c r="AK10" t="s">
        <v>87</v>
      </c>
      <c r="AL10" t="s">
        <v>88</v>
      </c>
      <c r="AM10" t="s">
        <v>49</v>
      </c>
      <c r="AP10" t="s">
        <v>89</v>
      </c>
      <c r="AQ10" t="s">
        <v>82</v>
      </c>
      <c r="AR10" t="s">
        <v>90</v>
      </c>
      <c r="AS10" t="s">
        <v>91</v>
      </c>
      <c r="AT10">
        <f>LEN(Table1[[#This Row],[Full Text]])</f>
        <v>4235</v>
      </c>
    </row>
    <row r="11" spans="1:46" x14ac:dyDescent="0.25">
      <c r="A11" t="s">
        <v>185</v>
      </c>
      <c r="B11" t="s">
        <v>46</v>
      </c>
      <c r="C11" t="s">
        <v>186</v>
      </c>
      <c r="D11" t="s">
        <v>187</v>
      </c>
      <c r="E11" t="s">
        <v>49</v>
      </c>
      <c r="F11" t="s">
        <v>50</v>
      </c>
      <c r="G11" t="s">
        <v>51</v>
      </c>
      <c r="H11" t="s">
        <v>51</v>
      </c>
      <c r="I11" t="s">
        <v>52</v>
      </c>
      <c r="J11" t="s">
        <v>49</v>
      </c>
      <c r="K11" t="s">
        <v>49</v>
      </c>
      <c r="L11" t="s">
        <v>49</v>
      </c>
      <c r="M11" t="s">
        <v>53</v>
      </c>
      <c r="N11" t="s">
        <v>54</v>
      </c>
      <c r="O11">
        <v>0</v>
      </c>
      <c r="P11" t="s">
        <v>49</v>
      </c>
      <c r="Q11" t="s">
        <v>188</v>
      </c>
      <c r="R11" t="s">
        <v>56</v>
      </c>
      <c r="S11" t="s">
        <v>56</v>
      </c>
      <c r="T11" t="s">
        <v>49</v>
      </c>
      <c r="U11" t="s">
        <v>49</v>
      </c>
      <c r="V11" t="s">
        <v>49</v>
      </c>
      <c r="W11" t="s">
        <v>49</v>
      </c>
      <c r="X11">
        <v>321</v>
      </c>
      <c r="Y11">
        <v>0</v>
      </c>
      <c r="Z11">
        <v>647622</v>
      </c>
      <c r="AA11">
        <v>486400</v>
      </c>
      <c r="AB11" t="s">
        <v>49</v>
      </c>
      <c r="AF11" t="s">
        <v>49</v>
      </c>
      <c r="AG11" t="s">
        <v>49</v>
      </c>
      <c r="AH11" t="s">
        <v>49</v>
      </c>
      <c r="AI11" t="s">
        <v>49</v>
      </c>
      <c r="AJ11" t="s">
        <v>49</v>
      </c>
      <c r="AK11" t="s">
        <v>49</v>
      </c>
      <c r="AL11" t="s">
        <v>49</v>
      </c>
      <c r="AM11" t="s">
        <v>49</v>
      </c>
      <c r="AP11" t="s">
        <v>58</v>
      </c>
      <c r="AQ11" t="s">
        <v>189</v>
      </c>
      <c r="AR11" t="s">
        <v>49</v>
      </c>
      <c r="AS11" t="s">
        <v>190</v>
      </c>
      <c r="AT11">
        <f>LEN(Table1[[#This Row],[Full Text]])</f>
        <v>4115</v>
      </c>
    </row>
    <row r="12" spans="1:46" x14ac:dyDescent="0.25">
      <c r="A12" t="s">
        <v>220</v>
      </c>
      <c r="B12" t="s">
        <v>46</v>
      </c>
      <c r="C12" t="s">
        <v>221</v>
      </c>
      <c r="D12" t="s">
        <v>208</v>
      </c>
      <c r="E12" t="s">
        <v>49</v>
      </c>
      <c r="F12" t="s">
        <v>50</v>
      </c>
      <c r="G12" t="s">
        <v>63</v>
      </c>
      <c r="H12" t="s">
        <v>63</v>
      </c>
      <c r="I12" t="s">
        <v>64</v>
      </c>
      <c r="J12" t="s">
        <v>65</v>
      </c>
      <c r="K12" t="s">
        <v>49</v>
      </c>
      <c r="L12" t="s">
        <v>49</v>
      </c>
      <c r="M12" t="s">
        <v>53</v>
      </c>
      <c r="N12" t="s">
        <v>54</v>
      </c>
      <c r="O12">
        <v>0</v>
      </c>
      <c r="P12" t="s">
        <v>49</v>
      </c>
      <c r="Q12" t="s">
        <v>49</v>
      </c>
      <c r="R12" t="s">
        <v>56</v>
      </c>
      <c r="S12" t="s">
        <v>56</v>
      </c>
      <c r="T12" t="s">
        <v>49</v>
      </c>
      <c r="U12" t="s">
        <v>49</v>
      </c>
      <c r="V12" t="s">
        <v>49</v>
      </c>
      <c r="W12" t="s">
        <v>49</v>
      </c>
      <c r="X12">
        <v>757</v>
      </c>
      <c r="Y12">
        <v>0</v>
      </c>
      <c r="Z12">
        <v>667491</v>
      </c>
      <c r="AA12">
        <v>439100</v>
      </c>
      <c r="AB12" t="s">
        <v>49</v>
      </c>
      <c r="AF12" t="s">
        <v>83</v>
      </c>
      <c r="AG12" t="s">
        <v>49</v>
      </c>
      <c r="AH12" t="s">
        <v>194</v>
      </c>
      <c r="AI12" t="s">
        <v>130</v>
      </c>
      <c r="AJ12" t="s">
        <v>86</v>
      </c>
      <c r="AK12" t="s">
        <v>223</v>
      </c>
      <c r="AL12" t="s">
        <v>98</v>
      </c>
      <c r="AM12" t="s">
        <v>49</v>
      </c>
      <c r="AN12">
        <v>667491</v>
      </c>
      <c r="AO12">
        <v>83099675</v>
      </c>
      <c r="AP12" t="s">
        <v>89</v>
      </c>
      <c r="AQ12" t="s">
        <v>222</v>
      </c>
      <c r="AR12" t="s">
        <v>49</v>
      </c>
      <c r="AS12" t="s">
        <v>224</v>
      </c>
      <c r="AT12">
        <f>LEN(Table1[[#This Row],[Full Text]])</f>
        <v>3150</v>
      </c>
    </row>
    <row r="13" spans="1:46" x14ac:dyDescent="0.25">
      <c r="A13" t="s">
        <v>225</v>
      </c>
      <c r="B13" t="s">
        <v>46</v>
      </c>
      <c r="C13" t="s">
        <v>226</v>
      </c>
      <c r="D13" t="s">
        <v>227</v>
      </c>
      <c r="E13" t="s">
        <v>49</v>
      </c>
      <c r="F13" t="s">
        <v>50</v>
      </c>
      <c r="G13" t="s">
        <v>138</v>
      </c>
      <c r="H13" t="s">
        <v>138</v>
      </c>
      <c r="I13" t="s">
        <v>139</v>
      </c>
      <c r="J13" t="s">
        <v>65</v>
      </c>
      <c r="K13" t="s">
        <v>49</v>
      </c>
      <c r="L13" t="s">
        <v>49</v>
      </c>
      <c r="M13" t="s">
        <v>53</v>
      </c>
      <c r="N13" t="s">
        <v>54</v>
      </c>
      <c r="O13">
        <v>0</v>
      </c>
      <c r="P13" t="s">
        <v>49</v>
      </c>
      <c r="Q13" t="s">
        <v>228</v>
      </c>
      <c r="R13" t="s">
        <v>56</v>
      </c>
      <c r="S13" t="s">
        <v>56</v>
      </c>
      <c r="T13" t="s">
        <v>49</v>
      </c>
      <c r="U13" t="s">
        <v>49</v>
      </c>
      <c r="V13" t="s">
        <v>49</v>
      </c>
      <c r="W13" t="s">
        <v>49</v>
      </c>
      <c r="X13">
        <v>280</v>
      </c>
      <c r="Y13">
        <v>0</v>
      </c>
      <c r="Z13">
        <v>365880</v>
      </c>
      <c r="AA13">
        <v>304800</v>
      </c>
      <c r="AB13" t="s">
        <v>49</v>
      </c>
      <c r="AF13" t="s">
        <v>83</v>
      </c>
      <c r="AG13" t="s">
        <v>83</v>
      </c>
      <c r="AH13" t="s">
        <v>115</v>
      </c>
      <c r="AI13" t="s">
        <v>85</v>
      </c>
      <c r="AJ13" t="s">
        <v>86</v>
      </c>
      <c r="AK13" t="s">
        <v>87</v>
      </c>
      <c r="AL13" t="s">
        <v>98</v>
      </c>
      <c r="AM13" t="s">
        <v>49</v>
      </c>
      <c r="AP13" t="s">
        <v>89</v>
      </c>
      <c r="AQ13" t="s">
        <v>229</v>
      </c>
      <c r="AR13" t="s">
        <v>230</v>
      </c>
      <c r="AS13" t="s">
        <v>231</v>
      </c>
      <c r="AT13">
        <f>LEN(Table1[[#This Row],[Full Text]])</f>
        <v>2523</v>
      </c>
    </row>
    <row r="14" spans="1:46" x14ac:dyDescent="0.25">
      <c r="A14" t="s">
        <v>232</v>
      </c>
      <c r="B14" t="s">
        <v>46</v>
      </c>
      <c r="C14" t="s">
        <v>233</v>
      </c>
      <c r="D14" t="s">
        <v>227</v>
      </c>
      <c r="E14" t="s">
        <v>49</v>
      </c>
      <c r="F14" t="s">
        <v>50</v>
      </c>
      <c r="G14" t="s">
        <v>79</v>
      </c>
      <c r="H14" t="s">
        <v>79</v>
      </c>
      <c r="I14" t="s">
        <v>80</v>
      </c>
      <c r="J14" t="s">
        <v>65</v>
      </c>
      <c r="K14" t="s">
        <v>49</v>
      </c>
      <c r="L14" t="s">
        <v>49</v>
      </c>
      <c r="M14" t="s">
        <v>53</v>
      </c>
      <c r="N14" t="s">
        <v>54</v>
      </c>
      <c r="O14">
        <v>0</v>
      </c>
      <c r="P14" t="s">
        <v>49</v>
      </c>
      <c r="Q14" t="s">
        <v>234</v>
      </c>
      <c r="R14" t="s">
        <v>56</v>
      </c>
      <c r="S14" t="s">
        <v>56</v>
      </c>
      <c r="T14" t="s">
        <v>49</v>
      </c>
      <c r="U14" t="s">
        <v>49</v>
      </c>
      <c r="V14" t="s">
        <v>49</v>
      </c>
      <c r="W14" t="s">
        <v>49</v>
      </c>
      <c r="X14">
        <v>165</v>
      </c>
      <c r="Y14">
        <v>0</v>
      </c>
      <c r="Z14">
        <v>875125</v>
      </c>
      <c r="AA14">
        <v>365700</v>
      </c>
      <c r="AB14" t="s">
        <v>49</v>
      </c>
      <c r="AF14" t="s">
        <v>83</v>
      </c>
      <c r="AG14" t="s">
        <v>83</v>
      </c>
      <c r="AH14" t="s">
        <v>84</v>
      </c>
      <c r="AI14" t="s">
        <v>105</v>
      </c>
      <c r="AJ14" t="s">
        <v>236</v>
      </c>
      <c r="AK14" t="s">
        <v>237</v>
      </c>
      <c r="AL14" t="s">
        <v>88</v>
      </c>
      <c r="AM14" t="s">
        <v>49</v>
      </c>
      <c r="AP14" t="s">
        <v>89</v>
      </c>
      <c r="AQ14" t="s">
        <v>235</v>
      </c>
      <c r="AR14" t="s">
        <v>238</v>
      </c>
      <c r="AS14" t="s">
        <v>239</v>
      </c>
      <c r="AT14">
        <f>LEN(Table1[[#This Row],[Full Text]])</f>
        <v>2107</v>
      </c>
    </row>
    <row r="15" spans="1:46" x14ac:dyDescent="0.25">
      <c r="A15" t="s">
        <v>60</v>
      </c>
      <c r="B15" t="s">
        <v>46</v>
      </c>
      <c r="C15" t="s">
        <v>61</v>
      </c>
      <c r="D15" t="s">
        <v>62</v>
      </c>
      <c r="E15" t="s">
        <v>49</v>
      </c>
      <c r="F15" t="s">
        <v>50</v>
      </c>
      <c r="G15" t="s">
        <v>63</v>
      </c>
      <c r="H15" t="s">
        <v>63</v>
      </c>
      <c r="I15" t="s">
        <v>64</v>
      </c>
      <c r="J15" t="s">
        <v>65</v>
      </c>
      <c r="K15" t="s">
        <v>49</v>
      </c>
      <c r="L15" t="s">
        <v>49</v>
      </c>
      <c r="M15" t="s">
        <v>53</v>
      </c>
      <c r="N15" t="s">
        <v>54</v>
      </c>
      <c r="O15">
        <v>0</v>
      </c>
      <c r="P15" t="s">
        <v>49</v>
      </c>
      <c r="Q15" t="s">
        <v>66</v>
      </c>
      <c r="R15" t="s">
        <v>56</v>
      </c>
      <c r="S15" t="s">
        <v>56</v>
      </c>
      <c r="T15" t="s">
        <v>49</v>
      </c>
      <c r="U15" t="s">
        <v>49</v>
      </c>
      <c r="V15" t="s">
        <v>49</v>
      </c>
      <c r="W15" t="s">
        <v>49</v>
      </c>
      <c r="X15">
        <v>334</v>
      </c>
      <c r="Y15">
        <v>0</v>
      </c>
      <c r="Z15">
        <v>667491</v>
      </c>
      <c r="AA15">
        <v>439100</v>
      </c>
      <c r="AB15" t="s">
        <v>49</v>
      </c>
      <c r="AF15" t="s">
        <v>49</v>
      </c>
      <c r="AG15" t="s">
        <v>49</v>
      </c>
      <c r="AH15" t="s">
        <v>49</v>
      </c>
      <c r="AI15" t="s">
        <v>49</v>
      </c>
      <c r="AJ15" t="s">
        <v>49</v>
      </c>
      <c r="AK15" t="s">
        <v>49</v>
      </c>
      <c r="AL15" t="s">
        <v>49</v>
      </c>
      <c r="AM15" t="s">
        <v>49</v>
      </c>
      <c r="AP15" t="s">
        <v>58</v>
      </c>
      <c r="AQ15" t="s">
        <v>67</v>
      </c>
      <c r="AR15" t="s">
        <v>49</v>
      </c>
      <c r="AS15" t="s">
        <v>68</v>
      </c>
      <c r="AT15">
        <f>LEN(Table1[[#This Row],[Full Text]])</f>
        <v>2095</v>
      </c>
    </row>
    <row r="16" spans="1:46" x14ac:dyDescent="0.25">
      <c r="A16" t="s">
        <v>125</v>
      </c>
      <c r="B16" t="s">
        <v>46</v>
      </c>
      <c r="C16" t="s">
        <v>126</v>
      </c>
      <c r="D16" t="s">
        <v>127</v>
      </c>
      <c r="E16" t="s">
        <v>49</v>
      </c>
      <c r="F16" t="s">
        <v>50</v>
      </c>
      <c r="G16" t="s">
        <v>102</v>
      </c>
      <c r="H16" t="s">
        <v>102</v>
      </c>
      <c r="I16" t="s">
        <v>103</v>
      </c>
      <c r="J16" t="s">
        <v>65</v>
      </c>
      <c r="K16" t="s">
        <v>49</v>
      </c>
      <c r="L16" t="s">
        <v>49</v>
      </c>
      <c r="M16" t="s">
        <v>53</v>
      </c>
      <c r="N16" t="s">
        <v>54</v>
      </c>
      <c r="O16">
        <v>0</v>
      </c>
      <c r="P16" t="s">
        <v>49</v>
      </c>
      <c r="Q16" t="s">
        <v>128</v>
      </c>
      <c r="R16" t="s">
        <v>56</v>
      </c>
      <c r="S16" t="s">
        <v>56</v>
      </c>
      <c r="T16" t="s">
        <v>49</v>
      </c>
      <c r="U16" t="s">
        <v>49</v>
      </c>
      <c r="V16" t="s">
        <v>49</v>
      </c>
      <c r="W16" t="s">
        <v>49</v>
      </c>
      <c r="X16">
        <v>174</v>
      </c>
      <c r="Y16">
        <v>0</v>
      </c>
      <c r="Z16">
        <v>1217029</v>
      </c>
      <c r="AA16">
        <v>622000</v>
      </c>
      <c r="AB16" t="s">
        <v>49</v>
      </c>
      <c r="AF16" t="s">
        <v>83</v>
      </c>
      <c r="AG16" t="s">
        <v>83</v>
      </c>
      <c r="AH16" t="s">
        <v>97</v>
      </c>
      <c r="AI16" t="s">
        <v>130</v>
      </c>
      <c r="AJ16" t="s">
        <v>86</v>
      </c>
      <c r="AK16" t="s">
        <v>131</v>
      </c>
      <c r="AL16" t="s">
        <v>88</v>
      </c>
      <c r="AM16" t="s">
        <v>49</v>
      </c>
      <c r="AP16" t="s">
        <v>89</v>
      </c>
      <c r="AQ16" t="s">
        <v>129</v>
      </c>
      <c r="AR16" t="s">
        <v>132</v>
      </c>
      <c r="AS16" t="s">
        <v>133</v>
      </c>
      <c r="AT16">
        <f>LEN(Table1[[#This Row],[Full Text]])</f>
        <v>2022</v>
      </c>
    </row>
    <row r="17" spans="1:46" x14ac:dyDescent="0.25">
      <c r="A17" t="s">
        <v>144</v>
      </c>
      <c r="B17" t="s">
        <v>46</v>
      </c>
      <c r="C17" t="s">
        <v>145</v>
      </c>
      <c r="D17" t="s">
        <v>146</v>
      </c>
      <c r="E17" t="s">
        <v>49</v>
      </c>
      <c r="F17" t="s">
        <v>50</v>
      </c>
      <c r="G17" t="s">
        <v>102</v>
      </c>
      <c r="H17" t="s">
        <v>102</v>
      </c>
      <c r="I17" t="s">
        <v>103</v>
      </c>
      <c r="J17" t="s">
        <v>65</v>
      </c>
      <c r="K17" t="s">
        <v>49</v>
      </c>
      <c r="L17" t="s">
        <v>49</v>
      </c>
      <c r="M17" t="s">
        <v>53</v>
      </c>
      <c r="N17" t="s">
        <v>54</v>
      </c>
      <c r="O17">
        <v>0</v>
      </c>
      <c r="P17" t="s">
        <v>49</v>
      </c>
      <c r="Q17" t="s">
        <v>49</v>
      </c>
      <c r="R17" t="s">
        <v>56</v>
      </c>
      <c r="S17" t="s">
        <v>56</v>
      </c>
      <c r="T17" t="s">
        <v>49</v>
      </c>
      <c r="U17" t="s">
        <v>49</v>
      </c>
      <c r="V17" t="s">
        <v>49</v>
      </c>
      <c r="W17" t="s">
        <v>49</v>
      </c>
      <c r="X17">
        <v>152</v>
      </c>
      <c r="Y17">
        <v>0</v>
      </c>
      <c r="Z17">
        <v>1217029</v>
      </c>
      <c r="AA17">
        <v>622000</v>
      </c>
      <c r="AB17" t="s">
        <v>49</v>
      </c>
      <c r="AF17" t="s">
        <v>83</v>
      </c>
      <c r="AG17" t="s">
        <v>83</v>
      </c>
      <c r="AH17" t="s">
        <v>97</v>
      </c>
      <c r="AI17" t="s">
        <v>105</v>
      </c>
      <c r="AJ17" t="s">
        <v>86</v>
      </c>
      <c r="AK17" t="s">
        <v>106</v>
      </c>
      <c r="AL17" t="s">
        <v>98</v>
      </c>
      <c r="AM17" t="s">
        <v>49</v>
      </c>
      <c r="AP17" t="s">
        <v>89</v>
      </c>
      <c r="AQ17" t="s">
        <v>147</v>
      </c>
      <c r="AR17" t="s">
        <v>148</v>
      </c>
      <c r="AS17" t="s">
        <v>149</v>
      </c>
      <c r="AT17">
        <f>LEN(Table1[[#This Row],[Full Text]])</f>
        <v>1022</v>
      </c>
    </row>
    <row r="18" spans="1:46" x14ac:dyDescent="0.25">
      <c r="A18" t="s">
        <v>100</v>
      </c>
      <c r="B18" t="s">
        <v>46</v>
      </c>
      <c r="C18" t="s">
        <v>101</v>
      </c>
      <c r="D18" t="s">
        <v>71</v>
      </c>
      <c r="E18" t="s">
        <v>49</v>
      </c>
      <c r="F18" t="s">
        <v>50</v>
      </c>
      <c r="G18" t="s">
        <v>102</v>
      </c>
      <c r="H18" t="s">
        <v>102</v>
      </c>
      <c r="I18" t="s">
        <v>103</v>
      </c>
      <c r="J18" t="s">
        <v>65</v>
      </c>
      <c r="K18" t="s">
        <v>49</v>
      </c>
      <c r="L18" t="s">
        <v>49</v>
      </c>
      <c r="M18" t="s">
        <v>53</v>
      </c>
      <c r="N18" t="s">
        <v>54</v>
      </c>
      <c r="O18">
        <v>0</v>
      </c>
      <c r="P18" t="s">
        <v>49</v>
      </c>
      <c r="Q18" t="s">
        <v>49</v>
      </c>
      <c r="R18" t="s">
        <v>56</v>
      </c>
      <c r="S18" t="s">
        <v>56</v>
      </c>
      <c r="T18" t="s">
        <v>49</v>
      </c>
      <c r="U18" t="s">
        <v>49</v>
      </c>
      <c r="V18" t="s">
        <v>49</v>
      </c>
      <c r="W18" t="s">
        <v>49</v>
      </c>
      <c r="X18">
        <v>153</v>
      </c>
      <c r="Y18">
        <v>0</v>
      </c>
      <c r="Z18">
        <v>1217029</v>
      </c>
      <c r="AA18">
        <v>622000</v>
      </c>
      <c r="AB18" t="s">
        <v>49</v>
      </c>
      <c r="AF18" t="s">
        <v>83</v>
      </c>
      <c r="AG18" t="s">
        <v>83</v>
      </c>
      <c r="AH18" t="s">
        <v>84</v>
      </c>
      <c r="AI18" t="s">
        <v>105</v>
      </c>
      <c r="AJ18" t="s">
        <v>86</v>
      </c>
      <c r="AK18" t="s">
        <v>106</v>
      </c>
      <c r="AL18" t="s">
        <v>98</v>
      </c>
      <c r="AM18" t="s">
        <v>49</v>
      </c>
      <c r="AP18" t="s">
        <v>89</v>
      </c>
      <c r="AQ18" t="s">
        <v>104</v>
      </c>
      <c r="AR18" t="s">
        <v>107</v>
      </c>
      <c r="AS18" t="s">
        <v>108</v>
      </c>
      <c r="AT18">
        <f>LEN(Table1[[#This Row],[Full Text]])</f>
        <v>949</v>
      </c>
    </row>
    <row r="19" spans="1:46" x14ac:dyDescent="0.25">
      <c r="A19" t="s">
        <v>240</v>
      </c>
      <c r="B19" t="s">
        <v>46</v>
      </c>
      <c r="C19" t="s">
        <v>241</v>
      </c>
      <c r="D19" t="s">
        <v>242</v>
      </c>
      <c r="E19" t="s">
        <v>49</v>
      </c>
      <c r="F19" t="s">
        <v>50</v>
      </c>
      <c r="G19" t="s">
        <v>102</v>
      </c>
      <c r="H19" t="s">
        <v>102</v>
      </c>
      <c r="I19" t="s">
        <v>103</v>
      </c>
      <c r="J19" t="s">
        <v>65</v>
      </c>
      <c r="K19" t="s">
        <v>49</v>
      </c>
      <c r="L19" t="s">
        <v>49</v>
      </c>
      <c r="M19" t="s">
        <v>53</v>
      </c>
      <c r="N19" t="s">
        <v>54</v>
      </c>
      <c r="O19">
        <v>0</v>
      </c>
      <c r="P19" t="s">
        <v>49</v>
      </c>
      <c r="Q19" t="s">
        <v>49</v>
      </c>
      <c r="R19" t="s">
        <v>56</v>
      </c>
      <c r="S19" t="s">
        <v>56</v>
      </c>
      <c r="T19" t="s">
        <v>49</v>
      </c>
      <c r="U19" t="s">
        <v>49</v>
      </c>
      <c r="V19" t="s">
        <v>49</v>
      </c>
      <c r="W19" t="s">
        <v>49</v>
      </c>
      <c r="X19">
        <v>157</v>
      </c>
      <c r="Y19">
        <v>0</v>
      </c>
      <c r="Z19">
        <v>1217029</v>
      </c>
      <c r="AA19">
        <v>622000</v>
      </c>
      <c r="AB19" t="s">
        <v>49</v>
      </c>
      <c r="AF19" t="s">
        <v>83</v>
      </c>
      <c r="AG19" t="s">
        <v>83</v>
      </c>
      <c r="AH19" t="s">
        <v>84</v>
      </c>
      <c r="AI19" t="s">
        <v>105</v>
      </c>
      <c r="AJ19" t="s">
        <v>86</v>
      </c>
      <c r="AK19" t="s">
        <v>106</v>
      </c>
      <c r="AL19" t="s">
        <v>98</v>
      </c>
      <c r="AM19" t="s">
        <v>49</v>
      </c>
      <c r="AP19" t="s">
        <v>89</v>
      </c>
      <c r="AQ19" t="s">
        <v>243</v>
      </c>
      <c r="AR19" t="s">
        <v>244</v>
      </c>
      <c r="AS19" t="s">
        <v>245</v>
      </c>
      <c r="AT19">
        <f>LEN(Table1[[#This Row],[Full Text]])</f>
        <v>937</v>
      </c>
    </row>
    <row r="20" spans="1:46" x14ac:dyDescent="0.25">
      <c r="A20" t="s">
        <v>214</v>
      </c>
      <c r="B20" t="s">
        <v>46</v>
      </c>
      <c r="C20" t="s">
        <v>215</v>
      </c>
      <c r="D20" t="s">
        <v>216</v>
      </c>
      <c r="E20" t="s">
        <v>49</v>
      </c>
      <c r="F20" t="s">
        <v>50</v>
      </c>
      <c r="G20" t="s">
        <v>209</v>
      </c>
      <c r="H20" t="s">
        <v>209</v>
      </c>
      <c r="I20" t="s">
        <v>210</v>
      </c>
      <c r="J20" t="s">
        <v>65</v>
      </c>
      <c r="K20" t="s">
        <v>49</v>
      </c>
      <c r="L20" t="s">
        <v>49</v>
      </c>
      <c r="M20" t="s">
        <v>53</v>
      </c>
      <c r="N20" t="s">
        <v>54</v>
      </c>
      <c r="O20">
        <v>0</v>
      </c>
      <c r="P20" t="s">
        <v>49</v>
      </c>
      <c r="Q20" t="s">
        <v>49</v>
      </c>
      <c r="R20" t="s">
        <v>56</v>
      </c>
      <c r="S20" t="s">
        <v>56</v>
      </c>
      <c r="T20" t="s">
        <v>49</v>
      </c>
      <c r="U20" t="s">
        <v>49</v>
      </c>
      <c r="V20" t="s">
        <v>49</v>
      </c>
      <c r="W20" t="s">
        <v>49</v>
      </c>
      <c r="X20">
        <v>58</v>
      </c>
      <c r="Y20">
        <v>0</v>
      </c>
      <c r="Z20">
        <v>194391</v>
      </c>
      <c r="AA20">
        <v>216400</v>
      </c>
      <c r="AB20" t="s">
        <v>49</v>
      </c>
      <c r="AF20" t="s">
        <v>83</v>
      </c>
      <c r="AG20" t="s">
        <v>83</v>
      </c>
      <c r="AH20" t="s">
        <v>84</v>
      </c>
      <c r="AI20" t="s">
        <v>105</v>
      </c>
      <c r="AJ20" t="s">
        <v>86</v>
      </c>
      <c r="AK20" t="s">
        <v>195</v>
      </c>
      <c r="AL20" t="s">
        <v>98</v>
      </c>
      <c r="AM20" t="s">
        <v>49</v>
      </c>
      <c r="AP20" t="s">
        <v>89</v>
      </c>
      <c r="AQ20" t="s">
        <v>217</v>
      </c>
      <c r="AR20" t="s">
        <v>218</v>
      </c>
      <c r="AS20" t="s">
        <v>219</v>
      </c>
      <c r="AT20">
        <f>LEN(Table1[[#This Row],[Full Text]])</f>
        <v>625</v>
      </c>
    </row>
    <row r="21" spans="1:46" x14ac:dyDescent="0.25">
      <c r="A21" t="s">
        <v>92</v>
      </c>
      <c r="B21" t="s">
        <v>46</v>
      </c>
      <c r="C21" t="s">
        <v>93</v>
      </c>
      <c r="D21" t="s">
        <v>78</v>
      </c>
      <c r="E21" t="s">
        <v>49</v>
      </c>
      <c r="F21" t="s">
        <v>50</v>
      </c>
      <c r="G21" t="s">
        <v>94</v>
      </c>
      <c r="H21" t="s">
        <v>94</v>
      </c>
      <c r="I21" t="s">
        <v>95</v>
      </c>
      <c r="J21" t="s">
        <v>65</v>
      </c>
      <c r="K21" t="s">
        <v>49</v>
      </c>
      <c r="L21" t="s">
        <v>49</v>
      </c>
      <c r="M21" t="s">
        <v>53</v>
      </c>
      <c r="N21" t="s">
        <v>54</v>
      </c>
      <c r="O21">
        <v>0</v>
      </c>
      <c r="P21" t="s">
        <v>49</v>
      </c>
      <c r="Q21" t="s">
        <v>49</v>
      </c>
      <c r="R21" t="s">
        <v>56</v>
      </c>
      <c r="S21" t="s">
        <v>56</v>
      </c>
      <c r="T21" t="s">
        <v>49</v>
      </c>
      <c r="U21" t="s">
        <v>49</v>
      </c>
      <c r="V21" t="s">
        <v>49</v>
      </c>
      <c r="W21" t="s">
        <v>49</v>
      </c>
      <c r="X21">
        <v>55</v>
      </c>
      <c r="Y21">
        <v>0</v>
      </c>
      <c r="Z21">
        <v>317817</v>
      </c>
      <c r="AA21">
        <v>794800</v>
      </c>
      <c r="AB21" t="s">
        <v>49</v>
      </c>
      <c r="AF21" t="s">
        <v>83</v>
      </c>
      <c r="AG21" t="s">
        <v>83</v>
      </c>
      <c r="AH21" t="s">
        <v>97</v>
      </c>
      <c r="AI21" t="s">
        <v>85</v>
      </c>
      <c r="AJ21" t="s">
        <v>86</v>
      </c>
      <c r="AK21" t="s">
        <v>87</v>
      </c>
      <c r="AL21" t="s">
        <v>98</v>
      </c>
      <c r="AM21" t="s">
        <v>49</v>
      </c>
      <c r="AP21" t="s">
        <v>89</v>
      </c>
      <c r="AQ21" t="s">
        <v>96</v>
      </c>
      <c r="AR21" t="s">
        <v>99</v>
      </c>
      <c r="AS21" t="s">
        <v>99</v>
      </c>
      <c r="AT21">
        <f>LEN(Table1[[#This Row],[Full Text]])</f>
        <v>404</v>
      </c>
    </row>
    <row r="22" spans="1:46" x14ac:dyDescent="0.25">
      <c r="A22" t="s">
        <v>206</v>
      </c>
      <c r="B22" t="s">
        <v>46</v>
      </c>
      <c r="C22" t="s">
        <v>207</v>
      </c>
      <c r="D22" t="s">
        <v>208</v>
      </c>
      <c r="E22" t="s">
        <v>49</v>
      </c>
      <c r="F22" t="s">
        <v>50</v>
      </c>
      <c r="G22" t="s">
        <v>209</v>
      </c>
      <c r="H22" t="s">
        <v>209</v>
      </c>
      <c r="I22" t="s">
        <v>210</v>
      </c>
      <c r="J22" t="s">
        <v>65</v>
      </c>
      <c r="K22" t="s">
        <v>49</v>
      </c>
      <c r="L22" t="s">
        <v>49</v>
      </c>
      <c r="M22" t="s">
        <v>53</v>
      </c>
      <c r="N22" t="s">
        <v>54</v>
      </c>
      <c r="O22">
        <v>0</v>
      </c>
      <c r="P22" t="s">
        <v>49</v>
      </c>
      <c r="Q22" t="s">
        <v>49</v>
      </c>
      <c r="R22" t="s">
        <v>56</v>
      </c>
      <c r="S22" t="s">
        <v>56</v>
      </c>
      <c r="T22" t="s">
        <v>49</v>
      </c>
      <c r="U22" t="s">
        <v>49</v>
      </c>
      <c r="V22" t="s">
        <v>49</v>
      </c>
      <c r="W22" t="s">
        <v>49</v>
      </c>
      <c r="X22">
        <v>454</v>
      </c>
      <c r="Y22">
        <v>0</v>
      </c>
      <c r="Z22">
        <v>194391</v>
      </c>
      <c r="AA22">
        <v>216400</v>
      </c>
      <c r="AB22" t="s">
        <v>49</v>
      </c>
      <c r="AF22" t="s">
        <v>83</v>
      </c>
      <c r="AG22" t="s">
        <v>83</v>
      </c>
      <c r="AH22" t="s">
        <v>97</v>
      </c>
      <c r="AI22" t="s">
        <v>130</v>
      </c>
      <c r="AJ22" t="s">
        <v>86</v>
      </c>
      <c r="AK22" t="s">
        <v>212</v>
      </c>
      <c r="AL22" t="s">
        <v>88</v>
      </c>
      <c r="AM22" t="s">
        <v>49</v>
      </c>
      <c r="AP22" t="s">
        <v>89</v>
      </c>
      <c r="AQ22" t="s">
        <v>211</v>
      </c>
      <c r="AR22" t="s">
        <v>213</v>
      </c>
      <c r="AS22" t="s">
        <v>213</v>
      </c>
      <c r="AT22">
        <f>LEN(Table1[[#This Row],[Full Text]])</f>
        <v>267</v>
      </c>
    </row>
    <row r="23" spans="1:46" x14ac:dyDescent="0.25">
      <c r="A23" t="s">
        <v>165</v>
      </c>
      <c r="B23" t="s">
        <v>46</v>
      </c>
      <c r="C23" t="s">
        <v>166</v>
      </c>
      <c r="D23" t="s">
        <v>48</v>
      </c>
      <c r="E23" t="s">
        <v>49</v>
      </c>
      <c r="F23" t="s">
        <v>50</v>
      </c>
      <c r="G23" t="s">
        <v>167</v>
      </c>
      <c r="H23" t="s">
        <v>167</v>
      </c>
      <c r="I23" t="s">
        <v>168</v>
      </c>
      <c r="J23" t="s">
        <v>49</v>
      </c>
      <c r="K23" t="s">
        <v>49</v>
      </c>
      <c r="L23" t="s">
        <v>49</v>
      </c>
      <c r="M23" t="s">
        <v>53</v>
      </c>
      <c r="N23" t="s">
        <v>54</v>
      </c>
      <c r="O23">
        <v>0</v>
      </c>
      <c r="P23" t="s">
        <v>49</v>
      </c>
      <c r="Q23" t="s">
        <v>49</v>
      </c>
      <c r="R23" t="s">
        <v>56</v>
      </c>
      <c r="S23" t="s">
        <v>56</v>
      </c>
      <c r="T23" t="s">
        <v>49</v>
      </c>
      <c r="U23" t="s">
        <v>49</v>
      </c>
      <c r="V23" t="s">
        <v>49</v>
      </c>
      <c r="W23" t="s">
        <v>49</v>
      </c>
      <c r="X23">
        <v>128</v>
      </c>
      <c r="Y23">
        <v>0</v>
      </c>
      <c r="Z23">
        <v>106995</v>
      </c>
      <c r="AA23">
        <v>315400</v>
      </c>
      <c r="AB23" t="s">
        <v>49</v>
      </c>
      <c r="AF23" t="s">
        <v>83</v>
      </c>
      <c r="AG23" t="s">
        <v>83</v>
      </c>
      <c r="AH23" t="s">
        <v>84</v>
      </c>
      <c r="AI23" t="s">
        <v>85</v>
      </c>
      <c r="AJ23" t="s">
        <v>86</v>
      </c>
      <c r="AK23" t="s">
        <v>87</v>
      </c>
      <c r="AL23" t="s">
        <v>88</v>
      </c>
      <c r="AM23" t="s">
        <v>49</v>
      </c>
      <c r="AP23" t="s">
        <v>89</v>
      </c>
      <c r="AQ23" t="s">
        <v>169</v>
      </c>
      <c r="AR23" t="s">
        <v>170</v>
      </c>
      <c r="AS23" t="s">
        <v>171</v>
      </c>
      <c r="AT23">
        <f>LEN(Table1[[#This Row],[Full Text]])</f>
        <v>181</v>
      </c>
    </row>
    <row r="24" spans="1:46" x14ac:dyDescent="0.25">
      <c r="A24" t="s">
        <v>246</v>
      </c>
      <c r="B24" t="s">
        <v>46</v>
      </c>
      <c r="C24" t="s">
        <v>247</v>
      </c>
      <c r="D24" t="s">
        <v>248</v>
      </c>
      <c r="E24" t="s">
        <v>49</v>
      </c>
      <c r="F24" t="s">
        <v>50</v>
      </c>
      <c r="G24" t="s">
        <v>249</v>
      </c>
      <c r="H24" t="s">
        <v>249</v>
      </c>
      <c r="I24" t="s">
        <v>250</v>
      </c>
      <c r="J24" t="s">
        <v>65</v>
      </c>
      <c r="K24" t="s">
        <v>49</v>
      </c>
      <c r="L24" t="s">
        <v>49</v>
      </c>
      <c r="M24" t="s">
        <v>53</v>
      </c>
      <c r="N24" t="s">
        <v>54</v>
      </c>
      <c r="O24">
        <v>0</v>
      </c>
      <c r="P24" t="s">
        <v>49</v>
      </c>
      <c r="Q24" t="s">
        <v>251</v>
      </c>
      <c r="R24" t="s">
        <v>56</v>
      </c>
      <c r="S24" t="s">
        <v>56</v>
      </c>
      <c r="T24" t="s">
        <v>49</v>
      </c>
      <c r="U24" t="s">
        <v>49</v>
      </c>
      <c r="V24" t="s">
        <v>49</v>
      </c>
      <c r="W24" t="s">
        <v>49</v>
      </c>
      <c r="X24">
        <v>147</v>
      </c>
      <c r="Y24">
        <v>0</v>
      </c>
      <c r="Z24">
        <v>325721</v>
      </c>
      <c r="AA24">
        <v>391800</v>
      </c>
      <c r="AB24" t="s">
        <v>49</v>
      </c>
      <c r="AF24" t="s">
        <v>83</v>
      </c>
      <c r="AG24" t="s">
        <v>83</v>
      </c>
      <c r="AH24" t="s">
        <v>84</v>
      </c>
      <c r="AI24" t="s">
        <v>130</v>
      </c>
      <c r="AJ24" t="s">
        <v>86</v>
      </c>
      <c r="AK24" t="s">
        <v>131</v>
      </c>
      <c r="AL24" t="s">
        <v>88</v>
      </c>
      <c r="AM24" t="s">
        <v>49</v>
      </c>
      <c r="AP24" t="s">
        <v>89</v>
      </c>
      <c r="AQ24" t="s">
        <v>252</v>
      </c>
      <c r="AR24" t="s">
        <v>253</v>
      </c>
      <c r="AS24" t="s">
        <v>254</v>
      </c>
      <c r="AT24">
        <f>LEN(Table1[[#This Row],[Full Text]])</f>
        <v>129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D17A7-86A2-4FE4-95A5-A94E916F0157}">
  <dimension ref="A1:AT33"/>
  <sheetViews>
    <sheetView topLeftCell="AR1" workbookViewId="0">
      <selection activeCell="AS24" sqref="AS24"/>
    </sheetView>
  </sheetViews>
  <sheetFormatPr defaultRowHeight="15" x14ac:dyDescent="0.25"/>
  <cols>
    <col min="1" max="43" width="25" customWidth="1"/>
    <col min="44" max="45" width="100" customWidth="1"/>
  </cols>
  <sheetData>
    <row r="1" spans="1:46"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6" t="s">
        <v>34</v>
      </c>
      <c r="AJ1" s="1" t="s">
        <v>35</v>
      </c>
      <c r="AK1" s="1" t="s">
        <v>36</v>
      </c>
      <c r="AL1" s="1" t="s">
        <v>37</v>
      </c>
      <c r="AM1" s="1" t="s">
        <v>38</v>
      </c>
      <c r="AN1" s="1" t="s">
        <v>39</v>
      </c>
      <c r="AO1" s="5" t="s">
        <v>40</v>
      </c>
      <c r="AP1" s="5" t="s">
        <v>41</v>
      </c>
      <c r="AQ1" s="3" t="s">
        <v>42</v>
      </c>
      <c r="AR1" s="4" t="s">
        <v>43</v>
      </c>
      <c r="AS1" s="4" t="s">
        <v>44</v>
      </c>
      <c r="AT1" t="s">
        <v>255</v>
      </c>
    </row>
    <row r="2" spans="1:46" x14ac:dyDescent="0.25">
      <c r="A2" t="s">
        <v>135</v>
      </c>
      <c r="B2" t="s">
        <v>46</v>
      </c>
      <c r="C2" t="s">
        <v>136</v>
      </c>
      <c r="D2" t="s">
        <v>137</v>
      </c>
      <c r="E2" t="s">
        <v>49</v>
      </c>
      <c r="F2" t="s">
        <v>50</v>
      </c>
      <c r="G2" t="s">
        <v>138</v>
      </c>
      <c r="H2" t="s">
        <v>138</v>
      </c>
      <c r="I2" t="s">
        <v>139</v>
      </c>
      <c r="J2" t="s">
        <v>65</v>
      </c>
      <c r="K2" t="s">
        <v>49</v>
      </c>
      <c r="L2" t="s">
        <v>49</v>
      </c>
      <c r="M2" t="s">
        <v>53</v>
      </c>
      <c r="N2" t="s">
        <v>54</v>
      </c>
      <c r="O2">
        <v>0</v>
      </c>
      <c r="P2" t="s">
        <v>49</v>
      </c>
      <c r="Q2" t="s">
        <v>140</v>
      </c>
      <c r="R2" t="s">
        <v>56</v>
      </c>
      <c r="S2" t="s">
        <v>56</v>
      </c>
      <c r="T2" t="s">
        <v>49</v>
      </c>
      <c r="U2" t="s">
        <v>49</v>
      </c>
      <c r="V2" t="s">
        <v>49</v>
      </c>
      <c r="W2" t="s">
        <v>49</v>
      </c>
      <c r="X2">
        <v>1042</v>
      </c>
      <c r="Y2">
        <v>0</v>
      </c>
      <c r="Z2">
        <v>365880</v>
      </c>
      <c r="AA2">
        <v>304800</v>
      </c>
      <c r="AB2" t="s">
        <v>49</v>
      </c>
      <c r="AF2" t="s">
        <v>141</v>
      </c>
      <c r="AG2" t="s">
        <v>83</v>
      </c>
      <c r="AH2" t="s">
        <v>83</v>
      </c>
      <c r="AI2" t="s">
        <v>84</v>
      </c>
      <c r="AJ2" t="s">
        <v>85</v>
      </c>
      <c r="AK2" t="s">
        <v>86</v>
      </c>
      <c r="AL2" t="s">
        <v>87</v>
      </c>
      <c r="AM2" t="s">
        <v>88</v>
      </c>
      <c r="AN2" t="s">
        <v>49</v>
      </c>
      <c r="AQ2" t="s">
        <v>89</v>
      </c>
      <c r="AR2" t="s">
        <v>142</v>
      </c>
      <c r="AS2" t="s">
        <v>143</v>
      </c>
      <c r="AT2">
        <f>LEN(Table13[[#This Row],[Full Text]])</f>
        <v>10847</v>
      </c>
    </row>
    <row r="3" spans="1:46" x14ac:dyDescent="0.25">
      <c r="A3" t="s">
        <v>150</v>
      </c>
      <c r="B3" t="s">
        <v>46</v>
      </c>
      <c r="C3" t="s">
        <v>151</v>
      </c>
      <c r="D3" t="s">
        <v>111</v>
      </c>
      <c r="E3" t="s">
        <v>49</v>
      </c>
      <c r="F3" t="s">
        <v>50</v>
      </c>
      <c r="G3" t="s">
        <v>152</v>
      </c>
      <c r="H3" t="s">
        <v>152</v>
      </c>
      <c r="I3" t="s">
        <v>153</v>
      </c>
      <c r="J3" t="s">
        <v>65</v>
      </c>
      <c r="K3" t="s">
        <v>49</v>
      </c>
      <c r="L3" t="s">
        <v>49</v>
      </c>
      <c r="M3" t="s">
        <v>53</v>
      </c>
      <c r="N3" t="s">
        <v>54</v>
      </c>
      <c r="O3">
        <v>0</v>
      </c>
      <c r="P3" t="s">
        <v>49</v>
      </c>
      <c r="Q3" t="s">
        <v>49</v>
      </c>
      <c r="R3" t="s">
        <v>56</v>
      </c>
      <c r="S3" t="s">
        <v>56</v>
      </c>
      <c r="T3" t="s">
        <v>49</v>
      </c>
      <c r="U3" t="s">
        <v>49</v>
      </c>
      <c r="V3" t="s">
        <v>49</v>
      </c>
      <c r="W3" t="s">
        <v>49</v>
      </c>
      <c r="X3">
        <v>1878</v>
      </c>
      <c r="Y3">
        <v>0</v>
      </c>
      <c r="Z3">
        <v>10175</v>
      </c>
      <c r="AA3">
        <v>2730000</v>
      </c>
      <c r="AB3" t="s">
        <v>49</v>
      </c>
      <c r="AF3" t="s">
        <v>154</v>
      </c>
      <c r="AG3" t="s">
        <v>83</v>
      </c>
      <c r="AH3" t="s">
        <v>83</v>
      </c>
      <c r="AI3" t="s">
        <v>84</v>
      </c>
      <c r="AJ3" t="s">
        <v>85</v>
      </c>
      <c r="AK3" t="s">
        <v>86</v>
      </c>
      <c r="AL3" t="s">
        <v>87</v>
      </c>
      <c r="AM3" t="s">
        <v>98</v>
      </c>
      <c r="AN3" t="s">
        <v>49</v>
      </c>
      <c r="AQ3" t="s">
        <v>89</v>
      </c>
      <c r="AR3" t="s">
        <v>155</v>
      </c>
      <c r="AS3" t="s">
        <v>156</v>
      </c>
      <c r="AT3">
        <f>LEN(Table13[[#This Row],[Full Text]])</f>
        <v>8176</v>
      </c>
    </row>
    <row r="4" spans="1:46" x14ac:dyDescent="0.25">
      <c r="A4" t="s">
        <v>191</v>
      </c>
      <c r="B4" t="s">
        <v>46</v>
      </c>
      <c r="C4" t="s">
        <v>192</v>
      </c>
      <c r="D4" t="s">
        <v>146</v>
      </c>
      <c r="E4" t="s">
        <v>49</v>
      </c>
      <c r="F4" t="s">
        <v>50</v>
      </c>
      <c r="G4" t="s">
        <v>94</v>
      </c>
      <c r="H4" t="s">
        <v>94</v>
      </c>
      <c r="I4" t="s">
        <v>95</v>
      </c>
      <c r="J4" t="s">
        <v>65</v>
      </c>
      <c r="K4" t="s">
        <v>49</v>
      </c>
      <c r="L4" t="s">
        <v>49</v>
      </c>
      <c r="M4" t="s">
        <v>53</v>
      </c>
      <c r="N4" t="s">
        <v>54</v>
      </c>
      <c r="O4">
        <v>0</v>
      </c>
      <c r="P4" t="s">
        <v>49</v>
      </c>
      <c r="Q4" t="s">
        <v>49</v>
      </c>
      <c r="R4" t="s">
        <v>56</v>
      </c>
      <c r="S4" t="s">
        <v>56</v>
      </c>
      <c r="T4" t="s">
        <v>49</v>
      </c>
      <c r="U4" t="s">
        <v>49</v>
      </c>
      <c r="V4" t="s">
        <v>49</v>
      </c>
      <c r="W4" t="s">
        <v>49</v>
      </c>
      <c r="X4">
        <v>906</v>
      </c>
      <c r="Y4">
        <v>0</v>
      </c>
      <c r="Z4">
        <v>317817</v>
      </c>
      <c r="AA4">
        <v>794800</v>
      </c>
      <c r="AB4" t="s">
        <v>49</v>
      </c>
      <c r="AF4" t="s">
        <v>193</v>
      </c>
      <c r="AG4" t="s">
        <v>83</v>
      </c>
      <c r="AH4" t="s">
        <v>83</v>
      </c>
      <c r="AI4" t="s">
        <v>194</v>
      </c>
      <c r="AJ4" t="s">
        <v>105</v>
      </c>
      <c r="AK4" t="s">
        <v>86</v>
      </c>
      <c r="AL4" t="s">
        <v>195</v>
      </c>
      <c r="AM4" t="s">
        <v>88</v>
      </c>
      <c r="AN4" t="s">
        <v>49</v>
      </c>
      <c r="AQ4" t="s">
        <v>89</v>
      </c>
      <c r="AR4" t="s">
        <v>196</v>
      </c>
      <c r="AS4" t="s">
        <v>197</v>
      </c>
      <c r="AT4">
        <f>LEN(Table13[[#This Row],[Full Text]])</f>
        <v>7859</v>
      </c>
    </row>
    <row r="5" spans="1:46" x14ac:dyDescent="0.25">
      <c r="A5" t="s">
        <v>109</v>
      </c>
      <c r="B5" t="s">
        <v>46</v>
      </c>
      <c r="C5" t="s">
        <v>110</v>
      </c>
      <c r="D5" t="s">
        <v>111</v>
      </c>
      <c r="E5" t="s">
        <v>49</v>
      </c>
      <c r="F5" t="s">
        <v>50</v>
      </c>
      <c r="G5" t="s">
        <v>112</v>
      </c>
      <c r="H5" t="s">
        <v>112</v>
      </c>
      <c r="I5" t="s">
        <v>113</v>
      </c>
      <c r="J5" t="s">
        <v>49</v>
      </c>
      <c r="K5" t="s">
        <v>49</v>
      </c>
      <c r="L5" t="s">
        <v>49</v>
      </c>
      <c r="M5" t="s">
        <v>53</v>
      </c>
      <c r="N5" t="s">
        <v>54</v>
      </c>
      <c r="O5">
        <v>0</v>
      </c>
      <c r="P5" t="s">
        <v>49</v>
      </c>
      <c r="Q5" t="s">
        <v>49</v>
      </c>
      <c r="R5" t="s">
        <v>56</v>
      </c>
      <c r="S5" t="s">
        <v>56</v>
      </c>
      <c r="T5" t="s">
        <v>49</v>
      </c>
      <c r="U5" t="s">
        <v>49</v>
      </c>
      <c r="V5" t="s">
        <v>49</v>
      </c>
      <c r="W5" t="s">
        <v>49</v>
      </c>
      <c r="X5">
        <v>3380</v>
      </c>
      <c r="Y5">
        <v>0</v>
      </c>
      <c r="Z5">
        <v>248666</v>
      </c>
      <c r="AA5">
        <v>375300</v>
      </c>
      <c r="AB5" t="s">
        <v>49</v>
      </c>
      <c r="AF5" t="s">
        <v>114</v>
      </c>
      <c r="AG5" t="s">
        <v>83</v>
      </c>
      <c r="AH5" t="s">
        <v>83</v>
      </c>
      <c r="AI5" t="s">
        <v>115</v>
      </c>
      <c r="AJ5" t="s">
        <v>105</v>
      </c>
      <c r="AK5" t="s">
        <v>86</v>
      </c>
      <c r="AL5" t="s">
        <v>116</v>
      </c>
      <c r="AM5" t="s">
        <v>88</v>
      </c>
      <c r="AN5" t="s">
        <v>49</v>
      </c>
      <c r="AQ5" t="s">
        <v>89</v>
      </c>
      <c r="AR5" t="s">
        <v>117</v>
      </c>
      <c r="AS5" t="s">
        <v>118</v>
      </c>
      <c r="AT5">
        <f>LEN(Table13[[#This Row],[Full Text]])</f>
        <v>7621</v>
      </c>
    </row>
    <row r="6" spans="1:46" x14ac:dyDescent="0.25">
      <c r="A6" t="s">
        <v>119</v>
      </c>
      <c r="B6" t="s">
        <v>46</v>
      </c>
      <c r="C6" t="s">
        <v>120</v>
      </c>
      <c r="D6" t="s">
        <v>111</v>
      </c>
      <c r="E6" t="s">
        <v>49</v>
      </c>
      <c r="F6" t="s">
        <v>50</v>
      </c>
      <c r="G6" t="s">
        <v>121</v>
      </c>
      <c r="H6" t="s">
        <v>121</v>
      </c>
      <c r="I6" t="s">
        <v>122</v>
      </c>
      <c r="J6" t="s">
        <v>49</v>
      </c>
      <c r="K6" t="s">
        <v>49</v>
      </c>
      <c r="L6" t="s">
        <v>49</v>
      </c>
      <c r="M6" t="s">
        <v>53</v>
      </c>
      <c r="N6" t="s">
        <v>54</v>
      </c>
      <c r="O6">
        <v>0</v>
      </c>
      <c r="P6" t="s">
        <v>49</v>
      </c>
      <c r="Q6" t="s">
        <v>123</v>
      </c>
      <c r="R6" t="s">
        <v>56</v>
      </c>
      <c r="S6" t="s">
        <v>56</v>
      </c>
      <c r="T6" t="s">
        <v>49</v>
      </c>
      <c r="U6" t="s">
        <v>49</v>
      </c>
      <c r="V6" t="s">
        <v>49</v>
      </c>
      <c r="W6" t="s">
        <v>49</v>
      </c>
      <c r="X6">
        <v>3360</v>
      </c>
      <c r="Y6">
        <v>0</v>
      </c>
      <c r="Z6">
        <v>371540</v>
      </c>
      <c r="AA6">
        <v>375300</v>
      </c>
      <c r="AB6" t="s">
        <v>49</v>
      </c>
      <c r="AF6" t="s">
        <v>114</v>
      </c>
      <c r="AG6" t="s">
        <v>83</v>
      </c>
      <c r="AH6" t="s">
        <v>83</v>
      </c>
      <c r="AI6" t="s">
        <v>115</v>
      </c>
      <c r="AJ6" t="s">
        <v>105</v>
      </c>
      <c r="AK6" t="s">
        <v>86</v>
      </c>
      <c r="AL6" t="s">
        <v>116</v>
      </c>
      <c r="AM6" t="s">
        <v>88</v>
      </c>
      <c r="AN6" t="s">
        <v>49</v>
      </c>
      <c r="AQ6" t="s">
        <v>89</v>
      </c>
      <c r="AR6" t="s">
        <v>117</v>
      </c>
      <c r="AS6" t="s">
        <v>124</v>
      </c>
      <c r="AT6">
        <f>LEN(Table13[[#This Row],[Full Text]])</f>
        <v>7357</v>
      </c>
    </row>
    <row r="7" spans="1:46" x14ac:dyDescent="0.25">
      <c r="A7" t="s">
        <v>198</v>
      </c>
      <c r="B7" t="s">
        <v>46</v>
      </c>
      <c r="C7" t="s">
        <v>199</v>
      </c>
      <c r="D7" t="s">
        <v>146</v>
      </c>
      <c r="E7" t="s">
        <v>49</v>
      </c>
      <c r="F7" t="s">
        <v>50</v>
      </c>
      <c r="G7" t="s">
        <v>200</v>
      </c>
      <c r="H7" t="s">
        <v>200</v>
      </c>
      <c r="I7" t="s">
        <v>201</v>
      </c>
      <c r="J7" t="s">
        <v>65</v>
      </c>
      <c r="K7" t="s">
        <v>49</v>
      </c>
      <c r="L7" t="s">
        <v>49</v>
      </c>
      <c r="M7" t="s">
        <v>53</v>
      </c>
      <c r="N7" t="s">
        <v>54</v>
      </c>
      <c r="O7">
        <v>0</v>
      </c>
      <c r="P7" t="s">
        <v>49</v>
      </c>
      <c r="Q7" t="s">
        <v>49</v>
      </c>
      <c r="R7" t="s">
        <v>56</v>
      </c>
      <c r="S7" t="s">
        <v>56</v>
      </c>
      <c r="T7" t="s">
        <v>49</v>
      </c>
      <c r="U7" t="s">
        <v>49</v>
      </c>
      <c r="V7" t="s">
        <v>49</v>
      </c>
      <c r="W7" t="s">
        <v>49</v>
      </c>
      <c r="X7">
        <v>808</v>
      </c>
      <c r="Y7">
        <v>0</v>
      </c>
      <c r="Z7">
        <v>141223</v>
      </c>
      <c r="AA7">
        <v>133600</v>
      </c>
      <c r="AB7" t="s">
        <v>49</v>
      </c>
      <c r="AF7" t="s">
        <v>202</v>
      </c>
      <c r="AG7" t="s">
        <v>83</v>
      </c>
      <c r="AH7" t="s">
        <v>83</v>
      </c>
      <c r="AI7" t="s">
        <v>115</v>
      </c>
      <c r="AJ7" t="s">
        <v>130</v>
      </c>
      <c r="AK7" t="s">
        <v>86</v>
      </c>
      <c r="AL7" t="s">
        <v>203</v>
      </c>
      <c r="AM7" t="s">
        <v>88</v>
      </c>
      <c r="AN7" t="s">
        <v>49</v>
      </c>
      <c r="AQ7" t="s">
        <v>89</v>
      </c>
      <c r="AR7" t="s">
        <v>204</v>
      </c>
      <c r="AS7" t="s">
        <v>205</v>
      </c>
      <c r="AT7">
        <f>LEN(Table13[[#This Row],[Full Text]])</f>
        <v>6792</v>
      </c>
    </row>
    <row r="8" spans="1:46" x14ac:dyDescent="0.25">
      <c r="A8" t="s">
        <v>45</v>
      </c>
      <c r="B8" t="s">
        <v>46</v>
      </c>
      <c r="C8" t="s">
        <v>47</v>
      </c>
      <c r="D8" t="s">
        <v>48</v>
      </c>
      <c r="E8" t="s">
        <v>49</v>
      </c>
      <c r="F8" t="s">
        <v>50</v>
      </c>
      <c r="G8" t="s">
        <v>51</v>
      </c>
      <c r="H8" t="s">
        <v>51</v>
      </c>
      <c r="I8" t="s">
        <v>52</v>
      </c>
      <c r="J8" t="s">
        <v>49</v>
      </c>
      <c r="K8" t="s">
        <v>49</v>
      </c>
      <c r="L8" t="s">
        <v>49</v>
      </c>
      <c r="M8" t="s">
        <v>53</v>
      </c>
      <c r="N8" t="s">
        <v>54</v>
      </c>
      <c r="O8">
        <v>0</v>
      </c>
      <c r="P8" t="s">
        <v>49</v>
      </c>
      <c r="Q8" t="s">
        <v>55</v>
      </c>
      <c r="R8" t="s">
        <v>56</v>
      </c>
      <c r="S8" t="s">
        <v>56</v>
      </c>
      <c r="T8" t="s">
        <v>49</v>
      </c>
      <c r="U8" t="s">
        <v>49</v>
      </c>
      <c r="V8" t="s">
        <v>49</v>
      </c>
      <c r="W8" t="s">
        <v>49</v>
      </c>
      <c r="X8">
        <v>555</v>
      </c>
      <c r="Y8">
        <v>0</v>
      </c>
      <c r="Z8">
        <v>647622</v>
      </c>
      <c r="AA8">
        <v>486400</v>
      </c>
      <c r="AB8" t="s">
        <v>49</v>
      </c>
      <c r="AF8" t="s">
        <v>57</v>
      </c>
      <c r="AG8" t="s">
        <v>49</v>
      </c>
      <c r="AH8" t="s">
        <v>49</v>
      </c>
      <c r="AI8" t="s">
        <v>49</v>
      </c>
      <c r="AJ8" t="s">
        <v>49</v>
      </c>
      <c r="AK8" t="s">
        <v>49</v>
      </c>
      <c r="AL8" t="s">
        <v>49</v>
      </c>
      <c r="AM8" t="s">
        <v>49</v>
      </c>
      <c r="AN8" t="s">
        <v>49</v>
      </c>
      <c r="AQ8" t="s">
        <v>58</v>
      </c>
      <c r="AR8" t="s">
        <v>49</v>
      </c>
      <c r="AS8" t="s">
        <v>59</v>
      </c>
      <c r="AT8">
        <f>LEN(Table13[[#This Row],[Full Text]])</f>
        <v>6118</v>
      </c>
    </row>
    <row r="9" spans="1:46" x14ac:dyDescent="0.25">
      <c r="A9" t="s">
        <v>157</v>
      </c>
      <c r="B9" t="s">
        <v>46</v>
      </c>
      <c r="C9" t="s">
        <v>158</v>
      </c>
      <c r="D9" t="s">
        <v>111</v>
      </c>
      <c r="E9" t="s">
        <v>49</v>
      </c>
      <c r="F9" t="s">
        <v>50</v>
      </c>
      <c r="G9" t="s">
        <v>159</v>
      </c>
      <c r="H9" t="s">
        <v>159</v>
      </c>
      <c r="I9" t="s">
        <v>160</v>
      </c>
      <c r="J9" t="s">
        <v>49</v>
      </c>
      <c r="K9" t="s">
        <v>49</v>
      </c>
      <c r="L9" t="s">
        <v>49</v>
      </c>
      <c r="M9" t="s">
        <v>53</v>
      </c>
      <c r="N9" t="s">
        <v>54</v>
      </c>
      <c r="O9">
        <v>0</v>
      </c>
      <c r="P9" t="s">
        <v>49</v>
      </c>
      <c r="Q9" t="s">
        <v>161</v>
      </c>
      <c r="R9" t="s">
        <v>56</v>
      </c>
      <c r="S9" t="s">
        <v>56</v>
      </c>
      <c r="T9" t="s">
        <v>49</v>
      </c>
      <c r="U9" t="s">
        <v>49</v>
      </c>
      <c r="V9" t="s">
        <v>49</v>
      </c>
      <c r="W9" t="s">
        <v>49</v>
      </c>
      <c r="X9">
        <v>749</v>
      </c>
      <c r="Y9">
        <v>0</v>
      </c>
      <c r="Z9">
        <v>136656</v>
      </c>
      <c r="AA9">
        <v>159500</v>
      </c>
      <c r="AB9" t="s">
        <v>49</v>
      </c>
      <c r="AF9" t="s">
        <v>162</v>
      </c>
      <c r="AG9" t="s">
        <v>83</v>
      </c>
      <c r="AH9" t="s">
        <v>83</v>
      </c>
      <c r="AI9" t="s">
        <v>115</v>
      </c>
      <c r="AJ9" t="s">
        <v>85</v>
      </c>
      <c r="AK9" t="s">
        <v>86</v>
      </c>
      <c r="AL9" t="s">
        <v>87</v>
      </c>
      <c r="AM9" t="s">
        <v>88</v>
      </c>
      <c r="AN9" t="s">
        <v>49</v>
      </c>
      <c r="AQ9" t="s">
        <v>89</v>
      </c>
      <c r="AR9" t="s">
        <v>163</v>
      </c>
      <c r="AS9" t="s">
        <v>164</v>
      </c>
      <c r="AT9">
        <f>LEN(Table13[[#This Row],[Full Text]])</f>
        <v>5797</v>
      </c>
    </row>
    <row r="10" spans="1:46" x14ac:dyDescent="0.25">
      <c r="A10" t="s">
        <v>76</v>
      </c>
      <c r="B10" t="s">
        <v>46</v>
      </c>
      <c r="C10" t="s">
        <v>77</v>
      </c>
      <c r="D10" t="s">
        <v>78</v>
      </c>
      <c r="E10" t="s">
        <v>49</v>
      </c>
      <c r="F10" t="s">
        <v>50</v>
      </c>
      <c r="G10" t="s">
        <v>79</v>
      </c>
      <c r="H10" t="s">
        <v>79</v>
      </c>
      <c r="I10" t="s">
        <v>80</v>
      </c>
      <c r="J10" t="s">
        <v>65</v>
      </c>
      <c r="K10" t="s">
        <v>49</v>
      </c>
      <c r="L10" t="s">
        <v>49</v>
      </c>
      <c r="M10" t="s">
        <v>53</v>
      </c>
      <c r="N10" t="s">
        <v>54</v>
      </c>
      <c r="O10">
        <v>0</v>
      </c>
      <c r="P10" t="s">
        <v>49</v>
      </c>
      <c r="Q10" t="s">
        <v>81</v>
      </c>
      <c r="R10" t="s">
        <v>56</v>
      </c>
      <c r="S10" t="s">
        <v>56</v>
      </c>
      <c r="T10" t="s">
        <v>49</v>
      </c>
      <c r="U10" t="s">
        <v>49</v>
      </c>
      <c r="V10" t="s">
        <v>49</v>
      </c>
      <c r="W10" t="s">
        <v>49</v>
      </c>
      <c r="X10">
        <v>384</v>
      </c>
      <c r="Y10">
        <v>0</v>
      </c>
      <c r="Z10">
        <v>875125</v>
      </c>
      <c r="AA10">
        <v>365700</v>
      </c>
      <c r="AB10" t="s">
        <v>49</v>
      </c>
      <c r="AF10" t="s">
        <v>82</v>
      </c>
      <c r="AG10" t="s">
        <v>83</v>
      </c>
      <c r="AH10" t="s">
        <v>83</v>
      </c>
      <c r="AI10" t="s">
        <v>84</v>
      </c>
      <c r="AJ10" t="s">
        <v>85</v>
      </c>
      <c r="AK10" t="s">
        <v>86</v>
      </c>
      <c r="AL10" t="s">
        <v>87</v>
      </c>
      <c r="AM10" t="s">
        <v>88</v>
      </c>
      <c r="AN10" t="s">
        <v>49</v>
      </c>
      <c r="AQ10" t="s">
        <v>89</v>
      </c>
      <c r="AR10" t="s">
        <v>90</v>
      </c>
      <c r="AS10" t="s">
        <v>91</v>
      </c>
      <c r="AT10">
        <f>LEN(Table13[[#This Row],[Full Text]])</f>
        <v>4235</v>
      </c>
    </row>
    <row r="11" spans="1:46" x14ac:dyDescent="0.25">
      <c r="A11" t="s">
        <v>185</v>
      </c>
      <c r="B11" t="s">
        <v>46</v>
      </c>
      <c r="C11" t="s">
        <v>186</v>
      </c>
      <c r="D11" t="s">
        <v>187</v>
      </c>
      <c r="E11" t="s">
        <v>49</v>
      </c>
      <c r="F11" t="s">
        <v>50</v>
      </c>
      <c r="G11" t="s">
        <v>51</v>
      </c>
      <c r="H11" t="s">
        <v>51</v>
      </c>
      <c r="I11" t="s">
        <v>52</v>
      </c>
      <c r="J11" t="s">
        <v>49</v>
      </c>
      <c r="K11" t="s">
        <v>49</v>
      </c>
      <c r="L11" t="s">
        <v>49</v>
      </c>
      <c r="M11" t="s">
        <v>53</v>
      </c>
      <c r="N11" t="s">
        <v>54</v>
      </c>
      <c r="O11">
        <v>0</v>
      </c>
      <c r="P11" t="s">
        <v>49</v>
      </c>
      <c r="Q11" t="s">
        <v>188</v>
      </c>
      <c r="R11" t="s">
        <v>56</v>
      </c>
      <c r="S11" t="s">
        <v>56</v>
      </c>
      <c r="T11" t="s">
        <v>49</v>
      </c>
      <c r="U11" t="s">
        <v>49</v>
      </c>
      <c r="V11" t="s">
        <v>49</v>
      </c>
      <c r="W11" t="s">
        <v>49</v>
      </c>
      <c r="X11">
        <v>321</v>
      </c>
      <c r="Y11">
        <v>0</v>
      </c>
      <c r="Z11">
        <v>647622</v>
      </c>
      <c r="AA11">
        <v>486400</v>
      </c>
      <c r="AB11" t="s">
        <v>49</v>
      </c>
      <c r="AF11" t="s">
        <v>189</v>
      </c>
      <c r="AG11" t="s">
        <v>49</v>
      </c>
      <c r="AH11" t="s">
        <v>49</v>
      </c>
      <c r="AI11" t="s">
        <v>49</v>
      </c>
      <c r="AJ11" t="s">
        <v>49</v>
      </c>
      <c r="AK11" t="s">
        <v>49</v>
      </c>
      <c r="AL11" t="s">
        <v>49</v>
      </c>
      <c r="AM11" t="s">
        <v>49</v>
      </c>
      <c r="AN11" t="s">
        <v>49</v>
      </c>
      <c r="AQ11" t="s">
        <v>58</v>
      </c>
      <c r="AR11" t="s">
        <v>49</v>
      </c>
      <c r="AS11" t="s">
        <v>190</v>
      </c>
      <c r="AT11">
        <f>LEN(Table13[[#This Row],[Full Text]])</f>
        <v>4115</v>
      </c>
    </row>
    <row r="12" spans="1:46" x14ac:dyDescent="0.25">
      <c r="A12" t="s">
        <v>220</v>
      </c>
      <c r="B12" t="s">
        <v>46</v>
      </c>
      <c r="C12" t="s">
        <v>221</v>
      </c>
      <c r="D12" t="s">
        <v>208</v>
      </c>
      <c r="E12" t="s">
        <v>49</v>
      </c>
      <c r="F12" t="s">
        <v>50</v>
      </c>
      <c r="G12" t="s">
        <v>63</v>
      </c>
      <c r="H12" t="s">
        <v>63</v>
      </c>
      <c r="I12" t="s">
        <v>64</v>
      </c>
      <c r="J12" t="s">
        <v>65</v>
      </c>
      <c r="K12" t="s">
        <v>49</v>
      </c>
      <c r="L12" t="s">
        <v>49</v>
      </c>
      <c r="M12" t="s">
        <v>53</v>
      </c>
      <c r="N12" t="s">
        <v>54</v>
      </c>
      <c r="O12">
        <v>0</v>
      </c>
      <c r="P12" t="s">
        <v>49</v>
      </c>
      <c r="Q12" t="s">
        <v>49</v>
      </c>
      <c r="R12" t="s">
        <v>56</v>
      </c>
      <c r="S12" t="s">
        <v>56</v>
      </c>
      <c r="T12" t="s">
        <v>49</v>
      </c>
      <c r="U12" t="s">
        <v>49</v>
      </c>
      <c r="V12" t="s">
        <v>49</v>
      </c>
      <c r="W12" t="s">
        <v>49</v>
      </c>
      <c r="X12">
        <v>757</v>
      </c>
      <c r="Y12">
        <v>0</v>
      </c>
      <c r="Z12">
        <v>667491</v>
      </c>
      <c r="AA12">
        <v>439100</v>
      </c>
      <c r="AB12" t="s">
        <v>49</v>
      </c>
      <c r="AF12" t="s">
        <v>222</v>
      </c>
      <c r="AG12" t="s">
        <v>83</v>
      </c>
      <c r="AH12" t="s">
        <v>49</v>
      </c>
      <c r="AI12" t="s">
        <v>194</v>
      </c>
      <c r="AJ12" t="s">
        <v>130</v>
      </c>
      <c r="AK12" t="s">
        <v>86</v>
      </c>
      <c r="AL12" t="s">
        <v>223</v>
      </c>
      <c r="AM12" t="s">
        <v>98</v>
      </c>
      <c r="AN12" t="s">
        <v>49</v>
      </c>
      <c r="AO12">
        <v>667491</v>
      </c>
      <c r="AP12">
        <v>83099675</v>
      </c>
      <c r="AQ12" t="s">
        <v>89</v>
      </c>
      <c r="AR12" t="s">
        <v>49</v>
      </c>
      <c r="AS12" t="s">
        <v>224</v>
      </c>
      <c r="AT12">
        <f>LEN(Table13[[#This Row],[Full Text]])</f>
        <v>3150</v>
      </c>
    </row>
    <row r="13" spans="1:46" x14ac:dyDescent="0.25">
      <c r="A13" t="s">
        <v>225</v>
      </c>
      <c r="B13" t="s">
        <v>46</v>
      </c>
      <c r="C13" t="s">
        <v>226</v>
      </c>
      <c r="D13" t="s">
        <v>227</v>
      </c>
      <c r="E13" t="s">
        <v>49</v>
      </c>
      <c r="F13" t="s">
        <v>50</v>
      </c>
      <c r="G13" t="s">
        <v>138</v>
      </c>
      <c r="H13" t="s">
        <v>138</v>
      </c>
      <c r="I13" t="s">
        <v>139</v>
      </c>
      <c r="J13" t="s">
        <v>65</v>
      </c>
      <c r="K13" t="s">
        <v>49</v>
      </c>
      <c r="L13" t="s">
        <v>49</v>
      </c>
      <c r="M13" t="s">
        <v>53</v>
      </c>
      <c r="N13" t="s">
        <v>54</v>
      </c>
      <c r="O13">
        <v>0</v>
      </c>
      <c r="P13" t="s">
        <v>49</v>
      </c>
      <c r="Q13" t="s">
        <v>228</v>
      </c>
      <c r="R13" t="s">
        <v>56</v>
      </c>
      <c r="S13" t="s">
        <v>56</v>
      </c>
      <c r="T13" t="s">
        <v>49</v>
      </c>
      <c r="U13" t="s">
        <v>49</v>
      </c>
      <c r="V13" t="s">
        <v>49</v>
      </c>
      <c r="W13" t="s">
        <v>49</v>
      </c>
      <c r="X13">
        <v>280</v>
      </c>
      <c r="Y13">
        <v>0</v>
      </c>
      <c r="Z13">
        <v>365880</v>
      </c>
      <c r="AA13">
        <v>304800</v>
      </c>
      <c r="AB13" t="s">
        <v>49</v>
      </c>
      <c r="AF13" t="s">
        <v>229</v>
      </c>
      <c r="AG13" t="s">
        <v>83</v>
      </c>
      <c r="AH13" t="s">
        <v>83</v>
      </c>
      <c r="AI13" t="s">
        <v>115</v>
      </c>
      <c r="AJ13" t="s">
        <v>85</v>
      </c>
      <c r="AK13" t="s">
        <v>86</v>
      </c>
      <c r="AL13" t="s">
        <v>87</v>
      </c>
      <c r="AM13" t="s">
        <v>98</v>
      </c>
      <c r="AN13" t="s">
        <v>49</v>
      </c>
      <c r="AQ13" t="s">
        <v>89</v>
      </c>
      <c r="AR13" t="s">
        <v>230</v>
      </c>
      <c r="AS13" t="s">
        <v>231</v>
      </c>
      <c r="AT13">
        <f>LEN(Table13[[#This Row],[Full Text]])</f>
        <v>2523</v>
      </c>
    </row>
    <row r="14" spans="1:46" x14ac:dyDescent="0.25">
      <c r="A14" t="s">
        <v>232</v>
      </c>
      <c r="B14" t="s">
        <v>46</v>
      </c>
      <c r="C14" t="s">
        <v>233</v>
      </c>
      <c r="D14" t="s">
        <v>227</v>
      </c>
      <c r="E14" t="s">
        <v>49</v>
      </c>
      <c r="F14" t="s">
        <v>50</v>
      </c>
      <c r="G14" t="s">
        <v>79</v>
      </c>
      <c r="H14" t="s">
        <v>79</v>
      </c>
      <c r="I14" t="s">
        <v>80</v>
      </c>
      <c r="J14" t="s">
        <v>65</v>
      </c>
      <c r="K14" t="s">
        <v>49</v>
      </c>
      <c r="L14" t="s">
        <v>49</v>
      </c>
      <c r="M14" t="s">
        <v>53</v>
      </c>
      <c r="N14" t="s">
        <v>54</v>
      </c>
      <c r="O14">
        <v>0</v>
      </c>
      <c r="P14" t="s">
        <v>49</v>
      </c>
      <c r="Q14" t="s">
        <v>234</v>
      </c>
      <c r="R14" t="s">
        <v>56</v>
      </c>
      <c r="S14" t="s">
        <v>56</v>
      </c>
      <c r="T14" t="s">
        <v>49</v>
      </c>
      <c r="U14" t="s">
        <v>49</v>
      </c>
      <c r="V14" t="s">
        <v>49</v>
      </c>
      <c r="W14" t="s">
        <v>49</v>
      </c>
      <c r="X14">
        <v>165</v>
      </c>
      <c r="Y14">
        <v>0</v>
      </c>
      <c r="Z14">
        <v>875125</v>
      </c>
      <c r="AA14">
        <v>365700</v>
      </c>
      <c r="AB14" t="s">
        <v>49</v>
      </c>
      <c r="AF14" t="s">
        <v>235</v>
      </c>
      <c r="AG14" t="s">
        <v>83</v>
      </c>
      <c r="AH14" t="s">
        <v>83</v>
      </c>
      <c r="AI14" t="s">
        <v>84</v>
      </c>
      <c r="AJ14" t="s">
        <v>105</v>
      </c>
      <c r="AK14" t="s">
        <v>236</v>
      </c>
      <c r="AL14" t="s">
        <v>237</v>
      </c>
      <c r="AM14" t="s">
        <v>88</v>
      </c>
      <c r="AN14" t="s">
        <v>49</v>
      </c>
      <c r="AQ14" t="s">
        <v>89</v>
      </c>
      <c r="AR14" t="s">
        <v>238</v>
      </c>
      <c r="AS14" t="s">
        <v>239</v>
      </c>
      <c r="AT14">
        <f>LEN(Table13[[#This Row],[Full Text]])</f>
        <v>2107</v>
      </c>
    </row>
    <row r="15" spans="1:46" x14ac:dyDescent="0.25">
      <c r="A15" t="s">
        <v>60</v>
      </c>
      <c r="B15" t="s">
        <v>46</v>
      </c>
      <c r="C15" t="s">
        <v>61</v>
      </c>
      <c r="D15" t="s">
        <v>62</v>
      </c>
      <c r="E15" t="s">
        <v>49</v>
      </c>
      <c r="F15" t="s">
        <v>50</v>
      </c>
      <c r="G15" t="s">
        <v>63</v>
      </c>
      <c r="H15" t="s">
        <v>63</v>
      </c>
      <c r="I15" t="s">
        <v>64</v>
      </c>
      <c r="J15" t="s">
        <v>65</v>
      </c>
      <c r="K15" t="s">
        <v>49</v>
      </c>
      <c r="L15" t="s">
        <v>49</v>
      </c>
      <c r="M15" t="s">
        <v>53</v>
      </c>
      <c r="N15" t="s">
        <v>54</v>
      </c>
      <c r="O15">
        <v>0</v>
      </c>
      <c r="P15" t="s">
        <v>49</v>
      </c>
      <c r="Q15" t="s">
        <v>66</v>
      </c>
      <c r="R15" t="s">
        <v>56</v>
      </c>
      <c r="S15" t="s">
        <v>56</v>
      </c>
      <c r="T15" t="s">
        <v>49</v>
      </c>
      <c r="U15" t="s">
        <v>49</v>
      </c>
      <c r="V15" t="s">
        <v>49</v>
      </c>
      <c r="W15" t="s">
        <v>49</v>
      </c>
      <c r="X15">
        <v>334</v>
      </c>
      <c r="Y15">
        <v>0</v>
      </c>
      <c r="Z15">
        <v>667491</v>
      </c>
      <c r="AA15">
        <v>439100</v>
      </c>
      <c r="AB15" t="s">
        <v>49</v>
      </c>
      <c r="AF15" t="s">
        <v>67</v>
      </c>
      <c r="AG15" t="s">
        <v>49</v>
      </c>
      <c r="AH15" t="s">
        <v>49</v>
      </c>
      <c r="AI15" t="s">
        <v>49</v>
      </c>
      <c r="AJ15" t="s">
        <v>49</v>
      </c>
      <c r="AK15" t="s">
        <v>49</v>
      </c>
      <c r="AL15" t="s">
        <v>49</v>
      </c>
      <c r="AM15" t="s">
        <v>49</v>
      </c>
      <c r="AN15" t="s">
        <v>49</v>
      </c>
      <c r="AQ15" t="s">
        <v>58</v>
      </c>
      <c r="AR15" t="s">
        <v>49</v>
      </c>
      <c r="AS15" t="s">
        <v>68</v>
      </c>
      <c r="AT15">
        <f>LEN(Table13[[#This Row],[Full Text]])</f>
        <v>2095</v>
      </c>
    </row>
    <row r="16" spans="1:46" x14ac:dyDescent="0.25">
      <c r="A16" t="s">
        <v>125</v>
      </c>
      <c r="B16" t="s">
        <v>46</v>
      </c>
      <c r="C16" t="s">
        <v>126</v>
      </c>
      <c r="D16" t="s">
        <v>127</v>
      </c>
      <c r="E16" t="s">
        <v>49</v>
      </c>
      <c r="F16" t="s">
        <v>50</v>
      </c>
      <c r="G16" t="s">
        <v>102</v>
      </c>
      <c r="H16" t="s">
        <v>102</v>
      </c>
      <c r="I16" t="s">
        <v>103</v>
      </c>
      <c r="J16" t="s">
        <v>65</v>
      </c>
      <c r="K16" t="s">
        <v>49</v>
      </c>
      <c r="L16" t="s">
        <v>49</v>
      </c>
      <c r="M16" t="s">
        <v>53</v>
      </c>
      <c r="N16" t="s">
        <v>54</v>
      </c>
      <c r="O16">
        <v>0</v>
      </c>
      <c r="P16" t="s">
        <v>49</v>
      </c>
      <c r="Q16" t="s">
        <v>128</v>
      </c>
      <c r="R16" t="s">
        <v>56</v>
      </c>
      <c r="S16" t="s">
        <v>56</v>
      </c>
      <c r="T16" t="s">
        <v>49</v>
      </c>
      <c r="U16" t="s">
        <v>49</v>
      </c>
      <c r="V16" t="s">
        <v>49</v>
      </c>
      <c r="W16" t="s">
        <v>49</v>
      </c>
      <c r="X16">
        <v>174</v>
      </c>
      <c r="Y16">
        <v>0</v>
      </c>
      <c r="Z16">
        <v>1217029</v>
      </c>
      <c r="AA16">
        <v>622000</v>
      </c>
      <c r="AB16" t="s">
        <v>49</v>
      </c>
      <c r="AF16" t="s">
        <v>129</v>
      </c>
      <c r="AG16" t="s">
        <v>83</v>
      </c>
      <c r="AH16" t="s">
        <v>83</v>
      </c>
      <c r="AI16" t="s">
        <v>97</v>
      </c>
      <c r="AJ16" t="s">
        <v>130</v>
      </c>
      <c r="AK16" t="s">
        <v>86</v>
      </c>
      <c r="AL16" t="s">
        <v>131</v>
      </c>
      <c r="AM16" t="s">
        <v>88</v>
      </c>
      <c r="AN16" t="s">
        <v>49</v>
      </c>
      <c r="AQ16" t="s">
        <v>89</v>
      </c>
      <c r="AR16" t="s">
        <v>132</v>
      </c>
      <c r="AS16" t="s">
        <v>133</v>
      </c>
      <c r="AT16">
        <f>LEN(Table13[[#This Row],[Full Text]])</f>
        <v>2022</v>
      </c>
    </row>
    <row r="17" spans="1:46" x14ac:dyDescent="0.25">
      <c r="A17" t="s">
        <v>144</v>
      </c>
      <c r="B17" t="s">
        <v>46</v>
      </c>
      <c r="C17" t="s">
        <v>145</v>
      </c>
      <c r="D17" t="s">
        <v>146</v>
      </c>
      <c r="E17" t="s">
        <v>49</v>
      </c>
      <c r="F17" t="s">
        <v>50</v>
      </c>
      <c r="G17" t="s">
        <v>102</v>
      </c>
      <c r="H17" t="s">
        <v>102</v>
      </c>
      <c r="I17" t="s">
        <v>103</v>
      </c>
      <c r="J17" t="s">
        <v>65</v>
      </c>
      <c r="K17" t="s">
        <v>49</v>
      </c>
      <c r="L17" t="s">
        <v>49</v>
      </c>
      <c r="M17" t="s">
        <v>53</v>
      </c>
      <c r="N17" t="s">
        <v>54</v>
      </c>
      <c r="O17">
        <v>0</v>
      </c>
      <c r="P17" t="s">
        <v>49</v>
      </c>
      <c r="Q17" t="s">
        <v>49</v>
      </c>
      <c r="R17" t="s">
        <v>56</v>
      </c>
      <c r="S17" t="s">
        <v>56</v>
      </c>
      <c r="T17" t="s">
        <v>49</v>
      </c>
      <c r="U17" t="s">
        <v>49</v>
      </c>
      <c r="V17" t="s">
        <v>49</v>
      </c>
      <c r="W17" t="s">
        <v>49</v>
      </c>
      <c r="X17">
        <v>152</v>
      </c>
      <c r="Y17">
        <v>0</v>
      </c>
      <c r="Z17">
        <v>1217029</v>
      </c>
      <c r="AA17">
        <v>622000</v>
      </c>
      <c r="AB17" t="s">
        <v>49</v>
      </c>
      <c r="AF17" t="s">
        <v>147</v>
      </c>
      <c r="AG17" t="s">
        <v>83</v>
      </c>
      <c r="AH17" t="s">
        <v>83</v>
      </c>
      <c r="AI17" t="s">
        <v>97</v>
      </c>
      <c r="AJ17" t="s">
        <v>105</v>
      </c>
      <c r="AK17" t="s">
        <v>86</v>
      </c>
      <c r="AL17" t="s">
        <v>106</v>
      </c>
      <c r="AM17" t="s">
        <v>98</v>
      </c>
      <c r="AN17" t="s">
        <v>49</v>
      </c>
      <c r="AQ17" t="s">
        <v>89</v>
      </c>
      <c r="AR17" t="s">
        <v>148</v>
      </c>
      <c r="AS17" t="s">
        <v>149</v>
      </c>
      <c r="AT17">
        <f>LEN(Table13[[#This Row],[Full Text]])</f>
        <v>1022</v>
      </c>
    </row>
    <row r="18" spans="1:46" x14ac:dyDescent="0.25">
      <c r="A18" t="s">
        <v>100</v>
      </c>
      <c r="B18" t="s">
        <v>46</v>
      </c>
      <c r="C18" t="s">
        <v>101</v>
      </c>
      <c r="D18" t="s">
        <v>71</v>
      </c>
      <c r="E18" t="s">
        <v>49</v>
      </c>
      <c r="F18" t="s">
        <v>50</v>
      </c>
      <c r="G18" t="s">
        <v>102</v>
      </c>
      <c r="H18" t="s">
        <v>102</v>
      </c>
      <c r="I18" t="s">
        <v>103</v>
      </c>
      <c r="J18" t="s">
        <v>65</v>
      </c>
      <c r="K18" t="s">
        <v>49</v>
      </c>
      <c r="L18" t="s">
        <v>49</v>
      </c>
      <c r="M18" t="s">
        <v>53</v>
      </c>
      <c r="N18" t="s">
        <v>54</v>
      </c>
      <c r="O18">
        <v>0</v>
      </c>
      <c r="P18" t="s">
        <v>49</v>
      </c>
      <c r="Q18" t="s">
        <v>49</v>
      </c>
      <c r="R18" t="s">
        <v>56</v>
      </c>
      <c r="S18" t="s">
        <v>56</v>
      </c>
      <c r="T18" t="s">
        <v>49</v>
      </c>
      <c r="U18" t="s">
        <v>49</v>
      </c>
      <c r="V18" t="s">
        <v>49</v>
      </c>
      <c r="W18" t="s">
        <v>49</v>
      </c>
      <c r="X18">
        <v>153</v>
      </c>
      <c r="Y18">
        <v>0</v>
      </c>
      <c r="Z18">
        <v>1217029</v>
      </c>
      <c r="AA18">
        <v>622000</v>
      </c>
      <c r="AB18" t="s">
        <v>49</v>
      </c>
      <c r="AF18" t="s">
        <v>104</v>
      </c>
      <c r="AG18" t="s">
        <v>83</v>
      </c>
      <c r="AH18" t="s">
        <v>83</v>
      </c>
      <c r="AI18" t="s">
        <v>84</v>
      </c>
      <c r="AJ18" t="s">
        <v>105</v>
      </c>
      <c r="AK18" t="s">
        <v>86</v>
      </c>
      <c r="AL18" t="s">
        <v>106</v>
      </c>
      <c r="AM18" t="s">
        <v>98</v>
      </c>
      <c r="AN18" t="s">
        <v>49</v>
      </c>
      <c r="AQ18" t="s">
        <v>89</v>
      </c>
      <c r="AR18" t="s">
        <v>107</v>
      </c>
      <c r="AS18" t="s">
        <v>108</v>
      </c>
      <c r="AT18">
        <f>LEN(Table13[[#This Row],[Full Text]])</f>
        <v>949</v>
      </c>
    </row>
    <row r="19" spans="1:46" x14ac:dyDescent="0.25">
      <c r="A19" t="s">
        <v>240</v>
      </c>
      <c r="B19" t="s">
        <v>46</v>
      </c>
      <c r="C19" t="s">
        <v>241</v>
      </c>
      <c r="D19" t="s">
        <v>242</v>
      </c>
      <c r="E19" t="s">
        <v>49</v>
      </c>
      <c r="F19" t="s">
        <v>50</v>
      </c>
      <c r="G19" t="s">
        <v>102</v>
      </c>
      <c r="H19" t="s">
        <v>102</v>
      </c>
      <c r="I19" t="s">
        <v>103</v>
      </c>
      <c r="J19" t="s">
        <v>65</v>
      </c>
      <c r="K19" t="s">
        <v>49</v>
      </c>
      <c r="L19" t="s">
        <v>49</v>
      </c>
      <c r="M19" t="s">
        <v>53</v>
      </c>
      <c r="N19" t="s">
        <v>54</v>
      </c>
      <c r="O19">
        <v>0</v>
      </c>
      <c r="P19" t="s">
        <v>49</v>
      </c>
      <c r="Q19" t="s">
        <v>49</v>
      </c>
      <c r="R19" t="s">
        <v>56</v>
      </c>
      <c r="S19" t="s">
        <v>56</v>
      </c>
      <c r="T19" t="s">
        <v>49</v>
      </c>
      <c r="U19" t="s">
        <v>49</v>
      </c>
      <c r="V19" t="s">
        <v>49</v>
      </c>
      <c r="W19" t="s">
        <v>49</v>
      </c>
      <c r="X19">
        <v>157</v>
      </c>
      <c r="Y19">
        <v>0</v>
      </c>
      <c r="Z19">
        <v>1217029</v>
      </c>
      <c r="AA19">
        <v>622000</v>
      </c>
      <c r="AB19" t="s">
        <v>49</v>
      </c>
      <c r="AF19" t="s">
        <v>243</v>
      </c>
      <c r="AG19" t="s">
        <v>83</v>
      </c>
      <c r="AH19" t="s">
        <v>83</v>
      </c>
      <c r="AI19" t="s">
        <v>84</v>
      </c>
      <c r="AJ19" t="s">
        <v>105</v>
      </c>
      <c r="AK19" t="s">
        <v>86</v>
      </c>
      <c r="AL19" t="s">
        <v>106</v>
      </c>
      <c r="AM19" t="s">
        <v>98</v>
      </c>
      <c r="AN19" t="s">
        <v>49</v>
      </c>
      <c r="AQ19" t="s">
        <v>89</v>
      </c>
      <c r="AR19" t="s">
        <v>244</v>
      </c>
      <c r="AS19" t="s">
        <v>245</v>
      </c>
      <c r="AT19">
        <f>LEN(Table13[[#This Row],[Full Text]])</f>
        <v>937</v>
      </c>
    </row>
    <row r="20" spans="1:46" x14ac:dyDescent="0.25">
      <c r="A20" t="s">
        <v>214</v>
      </c>
      <c r="B20" t="s">
        <v>46</v>
      </c>
      <c r="C20" t="s">
        <v>215</v>
      </c>
      <c r="D20" t="s">
        <v>216</v>
      </c>
      <c r="E20" t="s">
        <v>49</v>
      </c>
      <c r="F20" t="s">
        <v>50</v>
      </c>
      <c r="G20" t="s">
        <v>209</v>
      </c>
      <c r="H20" t="s">
        <v>209</v>
      </c>
      <c r="I20" t="s">
        <v>210</v>
      </c>
      <c r="J20" t="s">
        <v>65</v>
      </c>
      <c r="K20" t="s">
        <v>49</v>
      </c>
      <c r="L20" t="s">
        <v>49</v>
      </c>
      <c r="M20" t="s">
        <v>53</v>
      </c>
      <c r="N20" t="s">
        <v>54</v>
      </c>
      <c r="O20">
        <v>0</v>
      </c>
      <c r="P20" t="s">
        <v>49</v>
      </c>
      <c r="Q20" t="s">
        <v>49</v>
      </c>
      <c r="R20" t="s">
        <v>56</v>
      </c>
      <c r="S20" t="s">
        <v>56</v>
      </c>
      <c r="T20" t="s">
        <v>49</v>
      </c>
      <c r="U20" t="s">
        <v>49</v>
      </c>
      <c r="V20" t="s">
        <v>49</v>
      </c>
      <c r="W20" t="s">
        <v>49</v>
      </c>
      <c r="X20">
        <v>58</v>
      </c>
      <c r="Y20">
        <v>0</v>
      </c>
      <c r="Z20">
        <v>194391</v>
      </c>
      <c r="AA20">
        <v>216400</v>
      </c>
      <c r="AB20" t="s">
        <v>49</v>
      </c>
      <c r="AF20" t="s">
        <v>217</v>
      </c>
      <c r="AG20" t="s">
        <v>83</v>
      </c>
      <c r="AH20" t="s">
        <v>83</v>
      </c>
      <c r="AI20" t="s">
        <v>84</v>
      </c>
      <c r="AJ20" t="s">
        <v>105</v>
      </c>
      <c r="AK20" t="s">
        <v>86</v>
      </c>
      <c r="AL20" t="s">
        <v>195</v>
      </c>
      <c r="AM20" t="s">
        <v>98</v>
      </c>
      <c r="AN20" t="s">
        <v>49</v>
      </c>
      <c r="AQ20" t="s">
        <v>89</v>
      </c>
      <c r="AR20" t="s">
        <v>218</v>
      </c>
      <c r="AS20" t="s">
        <v>219</v>
      </c>
      <c r="AT20">
        <f>LEN(Table13[[#This Row],[Full Text]])</f>
        <v>625</v>
      </c>
    </row>
    <row r="21" spans="1:46" x14ac:dyDescent="0.25">
      <c r="A21" t="s">
        <v>92</v>
      </c>
      <c r="B21" t="s">
        <v>46</v>
      </c>
      <c r="C21" t="s">
        <v>93</v>
      </c>
      <c r="D21" t="s">
        <v>78</v>
      </c>
      <c r="E21" t="s">
        <v>49</v>
      </c>
      <c r="F21" t="s">
        <v>50</v>
      </c>
      <c r="G21" t="s">
        <v>94</v>
      </c>
      <c r="H21" t="s">
        <v>94</v>
      </c>
      <c r="I21" t="s">
        <v>95</v>
      </c>
      <c r="J21" t="s">
        <v>65</v>
      </c>
      <c r="K21" t="s">
        <v>49</v>
      </c>
      <c r="L21" t="s">
        <v>49</v>
      </c>
      <c r="M21" t="s">
        <v>53</v>
      </c>
      <c r="N21" t="s">
        <v>54</v>
      </c>
      <c r="O21">
        <v>0</v>
      </c>
      <c r="P21" t="s">
        <v>49</v>
      </c>
      <c r="Q21" t="s">
        <v>49</v>
      </c>
      <c r="R21" t="s">
        <v>56</v>
      </c>
      <c r="S21" t="s">
        <v>56</v>
      </c>
      <c r="T21" t="s">
        <v>49</v>
      </c>
      <c r="U21" t="s">
        <v>49</v>
      </c>
      <c r="V21" t="s">
        <v>49</v>
      </c>
      <c r="W21" t="s">
        <v>49</v>
      </c>
      <c r="X21">
        <v>55</v>
      </c>
      <c r="Y21">
        <v>0</v>
      </c>
      <c r="Z21">
        <v>317817</v>
      </c>
      <c r="AA21">
        <v>794800</v>
      </c>
      <c r="AB21" t="s">
        <v>49</v>
      </c>
      <c r="AF21" t="s">
        <v>96</v>
      </c>
      <c r="AG21" t="s">
        <v>83</v>
      </c>
      <c r="AH21" t="s">
        <v>83</v>
      </c>
      <c r="AI21" t="s">
        <v>97</v>
      </c>
      <c r="AJ21" t="s">
        <v>85</v>
      </c>
      <c r="AK21" t="s">
        <v>86</v>
      </c>
      <c r="AL21" t="s">
        <v>87</v>
      </c>
      <c r="AM21" t="s">
        <v>98</v>
      </c>
      <c r="AN21" t="s">
        <v>49</v>
      </c>
      <c r="AQ21" t="s">
        <v>89</v>
      </c>
      <c r="AR21" t="s">
        <v>99</v>
      </c>
      <c r="AS21" t="s">
        <v>99</v>
      </c>
      <c r="AT21">
        <f>LEN(Table13[[#This Row],[Full Text]])</f>
        <v>404</v>
      </c>
    </row>
    <row r="22" spans="1:46" x14ac:dyDescent="0.25">
      <c r="A22" t="s">
        <v>206</v>
      </c>
      <c r="B22" t="s">
        <v>46</v>
      </c>
      <c r="C22" t="s">
        <v>207</v>
      </c>
      <c r="D22" t="s">
        <v>208</v>
      </c>
      <c r="E22" t="s">
        <v>49</v>
      </c>
      <c r="F22" t="s">
        <v>50</v>
      </c>
      <c r="G22" t="s">
        <v>209</v>
      </c>
      <c r="H22" t="s">
        <v>209</v>
      </c>
      <c r="I22" t="s">
        <v>210</v>
      </c>
      <c r="J22" t="s">
        <v>65</v>
      </c>
      <c r="K22" t="s">
        <v>49</v>
      </c>
      <c r="L22" t="s">
        <v>49</v>
      </c>
      <c r="M22" t="s">
        <v>53</v>
      </c>
      <c r="N22" t="s">
        <v>54</v>
      </c>
      <c r="O22">
        <v>0</v>
      </c>
      <c r="P22" t="s">
        <v>49</v>
      </c>
      <c r="Q22" t="s">
        <v>49</v>
      </c>
      <c r="R22" t="s">
        <v>56</v>
      </c>
      <c r="S22" t="s">
        <v>56</v>
      </c>
      <c r="T22" t="s">
        <v>49</v>
      </c>
      <c r="U22" t="s">
        <v>49</v>
      </c>
      <c r="V22" t="s">
        <v>49</v>
      </c>
      <c r="W22" t="s">
        <v>49</v>
      </c>
      <c r="X22">
        <v>454</v>
      </c>
      <c r="Y22">
        <v>0</v>
      </c>
      <c r="Z22">
        <v>194391</v>
      </c>
      <c r="AA22">
        <v>216400</v>
      </c>
      <c r="AB22" t="s">
        <v>49</v>
      </c>
      <c r="AF22" t="s">
        <v>211</v>
      </c>
      <c r="AG22" t="s">
        <v>83</v>
      </c>
      <c r="AH22" t="s">
        <v>83</v>
      </c>
      <c r="AI22" t="s">
        <v>97</v>
      </c>
      <c r="AJ22" t="s">
        <v>130</v>
      </c>
      <c r="AK22" t="s">
        <v>86</v>
      </c>
      <c r="AL22" t="s">
        <v>212</v>
      </c>
      <c r="AM22" t="s">
        <v>88</v>
      </c>
      <c r="AN22" t="s">
        <v>49</v>
      </c>
      <c r="AQ22" t="s">
        <v>89</v>
      </c>
      <c r="AR22" t="s">
        <v>213</v>
      </c>
      <c r="AS22" t="s">
        <v>213</v>
      </c>
      <c r="AT22">
        <f>LEN(Table13[[#This Row],[Full Text]])</f>
        <v>267</v>
      </c>
    </row>
    <row r="23" spans="1:46" x14ac:dyDescent="0.25">
      <c r="A23" t="s">
        <v>165</v>
      </c>
      <c r="B23" t="s">
        <v>46</v>
      </c>
      <c r="C23" t="s">
        <v>166</v>
      </c>
      <c r="D23" t="s">
        <v>48</v>
      </c>
      <c r="E23" t="s">
        <v>49</v>
      </c>
      <c r="F23" t="s">
        <v>50</v>
      </c>
      <c r="G23" t="s">
        <v>167</v>
      </c>
      <c r="H23" t="s">
        <v>167</v>
      </c>
      <c r="I23" t="s">
        <v>168</v>
      </c>
      <c r="J23" t="s">
        <v>49</v>
      </c>
      <c r="K23" t="s">
        <v>49</v>
      </c>
      <c r="L23" t="s">
        <v>49</v>
      </c>
      <c r="M23" t="s">
        <v>53</v>
      </c>
      <c r="N23" t="s">
        <v>54</v>
      </c>
      <c r="O23">
        <v>0</v>
      </c>
      <c r="P23" t="s">
        <v>49</v>
      </c>
      <c r="Q23" t="s">
        <v>49</v>
      </c>
      <c r="R23" t="s">
        <v>56</v>
      </c>
      <c r="S23" t="s">
        <v>56</v>
      </c>
      <c r="T23" t="s">
        <v>49</v>
      </c>
      <c r="U23" t="s">
        <v>49</v>
      </c>
      <c r="V23" t="s">
        <v>49</v>
      </c>
      <c r="W23" t="s">
        <v>49</v>
      </c>
      <c r="X23">
        <v>128</v>
      </c>
      <c r="Y23">
        <v>0</v>
      </c>
      <c r="Z23">
        <v>106995</v>
      </c>
      <c r="AA23">
        <v>315400</v>
      </c>
      <c r="AB23" t="s">
        <v>49</v>
      </c>
      <c r="AF23" t="s">
        <v>169</v>
      </c>
      <c r="AG23" t="s">
        <v>83</v>
      </c>
      <c r="AH23" t="s">
        <v>83</v>
      </c>
      <c r="AI23" t="s">
        <v>84</v>
      </c>
      <c r="AJ23" t="s">
        <v>85</v>
      </c>
      <c r="AK23" t="s">
        <v>86</v>
      </c>
      <c r="AL23" t="s">
        <v>87</v>
      </c>
      <c r="AM23" t="s">
        <v>88</v>
      </c>
      <c r="AN23" t="s">
        <v>49</v>
      </c>
      <c r="AQ23" t="s">
        <v>89</v>
      </c>
      <c r="AR23" t="s">
        <v>170</v>
      </c>
      <c r="AS23" t="s">
        <v>171</v>
      </c>
      <c r="AT23">
        <f>LEN(Table13[[#This Row],[Full Text]])</f>
        <v>181</v>
      </c>
    </row>
    <row r="24" spans="1:46" x14ac:dyDescent="0.25">
      <c r="A24" t="s">
        <v>246</v>
      </c>
      <c r="B24" t="s">
        <v>46</v>
      </c>
      <c r="C24" t="s">
        <v>247</v>
      </c>
      <c r="D24" t="s">
        <v>248</v>
      </c>
      <c r="E24" t="s">
        <v>49</v>
      </c>
      <c r="F24" t="s">
        <v>50</v>
      </c>
      <c r="G24" t="s">
        <v>249</v>
      </c>
      <c r="H24" t="s">
        <v>249</v>
      </c>
      <c r="I24" t="s">
        <v>250</v>
      </c>
      <c r="J24" t="s">
        <v>65</v>
      </c>
      <c r="K24" t="s">
        <v>49</v>
      </c>
      <c r="L24" t="s">
        <v>49</v>
      </c>
      <c r="M24" t="s">
        <v>53</v>
      </c>
      <c r="N24" t="s">
        <v>54</v>
      </c>
      <c r="O24">
        <v>0</v>
      </c>
      <c r="P24" t="s">
        <v>49</v>
      </c>
      <c r="Q24" t="s">
        <v>251</v>
      </c>
      <c r="R24" t="s">
        <v>56</v>
      </c>
      <c r="S24" t="s">
        <v>56</v>
      </c>
      <c r="T24" t="s">
        <v>49</v>
      </c>
      <c r="U24" t="s">
        <v>49</v>
      </c>
      <c r="V24" t="s">
        <v>49</v>
      </c>
      <c r="W24" t="s">
        <v>49</v>
      </c>
      <c r="X24">
        <v>147</v>
      </c>
      <c r="Y24">
        <v>0</v>
      </c>
      <c r="Z24">
        <v>325721</v>
      </c>
      <c r="AA24">
        <v>391800</v>
      </c>
      <c r="AB24" t="s">
        <v>49</v>
      </c>
      <c r="AF24" t="s">
        <v>252</v>
      </c>
      <c r="AG24" t="s">
        <v>83</v>
      </c>
      <c r="AH24" t="s">
        <v>83</v>
      </c>
      <c r="AI24" t="s">
        <v>84</v>
      </c>
      <c r="AJ24" t="s">
        <v>130</v>
      </c>
      <c r="AK24" t="s">
        <v>86</v>
      </c>
      <c r="AL24" t="s">
        <v>131</v>
      </c>
      <c r="AM24" t="s">
        <v>88</v>
      </c>
      <c r="AN24" t="s">
        <v>49</v>
      </c>
      <c r="AQ24" t="s">
        <v>89</v>
      </c>
      <c r="AR24" t="s">
        <v>253</v>
      </c>
      <c r="AS24" t="s">
        <v>254</v>
      </c>
      <c r="AT24">
        <f>LEN(Table13[[#This Row],[Full Text]])</f>
        <v>129</v>
      </c>
    </row>
    <row r="25" spans="1:46" x14ac:dyDescent="0.25">
      <c r="A25" t="s">
        <v>69</v>
      </c>
      <c r="B25" t="s">
        <v>46</v>
      </c>
      <c r="C25" t="s">
        <v>70</v>
      </c>
      <c r="D25" t="s">
        <v>71</v>
      </c>
      <c r="E25" t="s">
        <v>49</v>
      </c>
      <c r="F25" t="s">
        <v>50</v>
      </c>
      <c r="G25" t="s">
        <v>72</v>
      </c>
      <c r="H25" t="s">
        <v>72</v>
      </c>
      <c r="I25" t="s">
        <v>73</v>
      </c>
      <c r="J25" t="s">
        <v>65</v>
      </c>
      <c r="K25" t="s">
        <v>49</v>
      </c>
      <c r="L25" t="s">
        <v>49</v>
      </c>
      <c r="M25" t="s">
        <v>53</v>
      </c>
      <c r="N25" t="s">
        <v>54</v>
      </c>
      <c r="O25">
        <v>0</v>
      </c>
      <c r="P25" t="s">
        <v>49</v>
      </c>
      <c r="Q25" t="s">
        <v>74</v>
      </c>
      <c r="R25" t="s">
        <v>56</v>
      </c>
      <c r="S25" t="s">
        <v>56</v>
      </c>
      <c r="T25" t="s">
        <v>49</v>
      </c>
      <c r="U25" t="s">
        <v>49</v>
      </c>
      <c r="V25" t="s">
        <v>49</v>
      </c>
      <c r="W25" t="s">
        <v>49</v>
      </c>
      <c r="X25">
        <v>450</v>
      </c>
      <c r="Y25">
        <v>0</v>
      </c>
      <c r="Z25">
        <v>105134</v>
      </c>
      <c r="AA25">
        <v>206000</v>
      </c>
      <c r="AB25" t="s">
        <v>49</v>
      </c>
      <c r="AF25" t="s">
        <v>75</v>
      </c>
      <c r="AG25" t="s">
        <v>49</v>
      </c>
      <c r="AH25" t="s">
        <v>49</v>
      </c>
      <c r="AI25" t="s">
        <v>49</v>
      </c>
      <c r="AJ25" t="s">
        <v>49</v>
      </c>
      <c r="AK25" t="s">
        <v>49</v>
      </c>
      <c r="AL25" t="s">
        <v>49</v>
      </c>
      <c r="AM25" t="s">
        <v>49</v>
      </c>
      <c r="AN25" t="s">
        <v>49</v>
      </c>
      <c r="AQ25" t="s">
        <v>58</v>
      </c>
      <c r="AR25" t="s">
        <v>49</v>
      </c>
      <c r="AS25" t="s">
        <v>75</v>
      </c>
      <c r="AT25">
        <f>LEN(Table13[[#This Row],[Full Text]])</f>
        <v>44</v>
      </c>
    </row>
    <row r="26" spans="1:46" x14ac:dyDescent="0.25">
      <c r="A26" t="s">
        <v>177</v>
      </c>
      <c r="B26" t="s">
        <v>46</v>
      </c>
      <c r="C26" t="s">
        <v>178</v>
      </c>
      <c r="D26" t="s">
        <v>179</v>
      </c>
      <c r="E26" t="s">
        <v>180</v>
      </c>
      <c r="F26" t="s">
        <v>181</v>
      </c>
      <c r="G26" t="s">
        <v>182</v>
      </c>
      <c r="H26" t="s">
        <v>182</v>
      </c>
      <c r="I26" t="s">
        <v>49</v>
      </c>
      <c r="J26" t="s">
        <v>183</v>
      </c>
      <c r="K26" t="s">
        <v>49</v>
      </c>
      <c r="L26" t="s">
        <v>49</v>
      </c>
      <c r="M26" t="s">
        <v>53</v>
      </c>
      <c r="N26" t="s">
        <v>54</v>
      </c>
      <c r="O26">
        <v>0</v>
      </c>
      <c r="P26" t="s">
        <v>49</v>
      </c>
      <c r="Q26" t="s">
        <v>49</v>
      </c>
      <c r="R26" t="s">
        <v>56</v>
      </c>
      <c r="S26" t="s">
        <v>56</v>
      </c>
      <c r="T26" t="s">
        <v>49</v>
      </c>
      <c r="U26" t="s">
        <v>49</v>
      </c>
      <c r="V26" t="s">
        <v>49</v>
      </c>
      <c r="W26" t="s">
        <v>49</v>
      </c>
      <c r="X26">
        <v>1</v>
      </c>
      <c r="Y26">
        <v>300</v>
      </c>
      <c r="Z26">
        <v>462001</v>
      </c>
      <c r="AA26">
        <v>0</v>
      </c>
      <c r="AB26" t="s">
        <v>49</v>
      </c>
      <c r="AF26" t="s">
        <v>184</v>
      </c>
      <c r="AG26" t="s">
        <v>49</v>
      </c>
      <c r="AH26" t="s">
        <v>49</v>
      </c>
      <c r="AI26" t="s">
        <v>49</v>
      </c>
      <c r="AJ26" t="s">
        <v>49</v>
      </c>
      <c r="AK26" t="s">
        <v>49</v>
      </c>
      <c r="AL26" t="s">
        <v>49</v>
      </c>
      <c r="AM26" t="s">
        <v>49</v>
      </c>
      <c r="AN26" t="s">
        <v>49</v>
      </c>
      <c r="AQ26" t="s">
        <v>58</v>
      </c>
      <c r="AR26" t="s">
        <v>49</v>
      </c>
      <c r="AS26" t="s">
        <v>184</v>
      </c>
      <c r="AT26">
        <f>LEN(Table13[[#This Row],[Full Text]])</f>
        <v>35</v>
      </c>
    </row>
    <row r="27" spans="1:46" x14ac:dyDescent="0.25">
      <c r="A27" t="s">
        <v>172</v>
      </c>
      <c r="B27" t="s">
        <v>46</v>
      </c>
      <c r="C27" t="s">
        <v>173</v>
      </c>
      <c r="D27" t="s">
        <v>174</v>
      </c>
      <c r="E27" t="s">
        <v>49</v>
      </c>
      <c r="F27" t="s">
        <v>50</v>
      </c>
      <c r="G27" t="s">
        <v>102</v>
      </c>
      <c r="H27" t="s">
        <v>102</v>
      </c>
      <c r="I27" t="s">
        <v>103</v>
      </c>
      <c r="J27" t="s">
        <v>65</v>
      </c>
      <c r="K27" t="s">
        <v>49</v>
      </c>
      <c r="L27" t="s">
        <v>49</v>
      </c>
      <c r="M27" t="s">
        <v>53</v>
      </c>
      <c r="N27" t="s">
        <v>54</v>
      </c>
      <c r="O27">
        <v>0</v>
      </c>
      <c r="P27" t="s">
        <v>49</v>
      </c>
      <c r="Q27" t="s">
        <v>175</v>
      </c>
      <c r="R27" t="s">
        <v>56</v>
      </c>
      <c r="S27" t="s">
        <v>56</v>
      </c>
      <c r="T27" t="s">
        <v>49</v>
      </c>
      <c r="U27" t="s">
        <v>49</v>
      </c>
      <c r="V27" t="s">
        <v>49</v>
      </c>
      <c r="W27" t="s">
        <v>49</v>
      </c>
      <c r="X27">
        <v>358</v>
      </c>
      <c r="Y27">
        <v>0</v>
      </c>
      <c r="Z27">
        <v>1217029</v>
      </c>
      <c r="AA27">
        <v>622000</v>
      </c>
      <c r="AB27" t="s">
        <v>49</v>
      </c>
      <c r="AF27" t="s">
        <v>176</v>
      </c>
      <c r="AG27" t="s">
        <v>49</v>
      </c>
      <c r="AH27" t="s">
        <v>49</v>
      </c>
      <c r="AI27" t="s">
        <v>49</v>
      </c>
      <c r="AJ27" t="s">
        <v>49</v>
      </c>
      <c r="AK27" t="s">
        <v>49</v>
      </c>
      <c r="AL27" t="s">
        <v>49</v>
      </c>
      <c r="AM27" t="s">
        <v>49</v>
      </c>
      <c r="AN27" t="s">
        <v>49</v>
      </c>
      <c r="AQ27" t="s">
        <v>58</v>
      </c>
      <c r="AR27" t="s">
        <v>49</v>
      </c>
      <c r="AS27" t="s">
        <v>176</v>
      </c>
      <c r="AT27">
        <f>LEN(Table13[[#This Row],[Full Text]])</f>
        <v>17</v>
      </c>
    </row>
    <row r="28" spans="1:46" x14ac:dyDescent="0.25">
      <c r="A28" t="s">
        <v>125</v>
      </c>
      <c r="B28" t="s">
        <v>134</v>
      </c>
      <c r="C28" t="s">
        <v>126</v>
      </c>
      <c r="D28" t="s">
        <v>127</v>
      </c>
      <c r="E28" t="s">
        <v>49</v>
      </c>
      <c r="F28" t="s">
        <v>50</v>
      </c>
      <c r="G28" t="s">
        <v>102</v>
      </c>
      <c r="H28" t="s">
        <v>102</v>
      </c>
      <c r="I28" t="s">
        <v>103</v>
      </c>
      <c r="J28" t="s">
        <v>65</v>
      </c>
      <c r="K28" t="s">
        <v>49</v>
      </c>
      <c r="L28" t="s">
        <v>49</v>
      </c>
      <c r="M28" t="s">
        <v>53</v>
      </c>
      <c r="N28" t="s">
        <v>54</v>
      </c>
      <c r="O28">
        <v>0</v>
      </c>
      <c r="P28" t="s">
        <v>49</v>
      </c>
      <c r="Q28" t="s">
        <v>128</v>
      </c>
      <c r="R28" t="s">
        <v>56</v>
      </c>
      <c r="S28" t="s">
        <v>56</v>
      </c>
      <c r="T28" t="s">
        <v>49</v>
      </c>
      <c r="U28" t="s">
        <v>49</v>
      </c>
      <c r="V28" t="s">
        <v>49</v>
      </c>
      <c r="W28" t="s">
        <v>49</v>
      </c>
      <c r="X28">
        <v>174</v>
      </c>
      <c r="Y28">
        <v>0</v>
      </c>
      <c r="Z28">
        <v>1217029</v>
      </c>
      <c r="AA28">
        <v>622000</v>
      </c>
      <c r="AB28" t="s">
        <v>49</v>
      </c>
      <c r="AF28" t="s">
        <v>129</v>
      </c>
      <c r="AG28" t="s">
        <v>83</v>
      </c>
      <c r="AH28" t="s">
        <v>83</v>
      </c>
      <c r="AI28" t="s">
        <v>49</v>
      </c>
      <c r="AJ28" t="s">
        <v>49</v>
      </c>
      <c r="AK28" t="s">
        <v>49</v>
      </c>
      <c r="AL28" t="s">
        <v>49</v>
      </c>
      <c r="AM28" t="s">
        <v>98</v>
      </c>
      <c r="AN28" t="s">
        <v>49</v>
      </c>
      <c r="AQ28" t="s">
        <v>89</v>
      </c>
      <c r="AR28" t="s">
        <v>49</v>
      </c>
      <c r="AS28" t="s">
        <v>49</v>
      </c>
      <c r="AT28">
        <f>LEN(Table13[[#This Row],[Full Text]])</f>
        <v>0</v>
      </c>
    </row>
    <row r="29" spans="1:46" x14ac:dyDescent="0.25">
      <c r="A29" t="s">
        <v>135</v>
      </c>
      <c r="B29" t="s">
        <v>134</v>
      </c>
      <c r="C29" t="s">
        <v>136</v>
      </c>
      <c r="D29" t="s">
        <v>137</v>
      </c>
      <c r="E29" t="s">
        <v>49</v>
      </c>
      <c r="F29" t="s">
        <v>50</v>
      </c>
      <c r="G29" t="s">
        <v>138</v>
      </c>
      <c r="H29" t="s">
        <v>138</v>
      </c>
      <c r="I29" t="s">
        <v>139</v>
      </c>
      <c r="J29" t="s">
        <v>65</v>
      </c>
      <c r="K29" t="s">
        <v>49</v>
      </c>
      <c r="L29" t="s">
        <v>49</v>
      </c>
      <c r="M29" t="s">
        <v>53</v>
      </c>
      <c r="N29" t="s">
        <v>54</v>
      </c>
      <c r="O29">
        <v>0</v>
      </c>
      <c r="P29" t="s">
        <v>49</v>
      </c>
      <c r="Q29" t="s">
        <v>140</v>
      </c>
      <c r="R29" t="s">
        <v>56</v>
      </c>
      <c r="S29" t="s">
        <v>56</v>
      </c>
      <c r="T29" t="s">
        <v>49</v>
      </c>
      <c r="U29" t="s">
        <v>49</v>
      </c>
      <c r="V29" t="s">
        <v>49</v>
      </c>
      <c r="W29" t="s">
        <v>49</v>
      </c>
      <c r="X29">
        <v>1042</v>
      </c>
      <c r="Y29">
        <v>0</v>
      </c>
      <c r="Z29">
        <v>365880</v>
      </c>
      <c r="AA29">
        <v>304800</v>
      </c>
      <c r="AB29" t="s">
        <v>49</v>
      </c>
      <c r="AF29" t="s">
        <v>141</v>
      </c>
      <c r="AG29" t="s">
        <v>83</v>
      </c>
      <c r="AH29" t="s">
        <v>83</v>
      </c>
      <c r="AI29" t="s">
        <v>49</v>
      </c>
      <c r="AJ29" t="s">
        <v>49</v>
      </c>
      <c r="AK29" t="s">
        <v>49</v>
      </c>
      <c r="AL29" t="s">
        <v>49</v>
      </c>
      <c r="AM29" t="s">
        <v>98</v>
      </c>
      <c r="AN29" t="s">
        <v>49</v>
      </c>
      <c r="AQ29" t="s">
        <v>89</v>
      </c>
      <c r="AR29" t="s">
        <v>49</v>
      </c>
      <c r="AS29" t="s">
        <v>49</v>
      </c>
      <c r="AT29">
        <f>LEN(Table13[[#This Row],[Full Text]])</f>
        <v>0</v>
      </c>
    </row>
    <row r="30" spans="1:46" x14ac:dyDescent="0.25">
      <c r="A30" t="s">
        <v>157</v>
      </c>
      <c r="B30" t="s">
        <v>134</v>
      </c>
      <c r="C30" t="s">
        <v>158</v>
      </c>
      <c r="D30" t="s">
        <v>111</v>
      </c>
      <c r="E30" t="s">
        <v>49</v>
      </c>
      <c r="F30" t="s">
        <v>50</v>
      </c>
      <c r="G30" t="s">
        <v>159</v>
      </c>
      <c r="H30" t="s">
        <v>159</v>
      </c>
      <c r="I30" t="s">
        <v>160</v>
      </c>
      <c r="J30" t="s">
        <v>49</v>
      </c>
      <c r="K30" t="s">
        <v>49</v>
      </c>
      <c r="L30" t="s">
        <v>49</v>
      </c>
      <c r="M30" t="s">
        <v>53</v>
      </c>
      <c r="N30" t="s">
        <v>54</v>
      </c>
      <c r="O30">
        <v>0</v>
      </c>
      <c r="P30" t="s">
        <v>49</v>
      </c>
      <c r="Q30" t="s">
        <v>161</v>
      </c>
      <c r="R30" t="s">
        <v>56</v>
      </c>
      <c r="S30" t="s">
        <v>56</v>
      </c>
      <c r="T30" t="s">
        <v>49</v>
      </c>
      <c r="U30" t="s">
        <v>49</v>
      </c>
      <c r="V30" t="s">
        <v>49</v>
      </c>
      <c r="W30" t="s">
        <v>49</v>
      </c>
      <c r="X30">
        <v>749</v>
      </c>
      <c r="Y30">
        <v>0</v>
      </c>
      <c r="Z30">
        <v>136656</v>
      </c>
      <c r="AA30">
        <v>159500</v>
      </c>
      <c r="AB30" t="s">
        <v>49</v>
      </c>
      <c r="AF30" t="s">
        <v>162</v>
      </c>
      <c r="AG30" t="s">
        <v>83</v>
      </c>
      <c r="AH30" t="s">
        <v>83</v>
      </c>
      <c r="AI30" t="s">
        <v>49</v>
      </c>
      <c r="AJ30" t="s">
        <v>49</v>
      </c>
      <c r="AK30" t="s">
        <v>49</v>
      </c>
      <c r="AL30" t="s">
        <v>49</v>
      </c>
      <c r="AM30" t="s">
        <v>98</v>
      </c>
      <c r="AN30" t="s">
        <v>49</v>
      </c>
      <c r="AQ30" t="s">
        <v>89</v>
      </c>
      <c r="AR30" t="s">
        <v>49</v>
      </c>
      <c r="AS30" t="s">
        <v>49</v>
      </c>
      <c r="AT30">
        <f>LEN(Table13[[#This Row],[Full Text]])</f>
        <v>0</v>
      </c>
    </row>
    <row r="31" spans="1:46" x14ac:dyDescent="0.25">
      <c r="A31" t="s">
        <v>191</v>
      </c>
      <c r="B31" t="s">
        <v>134</v>
      </c>
      <c r="C31" t="s">
        <v>192</v>
      </c>
      <c r="D31" t="s">
        <v>146</v>
      </c>
      <c r="E31" t="s">
        <v>49</v>
      </c>
      <c r="F31" t="s">
        <v>50</v>
      </c>
      <c r="G31" t="s">
        <v>94</v>
      </c>
      <c r="H31" t="s">
        <v>94</v>
      </c>
      <c r="I31" t="s">
        <v>95</v>
      </c>
      <c r="J31" t="s">
        <v>65</v>
      </c>
      <c r="K31" t="s">
        <v>49</v>
      </c>
      <c r="L31" t="s">
        <v>49</v>
      </c>
      <c r="M31" t="s">
        <v>53</v>
      </c>
      <c r="N31" t="s">
        <v>54</v>
      </c>
      <c r="O31">
        <v>0</v>
      </c>
      <c r="P31" t="s">
        <v>49</v>
      </c>
      <c r="Q31" t="s">
        <v>49</v>
      </c>
      <c r="R31" t="s">
        <v>56</v>
      </c>
      <c r="S31" t="s">
        <v>56</v>
      </c>
      <c r="T31" t="s">
        <v>49</v>
      </c>
      <c r="U31" t="s">
        <v>49</v>
      </c>
      <c r="V31" t="s">
        <v>49</v>
      </c>
      <c r="W31" t="s">
        <v>49</v>
      </c>
      <c r="X31">
        <v>906</v>
      </c>
      <c r="Y31">
        <v>0</v>
      </c>
      <c r="Z31">
        <v>317817</v>
      </c>
      <c r="AA31">
        <v>794800</v>
      </c>
      <c r="AB31" t="s">
        <v>49</v>
      </c>
      <c r="AF31" t="s">
        <v>193</v>
      </c>
      <c r="AG31" t="s">
        <v>83</v>
      </c>
      <c r="AH31" t="s">
        <v>83</v>
      </c>
      <c r="AI31" t="s">
        <v>49</v>
      </c>
      <c r="AJ31" t="s">
        <v>49</v>
      </c>
      <c r="AK31" t="s">
        <v>49</v>
      </c>
      <c r="AL31" t="s">
        <v>49</v>
      </c>
      <c r="AM31" t="s">
        <v>98</v>
      </c>
      <c r="AN31" t="s">
        <v>49</v>
      </c>
      <c r="AQ31" t="s">
        <v>89</v>
      </c>
      <c r="AR31" t="s">
        <v>49</v>
      </c>
      <c r="AS31" t="s">
        <v>49</v>
      </c>
      <c r="AT31">
        <f>LEN(Table13[[#This Row],[Full Text]])</f>
        <v>0</v>
      </c>
    </row>
    <row r="32" spans="1:46" x14ac:dyDescent="0.25">
      <c r="A32" t="s">
        <v>198</v>
      </c>
      <c r="B32" t="s">
        <v>134</v>
      </c>
      <c r="C32" t="s">
        <v>199</v>
      </c>
      <c r="D32" t="s">
        <v>146</v>
      </c>
      <c r="E32" t="s">
        <v>49</v>
      </c>
      <c r="F32" t="s">
        <v>50</v>
      </c>
      <c r="G32" t="s">
        <v>200</v>
      </c>
      <c r="H32" t="s">
        <v>200</v>
      </c>
      <c r="I32" t="s">
        <v>201</v>
      </c>
      <c r="J32" t="s">
        <v>65</v>
      </c>
      <c r="K32" t="s">
        <v>49</v>
      </c>
      <c r="L32" t="s">
        <v>49</v>
      </c>
      <c r="M32" t="s">
        <v>53</v>
      </c>
      <c r="N32" t="s">
        <v>54</v>
      </c>
      <c r="O32">
        <v>0</v>
      </c>
      <c r="P32" t="s">
        <v>49</v>
      </c>
      <c r="Q32" t="s">
        <v>49</v>
      </c>
      <c r="R32" t="s">
        <v>56</v>
      </c>
      <c r="S32" t="s">
        <v>56</v>
      </c>
      <c r="T32" t="s">
        <v>49</v>
      </c>
      <c r="U32" t="s">
        <v>49</v>
      </c>
      <c r="V32" t="s">
        <v>49</v>
      </c>
      <c r="W32" t="s">
        <v>49</v>
      </c>
      <c r="X32">
        <v>808</v>
      </c>
      <c r="Y32">
        <v>0</v>
      </c>
      <c r="Z32">
        <v>141223</v>
      </c>
      <c r="AA32">
        <v>133600</v>
      </c>
      <c r="AB32" t="s">
        <v>49</v>
      </c>
      <c r="AF32" t="s">
        <v>202</v>
      </c>
      <c r="AG32" t="s">
        <v>83</v>
      </c>
      <c r="AH32" t="s">
        <v>83</v>
      </c>
      <c r="AI32" t="s">
        <v>49</v>
      </c>
      <c r="AJ32" t="s">
        <v>49</v>
      </c>
      <c r="AK32" t="s">
        <v>49</v>
      </c>
      <c r="AL32" t="s">
        <v>49</v>
      </c>
      <c r="AM32" t="s">
        <v>98</v>
      </c>
      <c r="AN32" t="s">
        <v>49</v>
      </c>
      <c r="AQ32" t="s">
        <v>89</v>
      </c>
      <c r="AR32" t="s">
        <v>49</v>
      </c>
      <c r="AS32" t="s">
        <v>49</v>
      </c>
      <c r="AT32">
        <f>LEN(Table13[[#This Row],[Full Text]])</f>
        <v>0</v>
      </c>
    </row>
    <row r="33" spans="1:46" x14ac:dyDescent="0.25">
      <c r="A33" t="s">
        <v>246</v>
      </c>
      <c r="B33" t="s">
        <v>134</v>
      </c>
      <c r="C33" t="s">
        <v>247</v>
      </c>
      <c r="D33" t="s">
        <v>248</v>
      </c>
      <c r="E33" t="s">
        <v>49</v>
      </c>
      <c r="F33" t="s">
        <v>50</v>
      </c>
      <c r="G33" t="s">
        <v>249</v>
      </c>
      <c r="H33" t="s">
        <v>249</v>
      </c>
      <c r="I33" t="s">
        <v>250</v>
      </c>
      <c r="J33" t="s">
        <v>65</v>
      </c>
      <c r="K33" t="s">
        <v>49</v>
      </c>
      <c r="L33" t="s">
        <v>49</v>
      </c>
      <c r="M33" t="s">
        <v>53</v>
      </c>
      <c r="N33" t="s">
        <v>54</v>
      </c>
      <c r="O33">
        <v>0</v>
      </c>
      <c r="P33" t="s">
        <v>49</v>
      </c>
      <c r="Q33" t="s">
        <v>251</v>
      </c>
      <c r="R33" t="s">
        <v>56</v>
      </c>
      <c r="S33" t="s">
        <v>56</v>
      </c>
      <c r="T33" t="s">
        <v>49</v>
      </c>
      <c r="U33" t="s">
        <v>49</v>
      </c>
      <c r="V33" t="s">
        <v>49</v>
      </c>
      <c r="W33" t="s">
        <v>49</v>
      </c>
      <c r="X33">
        <v>147</v>
      </c>
      <c r="Y33">
        <v>0</v>
      </c>
      <c r="Z33">
        <v>325721</v>
      </c>
      <c r="AA33">
        <v>391800</v>
      </c>
      <c r="AB33" t="s">
        <v>49</v>
      </c>
      <c r="AF33" t="s">
        <v>252</v>
      </c>
      <c r="AG33" t="s">
        <v>83</v>
      </c>
      <c r="AH33" t="s">
        <v>83</v>
      </c>
      <c r="AI33" t="s">
        <v>49</v>
      </c>
      <c r="AJ33" t="s">
        <v>49</v>
      </c>
      <c r="AK33" t="s">
        <v>49</v>
      </c>
      <c r="AL33" t="s">
        <v>49</v>
      </c>
      <c r="AM33" t="s">
        <v>98</v>
      </c>
      <c r="AN33" t="s">
        <v>49</v>
      </c>
      <c r="AQ33" t="s">
        <v>89</v>
      </c>
      <c r="AR33" t="s">
        <v>49</v>
      </c>
      <c r="AS33" t="s">
        <v>49</v>
      </c>
      <c r="AT33">
        <f>LEN(Table13[[#This Row],[Full Text]])</f>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Export</vt:lpstr>
      <vt:lpstr>Data_full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 Manley</cp:lastModifiedBy>
  <dcterms:modified xsi:type="dcterms:W3CDTF">2023-10-10T11:24:02Z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2023-08-15T11:43:08Z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a4002d19-e8b4-4e6e-a00a-95d99cc7ef9a</vt:lpwstr>
  </property>
  <property fmtid="{D5CDD505-2E9C-101B-9397-08002B2CF9AE}" pid="7" name="MSIP_Label_defa4170-0d19-0005-0004-bc88714345d2_ActionId">
    <vt:lpwstr>55f97dbc-c526-4b2f-bf6f-1542222d087c</vt:lpwstr>
  </property>
  <property fmtid="{D5CDD505-2E9C-101B-9397-08002B2CF9AE}" pid="8" name="MSIP_Label_defa4170-0d19-0005-0004-bc88714345d2_ContentBits">
    <vt:lpwstr>0</vt:lpwstr>
  </property>
</Properties>
</file>