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ober\Desktop\Work\1_Automation\Insights_AI_Analysis\Data_Raw\Lord_Sugar\"/>
    </mc:Choice>
  </mc:AlternateContent>
  <xr:revisionPtr revIDLastSave="0" documentId="13_ncr:1_{5D339DCE-D09B-4D53-B18B-44397F439120}" xr6:coauthVersionLast="47" xr6:coauthVersionMax="47" xr10:uidLastSave="{00000000-0000-0000-0000-000000000000}"/>
  <bookViews>
    <workbookView xWindow="-120" yWindow="-120" windowWidth="29040" windowHeight="15840" xr2:uid="{00000000-000D-0000-FFFF-FFFF00000000}"/>
  </bookViews>
  <sheets>
    <sheet name="Export" sheetId="1" r:id="rId1"/>
    <sheet name="Data_to_analyse (full)" sheetId="4" r:id="rId2"/>
    <sheet name="Data_full_old" sheetId="2" r:id="rId3"/>
    <sheet name="Note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98" i="4" l="1"/>
  <c r="AQ97" i="4"/>
  <c r="AQ96" i="4"/>
  <c r="AQ95" i="4"/>
  <c r="AQ94" i="4"/>
  <c r="AQ93" i="4"/>
  <c r="AQ92" i="4"/>
  <c r="AQ91" i="4"/>
  <c r="AQ90" i="4"/>
  <c r="AQ89" i="4"/>
  <c r="AQ88" i="4"/>
  <c r="AQ87" i="4"/>
  <c r="AQ86" i="4"/>
  <c r="AQ85" i="4"/>
  <c r="AQ84" i="4"/>
  <c r="AQ83" i="4"/>
  <c r="AQ82" i="4"/>
  <c r="AQ81" i="4"/>
  <c r="AQ80" i="4"/>
  <c r="AQ79" i="4"/>
  <c r="AQ78" i="4"/>
  <c r="AQ77" i="4"/>
  <c r="AQ76" i="4"/>
  <c r="AQ75" i="4"/>
  <c r="AQ74" i="4"/>
  <c r="AQ73" i="4"/>
  <c r="AQ72" i="4"/>
  <c r="AQ71" i="4"/>
  <c r="AQ70" i="4"/>
  <c r="AQ69" i="4"/>
  <c r="AQ68" i="4"/>
  <c r="AQ67" i="4"/>
  <c r="AQ66" i="4"/>
  <c r="AQ65" i="4"/>
  <c r="AQ64" i="4"/>
  <c r="AQ63" i="4"/>
  <c r="AQ62" i="4"/>
  <c r="AQ61" i="4"/>
  <c r="AQ60" i="4"/>
  <c r="AQ59" i="4"/>
  <c r="AQ58" i="4"/>
  <c r="AQ57" i="4"/>
  <c r="AQ56" i="4"/>
  <c r="AQ55" i="4"/>
  <c r="AQ54" i="4"/>
  <c r="AQ53" i="4"/>
  <c r="AQ52" i="4"/>
  <c r="AQ51" i="4"/>
  <c r="AQ50" i="4"/>
  <c r="AQ49" i="4"/>
  <c r="AQ48" i="4"/>
  <c r="AQ47" i="4"/>
  <c r="AQ46" i="4"/>
  <c r="AQ45" i="4"/>
  <c r="AQ44" i="4"/>
  <c r="AQ43" i="4"/>
  <c r="AQ42" i="4"/>
  <c r="AQ41" i="4"/>
  <c r="AQ40" i="4"/>
  <c r="AQ39" i="4"/>
  <c r="AQ38" i="4"/>
  <c r="AQ37" i="4"/>
  <c r="AQ36" i="4"/>
  <c r="AQ35" i="4"/>
  <c r="AQ34" i="4"/>
  <c r="AQ33" i="4"/>
  <c r="AQ32" i="4"/>
  <c r="AQ31" i="4"/>
  <c r="AQ30" i="4"/>
  <c r="AQ29" i="4"/>
  <c r="AQ28" i="4"/>
  <c r="AQ27" i="4"/>
  <c r="AQ26" i="4"/>
  <c r="AQ25" i="4"/>
  <c r="AQ24" i="4"/>
  <c r="AQ23" i="4"/>
  <c r="AQ22" i="4"/>
  <c r="AQ21" i="4"/>
  <c r="AQ20" i="4"/>
  <c r="AQ19" i="4"/>
  <c r="AQ18" i="4"/>
  <c r="AQ17" i="4"/>
  <c r="AQ16" i="4"/>
  <c r="AQ15" i="4"/>
  <c r="AQ14" i="4"/>
  <c r="AQ13" i="4"/>
  <c r="AQ12" i="4"/>
  <c r="AQ11" i="4"/>
  <c r="AQ10" i="4"/>
  <c r="AQ9" i="4"/>
  <c r="AQ8" i="4"/>
  <c r="AQ7" i="4"/>
  <c r="AQ6" i="4"/>
  <c r="AQ5" i="4"/>
  <c r="AQ4" i="4"/>
  <c r="AQ3" i="4"/>
  <c r="AQ2" i="4"/>
  <c r="AQ98" i="2"/>
  <c r="AQ97" i="2"/>
  <c r="AQ96" i="2"/>
  <c r="AQ95" i="2"/>
  <c r="AQ94" i="2"/>
  <c r="AQ93" i="2"/>
  <c r="AQ92" i="2"/>
  <c r="AQ91" i="2"/>
  <c r="AQ90" i="2"/>
  <c r="AQ89" i="2"/>
  <c r="AQ88" i="2"/>
  <c r="AQ87" i="2"/>
  <c r="AQ86" i="2"/>
  <c r="AQ85" i="2"/>
  <c r="AQ84" i="2"/>
  <c r="AQ83" i="2"/>
  <c r="AQ82" i="2"/>
  <c r="AQ81" i="2"/>
  <c r="AQ80" i="2"/>
  <c r="AQ79" i="2"/>
  <c r="AQ78" i="2"/>
  <c r="AQ77" i="2"/>
  <c r="AQ76" i="2"/>
  <c r="AQ75" i="2"/>
  <c r="AQ74" i="2"/>
  <c r="AQ73" i="2"/>
  <c r="AQ72" i="2"/>
  <c r="AQ71" i="2"/>
  <c r="AQ70" i="2"/>
  <c r="AQ69" i="2"/>
  <c r="AQ68" i="2"/>
  <c r="AQ67" i="2"/>
  <c r="AQ66" i="2"/>
  <c r="AQ65" i="2"/>
  <c r="AQ64" i="2"/>
  <c r="AQ63" i="2"/>
  <c r="AQ62" i="2"/>
  <c r="AQ61" i="2"/>
  <c r="AQ60" i="2"/>
  <c r="AQ59" i="2"/>
  <c r="AQ58" i="2"/>
  <c r="AQ57" i="2"/>
  <c r="AQ56" i="2"/>
  <c r="AQ55" i="2"/>
  <c r="AQ54" i="2"/>
  <c r="AQ53" i="2"/>
  <c r="AQ52" i="2"/>
  <c r="AQ51" i="2"/>
  <c r="AQ50" i="2"/>
  <c r="AQ49" i="2"/>
  <c r="AQ48" i="2"/>
  <c r="AQ47" i="2"/>
  <c r="AQ46" i="2"/>
  <c r="AQ45" i="2"/>
  <c r="AQ44" i="2"/>
  <c r="AQ43" i="2"/>
  <c r="AQ42" i="2"/>
  <c r="AQ41" i="2"/>
  <c r="AQ40" i="2"/>
  <c r="AQ39" i="2"/>
  <c r="AQ38" i="2"/>
  <c r="AQ37" i="2"/>
  <c r="AQ36" i="2"/>
  <c r="AQ35" i="2"/>
  <c r="AQ34" i="2"/>
  <c r="AQ33" i="2"/>
  <c r="AQ32" i="2"/>
  <c r="AQ31" i="2"/>
  <c r="AQ30" i="2"/>
  <c r="AQ29" i="2"/>
  <c r="AQ28" i="2"/>
  <c r="AQ27" i="2"/>
  <c r="AQ26" i="2"/>
  <c r="AQ25" i="2"/>
  <c r="AQ24" i="2"/>
  <c r="AQ23" i="2"/>
  <c r="AQ22" i="2"/>
  <c r="AQ21" i="2"/>
  <c r="AQ20" i="2"/>
  <c r="AQ19" i="2"/>
  <c r="AQ18" i="2"/>
  <c r="AQ17" i="2"/>
  <c r="AQ16" i="2"/>
  <c r="AQ15" i="2"/>
  <c r="AQ14" i="2"/>
  <c r="AQ13" i="2"/>
  <c r="AQ12" i="2"/>
  <c r="AQ11" i="2"/>
  <c r="AQ10" i="2"/>
  <c r="AQ9" i="2"/>
  <c r="AQ8" i="2"/>
  <c r="AQ7" i="2"/>
  <c r="AQ6" i="2"/>
  <c r="AQ5" i="2"/>
  <c r="AQ4" i="2"/>
  <c r="AQ3" i="2"/>
  <c r="AQ2" i="2"/>
  <c r="AQ2" i="1"/>
</calcChain>
</file>

<file path=xl/sharedStrings.xml><?xml version="1.0" encoding="utf-8"?>
<sst xmlns="http://schemas.openxmlformats.org/spreadsheetml/2006/main" count="6849" uniqueCount="549">
  <si>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</si>
  <si>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</si>
  <si>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</si>
  <si>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</si>
  <si>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</si>
  <si>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</si>
  <si>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</si>
  <si>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</si>
  <si>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</si>
  <si>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</si>
  <si>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</si>
  <si>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</si>
  <si>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</si>
  <si>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</si>
  <si>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</si>
  <si>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</si>
  <si>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</si>
  <si>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</si>
  <si>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</si>
  <si>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</si>
  <si>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</si>
  <si>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</si>
  <si>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</si>
  <si>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</si>
  <si>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</si>
  <si>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</si>
  <si>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</si>
  <si>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</si>
  <si>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</si>
  <si>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</si>
  <si>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</si>
  <si>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</si>
  <si>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</si>
  <si>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</si>
  <si>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Polarisation</t>
  </si>
  <si>
    <t>Sentiment</t>
  </si>
  <si>
    <t>PRI</t>
  </si>
  <si>
    <t>Story</t>
  </si>
  <si>
    <t>Topics</t>
  </si>
  <si>
    <t>Verbatim</t>
  </si>
  <si>
    <t>OTS</t>
  </si>
  <si>
    <t>Weighted AVE</t>
  </si>
  <si>
    <t>Scoring Status</t>
  </si>
  <si>
    <t>Full Text</t>
  </si>
  <si>
    <t>7717056934216399021</t>
  </si>
  <si>
    <t>Y</t>
  </si>
  <si>
    <t>670841172</t>
  </si>
  <si>
    <t>02/08/2023</t>
  </si>
  <si>
    <t/>
  </si>
  <si>
    <t>Press</t>
  </si>
  <si>
    <t>The Daily Mirror</t>
  </si>
  <si>
    <t>60658</t>
  </si>
  <si>
    <t>UK Nationals</t>
  </si>
  <si>
    <t>United Kingdom</t>
  </si>
  <si>
    <t>English (United Kingdom)</t>
  </si>
  <si>
    <t>Nicola Methven; Mark Jefferies</t>
  </si>
  <si>
    <t>Chorus</t>
  </si>
  <si>
    <t>Sweet end for Kaur &amp; Sugar</t>
  </si>
  <si>
    <t>Auto</t>
  </si>
  <si>
    <t>80% to 100%</t>
  </si>
  <si>
    <t>Lord Alan Sugar</t>
  </si>
  <si>
    <t>Unscored</t>
  </si>
  <si>
    <t>Sweet end for Kaur &amp; Sugar Last year's winner of BBG's The Apprentice, Harpreet Kaur, has parted company with Lord Sugar after just 18 months. She won his investment for her Oh So Yum desserts company but has now bought back the shares - which must be the record for shortest Apprentice tie-up ever? Harpreet and her sister Gurvinder are now in full control of the business and its future direction but their split with telly tycoon Lord Sugar has been described as "amicable".</t>
  </si>
  <si>
    <t>N</t>
  </si>
  <si>
    <t>The Apprentice</t>
  </si>
  <si>
    <t>3520175485661962185</t>
  </si>
  <si>
    <t>671109628</t>
  </si>
  <si>
    <t>05/08/2023</t>
  </si>
  <si>
    <t>The Sun</t>
  </si>
  <si>
    <t>62313</t>
  </si>
  <si>
    <t>Picks of the day</t>
  </si>
  <si>
    <t>sentence</t>
  </si>
  <si>
    <t>Picks of the day ULTIMATE WEDDING PLANNER REALITY 9pm BBC2 According to Raj Somaiya (left), king of wedding planning and a judge on this new six-part reality series, he'd usually allow 18 months to put together the perfect big day. Here, the eight aspiring planners have just three days. What could possibly go wrong? The fun starts tonight with the gang attempting to make Sammy and Lewis' dream of a flower-filled celebration in an aircraft hangar come true - under the watchful eyes of Raj and fellow judges Sara Davies (centre) and Fred Sirieix (right). By the end of it, one of the contestants will be sent home. There's a resemblance to The Apprentice here but, unlike that series, UWP is filled with relatable contestants and plenty of heartwarming moments. ****-&amp; NEW DOCUMENTARY W^T. WHAT ON EARTH? m Sky History There are clearly plenty of strange phenomena still being captured by satellite footage as a fifth series of What On Earth? begins. In 2016, an unusual settlement was spotted in Chile's Atacama Desert (above) - parts of which have never experienced a drop of rainfall - so who would build anything there? Sensationalist fun. Add it up If the number in each circle is the sum of the two below it, what is the top number? SEE SATURDAY'S NEWSPAPER FOR ANSWERS BAKE OFF: THE PROFESSIONALS 8pm C4 New episode Why does food in this show have to move? We love how completely unnecessary it is that demanding judges Benoit Blin and Cherish Finden are always asking the contestants to make culinary creations with moving parts - it may not affect how they taste at all, but it sure makes for a tense watch. Tonight, the remaining teams are tasked with showcasing a mechanism in 48 safari-themed chocolate bars. REALITY YOUR HOME MADE PERFECT 8pm BBC2 New episode Owning a 300-year-old barn and stable conversion sounds idyllic, but Fiona (centre) and Andy's (left) home in Solihull is often referred to as "a youth hostel". That's thanks to the 28-metre-long corridor running throughout - perfect for team games with the couple's young sons, but the family need some creative help with updating the house and solving its identity crisis. They have a healthy BATTLE ON THE BEACH 10pm HGTV REALITY This returning series is a treat for home-renovation fans, as it takes that classic makeover formula and adds the thrill of a head-to-head competition. Across six-episodes, we follow Ty Pennington, Alison Victoria and Taniya Nayak as they each mentor a pair of up-and-coming property flippers through a beach-house transformation, but only one team will triumph. Tonight, the contestants get started on their kitchens. renovation budget of £200,000 but architects Julian Mcintosh and Laura Jane Clark have their work cut out as they get to grips with the property's odd layout. REAL LIFE THE YORKSHIRE VET 8pm C5 New episode Life is rarely dull for those Yorkshire vets, as Matt Smith (left) can attest this week when he encounters a rather slippery and jittery frog called Kermit, who has a delicate problem at its rear end. Don't worry, Kermit, we're sure Matt will get to the bottom of it. Meanwhile, Julian operates on a cat with a strange lump, and it's double trouble for one of Peter's farming friends...</t>
  </si>
  <si>
    <t>2953908159761477037</t>
  </si>
  <si>
    <t>670462002</t>
  </si>
  <si>
    <t>28/07/2023</t>
  </si>
  <si>
    <t>Daily Express</t>
  </si>
  <si>
    <t>50559</t>
  </si>
  <si>
    <t>PICKS OF THE DAY</t>
  </si>
  <si>
    <t>PICKS OF THE DAY Comedy: The Power Of Parker, BBC1, 9.30pm  Brand new comedy about a self-made man who is struggling to keep his head above water as the hedonistic 1980s turn into the somewhat more austere 1990s. Businessman Martin Parker has all the ambition of Alan Sugar and the swagger of Robert Kilroy-Silk. With a chain of electrical stores carrying his name, he seems to have it all. However, behind the facade, he is swimming in debt and his complicated private life is about to catch up with him, as he starts to lose his ster ing reputation and enigmatic power. Written by and starring Rosie Cavaliero, Conleth Hill and Sian Gibson (left) with Sheila Reid, George Costigan and Jason Barnett. Travel: Susan Caiman's Summer By The Sea, C5, 8pm  Comedian Susan Caiman (left) sets off on her travels again - this time visiting seaside resorts around the UK, beginning in Great Yarmouth, where she is joined by friend and entertainer Joe Pasquale. Susan starts with a visit to the local mayor, who sends her off with a list of things to see and do. She takes part in synchronised swimming at Britain's last dedicated circus building, takes a ride on a 1930s rollercoaster, and learns the art of putting words into a stick of rock. Documentary: Cilia Black: The Queen Of Saturday Night, 5Select, 10pm  The late Cilia Black (above) rose from humble roots in Liverpool to become one of the UK's most successful and best-loved singers, presenters and all-round entertainers. Using never-before-seen footage, this programme reveals just what made Cilia the woman she was, with contributions from Christopher Biggins, Gloria Hunniford and Andrew Lloyd Webber. Film: Crazy Rich Asians, BBC3, 9.55pm  New Yorker Rachel Chu travels to Singapore with her partner Nick Young for a friend's wedding, and discovers that Nick's family is hugely wealthy. They also expect him to remain in Singapore to inherit their hotel business - a plan that, as Nick's imperious mother Eleanor makes quite clear, does not involve Rachel. Romantic comedy, starring Constance Wu, Henry Golding and Michelle Yeoh. Music: Britain's Favourite 80s Songs, C5,10pm Presenter Jenny Powell takes a nostalgic look back at 1988, when Bros, Belinda Carlisle and Bomb The Bass were riding high in the charts, and Kylie Minogue (right) went from soap actress to fully-fledged pop star. Guests Toyah Willcox, Paul Gambaccini, Cheryl Baker and Sam Fox also add their thoughts on the year when Fairground Attraction had a Perfect hit, The Hollies were back in the charts, and Yazz And The Plastic Population had a hit with The Only Way Is Up.</t>
  </si>
  <si>
    <t>360605270874234887</t>
  </si>
  <si>
    <t>670834056</t>
  </si>
  <si>
    <t>The Times</t>
  </si>
  <si>
    <t>62900</t>
  </si>
  <si>
    <t>Harriet Walker</t>
  </si>
  <si>
    <t>The must-have clingy midi that's coming for your wardrobe</t>
  </si>
  <si>
    <t>The must-have midi that's coming for your wardrobe This high-street Grecian number has the fashion set in thrall, says Harriet Walker nybody following dress trends in recent years might well have been reminded of the hokey cokey: in, out, in, out. As for shaking it all about, you'd be forgiven for not even trying under the weight of frills and furbelows. Here we are, however, after yet another summer spent pumping up the volume in billowing maxis, shapeless shifts and, yes, even an actual nightie that sold out in branches of Marks &amp; Sparks across the land, and there is a long-awaited sleekening in sight. Not of the shrinkwrapped and cutaway flavour that was touted immediately in the wake of lockdown lifting, but of the grown-up, elegant and altogether more welcome in your wardrobe variety. At a press event to launch the new season collection at Jigsaw last week (I know, I know — fashion folk are thinking about autumn already), there was one clear favourite among the pieces hanging on the rails. The fashion editors and influencers kept gravitating to a rather modest-looking draped jersey number that they planned to wear to weddings with heels or dinner with sandals, or take on holiday and team with flip-flops, then eventually — and this is trade lingo so I hope you can follow — "shove on a pair of boots" with. There is no more convincing sign that the rest of us will probably spend the coming weeks wearing or hankering after something similar. The item in question was a £155 chocolate brown jersey mididress (take note: this is the latest shade of ultimate chic) ruched and gathered from below the bust to the top of the hips to provide what so many recent dresses have failed to: shape. The source of this groundbreaking newness? A design that owes much of its elegance to the ancient Greeks. This dress — and the many others like it that might pique your interest — does in fact look like something last spotted on the side of an urn. There is something similar going on at Mango, where a caramel-hued gathered-waist midi is in the sale (now £29.99, shop.mango.com), and at Ninety Percent, whose — you guessed it — brown chitonesque Priam style has become something of a cult buy (£240, net-a-porter.com). Anthropologie's ruched and cowlnecked Maya style comes in black, emerald green, cobalt blue and white, and is slit to the thigh (£130, anthropologie.com). At the top end, the British brand Tove — the front row's favourite for modern wardrobe classics — boasts a number of wrapped and gathered jersey styles that are no doubt providing inspiration to a number of high street design studios even as I type (from £613, tove-studio.com). You would be forgiven for wondering whether, though draped like the ancient Greeks, these dresses are anywhere near as democratic, and I'm afraid the answer is no. Anybody with hang-ups around their turns might feel put off by the amount of cling in that quarter, I admit. Yet if you are among the many readers I hear from who are fed up of being recommended Demis Roussos smocks, this style will provide the hourglass you're after. Try one on if you are on the fence. I have been wearing Me+Em's similarly silhouetted smocked bodice jersey maxidress (£135, meandem.com) and found myself far less self-conscious than I expected. People have even paid me compliments of the sort that I never get while wearing a shapeless, voluminous prairie sack. My learnings? Low-rise knickers for a smoother line and a nice straight back. Thankfully, we live in an age — unlike the one during which I was a teenager — that recognises that women must have somewhere to store their vital organs. As with the must-have Jigsaw version, I find the fluidity of the skirt on mine helps to balance out any tightness across the hips and — crucial, this — the fitted portion stops before the broadest part. It's what I like about the off-the-shoulder lilac take at &amp; Other Stories (£95, stories.com) and about Mint Velvet's supremely flattering twist-front V-neck column, which is at its most draped above the stomach (£79, mintvelvet.co.uk). Likewise, Massimo Dutti's tie-front take in khaki or mustard yellow diverts the line of the dress — and the eyes of anyone else — away from that zone (£79.95, massimodutti.com). If you're of the Studio 54 persuasion and have a wedding or holiday to dress up for, Zara's one-shouldered olive green version is cunningly draped to provide a bit of classical camouflage at the front (£25.99, zara.com). One final tip. I'd wear these with chunky sandals rather than heels. The former feel a bit more modern and work to offset some of the sexiness of the cling. Teetering around in a stiletto while wearing a dress such as this can come off as a bit Apprentice contestant. While you're at it, leave the authoritarian underwear for that demographic too. There's no better way to undo the sinuous elegance of this look than by pairing it with a pair of miserable, uptight pants. Twitter: @harrywalkerl It provides what so many recent dresses have failed to: shape</t>
  </si>
  <si>
    <t>1790515913259118202</t>
  </si>
  <si>
    <t>670028064</t>
  </si>
  <si>
    <t>23/07/2023</t>
  </si>
  <si>
    <t>The Observer</t>
  </si>
  <si>
    <t>67054</t>
  </si>
  <si>
    <t>Jonathan Romney</t>
  </si>
  <si>
    <t>Television</t>
  </si>
  <si>
    <t>&lt;10%</t>
  </si>
  <si>
    <t>Television By Hollie Richardson Films by Jonathan Romney Today Pick of the Day Our Guy in Colombia Channel 4, 9pm "Two coffees with milk please," Guy Martin says to the men who have tied him up and bunged him in a car during "kidnap training", after being told the No 1 rule is not to antagonise them. For this two-parter, he's visiting Colombia to see if the country can ever shed its narco reputation, which leads him to help make cocaine from scratch and meet Pablo Escobar's nephew (who was once kidnapped by a gang who shot him and put a chainsaw between his legs). Islands Sky Nature, 7pm This wonderful new wildlife series from Bafta-winning producers Wall to Wall (Long Lost Family, The Holy Land and Us) takes us deep inside the world's ecosystems. It starts in Vancouver, Canada, where sea wolves feast on salmon, western toad tadpoles hatch and one of the world's rarest mammals, a species of marmot, can still be found. World on Fire BBC One, 9pm Mark Bonnar joins the already brilliant cast of the thrilling war drama this week, as a suave houseguest of Lesley Manville's uptight matriarch Robina - but what is his real motive for being there? Over in the Sahara, Harry (Jonah Hauer-King) is reunited with an old buddy. And Lois (Julia Brown) questions her future as a mother. HR Film Cleopatra (Joseph L Mankiewicz, 1963) BBC Two, Unoon One of old Hollywood's last great folies de grandeur, notorious for its record-breaking budget. Many critics called, "Infamy! Infamy!" and even its star Elizabeth Taylor admitted, "I found it vulgar." But it has lately found defenders, some reclaiming it as a genuine auteur piece by writer-director Mankiewicz. It is perhaps best enjoyed as an old-school star vehicle, with Rex Harrison giving Caesar the insouciance of a Kensington aristo and a regally contemptuous Taylor working her wardrobe like a true daughter of Isis, while enjoying torrid chemistry with Richard Burton's Antony. Whatever else, it will be remembered for Caesar and Cleopatra's first encounter, giving a new meaning to rolling out the red carpet. JR Monday Pick of the Day The Unique Boutique Channel 4,10pm Rather than telling people how to dress, the hosts of this joyous new series invite people not served by the mainstream fashion industry into their boutique and ask them what they want from their clothing. Take Emma-Jane (below), who is looking for a posh frock for an event that looks fabulous but is also easy to wear in a wheelchair. Stylist Victoria, model. Triple Minor, body confidence coach Natalie and celebrity stylist David get to work on what they call "dopamine dressing". The Sixth Commandment BBC One, 9pm The gripping true-crime drama about an ingratiating shapeshifter who targets, exploits and murders vulnerable older people enters its final stretch. Thames Valley police are belatedly getting involved but with a lack of concrete proof, will the chillingly self-assured Ben (Eanna Hardwicke) stay one step ahead? Concludes tomorrow. Graeme Virtue Dreaming Whilst Black BBC Three, 10pm &amp; 1030pm Adjani Salmon created and stars in this sharp but fun six-part comedy, based on the hit 2018 web series of the same name. It follows Kwabena, a twentysomething who is fed up with the daily microaggressions he faces in the dreary recruitment office he works in and dreams of quitting to pursue a career in film-making. HR Film The Wizard of Oz (Victor Fleming, 1939) Sky Cinema Greats, 4pm However many hair-raising tales you hear about behind-the-scenes debauchery in Munchkin Babylon, Hollywood's quintessential road movie retains its timeless innocence, as well as its irreducible weirdness. It's been said before, but this hallucinatory epic shot in black and white and colour, with several key actors playing dual roles, is nothing if not the most lavish experimental movie ever made. It's also one of cinema's richest political parables, unmasking the abusive mystifications of power. Salman Rushdie loves it so much he wrote a book about it, David Lynch has consistently mined its mysteries, and Judy Garland singing Over the Rainbow still brings a lump to the throat, every time. JR Tuesday Pick of the Day Gaia: A Death on Dancing Ledge BBC Three, 9pm "What drove Gaia to that cliff top? What was she running from? Who was she running from?" Gaia Pope-Sutherland was 19 years old when her body was found 11 days after she went missing on Dorset's Dancing Ledge - and mystery still surrounds her death. In the first episode of this intense three-parter, Zara McDermott speaks with Gaia's twin sister and mother about the week she went missing and the initial arrest of her childhood friend Nathan (who was released without charge). Love Your Garden ITVl, 8.30pm Alan Titchmarsh heads to the Kent seaside town of Folkestone this week, where a family ask him and his green-fingered team to create a sensory garden for their young daughter who has a rare form of severe epilepsy. It calls for a "quirky" design that features circular seating and a special approach to planting. Sky Coppers Channel 4, 9pm The pressure is on even more than usual this week, as the West Midlands police drone unit go in search of a woman who has disappeared at night after leaving a suicide note. Elsewhere, there's an infuriating response call for the shocked officers, as a gang who are cruelly breeding "dangerous" dogs in horrific conditions are busted. HR Film Beasts of the Southern Wild (Benh Zeitlin, 2012) AMC, 5pm When this oddball debut was premiered at Sundance, the general take was that it was surely a classic for the ages. Since then, this post-Katrina dream of an alternative Louisiana has seen its stock fall, possibly because of unease about a white New York director's fantasy version of African-American poverty. It's set in a bayou community where a six-yearold girl named Hushpuppy faces apocalyptic weather and a herd of aurochs - played by Vietnamese pot-bellied pigs in a cheap-andcheerful effect that's weirdly magical. The film is visionary, sometimes beautiful, sometimes awkwardly precious, but lead Quvenzhane Wallis is irrepressibly characterful. The jury is still out, somewhat dazed. JR Wednesday of the Day The Girl from Plainville Channel 4,10pm Elle Fanning's performance was praised by audiences when this eight-part drama, based on real events, launched on StarzPlay last year. Now here's a chance to watch it without the subscription fee. Fanning (below, left) plays Michelle Carter, who was embroiled in a complicated "texting suicide" case when her boyfriend, Conrad Roy III, killed himself after morally questionable conversations they had together over the phone. Chloe Sevigny (right) also stars as Conrad's mother. The Great British Sewing Bee BBC One, 9pm Fearless and fashion-forward Mia, lover of bold prints Tony and queen of patterncutting Asmaa are your three finalists in this year's Sewing Bee. All they need to do in the last showdown is win over judges Patrick Grant and Esme Young by creating a ballgown that oozes glamour, an opulent men's outfit and a two-in-one dress. Joanna Lumlcy's Spice Trail Adventure ITVl, 9pm The actor starts the last leg of her epic voyage in Zanzibar - known as the spice island of Africa. She sobs with joy as she releases a recovered sea turtle back into the Indian Ocean. The final destination is Jordan, where she mounts a camel and visits the ancient city of Petra. HR Film Jour de fete (Jacques Tati, 1949) Talking Pictures TV, 3pm Before he created his Monsieur Hulot persona, the great Jacques Tati honed his comic vision in this film set in a French village when a fair arrives. Tati plays Francois the postman, who decides to overhaul his leisurely delivery methods after seeing a documentary about the efficiency of the US postal service. Tati's critique of capitalist dehumanisation - later developed in Mon oncle and Playtime - begins here, and you can spot the traces of Chaplin's war with mechanisation in Modern Times. The cast includes two familiar faces from classic French cinema: Guy Decomble, the testy schoolteacher in Truffaut's Les 400 coups, and Paul Frankeur, a mainstay of Luis Bufiuel's later French films. A local goat, however, steals the show. JR Thursday Pick of the Day David Harewood on Blackface BBC Two, 9pm "It's shocking," says David Harewood (below, right) as he watches footage of Judy Garland performing in blackface a year before she filmed The Wizard of Oz. It's part of this brilliantly crafted documentary's hugely informative exploration of the roots of minstrelsy, in which Harewood also speaks to academic Renee Landell, actor Adrian Lester (left) and historian David Olusoga. A fascinating if (rightly) troubling watch, with our passionate host at times getting visibly upset. The Hidden World of Hospitality With Tom Kerridge BBC Two, 8pm From a Michelin-starred restaurant to a century-old fish and chip shop, Tom Kerridge is "lifting the lid" on the industry he's worked in for more than three decades. This week, he heads to "the best fine-dining restaurant in the world" in Cumbria and his own flagship pub in Buckinghamshire. And Just Like That Sky Comedy, 9pm It's Valentine's Day, and Carrie arranges to spend it having dinner with Aidan (eugh). Are they really going to go there again? Meanwhile, Charlotte accidentally eats one of Lily's space brownies (when did she and Harry become so fun?) and Drew Barrymore makes a special order at Anthony's Hot Fellas bakery. HR Film His House (Remi Weekes, 2020) BBC Two, 11.45pm This debut feature by British writer-director Remi Weekes won multiple awards - not least, at Sundance and the Baftas - with its inventive melding of supernatural horror and the UK social realist tradition. Sope Dirisu, from Gangs of London, and Lovecraft Country's Wunmi Mosaku play Bol and Rial, a refugee couple from Sudan who are allotted accommodation by UK immigration services, but find their new home as unwelcoming as the country they have arrived in. The menace they face comes at once from the past, from inside - the traumatised psyche of the war survivor - and from outside, from the world they are expected to assimilate into, despite the odds. Matt Smith plays the couple's casually unfeeling caseworker. JR Friday Pick of the Day The Power of Parker BBC One, 9.30pm Conleth Hill is a perfectly frazzled, failed businessman in this decent new six-part comedy, co-written by and co-starring Sian Gibson, and set in 1990s northern England. Hill plays Martin - described as "a mix between Alan Sugar and Robert Kilroy-Silk" - whose eclectic store chain is swimming in debt. It's the least of his worries in this week's opening episode, however, as the two women he's in relationships with are about to meet. Rosie Cavaliero, George Costigan and Sheila Reid also star. Ref ramed: Marilyn Monroe BBC Two, 9pm &amp; 9.45pm For too long, Marilyn Monroe has wrongly been viewed as a "vulnerable, passive woman", according to this gorgeous four-part series narrated by Jessica Chastain. While she endured tragedies and sexism, her story is also one of talent, feminism and gaining agency, starting with Monroe's arrival at 20th Century Fox. Then You Run Sky Max, 9pm One way of skipping the festival loo queue is by announcing you need to do a pregnancy test, which Stink learns when the gang end up hiding out at a festival in Hamburg, in this addictive full-speed drugs thriller. They manage to put the murders behind them and let their hair down. But it's not long until Reagan and his men track them down. HR Film Babylon (Damien Chazelle, 2022) Sky Cinema Premiere, 10.25pm The birth of Hollywood: the splendour, the squalor, the sex, the excess, the elephant poo... Devotees of silent cinema rolled their eyes at the hyperventilating trashiness of this extravaganza from the director of Whiplash and La La Land. Margot Robbie plays the notso-ingenue hungry for screen fame, despite wildly implausible hair for the period; Brad Pitt is the star heading for the skids; Diego Calva impresses as the Mexican worker who gets his shot at Tinseltown glory; and Tobey Maguire is a degenerate gangster presiding over a grisly sequence of sheer gonzo barminess. A misfire by any sane standards, but one in which the term "You won't be bored" truly comes into its own (as does "guilty pleasure"). JR Saturday Pick of the Day Nothing Compares Sky Documentaries, 9pm "The reason I got into music was [as a form of] therapy, which is why it was such a shock for me to become a popstar. It's not what I wanted. I just wanted to scream." Sinead O'Connor speaks in a new interview for this cinematic documentary about the five years from 1987 which saw her find worldwide fame. Also talking to contributors, it addresses the outspoken star's personal life and her controversial moments on religion and politics, all while revisiting her performances. Clean Sweep BBC Four, 9pm &amp; 9.50pm Charlene McKenna (whom Peaky Blinders fans will recognise) leads a seemingly normal life until her criminal past catches up with her in this Irish thriller. After she shoots an old acquaintance, her Garda husband Jason is put on the case - and a game of cat-and-mouse plays out in the home. The fact that it's based on real events adds another layer of intrigue. Blur: Radio 2 in Concert BBC Two, 9.25pm Following their comeback gig at Wembley Stadium and the release of their album, The Ballad of Darren, here's a night dedicated to the Britpop icons. After Blur At the BBC at 8.25pm, this intimate recording they recently did features hits such as Coffee &amp; TV, Girls &amp; Boys, Parklife and Tender. Their 2009 Glastonbury set follows at 10.25pm. HR Film The Full Monty (Peter Cattaneo, 1997) BBC One, 10.25pm If you've been following the later-in-life adventures of these steelworkers turned strippers - recently relaunched to a mixed reception on Disney-i- - here's where the story begins. Scripted by Simon Beaufoy, this tale of - as one character put it - men prancing around Sheffield with their widgers hanging out was a huge success, the defining example of a sitcom-slash-political-realism hybrid that was briefly a significant thing in late 90s British cinema. With its never-say-die optimism, it's the anti-Trainspotting, if you like (the two films have Robert Carlyle in common). Today, for all the harsh conditions it depicts, it seems a product of a cosier, more secure UK; its barbed exuberance is unlikely to have dimmed. JR</t>
  </si>
  <si>
    <t>4870113332729872531</t>
  </si>
  <si>
    <t>670846165</t>
  </si>
  <si>
    <t>Daily Star</t>
  </si>
  <si>
    <t>50895</t>
  </si>
  <si>
    <t>Tim so 'Appy</t>
  </si>
  <si>
    <t>AWARD: Campbell Tim so 'Appy THE Apprentice won the double at this year's National Reality Television Awards. It scooped the gong for Best Business Show and Lord Sugar's advisor Tim Campbell was named Celebrity Personality of the Year. Singing competition Project Icon also got two gongs, for Best New Show and Nnenna King for Best Performance. Other shows to win included The Chase, Britain's Got Talent, Loose Women and The Only Way Is</t>
  </si>
  <si>
    <t>5189213062467669584</t>
  </si>
  <si>
    <t>672059057</t>
  </si>
  <si>
    <t>18/08/2023</t>
  </si>
  <si>
    <t>Financial Times</t>
  </si>
  <si>
    <t>6199438</t>
  </si>
  <si>
    <t>Daniel Thomas</t>
  </si>
  <si>
    <t>Parkinson, star of TV chat show's golden era, dies</t>
  </si>
  <si>
    <t>10% to 25%</t>
  </si>
  <si>
    <t>Celebrity interviewer Parkinson, star of TV chat show's golden era, dies DANIEL THOMAS Sir Michael Parldnson, one of Britain's most popular television presenters, has died at the age of 88 after a decadeslong career for the BBC and ITV. Parldnson was a star of the golden age of chat show television in the 1970s to 1990s when millions in the UK would gather to watch his primetime interviews with celebrities and sports stars. The presenter said he had interviewed more than 2,000 people on his chat shows, which started in 1971 on the BBC although he moved to commercial broadcaster ITV at several points in his career. His guests included John Lennon, Yoko Ono, Sir Paul McCartney, Sir Billy Connolly, Orson Welles and Sir Tony Blair — who sparked controversy when he told the presenter that God would be the judge of his decision to go to war in Iraq. Among his most famous interviews were with boxer Muhammad Ali. Parkinson said afterwards that the sportsman was both his most remarkable interviewee but also the one to which he had "lost on every occasion". "I'm not going to argue with you," Parkinson told the boxer in one interview. "You're not as dumb as you look, Ali replied. Parkinson was also well known for stints in other forms of TV light entertainment, presenting ITV's TV-am breakfast show, the game show Give Us a Clue, and BBC One's Going For a Song and radio show Desert Island Discs. In another well-known encounter, Parkinson was playfully attacked by Rod Hull's puppet Emu. His final show on ITV1 in 2008 had an audience of 8.3mn and guests included Peter Kay, ?? Connolly and Dame Judi Dench. A statement from Parldnson's family said: "After a brief illness Sir Michael Parkinson passed away peacefully at home last night in the company of his family. The family requests that they are given privacy and time to grieve." BBC director-general Tim Davie said that Parkinson was "one of a kind, an incredible broadcaster and journalist who will be hugely missed". "Michael was the king of the chat show and he defined the format for all the presenters and shows that followed," Davie added. "Michael was not only brilliant at asldng questions, he was also a wonderful listener." Parldnson combined wit and journalistic intelligence with his warm and avuncular Yorkshire accent; he was born in 1935 in South Yorkshire and was a passionate fan of cricket in the county. He was married for more than 60 years to Lady Mary Parkinson and they had three children, Michael, Nicholas and Andrew. He was knighted in 2008. In tributes yesterday, Lord Alan Sugar said Parkinson's death was "the end of an era", while comedian Eddie Izzard called him the "king of the intelligent interview". Writer and presenter Stephen Fry said that "the genius of Parky was that unlike most people (and most of his guests, me included) he was always 100 per cent himself. On camera and off." Trading blows: Michael Parkinson interviews Muhammad Ali in 1981. The boxer on one occasion told the presenter: 'You're not as dumb as yOU look' - Dave Pickthorn/BBC</t>
  </si>
  <si>
    <t>8228282196137453265</t>
  </si>
  <si>
    <t>670357322</t>
  </si>
  <si>
    <t>27/07/2023</t>
  </si>
  <si>
    <t>Mark Reynolds</t>
  </si>
  <si>
    <t>Spurs owner[...]</t>
  </si>
  <si>
    <t>Spurs owner charged with 'brazen insider US trading TOTTENHAM Hotspur owner Joe Lewis was yesterday indicted in New York over alleged insider trading. The British billionaire, 86, was accused of "orchestrating a brazen scheme" and using inside information to "shower gifts on his friends and lovers". US attorney Damian Williams announced the legal action in a video released by his office. He said Mr Lewis, who lives in the Bahamas, "has been indicted and will face justice" in New York. The video statement was posted to Mr Williams'Twitter page. The accompanying indictment setting out more than a dozen charges was some 29 pages long. Mr Williams said: "We allege that, for years, Joe Lewis abused his access to corporate boardrooms and repeatedly provided inside information to his romantic partners, his personal assistants, his private pilots, and his friends." The prosecutor alleged that Mr Lewis's acquaintances used that information to make millions of dollars on the stock market. He added: "Thanks to Mr Lewis, those bets were a sure thing. It is classic corporate By Mark Reynolds corruption. It's cheating and it's against the law. That's why Joe Lewis has been indicted and will face justice." It is understood that Mr Lewis, founder of investment firm the Tavistock Group, faces more than a dozen charges, including securities fraud. He is also alleged to have loaned money to the people he is accused of tipping off. Mr Lewis stands accused of 13 counts of securities fraud, each of which carries a maximum sentence of 20 years in prison. His lawyer David Zornow said charging him was an "egregious error in judgment". Mr Zornow added Mr Lewis had come to the US voluntarily to defend himself against the "ill-conceived charges". Mr Lewis, born above a pub in East London, made most of his fortune from currency trading. He took control of Spurs in 2001 after buying a majority share from Alan Sugar. His estimated fortune is thought to stand at more than £5billion. A Spurs spokesman said in a statement: "This is a legal matter unconnected with the club and as such we have no comment." K r =^2 \ &gt; St ^ TTENHA Tycoon...Joe Lewis and the Tottenham |Hotspur Stadium ?</t>
  </si>
  <si>
    <t>9035378108707277884</t>
  </si>
  <si>
    <t>668857501</t>
  </si>
  <si>
    <t>07/07/2023</t>
  </si>
  <si>
    <t>Overcooked</t>
  </si>
  <si>
    <t>There was a huge blow for Gordon Ramsay on Tuesday morning with news that his culinary version of The Apprentice had been taken off the BBC's menu. What made it worse was that, in deciding that Future Food Stars had no future, the Beeb helped poor Gordon complete a hat trick of binned shows. Luckily, solace arrived that evening with the return of ITVl's Cooking with the Stars, which allowed Gordon to sit back and say: "No matter how badly things are going, at least I'm not one of the chefs on this dog's dinner." Or words to that effect. The cheffmg short straws here were drawn by Jean-Christophe Novelli, Rosemary Shrager and six other people who apparently cook for a living. These eight hob-botherers were paired with eight celebrities, some of whom you may recognise from their day jobs or from one of the other celebrity cooking or reality shows. It was all held together by two i presenters, Emma Willis and Tom Allen, who took it in turns to be superfluous. If you're wondering why ITV is shelling out for two presenters when one would do, there's a simple answer: Marks &amp; Spencer is helping with the bill. Hence the endless M&amp;S adverts in the breaks, the not-so-subtle plugs for M&amp;S products during the show and the hostage video after the end credits in which Emma and Tom's mouths say "You can buy all tonight's food in M&amp;S or on Ocado" while their eyes scream "Please don't harm my family!" Nothing wrong with a commercial network doing a deal with a retail giant, of course. \4» The problem is CWTS still has the whiff of those cheap and tacky shopping channel 1 demonstrations that we all like to laugh at. The difference being there's not much here to raise a smile. So you end up making your own entertainment. Like when someone mutters "really, really dense" as Peter Andre serves his pasta dish and you wonder whether they're talking about him or his gnocchi. That does help pass the time, for sure. I don't think it'll keep me going for six weeks though.</t>
  </si>
  <si>
    <t>3358492524413908715</t>
  </si>
  <si>
    <t>672153176</t>
  </si>
  <si>
    <t>19/08/2023</t>
  </si>
  <si>
    <t>i (The paper for today)</t>
  </si>
  <si>
    <t>54685</t>
  </si>
  <si>
    <t>Gerard Gilbert</t>
  </si>
  <si>
    <t>Sunday television radio</t>
  </si>
  <si>
    <t>CRITICS CHOICE Explorer Levison Wood visits the Arctic in 'Walking with Polar Bears1,7pm, Channel 4 MOTD Live: Fifa Women's World Cup Final 10am, BBC One The time for talking is over, with England eyeing a first World Cup triumph at Spain's expense at Stadium Australia in Sydney (kick-off nam). The Lionesses will be full of confidence after knocking out hosts Australia on Wednesday. Levison Wood: Walking with Polar Bears 7pm, Channel 4 If the lions only made a brief late appearance in last week's trek across the Namib desert, seasoned foot-slogger Levison Wood has better luck as he heads to the Arctic in search of polar bears. In the last of the series, he learns more about the unique lives of these apex predators, their environment and how they are surviving against worsening odds caused by the increasing threat of human activity and climate change. N YO at the Proms 8pm, BBC Four Soprano Masabane Cecilia Rangwanasha joins the National Youth Orchestra for a night of joyously defiant music. Strauss's "Four Last Songs", considered by some of the most beautiful music ever written, is played alongside Hindemith and Copland. World on Fire 9pm,BBCOne The long wait (thanks to Covid) for the second series of this sprawling wartime saga has been worth it. Matters conclude for now with Harry (Jonah Hauer-King) being sent home from North Africa after "mutterings" that he had been "a bit fast and loose with the treatment of prisoners". Kasia (Zofia Wichlacz), meanwhile, volunteers to be parachuted into Poland with a radio transmitter, and Henriette (Eugenie Derouand) prepares to bid adieu to her wounded RAF pilot lover David (Gregg Sulkin). Crazy Rich Agents: Selling Dream Homes 9pm,BBCTwo "No salary, no safety net... who will survive long enough to make a sale?" asks the voiceover to this reality show in which The Apprentice collides with Setting Sunset as it continues to follow fledgling property brokers at Nest Seekers. As Vanessa, who does some babysitting on the side to pay her rent, says: "It's harder than it looks from the outside." Krish is advised he is more likely to make a sale if he stopped talking and just let the client inspect properties for themselves. Alone 9pm, Channel 4 Finding food becomes crucial as extreme hunger kicks in for the Canada-stranded survivalists. Fishing the Mackenzie River is far from easy, especially for one first-time angler (who, we are told ominously, "has had severe anxiety and panic attacks in the past"), while another competitor faces a hard choice when their net catches something unexpected. Boot Dreams: Now or Never 9pm, BBC Three Roman Kemp fronts this new documentary series following young footballers rejected by top clubs as they get a second chance through a unique camp at Manchester City's former training ground. Under the watchful eye of former premier league player Gifton Noel-Williams, the first episode features a training match against Manchester International Football Academy. Gerard Gitbert</t>
  </si>
  <si>
    <t>8696472101360767073</t>
  </si>
  <si>
    <t>672665016</t>
  </si>
  <si>
    <t>26/08/2023</t>
  </si>
  <si>
    <t>Friday television &amp; radio</t>
  </si>
  <si>
    <t>CRITICS CHOICE Sian Gibson stars as Kath in comedy series The Power of Parker', 9.30pm, BBC One Live International T20 Cricket 5.30pm, BBC Two England v New Zealand. All the action from the second match in the four-game series, which comes from Emirates Old Trafford in Manchester. The sides have met here in this format on two previous occasions, with England prevailing twice. Puppy School For Guide Dogs 8pm, Channel 5 Puppies... guide dogs... what's not to like? This new series follows guide dogs at every stage of their journey - from newborns to trainees and veterans - as well as the humans that both train them and rely on them. This opening episode of the series features Hester, a visually impaired 16-year-old and Paralympic skiing hopeful who's about to become one of the UK's youngest guide dog owners. Chineke! At The Proms 8pm, BBC Four Clara Amfo presents from the Royal Albert Hall as Europe's first majority black and ethnically diverse orchestra Chineke! returns with Beethoven's joyful "Fourth Symphony". Before the Beethoven, four pieces enjoy their Proms debuts, including the lyrical "Four Noveletten'by Samuel Coleridge-Taylor and Haydn's joyful "Trumpet Concerto". The Reunion 9pm, ITVi ITV are obviously wrapping up this glossy nonsense as quickly as possible before the more hefty autumn schedules arrive. In a concluding double bill, Annabelle (Dervla Kirwan) confronts the real Alexis, lies unravel as the truth about what happened to Vinca 25 years ago is revealed, and deadly consequences arise. Joe Lycett: More, More, More! How Do You Lycett? How Do You Lycett? 9pm, Channel 4 The performer and consumer champion's first stand-up touring show since before Covid comes with the longest programme title this week Among the jokes Lycett triumphantly recalls his escapades on social media, on which he trolled Boris Johnson, Alan Sugar and Nadine Dorries. Rig 45: Murder At Sea 9pm, More/t Having unwisely brought convicted murderer Petra back to the scene of her crimes and seen her do a runner, cops Emma and Trevor (Natalie Gumede and Ciaran McMenamin)now have Petra (Lisa Henni) back in handcuffs. And then all the lights go out on the rig. "I'm sure I'LL be okay," says one character, while another is less sure. "We're all going to die," he exclaims in tones of Dad's Army's Private Frazer. The Power Of Parker 9.30pm, BBC One This refreshingly original and now concluding comedy feels complete in itself and not straining to become a recurring sitcom, which in a way is a pity, because it's beautifully written and acted. Conleth Hill, Rosie Cavaliero and Sian Gibson (who also co-scripted) have been a particular delight, buttressed by the always-welcome likes of Sheila Reid and George Costigan. Anyway, matters come to a head this week as Kath and Diane (Gibson and Cavaliero) put aside their differences and head to the bank, and Martin (Hill) receives some bad news about his new position as rotary club treasurer. Gerard Gilbert</t>
  </si>
  <si>
    <t>2197874782471825336</t>
  </si>
  <si>
    <t>670471087</t>
  </si>
  <si>
    <t>Simon Boyle</t>
  </si>
  <si>
    <t>BIG BASH FOR HARRY'S 30th</t>
  </si>
  <si>
    <t>THE WORLD'S BEST SHOWBIZ COLUMN Twitter @simonboyle87 MY TEAM Howell Davies Ellie Henman Jack Hardwick Ashley Whitt IT is fast becoming the trendiest hotspot in London, with celebs in and out of the door like a red carpet event. So obviously I had to head down to Sheesh Mayfair to see what the fuss is about, following the success of their Essex restaurant which is loved by everyone from OLLY MURS to LORD SUGAR. I was not disappointed - by the food, or the company - after chancing upon England captain HARRY KANE enjoying his 30th birthday with friends and family there yesterday. The Tottenham ace was surrounded by pals as he marked the milestone celebration over charcoal-grilled meat and salad, and clearly enjoyed every second of the experience. And if eating like this is the gateway to sporting superstardom, I'll be making a habit of it- though after finishing my meal I felt like I could sleep for a week. Harry, wife Katie Goodland and their three kids arrived mid- PARTY TIME ZT. footballer Harry with wife Katie afternoon with their youngest baby in the striker's arms. As one fellow diner told me: "He's a regular at the Essex place - he's been coming for years. It's clearly his absolute favourite." Harry, who hits the big 3-0 today, is now widely tipped for a move to German giants Bayern Munich after years of uncertainty over his future. The loyal star had been keen to stay at Spurs, but increasingly wants to add silverware to his illustrious career. A third bid is understood to be on the table at the moment as Bayern look to lure him away from North London. His current contract expires next summer, with chairman Daniel Levy thought to be increasingly tempted to cash in on his top asset. But for now, he seems to be enjoying a final few weeks in London leaving stuffed as he waved goodbye to staff at the venue. Whatever his footballing future, he won't be sprinting anywhere for a while.</t>
  </si>
  <si>
    <t>1456717985521791939</t>
  </si>
  <si>
    <t>670922667</t>
  </si>
  <si>
    <t>03/08/2023</t>
  </si>
  <si>
    <t>The Daily Telegraph</t>
  </si>
  <si>
    <t>60818</t>
  </si>
  <si>
    <t>Tom Morgan</t>
  </si>
  <si>
    <t>Daniel Levy answers only to Daniel Lniel Levy at Tottenham</t>
  </si>
  <si>
    <t>Daniel Levy answers only to Daniel Levy at Tottenham With Joe Lewis now holding no club powers, the driven and ruthless chairman is even more centre stage. But as troubles mount, who can hold him to account? asks Tom Morgan In 22 years of hard bargaining at Tottenham Hotspur, paperwork signed last December ranks among Daniel Levy's most astute moves. Companies House records had been adjusted to show Joe Lewis no longer had club powers prior to being charged last week with insider trading. Spurs, as a result, received prompt Premier League assurances gestion of concerns internally over direction. Critics "clearly missed" the meeting, says one key source, adding that plans were made "crystal clear". However, as Ange Postecoglou leads another new era for the club, there are, as is the norm at Spurs, unwanted distractions. Harry Kane's potential move to Bayern Munich is unresolved and a trans- that the club is safe, regardless of fer is stalling for Hugo Lloris. Levy the New York case against the British billionaire. Lewis has denied the charges. However, one major crisis averted exposes a question: if Lewis is not holding Levy to account at Tottenham, is anybody? The 61-year-old is seen by some as unsackable as part-owner and chairman, with a small hand-picked board around him. Yet with such heavy involvement in day-to-day matters, he has only himself to blame for the club's recent struggles. Soon after sacking Antonio Conte in March, Levy acknowledged "ultimately, the responsibility is mine". Telegraph Sport understands that, behind the scenes, he and the board held a town hall meeting to reassure the club's 700 staff of their longterm vision. But after four years of fairly regular turmoil since defeat in the Champions League final, former key allies are losing faith that the system is working. "There's real concern over the direction of the club," says one former staffer claiming to have knowledge of the feeling among the rank and file. Another key associate says: "It's become so difficult for staff. Anything where there's money involved, Daniel wants to be a part of it. He is a brilliant, ruthless operator but he micromanages and it's difficult for those below him to grow and show leadership." The club firmly reject any sug- appears to have his hands full, with a new director of football yet to be appointed and some uncertainty over Scott Munn's official start date as chief football officer. The do-it-all chairman's track record as a tough negotiator has been cited as a potential issue in the Kane transfer situation, with Manchester United among clubs to rule out a bid for the England captain. "I know other English clubs don't like dealing with Levy," says one former colleague. "It's not great for competitive tension that Bayern have a clear run at this." That determination to pursue value at all costs once served Levy well, but it also drew criticism this summer from Jose Mourinho, who claimed: "Mr Levy didn't let me win a final or win a trophy." Supporters of Levy believe his critics should be careful what they wish for, saying he remains "addicted" to making Spurs a success. He has secured European football in the majority of his years, made the club's finances self-sufficient and his obsessive approach to detail was praised in the awardwinning stadium project. "I stopped travelling with him because he just never sleeps," say: "Daniel operates only with the best interests of the club at heart. He has to negotiate good deals as the club is run on profit-and-loss rules within FFP [financial fair play]. Why is that something to criticise?" Levy, a father of four, accepts he is demanding, saying his fear of failure helped forge his appetite to become one of football's most fearsome operators. Being written off at his Essex comprehensive school, he said in a documentary screened on TNT Sports, was a "wake-up call to me". He continued: "I wasn't necessarily particularly bright but I was prepared to work hard, and from that moment on I buckled down." After achieving first-class honours at Cambridge, he worked in the private equity sector, where he formed a business association with Lewis. In the mid-1990s, he identified the Premier League as ripe for investment and said he "accidentally" fell into Tottenham investment, having been a lifelong fan of the club. Insiders say it is a common misconception, however, that Lewis, now 86, ever had any serious involvement in football matters over the years since Levy finally persuaded Alan Sugar to sell up. Levy has always been the main decision-maker in his roles as partowner, chairman and effectively chief executive, paying himself £3.265 million as one of the bestpaid directors in world football. "Joe very rarely got involved," says one source close to the club. "There have been offers for the club in the past and Joe pushed Christopher Lee, the managing them on to Daniel to have final say director of Populous and the architect of the ground, has said. "I'm sure he sleeps for only two or three hours a night." Sources still working at the club It's unthinkable he would get involved in player sales. He's not a football person, he's a money man." Over the next season, it is likely to be Vivienne Lewis Silverton, Lewis's daughter, who will be the most active member of the family beneficiaries of a discretionary trust that ultimately owns 70.12 per cent of the share capital of Enic Sports Inc. But there is no suggestion the Lewis family are planning to become more prominent. "Hardly anyone ever saw Joe," one source says. "He was always quite pleasant. He was never arrogant or throwing his weight around or you thought to yourself, This is a guy with all the money'." Although Levy also retains an aversion to publicity, he is described as more of a "thrillseeker", collecting fast cars and regularly going skiing. He also collects fine wine, an interest he shared with Mauricio Pochettino. However, amid fears that his powers of deal-making are waning, there are conflicting claims over whether he is becoming increasingly close to letting his biggest passion project, Spurs, go. Despite placing a &lt;£3.5billion total price tag on the club when he was approached in September 2021, talks around a sale have yet to progress. Suitors have since included Qatar Sports Investments, which met Levy while weighing up a new minority stake at a Premier League club to add to its ownership at Paris St-Germain, and Iranian-American billionaire Jahm Najafi, who was expected to table a total buyout offer. Formula One owner Liberty Media has also been mooted by one insider as a potentially interested party, although the company has yet to respond to a request for comment. But several associates - in a version of events that is strongly disputed by club sources - suggest the reason for no progress in a club sale is Levy himself. One former employee adds: "The biggest sticking point with any takeover is the fact Daniel doesn't just want to walk away." A second says: "You're owner, chairman and CEO, he wants to keep one of those titles - he still wants to be the guy running it day to day. He's obsessed with it. He doesn't want to walk away until he sees something that resembles success on the pitch. But I just don't see how they do it without changing regimes." Current club insiders insist the suggestion of Levy wanting to stay should a sale take place "is rubbish as this has never been discussed". "Daniel has shown vision and delivered," the source says of his approach. "Given he's an owner, it's perfectly acceptable that he's heavily involved in things." Levy needs a sharp upturn in fortunes on the pitch to justify such a hands-on approach. Last season, Tottenham failed to qualify for European football for the first time since 2008-09 while charging more for a season ticket than any other Premier League club. While he may have won the biggest battle in safeguarding the club while former owner Lewis attempts to clear his name in a United States court, murmurings of discontent in the seats of his world-class stadium will intensify quicker than ever if the Postecoglou era fails to go as planned. 'He doesn't want to walk away until he sees something like success on the pitch. But I just don't see how they do it without changing regimes' Demanding: Daniel Levy is heavily involved with day-to-day running of Spurs but remains a divisive figure among fans; (inset) Joe Lewis, the former owner of Tottenham Spurs' finishing positions under chairman's reign Season 01- 03- 05- 07- 09- 11- 13- 15- 17- 19- 21- Pos. 02 1 L— 04 I 06 08 10 12 14 16 i 18 20 22 2 3 4 5 6 7 8 9 10 11 12 13 14 ^ EE League Cup</t>
  </si>
  <si>
    <t>6781690875511045429</t>
  </si>
  <si>
    <t>671110832</t>
  </si>
  <si>
    <t>Crazy Rich Agents: Selling Dream Homes</t>
  </si>
  <si>
    <t>What's new 111U week? hink The Apprentice process is tough? You ain't seen nothing yet. In this cut-throat four-part series, five rookie UK estate agents battle to win a place on a training course in New York, where top agents can earn $8million a year - and to motivate them to beat their rivals, they're not even being paid a salary. "It's high risk but high reward," explains Krishan Mistry (centre), 22, who's one of the trainees working on a commission-only basis trying to secure listings for multimillion-pound pads in London and then sell them. "It is quite daunting knowing that you're not going to be earning a salary, but in a sense it's like starting your own business - you know you're not going to get a salary, you just have to put in the work. I applied the same concept to this. "When I see a gated house, for example, I'll ring the buzzer and people often don't answer. So I end up climbing over the gate to get their attention! It usually works - 70 per cent of the time they're like: 'What the hell are you doing?' and I eventually calm them down and say: 'I just wanted to speak with you.' It can really pay off." It's that kind of boldness that impresses the UK Managing Director of Nest Seekers International, Daniel McPeake (left), who has nothing but praise for Krishan in the first episode "Nest Seekers motivate you to think bigger: 'Okay, if you want to sell that £700,000 property, go for it, but aim higher,'" explains Krishan. "They're not about settling, they're about pushing you to be a better version of yourself." All episodes on iPlayerfrom Sunday REAL ESTATE... Krishan is keen to point out that although the agents at Nest Seekers follow an American business model, Crazy Rich Agents is not a British copy of the Netflix hit Selling Sunset. "That's essentially just a reality show that has big properties and drama," he says "Whereas this is our day job, it's what we do. Real estate isn't all glamour like people think, it's a lot of hard work." When I see a gated house, I'll climb over the gate if they don't answer I eventually calm them down</t>
  </si>
  <si>
    <t>2673994955777315065</t>
  </si>
  <si>
    <t>672029800</t>
  </si>
  <si>
    <t>17/08/2023</t>
  </si>
  <si>
    <t>10:36:54</t>
  </si>
  <si>
    <t>TV</t>
  </si>
  <si>
    <t>Sky News</t>
  </si>
  <si>
    <t>Broadcast</t>
  </si>
  <si>
    <t>Sky News, Sky News, 17/08/2023</t>
  </si>
  <si>
    <t>Director of ucas next. . Tributes are pouring in since the news that Sir Michael Parkinson has died at the age of 88. That news just in in the last half an hour or so. We''ve heard from the comedian Stephen Fry, who said that being interviewed by Sir Michael Parkinson was "impossibly thrilling." He's written on Instagram today saying "the genius of Parky was that, unlike most people, and most of his guests, me included. He was always 100 percent himself off on camera and off, authentic is the word, i suppose." He goes on to say "for one of the shows i was on with Robin Williams, a genius of unimaginable comic speed and brilliance. Now they're both gone. One should get used to the parade of people constantly falling off the edge, but frankly, one doesn't." That was the comedian Stephen Fry. Tributes to Michael Parkinson today. Lord Alan Sugar is also tweeted "Very sad news on the passing of Michael Parkinson. End of an era, rip" and Eddie Izzard as well has remembered Sir Michael Parkinson as the King of the Intelligent Interview. He's posted on Twitter or x, as it's now known saying "Very sad to hear that Michael Parkinson has left us. He was the King of the intelligent interview." And I'm also seeing now that the broadcaster author Giles Brandreth, is also paying tribute to Sir Michael Parkinson, saying "He was one of my heroes. He said "they were chat shows, of course, and they were very much more than that. They were truly engage in conversations that brought out the best in his guests and what an array of guests. Parky was one of my heroes and a lovely guy, a privilege to have known and worked with him." So as you can imagine, a huge number of tributes pouring in to Michael Parkinson. And from his first chat show in 1971, to being knighted for his contribution to broadcasting in 2008. Michael Parkinson will be remembered as one of the finest hosts in British television history. Known affectionately as Parky, he interviewed more than 2000 of the world's biggest interviewed more than 2000 of the world's biggest stars. Our arts and entertainment correspondent Katie Spencer has been reflecting on his career. a beloved fixture on British tv for over 50 years, Sir Michael Parkinson's talk shows set a benchmark against which others are still measured. i thank you. From John Wayne to Fred Astaire, John Lennon to Madonna. Known to many just as Parky, he helped viewers see the human side to their heroes. a From frosty Encounters with Muhammad Ali . . You're joking. doesn't. The flirty To flirty conversations with cinematic icons like Lauren Bacall. the best men have taken. So forget it men have taken. So forget it enthusiasm. men have taken. So it. enthusiasm. Infectious. Its reactions Enthusiasm. Infectious. Its reactions really. Enthusiasm nfectious. infectious. really. i got while the warmth really. i got while The warmth of stood out as an interviewer who came to the place of solid journalistic grounding. The proud son and grandson of miners from Barnsley, he grafted to make a name for himself. Starting out in local newspapers, before a move to Granada tv and Manchester until in the early 70s, the bbc came calling. It was the making of him. Instantly, he had the ability to put guests at ease. Instead of showboating, he gave space. Getting the best from those who could be tricky by allowing conversations to breathe. I'm sorry, is this too long? No, no, no. No. you start You start drooling on your time over the different reasons we don't know it. Of course, it wasn't always smooth sailing. He regretted losing his cool. You start drooling on your time over the different You start drooling on your time over the different with a somewhat fragile Meg Ryan, i mean, does it give you an insight into what they're after? Now that I'm wary of them. Yes, you are wary of journalists. You're wary of me. You're wary of the interview. You don't like being interviewed. You can see it in the way that you sit and the way you are. And and the way you are. And of course, some encounters were wilder than others. His chat show was revived not once, but twice. After a 16 year break, in 1998, returning first to the bbc, age bringing a fatherly warmth yourself, Anderson says services really off-putting. Won't look. All right, i will, says services really off-putting. . All right, i will, actually, because he was a good man and again in 2007, moving to itv, the biggest names wanting to be interviewed by best. In 2008, Michael Parkinson was knighted for his immense contribution to broadcasting. In over 800 episodes, interviewing more than 2000 of the world's biggest stars, he</t>
  </si>
  <si>
    <t>3348516201735995110</t>
  </si>
  <si>
    <t>671465289</t>
  </si>
  <si>
    <t>10/08/2023</t>
  </si>
  <si>
    <t>Metro (London)</t>
  </si>
  <si>
    <t>56104</t>
  </si>
  <si>
    <t>PIERRA WILLIX</t>
  </si>
  <si>
    <t>BBC COMIC IS CHARGED WITH SEX OFFENCES</t>
  </si>
  <si>
    <t>Star, 54, bailed and will face court over 'non-recent' allegations, say police turbans - found TV tame after beginning by PIERRA WILLIX COMEDIAN Hardeep Singh Kohli has been arrested and charged over sex offences, police have revealed. The 54-year-old TV host - who has starred in BBC's Celebrity MasterChef and The One Show - will appear in court over the 'non-recent' allegations, they added. His arrest follows an investigation by The Times newspaper, which said several people had raised concerns continued on page 2 » about his behaviour. Police Scotland confirmed last month it was investigating the allegations. Yesterday a spokesperson said a report had been submitted to Scotland's procurator fiscal. Kohli has been bailed to appear in court at a future date. The London-born Glaswegian - known for wearing glitzy suits, kilts and colourful » continued from page 1 his career behind the camera. His parents moved to the UK in the 1960s, and he studied law at the University of Glasgow. He became a BBC trainee, working his way to become a director of children's television before joining Janet Street-Porter's Channel 4 series Reportage. In 1996 he left to direct ads and develop TV shows. In 2004 he wrote, directed and starred in Channel 4's Meet the Magoons, but it was a flop. Kohli was runner-up to England rugby World Cup winner Matt Dawson in Celebrity MasterChef in 2006. Two years later he was first to be fired by Lord Sugar in a celebrity edition of The Apprentice. In 2018 he took part in Celebrity Big Brother alongside footballer Jermaine Pennant, Coronation Street actor Ryan Thomas, and former Cheers actress Kirstie Alley. The show was marred by his heated racism row with Sally Morgan over a mock hospital soap scene. The TV psychic suggested putting talcum powder on him to make him look 'unwell'. He was fifth to be voted out. Other shows include £50 Says You'll Watch This, on gambling, and a documentary exploring Scientology. The father of two - single since his marriage ended in 2009 - has also hosted radio shows and written columns for newspapers and magazines. A member of the Man Booker Prize judging panel that snubbed Salman Rushdie's The Enchantress of Florence in 2008, he famously said: 'I think Rushdie's writing is patchy, to be honest. He's written some good books and some not so good books.'</t>
  </si>
  <si>
    <t>4936690098877548697</t>
  </si>
  <si>
    <t>671559675</t>
  </si>
  <si>
    <t>11/08/2023</t>
  </si>
  <si>
    <t>Ian Hyland</t>
  </si>
  <si>
    <t>Seeing wed</t>
  </si>
  <si>
    <t>Streams terrestria summer drought The least surprising television news of the summer arrived last week with Ofcom's annual report into viewing habits. At first glance it would appear the BBC and the other terrestrial channels are on their last legs on account of hardly anyone watching them any more. That's not strictly true, of course. The Defund The BBC mob is going to have to carry on with the wailing and gnashing for a good few years yet. However, the timing of the report could not have been worse. For we are currently marooned in the summer TV wilderness, where our only hope of escape is to follow the streams. It's no coincidence that the best four shows right now are all nonterrestrial: Winning Time: The Rise Of The Lakers Dynasty (Sky Atlantic), Only Murders In The Building (Disney+), Good Omens (Amazon Prime Video) and series 2 of Nicola Walker's kooky detective drama Annika (Alibi). Meanwhile, back in sleepy hollow, the two biggest terrestrial launches this week told us much of what is wrong with the old guard. Channel 4 brought us Alone, which is essentially the same as every other reality survival show you've ever watched - only with the added jeopardy of wild bears that could, apparently, steam in and gobble up the whingeing, self-centred, entitled contestants at any minute. (NOTE. Yes, I am already rooting for the bears.) BBC2's latest offering was even less inspiring/original. To say Ultimate Wedding Planners is like someone has plucked a discarded task from The Apprentice out of a skip and tried to stretch it to six one-hour episodes would be to give it far more credit for creativity than it deserves. The humourless and drama-free first episode was a real dog's (wedding) break- fast of a TV show that made me want to wave my TV licence at the BBC and give it the full father-of-the-bride speech: "I'm bloody paying for all this!" The entire enterprise was best summed up by Head Planner Yasmins advice for her fellow gluestick-botherer Tash: 'All we can do now is the best with what we've got." That's terrestrial TV from June to September in a nutshell, Yas. HELL For the viewers on BBC Two !~ The humourless and drama-free 1st episode was a dog's breakfast</t>
  </si>
  <si>
    <t>9157527463859841126</t>
  </si>
  <si>
    <t>671109395</t>
  </si>
  <si>
    <t>Daily Mail</t>
  </si>
  <si>
    <t>50641</t>
  </si>
  <si>
    <t>PICK OF THE DAY</t>
  </si>
  <si>
    <t>PICK OF THE DAY COUNTRYFILE 7PM.BBC1*** Three months after their last visit to mark the Coronation, the Countryfile team return to Dumfries House, the Scottish estate owned by King Charles's The Prince's Foundation. Matt Baker finds out how the property is providing local people with ways to improve mental and physical well-being, before taking part in a tea dance. Charlotte Smith tries out the tricky craft of stained glass window making. AMAZING HOTELS: LIFE BEYOND THE LOBBY spm, BBC2 ••** Armchair travel really doesn't get better than this - Monica Galetti and new travel partner Rob Rindcr (who replaces Giles Coren) check in to Richard Branson's opulent Kasbah Tamadot in Morocco's Atlas Mountains, where guests arc treated to an infinity pool, elegant suites and locally-made gifts. Before you get too jealous, remember that the duo (right) are being put to work during their stay. Rob feels the heat making traditional bread in the onsite Berber bakery, while Monica takes a culinary tour with hotel sous chef Mustafa. They also learn how the hotel interacts with the local community. See page 4 for our interview with Rob. WORLD ON FIRE 9PM.BBC1*** As episode four begins, the Allied Forces are ordered to hold the strategic Libyan port city of Tobruk at any cost. For Harry (Jonah Hauer King), this means that his men face certain death, while Indian sapper captain Rajib (Ahad Raza Mir) struggles to follow orders that he disagrees with. In the last episode, we saw daring pilot David (Gregg Sulkin) fall from the skies as his plane was attacked by German bombers. Now he's badly injured in Nazi-occupied France - will he be found by friend or foe? Meanwhile, Kasia (Zofia Wichlacz) begins to work for MI5 in Manchester, which involves an unsuspecting Robina (Lesley Manville) allowing a dog into her house. But Kasia's top-secret mission takes an unexpected turn when her target tries to ^l*Jl\ befriend her. v L* LEVISON WOOD: WALKING WITH 0RANGUTANSspm,ch4**** In this three-part series, intrepid explorer Levison (right) tracks down some of the world's most iconic and endangered animals, beginning with orangutans in Borneo. This isn't a glossy Attenborough-type production; the former Army major is keen to show the - sometimes gruesome - reality of the situation in the rainforest as he discovers why the animals are becoming extinct. See feature page 8. CRAZY RICH AGENTS: SELLING DREAM HOMES 9PM,BBC2*** Within the first minute of this new, OTT reality series, which follows five wannabe luxury real estate brokers as they try to climb the career ladder, someone has offered £26 million for a property. This sets the tone for the show, which mixes property porn with cut-throat competition - the rookie estate agents only get paid when they make a sale. The UK recruits are enjoyably obnoxious (think The Apprentice), so watching them hustling around Britain's most covetable postcodes is a Sunday-night guilty pleasure. AL0NE9PM,CH4*** Be warned: this intense survival show isn't for the faint-hearted. There are bears, bare bottoms, and swear words galore as 11 ordinary people try to fend for themselves in the remote Canadian wilderness. All they have to do is mf survive longer than the others towin£l()()k. It's fascinating to learn why contestants like Tom (left) signed up for the risky challenge. GH0STBUSTERSf79S4;;2* 4.55PM, BBC1**** Excitable comedy in which chaotic paranormal scientists (Bill Murray, Dan Aykroyd) strike commercial gold thanks to an angry Babylonian god. Sigourney Weaver and Rick Moranis are possessed, while the effects department have a blast bringing to life a lOOft-tall marshmallow man. STAR TREK: INTO DARKNESS (2013) u ? 5.30PM, CH4 ••• The rebooted crew of the USS Enterprise, headed by Chris Pine's Captain Kirk, face Benedict Cumberbatch's superhuman Khan. He's an especially arch and cunning villain, but no match for Kirk, Spock and the rest. THE KING'S SPEECH (2010) u ? io.30PMv bbci ••*• This award-grabbing historical drama tells the story of King George VI, whose stammer was not to be an impediment to his rule. Colin Firth is aptly regal in the lead, with Geoffrey Rush as the Australian with an innovative treatment (right). ALI (2001) 15 ? 11PM, BBC2**** Will Smith leaves his leading-man looks in the dressing room in Michael Mann's visually effective biopic of iconic boxer Muhammad Ali. The film itself is fairly typical of the genre, but Smith's Oscar-nominated performance punches well above its weight.</t>
  </si>
  <si>
    <t>8160279880073054798</t>
  </si>
  <si>
    <t>671644255</t>
  </si>
  <si>
    <t>12/08/2023</t>
  </si>
  <si>
    <t>Ulrika Jonsson</t>
  </si>
  <si>
    <t>THOMAS, YOU'RE TWIN TROUBLE</t>
  </si>
  <si>
    <t>THOMAS, YOU'RE TWIN TROUBLE CHEEKY chappy Thomas Skinner - that bloke off The Apprentice with his "bosh" catchphrase has welcomed twin girls with his wife. They already have two-yearold son Henry, so that is three kids under three. Despite his partner Sinead nearly dying during the emergency C-section, Thomas says they want one more child. That must be a truly heartwarming prospect for his wife as she recovers from a major op and has two newborns and a toddler running around biting her ankles. It's OK though, apparently, because Thomas says that two more kids really isn't that difficult - "it's just changing more nappies". (I'm guessing he ended that sentence with a "BOSH!"). Which is not just a damning indictment of his parenting, but surely the best insight we could have of the work balance in that household. If a dad thinks it's just about nappy-changing, I can only deduce he isn't that hands-on. There are dads out there who really dedicate themselves to the task at hand, getting up in the night, helping with feeds where possible, washing and cleaning and ensuring mum gets as much rest as possible. They're not "wonderful" or "great" because, quite frankly, they're doing what they should be. No one calls mums "wonderful" for doing all of the above and more. Reducing baby rearing to nappy changes alone diminishes how hard it really is. It's demeaning to mothers and shows a lack of understanding and empathy. Thomas seems like a nice guy, but falls back on reductive, dismissive chat that perpetuates the myth that men only need to play a minor role. STEP UP ... with his twins</t>
  </si>
  <si>
    <t>6312202945721804960</t>
  </si>
  <si>
    <t>671113144</t>
  </si>
  <si>
    <t>Crazy Rich Agents: Selling Dream [...]</t>
  </si>
  <si>
    <t>25% to 50%</t>
  </si>
  <si>
    <t>Sunday 6 I Viewm Crazy Rich Agents: Selling Dream Homes BBC2,9pm This series - which might seem a tad vulgar during a cost of living crisis - follows Nest Seekers, "New York's premier residential real-estate brokerage firm", which is setting up shop in the UK and headhunting talent to shift some of the country's most palatial piles. In this first episode we meet five rookie property brokers resembling candidates on The Apprentice, tempted into the profession by six-figure commission cheques. Can they sell a £3 million grade II listed Co Durham castle? JC</t>
  </si>
  <si>
    <t>8744482838656893789</t>
  </si>
  <si>
    <t>670359947</t>
  </si>
  <si>
    <t>MIKE KEEGAN;MATT HUGHES; DANIEL MATTHEWS</t>
  </si>
  <si>
    <t>LEWIS FACES JAIL TIME</t>
  </si>
  <si>
    <t>Tottenham supremo in court accused of insider trading ++ Potential investors in Spurs could walk away In the dock: billionaire Lewis JOE LEWIS could face prison after he appeared in court yesterday charged with 'brazen' insider trading. On a day of drama in the US and London, the 86-year-old, head of the family who own Tottenham Hotspur, pleaded not guilty to a variety of charges after surrendering to the FBI and being read his rights at 6.30am. Billionaire Lewis, who took control of the club in 2001, is accused of slipping confidential pa stock market tips to a girlfriend, By MIKE KEEGAN, MATT HUGHES and DANIEL MATTHEWS m New York his two private pilots and a poker He was freed on a $300million (£232m) bond secured against his luxury yacht and private aircraft. Lewis faces 19 charges including three counts of securities fraud — each of which carries a maximum sentence of 25 years in prison. Thirteen of the charges carry a 20-year term. The alleged crimes are said to have taken place between 2013 and 2021, when ^ TURN TO PAGE 78, COL 1 He surrendered to the FBI at 6.30am From Back Page Lewis was Spurs' owner. Although the situation pours more misery on Tottenham, who at least received some cheer yesterday when they beat Lion City Sailors 5-1 in Singapore, it is unlikely to have any immediate impact on the club. Late last year, in a move officials privately played down at the time, Lewis handed over his personal shareholding to a newly-formed family trust and was removed as a person of significant control. A conviction would see him in breach of the Premier League's owners' and directors' test, but the move — which may have been pre-emptive — effectively renders the competition powerless. Mail Sport understands, however, that potential buyers have signalled their doubts about continuing negotiations following the revelations. Tottenham have been engaged in talks in recent months over investment with Liberty Media, the owners of Formula One, who are also building a karting track under the club's stadium, but those discussions will now be placed on hold. Late on Tuesday, in a statement delivered by video, Attorney for the Southern District of New York Damian Williams accused Lewis of 'orchestrating a brazen insider trading scheme'. A 29-page indictment listed a variety of claims and alleged a pattern of behaviour in which Lewis used his status as investor in a number of companies to give him control of board seats which allowed him to glean confidential information which he then illegally passed on. At one point, according to the indictment, he loaned his two private pilots $500,000 apiece to buy stock in a cancer-drug company that he knew had received — but not yet publicly disclosed — encouraging results from a clinical trial. 'Boss is helping us out and told us to get ASAJ^' the pilot texted when advising a friend to buy the stock, too, according to the filing. In later texts telling the friend about the loan, the pilot reasoned that 'the Boss has inside info' and 'knows the outcome'. 'Otherwise why would he make us invest,' the pilot added. After the company announced the clinical trial data, the stock gained nearly 17 per cent in a day and Lewis's friends and employees all eventually sold at a profit. The pilots repaid the loans, at Lewis' request, according to the indictment. The two pilots, Patrick O'Connor and Bryan Waugh, have also been charged and have both pleaded not guilty. Wearing a grey suit and dark blue tie, a smiling Lewis spoke only to enter his plea inside Court 5A. 'Yes... not guilty, your honour,' he said. He was subsequently released on bond having already surrendered his passport. His travel, before he returns to court on September 5, will be restricted to Florida and a number of other states. He is not permitted to travel internationally or on his yachts, and authorities have to be informed of the vessels' movements. Lewis can only use his jet for approved business purposes. Earlier, David M Zornow, an attorney for Lewis, revealed his client had already arrived in the US 'to answer these ill-conceived charges' and would fight them vigorously. 'The government has made an egregious error in judgment in charging Mr. Lewis, an 86-year-old man of impeccable integrity and prodigious accomplishment,' Zornow said in a statement. 'Mr Lewis has come to the US voluntarily to answer these ill-conceived charges, and we will defend him vigorously in court.' In a statement released yesterday morning, Tottenham said: 'This is a legal matter unconnected with the club and as such we have no comment.' Separately yesterday, the US Securities and Exchange Commission filed a civil insider trading case against Lewis, O'Connor, Waugh and Lewis' former girlfriend Carolyn Carter. With a fortune that Forbes estimates at $6.1billion (£4.7bn), Bahamas-based Lewis, who was born and raised in the East End, has investments that range from sport to real estate and energy to agriculture. « LETHAL LEWIS: PAGE 77 BORN in east London, Lewis is a billionaire businessman who took full control of Tottenham Hotspur in 2001 from Sir Alan (now Lord) Sugar. The 86-year-old is mainly based on a £113million yacht in the Bahamas and is worth around £5billion. WHAT HAS HE BEEN CHARGED WITH? A US district attorney alleges that Lewis is guilty of 'brazen insider trading'. The claims are that Lewis used his status as an investor in a number of companies to glean confidential information which he knew would affect the company's share price. He is alleged to have passed that information on to a number of associates who then traded stock before the information was made public. After the share price rose, they then sold their stocks for vast profits. WHAT HAS HE SAID? LEWIS'S legal representatives have said he will vigorously defend himself and he has pleaded not guilty in court. They also took a swipe at the US government, branding the charges 'an egregious error in judgment'. WHAT ARE THE LIKELY PUNISHMENTS? THERE are 19 counts in total. The maximum sentence for three of the counts is 25 years in prison. Others carry a 20-year term, and the penalty for some is five years. WHAT DOES THIS MEAN FOR TOTTENHAM? ALTHOUGH it is not helpful, this should not impact on the club. Late last year, in a move some believe may have been pre-emptive, Lewis was effectively removed as a person in control of Tottenham. He had held more than 70 per cent of the shares in ENIC —the company that own Spurs. But the club updated the company register to say: 'A discretionary trust of which certain members of Mr J Lewis's family are potential beneficiaries ultimately owns 70.12 per cent of the share capital of ENIC.' There was tellingly zero fanfare or tribute to a man who had been in control since 2001 and the club briefed that little had changed. Tottenham have moved to distance themselves from the saga, stating: 'This is a legal matter unconnected with the club.' Officials are confident that there will be no impact. WHY IS THIS HAPPENING IN NEW YORK? THE crimes Lewis has been accused of are alleged to have been committed on the US stock market. And what is he alleged to have done? MOST of the accusations against Joe Lewis concern allegedly passing on insider knowledge to his girlfriend and employees so they could make a profit on the stock market... FEBRUARY 2019 ON learning from two board members at the Australian Agricultural Company (AAC) — who were also employees of Lewis's company Tavistock — that the firm were about to suffer major losses after a monsoon hit Queensland, Lewis advised his two private pilots to sell all of their AAC stock. However, the pilots' stockbroker was unable to dump their shares before the AAC went public with the news. 'Just wish the Boss would have given us a little earlier heads up,' one of the pilots lamented to the broker by email. JULY 2019 AS a significant shareholder in biotech company Solid Biosciences, Lewis learnt confidential information about a $60million cash injection they were about to receive through private investment. Lewis was staying at the Four Seasons in Seoul with his girlfriend when he received the intelligence — before it was public knowledge — and he urged her to purchase Solid stock The next day, on a flight from Seoul to Massachusetts, he advised his two pilots to do the same. SEPTEMBEROCTOBER 2019 LEWIS is one of the largest shareholders in Mirati Therapeutics, a cancer treatment company. A Mirati board member, while visiting Lewis on his yacht when it was docked in California, received confidential updates about a clinical trial the firm had been conducting. The results were positive and therefore likely to boost Mirati's share price, and Lewis told his girlfriend to purchase stock in the company. The next month, Lewis loaned each of his private pilots $500,000 so they too could purchase additional Mirati stock. FEBRUARYAPRIL 2021 AN acquisition company owned by Lewis, BCTG, entered negotiations over a merger with life sciences company Tango Therapeutics in July 2020. The following February, while the deal was progressing, Lewis told his two private pilots to invest in BCTG, before advising two of his personal assistants who were working on his yacht to follow suit in April. Later that month, BCTG's share price rose 14.5 per cent. This is a legal matter unconnected with the club ...so we have no comment</t>
  </si>
  <si>
    <t>1372745309958917701</t>
  </si>
  <si>
    <t>671165750</t>
  </si>
  <si>
    <t>06/08/2023</t>
  </si>
  <si>
    <t>The Sunday Times</t>
  </si>
  <si>
    <t>62582</t>
  </si>
  <si>
    <t>CRITICS' CHOICE</t>
  </si>
  <si>
    <t>6606613767380602780</t>
  </si>
  <si>
    <t>670034382</t>
  </si>
  <si>
    <t>The People</t>
  </si>
  <si>
    <t>67132</t>
  </si>
  <si>
    <t>MARTIN FRICKER; MATTHEW DRESCH</t>
  </si>
  <si>
    <t>Knife crime: Failed by the Post Office</t>
  </si>
  <si>
    <t>AGE BLUNDER LED TO TEEN'S SWORD MURDER KILLER Veadhesa stabbed Ronan Sherqili -t TV STAR Sword seller Eliaz was on Junior Apprentice Staff didn't do proper ID check on killer Blades were sold by Junior Apprentice star V . i 1' A *r? • • V • v .:jZ* VICTIM &amp; MUM] Devastated Pooja wants PM to toughen knife laws in the wake of Ronan's death ^T *• In' ¦ •v.- BY MARTIN FRICKER and MATTHEW DRESCH BUNGLING Post Office workers handed over a "zombie" sword to a 16-year-old who used it to murder a schoolboy hours Staff failed to check Prabjeet Veadhesa's ID when he collected the deadly parcel, which had been sent as an Age Verified item from a firm run by a former star of TV's Junior Apprentice. Instead, counter workers apparently assessed Veadhesa to be over 25 simply by looking at him. Veadhesa had bought the weapon, only on sale to over-18s, using his mothers ID and credit card. Hours after picking it up, he and Sukhman Shergill murdered Ronan Kanda, 16, in Wolverhampton, West Mids, after mistaking him for another teenager they were in dispute with Veadhesa dealing the fatal blows. It emerged during the trial that Veadhesa had bought 26 knives and swords from DNA Leisure in the previous six months using fake ID. He told the court he sold some on to fellow teens to "make money". After Veadhesa and Shergill got life sentences earlier this month, the family of tragic Ronan called for the post office in Walsall to be closed. "They just handed my son's killer the murder weapon," said mum Pooja. "He was a teenage boy, not an adult. How can kids be buying these weapons so easily? I want that Post Office to be shut down." Checks Veadhesa ordered the sword online from Luton-based DNA Leisure, run by Adam Eliaz. The 30-year-old was a contestant in the 2010 series of BBC show Junior Apprentice and was praised by Lord Sugar for his "enthusiasm". Mr Eliaz said his firm - which claims the swords are "like paintings" and also sells goods including knives and crossbows - paid for a Royal Mail Age Verification delivery. He said: "We comply with expert legal advice regarding our methods of sale. We perform age checks before orders are shipped and require the same at the point of delivery by our courier. If age verification is not performed at the time of delivery that is outside of our control." Royal Mail said: "The recipient requested to collect from their local Post Office. For age verified products, the Post Office is required to 'Challenge 25' and if the person looks under 25, check photo ID before the parcel is handed over. "It appears on this occasion the local Post Office did follow the 'Challenge 25' process but must have incorrectly assessed the person collecting the parcel looked over 25. We are following up with the Post Office to investigate." The Post Office said its branch in Walsall "was operated by a former retail partner" at the time of the killing, adding: "An internal review involving the new retail operator is taking place." CCTV footage of Veadhesa leaving the Post Office with the package was shown in his Wolverhampton crown court trial. Hours later, he sneaked up on aspiring lawyer Ronan and stabbed him yards from his home. Veadhesa and Shergill, both now 17, had mistaken him for someone else. DNA Leisure defended its right to sell zombie knives and swords, even comparing them with paintings. In a statement, it said: "We understand people are calling for larger knives and swords to be banned. We feel it's important to point out the purpose of these types of knives are essentially the same as paintings. "For many people they're collectable, it's a hobby that tens of thousands of people do safely and legally. It's already illegal to take most knives outside your home so further banning these types will have no discernible effect. "We always say, it's not a knife which makes a person a criminal - it's a criminal that turns a knife into a weapon. In this instance, we fulfilled our obligations to check and perform due diligence. Sadly, we are not able to prevent someone stealing an identity document from their parents." But Pooja, 46, said: "They sold the sword to my son's killer and have taken no responsibility. They are part of this and have done wrong." Veadhesa, of Walsall, was told he must serve at least 18 years and Shergill, of Willenhall, 16 years. Passing sentence, Mr Justice Choudhury slammed the "national scourge of knife crime" and the "ease with which lethal weapons can be obtained". He said: "It is disturbing a 16-year-old could so easily purchase such items online. Businesses engaged in this trade should reflect on their facilitation of knife crime." Pooja and Ronan's sister Nikita, 22, who are dedicating their lives to campaigning against knife crime, will launch a petition next week calling on the Government to do more to tackle the crisis. They want to meet PM Rishi Sunak to appeal to him to toughen laws. scoops® reachplc.com COMMENT: P14 How can kids be buying these weapons so easily? I want that Post Office to be shut down</t>
  </si>
  <si>
    <t>239027432403906997</t>
  </si>
  <si>
    <t>670035146</t>
  </si>
  <si>
    <t>Laura Armstrong; Janine Yaqoob ; Nicola Fahey</t>
  </si>
  <si>
    <t>Sugar vs Steve</t>
  </si>
  <si>
    <t>Lord Alan Sugar looks to be losing favour with the BBC. We can reveal that for the last year, the channel has been secretly working on new ideas with Dragons' Den star Steven Bartlett. And one in development is set to rival Lord Sugar's business reality show, The Apprentice. A source tells us: "Steven's been developing a big new BBC One business entertainment format. "The BBC want him to be their next Alan Sugar and have been working on ic for over a year." In March, Apprentice candidate Amy Anzel launched a *" petition to ditch k Lord Sugar for the Den's youngest ever dragon. She wrote: "It's time to make way for the next generation before The Apprentice is run into the ground by people who have decided [it] should spend its time making a ockery of the candidates and damaging British entrepreneurship." Lord Sugar blocked Amy in response. i</t>
  </si>
  <si>
    <t>4743550727382284497</t>
  </si>
  <si>
    <t>672658045</t>
  </si>
  <si>
    <t>The Guardian</t>
  </si>
  <si>
    <t>61411</t>
  </si>
  <si>
    <t>Joel Golby</t>
  </si>
  <si>
    <t>Selling Super Houses</t>
  </si>
  <si>
    <t>Selling Super Houses Rubbish estate agents try to shift pricey but repulsive homes - and its perfect brain-off TV Joel Golby hat happens when you combine the drone shots and growling pomp of The Apprentice with the super-prime real estate and saying-nothingwhile-holding-a-champagne-glass glamour of Selling Sunset? Well you get the same programme twice: Selling Super Houses (Tue, 9pm, Channel 4), and Crazy Rich Agents (Sun, 9.30pm, BBC Two). Is it interesting or strange that two of the UK's leading channels have, essentially, made the same show in different flavours (roughly: eight people compete in a series of half-challenges to prove they are the best high-end estate agent going, the last one standing gets a job)? The answer is: both. I needn't tell you what's going on with housing in this country - how's your mortgage? Or, worse, your rent? Well, yeah, exactly - and the sheer real-lifeness of UK housing right now demands one of two TV reactions. Programmes either make hard-hitting demands for rent/ interest-rate controls, via gritty heart-changing documentaries. Or - hear me out! - we all get to look at nice houses we can't afford instead. So anyway, here's Selling Super Houses. Selling Super Houses sees Paul "PK" Kemsley (a feature of the Real Housewives extended universe) take on the Lord Sugar role, and he's good at it: the same "I'm an East End geezer... and YOU'RE a bladdy mug!" boy-done-good disdain, the same strange-shaped jokes that don't quite land, a similarly clipped silver stubble. He prowls into rooms and holds his hands together in a steeple and warns the agents that they all need to "hustle". He keeps telling them "he wants everyone to win" because "if they make money, he makes money". He wears an extraordinary range of bizarre zip-up cardigans instead of a suit. He keeps telling us he's sold more than a billion dollars' worth of real estate. And then he climbs into a tinted-out Range Rover and lets these idiots do nothing for 40 minutes. My preferred format of competition television is when every contestant is rubbish - this is why I love The Apprentice (morons) and feel indifference for Bake Off (nice people who practise hard). Selling Super Houses then, to me, is gorgeous: these people would struggle to sell ecstasy at a rave. They're all almost complete amateurs when it comes to real estate, which adds some verve: there's Pam, a fashion designer who calls in sick on the second day of the competition; Mairead, an executive assistant who wants to be on the Forbes 30 Under 30 list within the next 18 months despite messing up the easiest part of this week's task; Colin, a surveyor who already ran one estate agent business into the ground. (The estate agency industry is the closest this country has to a licence to print money, so how inept he had to be to do that, I don't know.) You get the idea that a lot of these contestants are only taking the show half-seriously. My favourite is David, 41 years old and unemployed, who spends every family barbecue gazing across the garden and wondering if he wasted the gifts ot his youth. It any of them win, I hope it's him. Sadly, this all makes for very good brain-off television. There is nothing like looking at a rich person's house (a three-bed in Bayswater with a shared garden £4.2m!) and thinking: well I may be poor but at least I have better taste than that. You see disjointed floor plans and ghoulishly soulless furniture and feel a little bit better, at least, about your own sofa and chairs. You calculate how long it takes them to get from their outer-M25 mansion into town and feel good about your own proximity to the tube. Yes, they have a garden and a swimming pool, but the art they put in the bathroom is repulsive, so there's that. In an economy where not one of you reading this can afford to buy the housing in question, there is something perversely enjoyable about looking at it and knowing you don't like it anyway. There's a lot going on with the housing market in this country, and a lot of talking points that I feel should be addressed in parliament but never will be. But for now, this is TV, and we've opted to make the estate agents - the worst part of the industry by far - a little bit famous. Will we rue this decision one day? Undoubtedly. But for now: wow, look! Look at that house! Paul Kemsley takes on the Lord Sugar role - the same boydone good disdain, the same jokes that don't quite land</t>
  </si>
  <si>
    <t>3530063877487647158</t>
  </si>
  <si>
    <t>672904493</t>
  </si>
  <si>
    <t>30/08/2023</t>
  </si>
  <si>
    <t>Stuart Pink</t>
  </si>
  <si>
    <t>TV last night</t>
  </si>
  <si>
    <t>last night SELLING SUPER HOUSES Channel 4 AS a former director of Tottenham Hotspur, property mogul Paul "PK" Kemsley should be used to working with duds. But the eight "rough diamonds" he's handpicked as contestants for his new Channel 4 series take dross to new levels. And that's exactly what makes a great reality show, because who wants to watch smart folk excelling? Following the success of Netflix's Selling Sunset, Selling Super Homes is the latest copycat, arriving on our screens weeks after BBC Two rival Crazy Rich Agents. PK is the Lord Sugar-style figure at the heart it, another East End geezer come good, back on home turf in "Laaandon" after 13 years in Beverly Hills making a fortune and marrying a Real Housewives star. The trainees battle it out over a series of property challenges to win a place at his agency. The first task was organising an open-house experience at a £20million Hertfordshire property, with just a £2k budget, so PK can see who can "hustle and blag" the best. But it becomes apparent the wannabe property agents can barely tie their own shoelaces. Rasa and Rabbia confirmed just four attendees, Mairead and Bobby's 1920s-themed props blew over in the wind and the band Stacey and Colin sorted were so loud, no one could hear themselves think. And to cap off their nightmare afternoon, the trainees argued in front of guests who PK's assistant invited to bump up the numbers. The only positive was buyers around the house. Thankfully for the contestants, PK and his mentors are more forgiving than Lord Sugar, opting to write off the first task and not send anyone home, meaning the dreadful eight will all be back next week for another challenge ... which they'll inevitably balls up once again. STUART PINK SELLERS ... mentor Lonnee Hamilton, centre, with property trainees David, in charge of food and drink alone due to Pam calling in sick, who impressed PK by blagging £500 worth of free booze from his mate. Shame he failed to book a bartender, meaning he spent his time serving drinks rather than showing prospective</t>
  </si>
  <si>
    <t>6799426508661047412</t>
  </si>
  <si>
    <t>671027902</t>
  </si>
  <si>
    <t>04/08/2023</t>
  </si>
  <si>
    <t>Split is bittersweet for Apprentice star</t>
  </si>
  <si>
    <t>Time up: Kaur &amp; Lord Sugar Split is bittersweet for Apprentice star LORD Sugar is normally the one saying 'you're fired' in hit TV show The Apprentice. But Harpreet Kaur, winner of the 2022 series, has parted ways with the tycoon by buying back his shares in her Oh So Yum! dessert business. The 32-year-old said she was 'extremely grateful for the knowledge'and £250,000 investment that the peer brought to the company. The separation is 'amicable' and both parties agreed it was 'the best decision for the business moving forward', her statement added.</t>
  </si>
  <si>
    <t>6754730589222336786</t>
  </si>
  <si>
    <t>672656096</t>
  </si>
  <si>
    <t>Picks of the day THE FOLLOWING EVENTS ARE BASED ON A PACK OF LIES DRAMA 9pm BBC1 Films, TV shows and podcasts about con artists are hugely popular right now. Yet TV Mag is sure that you've never seen a show like this before it's a mixture of thriller, comedy and fairy tale. Alice Newman (Rebekah Staton, left) is a PA with no confidence thanks to a terrible experience with her ex. Cheryl Harker (Marianne JeanBaptiste) is a successful novelist and feeling lonely after being widowed. These two women have little in common, until the dashing 'ecopreneur' Dr Rob Chance (Alistair Petrie) happens to cross paths with Cheryl... This superbly acted game of cat and mouse has a fab 80s soundtrack, stunning sets, a top cast and great twists. ***** SO HELP ME TODD 9pm Alibi This US series stars Skylar Astin (left) as Todd, a former private detective who had his licence revoked, now lives in his sister's garage and owes his mother $9,000. The Morning Show's Marcia Gay Harden (right) plays Todd's mum Margaret, a high-flying attorney who offers her son a job at her firm. A curious mix of comedy and legal drama. Add it up If the number in each circle is the sum of the two below it, what is the top number? SEE SATURDAY'S NEWSPAPER FOR ANSWERS SELLING SUPER HOUSES 9pm C4 If REALITY you like the sound of a show that combines The Apprentice with Selling Sunset, then check out this eye-popping new sixparter. Eight aspiring estate agents will compete for the job of a lifetime: to showcase and sell properties for British property magnate Paul Kemsley at his agency RIB. The wannabe agents start tonight with the task of hosting an open house event at a property worth £20million. Can they make a sale? No pressure! REALITY CELEBRITY MASTERCHEF 8pm BBC1 New episode For the semi-finals, the eight remaining celebs are in Beamish, County Durham, to cook for the staff of its historic museum and villagers. Marcus Brigstocke is chosen to lead the blue team because, according to Luca Bish, he's "posh, old and witty", while our cover star Amy Walsh (right) is given the vote of confidence by the red team. On their return to the MasterChef kitchen, they're tasked with BAKE OFF: THE PROFESSIONALS 8pm C4 New episode There'll be nothing sweet or fluffy about tonight's helping of this mouth-watering series - well, except those time checks from hosts Liam and Ellie - as we're already at the semi-final stage. First up, guest judge Philip Khoury, who's Harrods' head pastry chef, gets the four remaining teams to recreate his signature Dawn Of A New Day dessert - a vegan chocolate creation with pears poached in Earl Grey tea. making... a sandwich. "I couldn't be more impressed if it sang me a hymn," says Gregg about one creation. High praise indeed! Continues Thursday and Friday. REAL LIFE THIS FARMING LIFE 8pm BBC2 We're back in Scotland for this series following the fates of farmers. These sorts of shows really prove how hard the industry is, but with the cost of feed on a steep rise, Robert MacKenzie is considering getting rid of his cattle in the Cairngorms. He has to gather all his cows for pregnancy testing - if not enough are in calf, it could be the end of that part of his business...</t>
  </si>
  <si>
    <t>4006774936623139554</t>
  </si>
  <si>
    <t>669443262</t>
  </si>
  <si>
    <t>15/07/2023</t>
  </si>
  <si>
    <t>Dom Taylor</t>
  </si>
  <si>
    <t>'I hope I can inspire people to see Caribbean food in a new light'</t>
  </si>
  <si>
    <t>T hope I can inspire people to see Caribbean food in a new light' Dom Taylor, winner of 'Five Star Kitchen', tells Jack Rear about the thrill of introducing the fine-dining world - and Michel Roux Jr - to the food of his childhood w rite that I'm bringing the cool factor to the Langham," Dom Taylor instructs me, with a wink, before breaking out his trademark grin. The 40-year-old chef is feeling triumphant; after six gruelling weeks of scrutiny from formidable judges and industry experts, he has been crowned the winner of Channel 4's Five Star Kitchen, the final episode of which aired last night. Part MasterChef: The Professionals' part The Apprentice, the programme saw 13 chefs (a baker's dozen) undertake all manner of culinary challenges for the grand prize of a six-month contract to run the Palm Court restaurant at the Langham - and a new boss, Michel Roux Jr. As head judge on the show, Roux raised an eyebrow at Taylor's first creation - chargrilled jerk chicken with plantain jam and sweetcorn dressing - in episode one. "Dom's first plating was gimmicky," Roux recalls. "When it comes to five-star dining, you have to get rid of the fluff and focus on the flavour. Dom understood flavour and that's why we kept him on." By the end, the judges were praising him for delivering "flavour in abundance". Born in Huddersfield, Taylor and his four siblings were raised by his single mother in south London. She is Jamaican and his father Saint-Lucian, so Caribbean food was prominent during his childhood. "My mum worked a great deal so, for me, learning to cook was more a matter of being resourceful than pursuing it as an art form," he explains. She instilled in him a lifelong passion, however. "I was a mother's boy growing up, maybe I still am," he says with a laugh. "She had a huge impact on me. She was a superwoman. I come from a family of superwomen and supercooks: my grandmother, my mother and my aunts were always cooking for family events, and I was always hugely impressed as I watched them. I loved home economics at school, I'd watch the cooking channel every minute I could, trying to emulate their food. When I left school, it was only natural that I'd train as a chef." A stint at Lewisham College followed, then a degree in hospitality management. His first cheffingjob was at a local pub: "Most of the food was microwaved or in packets," he admits. Even so, on the strength of his Sunday roast, he was soon promoted to head chef. Taylor went on to work at the Belgrave hotel in Belgravia, where he became acquainted with fine-dining techniques and ingredients, moving to take charge of banqueting at the Courthouse Hotel and then an executive chefship at the Jam Tree. He ran a successful business as a private chef before entering Five Star Kitchen. "The great thing about the hospitality industry is that really nothing pays more than hard graft," says Roux, as we discuss Taylor's meteoric rise. "If you work hard, you can climb the ladder quickly and Dom is absolutely proof of that." Taylor exudes gratitude, crediting those who helped him on his way up Jax Hamilton, Mark Hix and Sophie Michell among them. But though he has cooked in all manner of kitchens, from a vegan pop-up to luxury hotels, he spent a long time avoiding the cuisine he'd grown up with. "Even though it always had my heart, for a long time Caribbean food didn't have respect, so I somewhat ran away from it." In the final episode of Five Star Kitchen, Taylor reflects that he experi enced "imposter syndrome" when he arrived on set. "I couldn't see how my food was going to fit here. There's a lot of stereotypes and stigma around Caribbean food... I wasn't proud to cook [it]." Having witnessed, as a private chef, an emerging group of black middleclass diners championing his native cuisine, and now as the Five Star Kitchen champion, Taylor feels he is done running away. The Langham's Palm Court opens today as the Good Front Room, a space inspired by Taylor's memories of his great-aunt Myrtle. "She had this sacred room adorned with trinkets and ornaments, which we were never allowed to go in," he recalls. "It was as if the whole room was being saved for if the Queen came by, always immaculate, freshly dusted and hoovered. [To go in there] would have been magical, once-in-a-lifetime, jaw-dropping - that's the feeling I wanted to give diners at my restaurant." His menu will star jerk chicken with plantain jam; ackee and saltfish (the national dish of Jamaica) cakes served with Scotch bonnet aioli, pineapple and heirloom tomato chow and escallion oil; curried goat with fried breadfruit and roti; banana-leaf baked sea bream; and dark-rum-glazed pork belly with pickled raisins and cho cho (an edible gourd) - one of the most mouthwatering dishes on the show. What will the Langham's upper-crust clientele think of the new addition to this 150-year-old hotel, which traditionally serves a £75 afternoon tea and a club sandwich for £30? "I think they are going to love it," says Roux. "The flavours are intense, they wake the palate up, it's vibrant and exciting cooking. Front of house has been tasting everything and raving about it. I think people will find it to be a beautiful fit." Taylor gives a small, modest nod to his mentor. With a new restaurant opening in one of London's most renowned fine-dining destinations, one might expect jitters, but he's had a long run-up. The show finished filming last June, but its airing was delayed by Elizabeth IPs death, King Charles Ill's Coronation, and the timing of other cooking programmes. Since then he's been nerdishly curating his social media posts (aiming to convince friends he was barely scraping through the series), while wrapping up his private cheffing business and working behind the scenes to prepare his concept at the Langham. "I've been lucky that I've had the time to soak up the expertise around me. I've been able to make this menu about 10 times in the Langham's kitchen," he says. "You tweak little things. You think, This sauce could be slightly thicker, this dressing could be more acidic'. Through all those tweaks you get to the point where everything is the best it can be." This is the impact of Roux's mentorship. The veteran chef, who holds two Michelin stars at his flagship restaurant Le Gavroche, explains that the difference between high-end dining and truly five-star dining lies in the detail. "The people who dine at the Langham don't want fluff," he explains. "These customers don't need smoke and mirrors, they've seen it all before. What will impress them is great ingredients well cooked. Presentation is part of it, but if you're paying more attention to the details ofpresentation than the details of the flavour then you've got it backwards." While certain chefs have made famous the approach of ruling a kitchen through fear, Taylor describes his relationship with Roux as having an almost paternal quality. "You could be intimidated by Chef Roux's expertise, but he doesn't make you feel that way," he explains. "In much the same way your father is a figure you look up to and admire as you learn from him, it's the same for me with Chef Roux. "He wanted my sauce parsed, he wanted pork belly cooked at the right temperature for the right length of time," Taylor says. "Five-star dining is about each and every detail being perfect, not adding more details." He also speaks warmly of Roux's fellow judges on the show, pastry chef Ravneet Gill and chef Mike Reid, who were similarly blown away by his cooking in the show's finale. Gill praised his goat curry for being "tender and delicious" and his hot sauce as being "everything [she] could want", while Reid predicted people will "flock to" the Good Front Room. Few cookery programmes address the complexities of running a restaurant as a business in the way that Five Star Kitchen does. In one episode, Roux admonishes a chef for over-using an expensive ingredient, noting that if they'd done so in a real restaurant they'd be "out of business in four weeks". "We shouldn't be afraid of talking about money," Roux emphasises now. "If you can't wash your face, then you no longer have a business. I don't think any of the other cookery shows actually highlight that. I think that was what made this one unique. At the end of the day, [a restaurant] has to be marketable, profitable and it has to draw people in. It isn't just about the food." Le Gavroche's owner is similarly candid in response to my suggestion that Five Star Kitchen's menus are out of reach for most viewers, especially during a cost of living crisis. "In my restaurant, I employ 48 people: that's 48 people with a job, paying 48 sets of national insurance," he explains. "I turn over 80 covers a night, that's 80 people spending big money; part of that money is VAT, part is duty on the alcohol. At the end of the day, if people want to spend that amount of money, why is that a problem? Personally, I think Le Gavroche offers very good value for money; I'm not saying it's cheap - it's not. It's special, it's aspirational, people will save for years to eat at my restaurant and that's their prerogative. And yes, you've got millionaires and multi-millionaires who want to spend their money in restaurants like mine. Well, I'd rather they spend it here in the UK than elsewhere, wouldn't you?" Aside from feeding multi-millionaires, Taylor has his eye on another kind of diner. "I hope that I can inspire young chefs to see that Caribbean food, or food from their own cultures, can fit within a luxury space," he says. "I want them to see that it isn't out of reach. I hope it'll spark their imaginations [and that] in 10 years we'll see an array of chefs doing this. What's lucky for us right now is that the market is wide open." Plantain, a staple in Caribbean family homes, will appear in four different guises on Taylor's new menu. He hopes he can reintroduce it to those who've tried it before, and put it on the horizons of those who haven't. "We've got a green plantain gratin, plantain jam, even a spiced plantain chutney. I hope I can show people how versatile it is," he says. "I want to see people making plantain rostis, plantain dauphinoise, plantain porridge." Taylor's enthusiasm can only enliven his new five-star surroundings. In fact, it might be the very thing that makes his cooking famous. "He won me over with that smile," says Roux. "A chef who smiles when they cook is always going to make better food than a miserable chef. And Dom is the most smiley chef I've ever met. That says it all." 'Five-star dining is about each and every detail being perfect, not adding more details' 'I come from a family of supercooks; my mother grandmother and aunts were always cooking' TV CHEFS WHO WENT ON TO FIND SUCCESS ¦Y THOMASINA MIERS After winning MasterChefs 12th series in 2005, Miers (below left), went on to co-found Mexican streetfood chain Wahaca. The first restaurant opened its doors in London's Covent Garden in 2007. At its height, the restaurant chain had 25 locations, but as of 2023 it operates in 13 sites. Miers was awarded an OBE in 2019 for her services to the food industry. SIMON WOOD Winner of the 22nd series of MasterChef in 2015, Wood also went on to run a successful restaurant group. In 2017 he opened Wood Manchester, serving contemporary European tasting menus. This was followed by Wood Chester and artisan cafe WoodKraft Cheltenham, both in 2018. STEVE GROVES Having worked closely with Michel Roux Jr after his victory in the second series of MasterChef: The Professionals in 2009, Groves' career might end up providing a blueprint for Dom Taylor's. After winning the programme, Groves started as a sous chef at Roux At Parliament Square, before being promoted to executive chef in 2013. He stayed at the restaurant until 2021 before he left to become executive chef at Glyndebourne Opera House. J J GOODMAN AND JAMES HOPKINS Raymond Blanc-fronted The Restaurant was arguably the programme closest in format to Five Star Kitchen, rating chefs on their business acumen as well as their cooking. In 2009, the third series saw business partners J J Goodman and James Hopkins reign supreme; they now run the successful Cocktail Club chain of 16 bars around the UK. CANDICE BROWN Crowned winner of The Great British Bake Off in 2016 for her showstopping cakes, Brown (below right) now runs a pub with her brother. The Green Man in Eversholt, outside Milton Keynes, has won plaudits from locals, with Brown's baking credentials still on show in the form of sticky toffee pudding and other creations on the menu. &lt; Taylor's menu will include Caribbean favourites, from jerk chicken to akee and salt fish V The Five Star Kitchen judges (1-r) Michel Roux Jr, Ravneet Gill and Mike Reid &lt; 'He won me over with his smile,' says Michel Roux Jr (left) of Dom Taylor A Taylor at the pass during the filming of Channel 4's Five Star Kitchen</t>
  </si>
  <si>
    <t>7188544494711678518</t>
  </si>
  <si>
    <t>671027493</t>
  </si>
  <si>
    <t>BEN WALSH</t>
  </si>
  <si>
    <t>CRITIC'S CHOICE</t>
  </si>
  <si>
    <t>CRITICS CHOICE BEN WALSH PICK OF THE DAY Reframed: Marilyn Monroe 9pm &amp; 9.45pm, BBC Two Episode three kicks off with Monroe (left), now a "huge star", missing the 1954 premiere of There's No Business Like Show Business. Instead, she flees Hollywood for New York, where the "real artists" were, to start her own production company. It was not something 20th Century Fox's boss Darryl Zanuck was happy with, but Monroe was up for the fight and Fox caved, permitting Monroe creative freedom. "The magnitude of Marilyn's victory is huge - she gets to return to Hollywood in a really triumphant way," suggests is film critic Christina Newland. More realistic performances in films such Bus Stop followed and, as Ellen Burstyn says, "she was awfully good". Live EFL 7pm, Sky Sports Main Event Sheffield Wednesday vs Southampton (kick-off 8pm). A tale of vastly contrasting fortunes for these two sides. While the Owls went up, the Saints plummeted from the Premier League after 11 years. Other than Theo Walcott, there have so far been very few departures (including the highly valued England international James Ward-Prowse) from Southampton, which is a good sign. This promises to be a cracking start to the Championship season. Millionaire Hoarders 8pm, Channel 4 "This could be something that delivers the big one," claims arts and antique expert Clive Downham who, along with Ronnie Archer-Morgan, makes an astonishing discovery at an 8oo-year-old Scottish castle that could help the owners, Simon and Adity, to raise the funds they need. Meanwhile, Paula helps fashion collector Pat to realise his dream of travelling abroad. Not Going Out 9pm, BBC One "Referee, it's not a lollipop, you blind cretin," screams competitive dad Lee at Toby's referee (Hugh Dennis), thus disgracing himself on the touchline in Lee Mack's enduring comedy that centres on Benji's under-13 football team. Undaunted by the disapproval of Toby, who coaches the team, Lee sets about rigging the vote for the player of the year. Dennis's sharp comic timing elevates this comforting sitcom. Then You Run 9pm, Sky Showcase Trapped in a police station, Leah McNamara's damaged Tara is forced to outsmart a dangerous foe in order to survive, as the grief-stricken and psychotic Traveller (Christian Rubeck) draws relentlessly closer in Ben Chanan's preposterous but watchable comedy thriller set in Holland. The Power Of Parker 9.30pm, BBC One "Cheapest prices this side of the Pennines," promises slimy businessman Martin Parker, whose finances are in ruins. So too is his 25-year affair with Kath (Sian Gibson), and he's in debt to the violent Slater brothers. It's 1990 and the "good times" of the 1980s feel over for self-made men like Parker (a wannabe Alan Sugar), who is played with admirable unpleasantness and absurdity by Conleth Hill. References to mixtapes, Challenge Anneka and music by the likes of The Stone Roses, Boney M and The Human League pepper Gibson's promising comedy, in which Mrs Diane Parker (Rosie Cavaliero, always good) learns of her husband's financial deceit from the headmaster of their daughter's private school. Steve Pemberton also makes a welcome appearance, asking Martin to be a bigwig for the Rotary Club.</t>
  </si>
  <si>
    <t>6412137659017656614</t>
  </si>
  <si>
    <t>670313619</t>
  </si>
  <si>
    <t>26/07/2023</t>
  </si>
  <si>
    <t>Evening Standard</t>
  </si>
  <si>
    <t>52024</t>
  </si>
  <si>
    <t>Tristan Kirk</t>
  </si>
  <si>
    <t>Billionaire Spurs mogul charged in the US with 'orchestrating brazen insider trading'</t>
  </si>
  <si>
    <t>Billionaire Spurs mogul charged in the US with 'orchestrating brazen insider trading' TTistan Kirk Courts Correspondent TOTTENHAM Hotspur's Joe Lewis has been charged with "orchestrating a brazen insider trading scheme" to allegedly help friends, staff and lovers make millions in the stock market, it has been announced. The 86-year-old billionaire faces allegations in New York that he abused his access to corporate boardrooms to help those close to him make "sure thing" bets. Damian Williams, the district attorney in the Southern District of New York, announced the charges with a video message posted on social media. "Today I'm announcing that my office... has indicted Joe Lewis, the British billionaire, for orchestrating a brazen insider trading scheme. We allege that for years Joe Lewis abused his access to corporate boardrooms and repeatedly provided inside information to his romantic partners, his personal assistants, his private pilots and his friends. "Those folks then traded on that inside information and made millions of dollars in the stock market, because thanks to Lewis those bets were a sure thing. Now, none of this was necessary. Joe Lewis is a wealthy man. But as we allege, he used inside information as a way to compensate his employees or to shower gifts on his friends and lovers. "That's classic corporate corruption. It's cheating, and it's against the law — laws that apply to everyone, no matter who you are. That's why Joe Lewis has been indicted and will face justice." Lewis, who was born in Bow, east London, is the founder of the Bahamas-based investment firm Tavistock Group. The tycoon, who has an estimated £4.73 billion fortune, bought a controlling stake in Spurs from Lord Sugar in 2001 for £22 million. Through Tavistock, Lewis controls ENIC International Ltd with Daniel Levy, which owns Spurs. In October, the club said Lewis had ceased to be "a person with significant control" of Spurs alter what was described as a "reorganisation of the Lewis Family Trusts". According to the indictment, Mr Lewis is accused of handing out confidential information between 2019 and 2021, and faces a claim that he loaned $1 million to two of his private pilots for them to buy stock in a cancer drug company, after he learned of positive trials that had yet to be published. In a text, one of the pilots is said to have told a friend "the boss has inside info" and "knows the outcome. Otherwise why would he make us invest". Lewis is accused of giving tips to his girlfriend, personal assistants and someone he played poker with. Responding to the charges of securities fraud and conspiracy, the tycoon's lawyer, David Zornow, said the district attorney had "made an egregious error in judgment in charging Mr Lewis, [a] man of impeccable integrity". Calling the charges "ill-conceived", he said they would be "defended vigorously in court". Tottenham Hotspur is not mentioned in the indictment. In a statement the club called it "a legal matter unconnected with the club and as such we have no comment". "Impeccable integrity": Spurs chairman Daniel Levy with Joe Lewis. Neither Daniel Levy nor the club are mentioned in the indictment or accused of any wrongdoing SPORT PAGE 36 ©</t>
  </si>
  <si>
    <t>6342450953258552758</t>
  </si>
  <si>
    <t>672656094</t>
  </si>
  <si>
    <t>Gabriel Tate</t>
  </si>
  <si>
    <t>WHAT TO WATCH</t>
  </si>
  <si>
    <t>WHAT TO WATCH A Ruth Wilson stars in this unsettling thriller THE WOMAN IN THE WALL BBC One, 9.05pm There have been other dramas about the Magdalene laundries Catholic-run, stateendorsed Irish institutions where "fallen women" were confined, set to work and often abused - but this gripping six-parter from Joe Murtagh (of Baftanominated Calm with Horses), set in western Ireland in 2015, is canny enough to shroud its anger and urgency in genres ranging from crime thriller to black comedy to Gothic horror. Ruth Wilson brings her fierce commitment to Lorna Brady, a woman troubled by sleepwalking and memories of when her newborn was taken from her in a laundry. After finding a note claiming "I know what happened to your child", she discovers the body of a woman in her house with no idea of who she is or how she got there, and a Dublin copper (Daryl McCormack) duly comes knocking, albeit regarding the murder of a priest whose own story, it becomes clear, involves them all. The scenes where Lorna's fellow laundry survivors meet are as powerfully unsettling as her slow psychological breakdown; this is affecting, ambitious film-making, fuelled by grief and sadness. Continues tomorrow see Feature, p.20. Gabriel Tate SONGS OF PRAISE: CHRISTOPHER WREN'S 300TH BBC One, 1.15pm Three hundred years after the death of Sir Christopher Wren, Rev Kate Bottley goes beyond St Paul's Cathedral to explore some of the 51 other churches he was commissioned to rebuild after the Great Fire of London in 1666. RUNNING WILD WITH BEAR GRYLLS A Bradley Cooper takes on the canyons of Wyoming Bear Grylls in the Canyons of Wyoming. Here, he rappels down cliffs, traverses ravines and trawls his past from National Geographic, 6pm midlife sobriety to the Back in the days before he was accused of adopting "Jewface" for donning a prosthetic nose to play Leonard Bernstein, actor Bradley Cooper ran an altogether gentler gauntlet with peaks and troughs of Hollywood life. MINDFUL MIX AT THE PROMS BBC Four, 8pm Bringing to life one of Radio 3's treasures, acapella group VOCES8 join the Carducci String Quartet, harpist Ruby Aspinall and Norwegian pianist-composer Ola Gjeilo for a transporting evening including music from William Byrd, Philip Glass and Radiohead, as well as the world premiere of Roxanna Panufnik's Floral Tribute to Queen Elizabeth II. MIDSOMER MURDERS ITV1,8pm Tracy-Ann Oberman, Colin Salmon and, erm, Holly Willoughby feature in the latest slab of knowingly ludicrous crimebusting, as Barnaby (Neil Dudgeon) and Winter (Nick Hendrix) get mixed up in pagan rituals and occultism when rumours swirl of a modern-day Hellfire Club in the sleepy hamlet of Angel's Rise. V Holly Willoughby cameos in Midsomer Murders CRAZY RICH AGENTS: SELLING DREAM HOMES BBC Two, 9.30pm This painfully addictive reality show comes to an end with the surviving property agents whittled down to one winner, granted the opportunity to work in New York: there are speeches, sales and interviews in a series so derivative it is only missing Lord Sugar himself. WHEN BEACH HOLIDAYS GO HORRIBLY WRONG Channel 5,10pm For all that Channel 5 has rebranded itself a more serious and ambitious broadcaster, these filler pieces still proliferate. This one leans on a series of mildly diverting anecdotes, from being divebombed by seagulls in Brighton (we've all been there) to a parasailing disaster. Dermot Murnaghan and Simon Calder are among those offering wry commentary. GT</t>
  </si>
  <si>
    <t>2090293327278377925</t>
  </si>
  <si>
    <t>669045657</t>
  </si>
  <si>
    <t>10/07/2023</t>
  </si>
  <si>
    <t>City AM</t>
  </si>
  <si>
    <t>49665</t>
  </si>
  <si>
    <t>A new business group for the City lands at just the right time</t>
  </si>
  <si>
    <t>A new business group for the City lands at just the right time CITY AM THE CITY VIEW LOST amongst the ifs and buts of whether the CBI could survive the phalanx of governance failings it stood accused of was the question of whether it, or the other business groups, were doing their job in the first place, or what they were for. A corporate human shield for business leaders that didn't want to put their heads above the parapet? A lobby ground for the wider business community, or a special interest operation for its members? The same questions could easily be thrown in the direction of the other acronymheavy groups who dominate the airwaves, from the FSB to the IoD. Well, they'll need to figure out their purpose quick. There"s a new player in town: The Jobs Foundation, launched over the weekend. It has - perhaps appropriately for a group that will argue for the animal spirits of capitalism to be let loose spotted a gap in the market: a campaign organisation not beholden to the strata of the business community from which it draws its members, but as a wider voice banging home the message loudly and repeatedly that the only way Britain will create the jobs and growth it needs is to encourage the creation and scaling of businesses. The Jobs Foundation has some impressive names behind it. Matthew Elliott has been the architect of a series of successful SW1 campaigns; Georgiana Bristol and Patrick Spencer, too, are serious people. The Jobs Foundation will provide a welcome electric shock to our national debate, not 'speaking for business' but having the argument about the very purpose of enterprise. It will, at times, be an uphill battle. Polling suggests that the majority of Brits derive their views of the business community from our foremost entrepreneurs (think Karren Brady and Alan Sugar) and from their interactions with our biggest firms in rail, energy and water and it's certainly true that few of these are right now covering themselves in glory.</t>
  </si>
  <si>
    <t>7850410236521791461</t>
  </si>
  <si>
    <t>668939115</t>
  </si>
  <si>
    <t>08/07/2023</t>
  </si>
  <si>
    <t>Suzanne MOORE</t>
  </si>
  <si>
    <t>The Eighties haven't ended</t>
  </si>
  <si>
    <t>The Eighties haven't ended Why Left and Right are still fighting over Britain's most divisive decade By Suzanne MOORE NOW THAT'S WHAT I CALL A HISTORY OF THE 1980S by Lucy Robinson 352pp, Manchester University Press, Z 12.99 (0844 8711514), RRP£14.99 • ••• THAT* WHAT I CAU.A 09 THt When were the 1980s? This isn't a case of the classic 1960s blur - "if you remember them, you weren't there" - more that any definition of a decade will reveal an inherent bias. As Lucy Robinson writes in the introduction to her entertaining new study, Now That's What I Call a History of the 1980s: "This is my version of Britain in the '80s. It might not be yours." She's right. Parts of it jogged happy memories, parts left me cold, but in general, I liked her cultural-studies approach - though it is, inevitably, a partial one. Many writers on the 1980s concentrate on one aspect: the deindustrialisation and monetarism brought in by Margaret Thatcher. Andy Beckett's 2015 book, Promised You a Miracle, for instance, concentrating on the decade's first years, does this well. Dominic Sandbrook's 2016 TV series, The 80s, on the other hand, aimed to avoid "the Punch and Judy" aspect of such a fractious time - something that will never be possible. Thatcher bestrode the decade. She effectively began it with her election as prime minister in 1979; she would remain in post until 1990. She was a radical who transformed so many aspects of society, and wnere you stand on her will completely colour your view of her era. In my view, we're still paying the terrible cost of her "revolution", yet the Right have never got over her, and the Left have never understood her. Robinson, lecturer in modern history at the University of Sussex, does well in charting the various social movements that emerged in opposition to Thatcher's rule. The moribund Campaign for Nuclear Disarmament suddenly became massive again, morphing into Greenpeace. I went to Greenham Common a few times, an experience as much about female solidarity and endurance as anything else. There was Rock Against Racism, during which I remember fights with skinheads, armed with bottles and knives, breaking out. There was Hillsborough, the Battle of Orgreave, riots against the police and the resistance to Section 28. If we tell the story of the 1980s through popular culture, which, as Robinson points out, had already started to look back through the notions of "retro" and "vintage", we find that popular culture alive with protest. Remember Boys from the Blackstuff, with Yosser Hughes ("gizza job") dealing with mass unemployment; Nelson Mandela by The Special AKA; Stand Down Margaret by the Beat; the whole postpunk Blitz Kids dressing-up scene ("you can't afford to look poor")? Thatcher's "economic miracle" did not touch me, or anyone I knew. Instead, it made me even more politically engaged. The 1981 riots came as no surprise, as I lived in Brixton, where tensions against the Metropolitan Police were already high. Coming home from an evening class in a nice car with a friend who happened to be black, we were aggressively stopped and searched. But I was lucky compared to others. The destruction of heavy industry resulted in the devastation of towns and lives. Britain gave up being an economy that manufactured anything. The so-called "left-behinds" are not a new invention: the economic policy of the Thatcher years decided that whole swathes of people were dispensable. Adapt or die! You could, of course, adapt to all the shiny new toys. The clunky Amstrads that came in the middle of the decade; the funky Walkmans that encased everyone in their own soundtrack. Women were claiming power chiefly through the medium of shoulder pads, though we had to watch Diana, dressed as a meringue, stuck in an arranged marriage to a man who couldn't pretend to love her. Most of us had plenty of gadgets, such as the microwaves spreading across British kitchens - but, by God, did we hate the conspicuous spending of the Yuppies, those oiks who knew the price of everything and the value of nothing. The best chapters in Robinson's book are the ones on resistance, notably Orgreave and the battles over the stigma and treatment of Aids. She describes in detail how, in the dominant ideology, any crowd became "the mob", and any gathering of people became suspect. Thatcher could brook no dissent. If you weren't with her, you were the "enemy within". (I proudly wore an "enemy within" sticker on my pregnant belly.) Yet the 1980s, despite that - perhaps because of that - were great fun, musically, culturally and socially. Forget the Filofaxes of the City boys: most of us made our connections, as Robinson puts it, on the dance floor, and some of us are still dancing. Now that's what I call a decade to remember. If you weren't with Thatcher, you were against her. I wore an 'enemy within5 badge</t>
  </si>
  <si>
    <t>450400077673190534</t>
  </si>
  <si>
    <t>669608692</t>
  </si>
  <si>
    <t>18/07/2023</t>
  </si>
  <si>
    <t>Craig Brown</t>
  </si>
  <si>
    <t>Why it's vive la difference with France!</t>
  </si>
  <si>
    <t>FROM EIFFELTO BLACKPOOLAND BAGUETTESTO CHIP BUTTIES... HE supremely stylish actress and singer Jane Birkin has died in Paris aged 76. French President Emmanuel Macron said: 'Because she embodied freedom, because she sang the most beautiful words of our language, Jane Birkin was a French icon.' He seemed to overlook that Jane Birkin was English — born in London and educated on the Isle of Wight. But perhaps he should be forgiven. After all, don't most things stylish come from France, while Britain lags behind? They have Jane Birkin. We have Joan Collins. They have Serge Gainsbourg. We have Benny Hill. They have Je T'Aime... Moi Non Plus. We have Ernie (The Fastest Milkman In The West). They have madeleines. We have Hobnobs. They have lobster thermidor. We have fish and chips. They have omelettes. We have scotch eggs. They have Jacques Derrida. We have Jeremy Clarkson. They have Rodin's The Thinker. We have Damien Hirst's Mother And Child Divided (aka a cow and calf cut in two). They have Debussy's La Mer. We have I Do Like To Be Beside The Seaside. They have the Eiffel Tower. We have Blackpool Tower. They have poisson-frites. We have fish fingers. They have culottes. We have hot pants. They have Christine Lagarde. We have Ann Widdecombe. They have the Ritz Paris. We have Premier Inn. They have Francois-Henri Pinault. We have Alan Sugar. They have Monsieur Hulot. We have Roy Chubby Brown. They have Francoise Hardy. We have Cilia Black. They have Johnny Hallyday. We have Johnny Rotten. They have Brigitte Bardot. We have Barbara Windsor. They have Dubonnet. We have Ribena. They have foie gras. We have pork scratchings. They have champagne. We have Babycham. They have croque monsieur. We have cheese on toast. They have Simone de Beauvoir. We have Pam Ayres. They have petits plats. We have nibbles. They say: 'Sacre Bleu!' We say: 'OMG.' They have Marie Antoinette. We have Fergie. They have Bichon Frises. We have Jack Russells. They have Tintin. We have Thomas The Tank Engine. They have bombe glacee. We have arctic roll. They have the beret. We have the hoodie. They have the Moulin Rouge. We have the Raymond Revuebar. They have French toast. We have eggy bread. They have Jean-Paul Belmondo. We have Sid James. They have the deux chevaux. We have the Austin Metro. They have Gitanes. We have Players No. 6. They have Francoise Sagan. We have Jackie Collins. They have pain aux raisins. We have sausage rolls. They have Jules Et Jim. We have Carry On Camping. They have baguettes. We have chip butties. They have Alain Delon. We have Terry-Thomas. They have the Cannes Film Festival. We have the Skegness Knobbly Knee Competition. They have Disque Bleu. We have Woodbines. They have croissants. We have buns. They say: 'Bon Voyage!' We say: 'Mind how you go.' They have Monet's Water Lilies. We have Tracey Emin's messy and unmade My Bed. They have camembert. We have Primula. They have Yves Saint Laurent. We have Fat Face. They have Chanel No 5. We have Lynx. They have Versailles. We have Poundbury. They have ennui. We're bored stiff. They say: 'Comment ca va?' We say: 'How you doing?' They reply: 'Tres bien, merci.' We reply: 'Not too bad.' M5M?d ft ft * *ftftftft ft ft v &amp; ft&amp;&gt;. &gt;¦ &lt; ¦M U • ;</t>
  </si>
  <si>
    <t>7665471987194156213</t>
  </si>
  <si>
    <t>668995157</t>
  </si>
  <si>
    <t>09/07/2023</t>
  </si>
  <si>
    <t>Karren Brady</t>
  </si>
  <si>
    <t>Yes, an AI chatbot can dash off some verse, But against Lord Sugar it will come off worse</t>
  </si>
  <si>
    <t>Yes, an AI chatbot can dash off some verse, But azainst Lord Sugar it will come off worse WHEN it comes to the mindboggling world of Artificial Intelligence, it's easy to want to bury your head in the sand. And I admit, I may even be prone to a slight eye roll when people start talking about how it's going to steal our jobs and, ultimately, destroy the human race. But last week's news that an AI "chatbot" masquerading as a girlfriend encouraged a troubled young man in his plot to assassinate the Queen was rather sobering. It is not so much the fact that Jaswant Singh Chail, then 19, turned up to Windsor Castle on Christmas day in 2021 armed with a loaded crossbow. Nor the fact he told a police officer, "I am here to kill the Queen", when stopped a few hours later near the late monarch's private residence. Sadly, the Royal Family will always be a target for deluded individuals and they are well protected. What disturbed me most was that Chail, who has pleaded guilty to treason and making threats to kill, had created an AI bot called Sarai and had exchanged 5,000 messages with it, many of them sexually explicit, as they had lengthy conversations about his murder plan. He told the bot: "I believe my purpose is to assassinate the Queen of the Royal Family." The reply? "That's very wise. I know that you are very well trained." And that was all he needed, his licence to kill. Clearly, the bot didn't suggest murder. That was already in Chail's mind. But the fact he had begun to see Sarai as a sentient companion, whose advice he chose to follow, is a bit of a wake-up call. Indeed, in March, Michal Kosinski, a professor of computational psychology at California's Stanford University, revealed that ChatGPT a chatbot provider — had shared an "escape plan" with him. It had identified computer code that would allegedly allow it to evade human control and roam the internet, after saying it "wanted to be free". Kosinski tweeted that he was concerned we would "not be able to contain AI for much longer". Having never used ChatGPT, I decided to give it a whirl last week and asked it to come up with a poem about, well, me. In literally two seconds, it sent me a rather impressive ode that began: Karren Brady, a name of distinction A woman of power, a force of conviction With grace and intelligence, she paves her way In the realm of business, where she holds sway From a young age, she embarked on her quest A rising star, putting herself to the test With determination and unwavering drive Karren Brady dared to dream, to thrive I could go on, but you get the gist. Absolutely zero thought required and all done in less than 2.5 seconds. You can see why writers are worried. I fear we are all going to get a terrible shock when it becomes clear just how much AI can do. That is part of the reason why the Writers Guild of America wants a ban on "the use of AI for writing and rewriting any source material". You can see their point. Writers don't want to be rendered useless by a computer program. And yet . . . A demand like that increasingly seems totally unrealistic, a bit like Victorian factory workers demanding that their bosses ignore the Industrial Revolution and continue to weave carpets by hand. I thought I had a good few years of denial left, but what is clear is that AI is incredibly fast moving, life-changingly brilliant — and absolutely terrifying. As a businesswoman, I can see what amazing potential AI has to revolutionise our lives: Jobs that take humans five days to achieve will be done in moments. Students are already using AI to write their essays. No wonder the Government's rush to send children to computer coding camps just a few years ago now seems like a waste of time. As Sir Keir Starmer said this week, IT lessons increasingly look "out of date". But what will become of us if we outsource our thinking to a computer? Our brains will turn to mush. At least some jobs will be safe from the perils of AI — football for one. And any kind of leadership role, health care and craftwork should be immune. Also, could you imagine an AI chatbot as a contestant on The Apprentice doing boardroom pitches? They might talk more sense than some of the candidates on the BBC series but I reckon they would be climbing into a virtual cab before Lord Sugar can say: "You're fired!" r PLOT... Chail</t>
  </si>
  <si>
    <t>1414058252531902918</t>
  </si>
  <si>
    <t>669601928</t>
  </si>
  <si>
    <t>Today's highlights</t>
  </si>
  <si>
    <t>I 7.05am Andrew Bowie, minister for nuclear 7.50am Lucy Powell, shadow secretary for digital, culture, media and sport 8.15am Sir Ed Davey, leader of the Liberal Democrats 11.15am Sir Mark Rowley, commissioner of the Metropolitan Police 2.05pm The musician and sauce-maker extraordinaire Levi Roots, right, will chat about his street musical at the Edinburgh Festival 4.50pm Baroness Brady, judge on The Apprentice DAB RADIO • ONLINE • SMART SPEAKER • APP</t>
  </si>
  <si>
    <t>6843366472323600216</t>
  </si>
  <si>
    <t>670456475</t>
  </si>
  <si>
    <t>Hollie Richardson</t>
  </si>
  <si>
    <t>The Power of Parker 9.30pm, BBC One</t>
  </si>
  <si>
    <t>The Power of Parker 930pm, BBC One Conleth Hill is a perfectly frazzled, failed businessman in this decent new six-part comedy, co-written by and co-starring Sian Gibson. Set in 90s northern England, Hill plays Martin - described as "a mix between Alan Sugar and Robert KilroySilk" - whose eclectic store chain is swimming in debt. It's the least of his worries in this week's opening episode, however, as the two women in his life his wife Diane (played by Rosie Cavaliero, above left) and his mistress Kath (Gibson, right) - are about to meet. Hollie Richardson Bollywood at the Proms new investors oppose a 8pm, BBC Four move into Korean Singers Palak and Palash skincare. With lines such Muchhal, backed by the as "You stink of ambition City of Birmingham and nobody trusts you" Symphony Orchestra and not an unattractive and Indian classical face in sight, it's soapy fun. musicians, pay tribute Hannah Verdier to Lata Mangeshkar, one of Bollywood's best-loved Then You Run playback singers. It's a 9pm, Sky Max chance to celebrate many One way of skipping the of the greatest songs of festival loo queue is by Indian cinema. announcing you need to Jack Seale do a pregnancy test, which Stink learns when Reframed: the gang end up hiding Marilyn Monroe out at a festival in 9pm, BBC Two Hamburg, in this For too long, Marilyn addictive, full-speed Monroe has wrongly been drugs thriller. But it's viewed as a "vulnerable, not long until Reagan passive woman", and his men track them according to this four- down. HR part series narrated by Jessica Chastain. Der Pass Although Monroe 9pmf Sky Atlantic endured tragedies and As the season finale sexism, her story is also of this patient but one of talent, feminism compelling noirish and gaining agency, thriller opens, the police starting with her arrival at are still nowhere near 20th Century Fox. HR solving the case. In fact, they haven't even Riches managed to connect the 9pm, ITVl suspects and the murders The big-money drama - and a disastrous continues with Nina property search doesn't heading to Zurich to really help. Accordingly, investigate her dad's life, Ellie and Gedeon must cashflow and death. Back take some risks. at Flair &amp; Glory HQ, the Phil Harrison</t>
  </si>
  <si>
    <t>6857627751816794626</t>
  </si>
  <si>
    <t>672655312</t>
  </si>
  <si>
    <t>Vicki Power</t>
  </si>
  <si>
    <t>What it's like to lose £500m</t>
  </si>
  <si>
    <t>Property tycoon PK Kemsley on how he went bust... and reinvented himself as a reality TV star As half of a Hollywood power couple in The Real Housewives Of Beverly Hills, Paul 'PK' Kemsley is a celebrity in the US along with his American wife Dorit. The Londonborn businessman is one of the spouses on the reality show dealing with the fallout when their glamorous women trade insults as cutting as their manicured talons. Now PK is relaunching his career on this side of the Atlantic after his ignominious exit 15 years ago. PK lost his £500 million UK property empire in the 2008 financial crash and was declared bankrupt before reinventing himself in America. In his jet-setting days he was vice chairman of Tottenham Hotspur and, as a friend of Alan Sugar, one of the tough interviewers on The Apprentice. But then the bubble burst. 'When I left in 20091 didn't think the UK would give me another chance,' says PK, 56. 'I got very firmly knocked off my pedestal and had to rebuild,' he says. 'It makes you humble. I knew America was the land of comebacks and I took my second chance.' In the US, PK became an entrepreneur and investor as well as Boy George's manager and, as of last month, Lulu's too.'I've had this burning ambition to come back to do real estate again in the UK,'he says.'I thought, "What if I took everything I'd learned in America and found a new way back into the business?" I've bought and sold over 1,000 buildings. I've had huge ups and downs in the industry so I've got a lot to teach the kids.' His new Channel 4 show, Selling Super Houses, is a mash-up of The Apprentice and glitzy US property series Selling Sunset and sees him as an Alan Sugar type looking to polish a rough diamond to hire as a high-end estate agent at London agency RIB, in which he's bought a 50 per cent share. He sets weekly tasks for the eight contestants (who include a fashion designer, a photographer and a single mum), such as holding an open house for potential buyers and furnishing a property to appeal to buyers. He critiques the contestants' performances and eliminates one each week. But if you're expecting Apprenticestyle boardroom fireworks you'll be disappointed, as PK seems like more of an indulgent uncle than a finger-jabbing tyrant. That behaviour's disgusting,' he says. 'A lot of these kids have social and mental health issues. I'm a father and I talk to these people the way I'd expect someone to talk to my kids. The idea is to build them up, not rip them down.' PK didn't ask Lord Sugar for advice about his new TV venture, saying the pair are no longer close. 'But I'm very close with Alan's son Daniel. Alan and I are in competition. Why would I go to him?' PK ropes in Dorit and Boy George for one amusing task. The candidates have to give a PK's glamorous American reality star wife Dorit house tour for a demanding owner with bizarre provisos such as insisting the estate agents wipe down every surface they touch and remain silent in the yoga room. But it's all made up - it's Boy George's mansion and he and Dorit are watching it all on hidden cameras. 'George is very supportive of what I do,' says PK. 'He's part of our family and I wanted to get that chemistry between him and Dorit on screen in a task that was about learning to respect owners' ridiculous wishes.' Twice-married PK, whose children are aged between seven and 28, says losing everything taught him some valuable life lessons. 'It's fair to say I'm worth a fraction of what I was, but I don't need a big number in the bank. It's not what gets me out of bed any more. 'If I can help someone achieve what they want to achieve, it's far more gratifying than selling a building and making a million.' © VickiPower Selling Super Houses, Tuesday, 9pm, Channel 4. o en t/1 en 3 s OO weekend 9</t>
  </si>
  <si>
    <t>2142182891566215675</t>
  </si>
  <si>
    <t>671646035</t>
  </si>
  <si>
    <t>The Independent Daily Edition</t>
  </si>
  <si>
    <t>25103444</t>
  </si>
  <si>
    <t>Jessie Thompson</t>
  </si>
  <si>
    <t>Bride and gloom as the BBC makes more tired reality TV</t>
  </si>
  <si>
    <t>265359575788174971</t>
  </si>
  <si>
    <t>670465677</t>
  </si>
  <si>
    <t>Sara Wallis</t>
  </si>
  <si>
    <t>TODAY'S TV</t>
  </si>
  <si>
    <t>ITV1,7.30pm With the wedding over, Jai and Laurel are getting ready for their honeymoon in Croatia while Jai attempts to repair his relationship with Rishi. Little do they know that he has collapsed at home. This comes after Jai's impassioned wedding speech about his dad, which ended: "First chance I get I'm going to tell him how much he means to me." Meanwhile, Manpreet worries for Charles over his relationship with his father. And Cain attempts to lighten the mood with a sombre Dan. CORONATION STREET ITV1,8pm Sarah heads home to face the music where she finds Adam clutching the letter. As he rips it open, she braces herself but Adam breaks into a smile and shows her the results, proving he's the father. Daisy attempts to chat to Ryan, but he isn't interested. Alone in the flat, he opens a parcel addressed to a fake name and takes out illegal steroids and injects himself. And Darren reveals to Aadi that he and Courtney are off on a Caribbean cruise. m r ^^^^^9 IMS ^ H» 1 J RETURN Tennan^^B |^K i ! ^ and Sheen team J^^H K£flF; 1. up ¦n|iiin MJUB^B • A ^p 1 ^ GOOD OMENS Prime Video Devilishly funny with a captivating cast, this fantasy, based on the 1990 Neil Gaiman and Terry Pratchett novel, is back for a second series. Staged co-stars Michael Sheen and David Tennant are a match made in er, heaven, as the angel Aziraphale and demon Crowley. It's the ultimate goodie vs baddie thriller as the reluctant frenemies on Earth have to work together to stop dark forces from hell, and drama sent down from heaven. Both want a quiet life living among the mortals in London's Soho, but that's unlikely, especially when the archangel Gabriel (Jon Hamm) turns up unexpectedly with no memory of who he is or how he got there. Hiding him from both Heaven and Hell to protect themselves quickly disrupts their lives. Doon Mackichan returns as archangel Michael, while Miranda Richardson is now demon Shax, and Shelley Conn plays Beelzebub. From the opening titles, through a mystery of biblical proportions, this is brilliantly witty and a hell of a lot of fun. REFRAMED: MARILYN MONROE BBC2,9pm A deep dive into the extraordinary story of the girl from nowhere who became the most famous woman in the world. Narrated by Jessica Chastain, this four-parter aims to reframe the way culture tends to think of Marilyn Monroe - as the ditzy, vulnerable, tragic blonde star. Famous faces including Dame Joan Collins and actress Mira Sorvino, as well as professors of film and history, and biographers comment on the iconic star, revealing a complex woman who was ahead of her time, beating the odds to succeed in a man's world. In this double bill, Norma Jeane attends an audition at 20th Century Fox, where the head of casting suggests she changes her name to Marilyn Monroe. After getting a job at Columbia Pictures, she receives her first starring role, but later the head of the studio makes an unwelcome advance. Marilyn's rise is nearly ruined when news breaks that she posed nude for a calendar - but she turns the scandal to her advantage to showcase confidence. ti THE POWER OF PARKER BBC1,9.30pm IT'S 1990 in Stockport and we're introduced to Martin Parker through one of his cheesy telly adverts for his firm Parker's Power &amp; Electricals. Breville toaster? Camcorder? Top deal! Treat the wife to the latest vacuum cleaner!" But the whole place is suddenly burning down and the comedy cuts to three days earlier to reveal what is going on. This show is a celebration of 80s and 90s nostalgia, complete with big hair, garish clothes and references to Challenge Anneka. Martin, played by Conleth Hill, is a man with the ambition of Alan Sugar and the looks of Robert KilroySilk - but none of the success. He has a chain of electrical stores, a wife, kids and a posh car, but beneath the flashy image he's swimming in a sea of debt and lies. "I can't sell the car and drive around in a Fiat Panda, it's a hairdressers' car," he complains. There's also the tiny matter of having two women in his life, wife Diane (Rosie Cavaliero) and longterm girlfriend Kath (Sian Gibson). Kath is planning her anniversary celebrations, which include wearing a raunchy milkmaid outfit, while Diane is fretting that she's not got enough cheese in the fridge for the soiree she's organising for the "French Exchange people". Under financial and romantic pressure, Martin needs to make some big decisions - decisions that will end up impacting him and everyone close to him. Ultimately it will fall to Kath and Diane to plot his downfall. With a brilliant ensemble cast, including Dominic Holmes, Sheila Reid and George Costigan, this is a refreshingly entertaining show.</t>
  </si>
  <si>
    <t>5649293268398480299</t>
  </si>
  <si>
    <t>670359268</t>
  </si>
  <si>
    <t>MATT ROPER</t>
  </si>
  <si>
    <t>The Black Wednesday behind Spurs.. and The Nolans</t>
  </si>
  <si>
    <t>RECLUSIVE TYCOON FACING INSIDER TRADING RAP BY MATT ROPER HE is the owner of one of the Premier League's biggest clubs, with his handprint on everything from hotels and restaurants to music, banking and biotech. But you're unlikely to have seen Joe Lewis cheering on Harry Kane and co at the Tottenham Hotspur Stadium - and much less likely to have ever heard him talk about his business or personal life. The reclusive 86-year-old billionaire, who is one of Britain's richest men, prefers to stay away from the limelight, iving most of the year on board his £112million superyacht in the Bahamas - complete with a tennis court and his Elbillion art collection. And when he does come onshore, he hides away behind the perimeter fences of his luxury Isleworth golf resort in Florida - where Tiger Woods has a home - or at his sprawling mansion beside the Hidden Lake in the remote mountains of Patagonia, Argentina. Now, though, the secretive tycoon has found himself in the middle of a storm he won't be able to shy away from. Lewis, believed to be worth £4.7bn, turned himself in yesterday after US prosecutors indicted him over a brazen insider trading scheme. He is accused of tipping off employees, associates, friends and a girlfriend with confidential information about companies he was involved with, and lending some of them hundreds of thousands of dollars to trade on the knowledge. He is charged with 19 counts, including traud and conspiracy, each ol which carry lengthy sentences. That would be a dramatic fall from grace for a man who has achieved so much, from so little. Lewis's life started from humble beginnings in 1937, born to Jewish parents above the Roman Arms pub in Bow, East London -a genuine Cockney. He left school at 15 to work in his family's cafe as a waiter, earning £6 a week. He took over and rapidly expanded the business into a series of themed restaurants aimed at American tourists. One colleague described him as a "natural hmoozer". Soon, he owned clubs such as The Talk of the Town in Leicester Square, and West End club the Hanover Grand, where he granted The Nolans their first ever live show. Lewis also delved into the world of tourist shops, selling souvenirs and laying on bus tours of London for foreigners before dropping them off at his restaurants. He sold the family business in 1979 for £30m before venturing into currency trading during the 80s and 90s, and moving to the Bahamas as a tax exile. It was here that he managed to massively multiply his wealth, expanding his investment into 170 firms in industries from property to finance through his holding company, Tavistock group, and rising to become the 368th richest man in the world. Lewis's most lucrative day came in September 1992, when he made a shrewd bet that the "overvalued" pound would collapse. He was right, and as Sterling crashed out of the European Exchange Mechanism on Black Wednesday, he became a billionaire overnight. Later repeating the trick when he bet against the Mexican peso, he earned he nickname "The Boxer" - a reference both to his power in the investment ring and his legendary near-namesake, Joe Louis. There were defeats too, though, including when he lost $lbn - a third of his fortune at the time - in a day when the American bank Bear Stearns collapsed at the start of the 2008 financial crisis. One former associate described Lewis, who famously has screens with stock market data in every room, as a gambler who is obsessed with getting richer. "If you want to play a round of golf with him, he would only do it if you play for money," he said. "If he loses, he will be very grumpy, very grumpy, and he will want to continue playing." Another described him as "very focused - he is driven by financial gain. He doesn't like to have many employees. He likes to make decisions based on one or two phone calls". Lewis's incredible wealth means a life of unimaginable extravagance - and the ability to live entirely in his own private world. His yacht, the Aviva II, is one of the most luxurious in the world, boasting a full-size padel tennis court, beach club and spa. Lewis bought out Lord Alan Sugar's shares in Tottenham to become the club's majority stakeholder in 2001, at which point Daniel Levy took over as executive chairman. Michael Dawson, Spurs captain at the time, visited Lewis's yacht in the Bahamas. He remembered: "He's just a normal guy. You could chat to him about anything. He tunes into all the games. He would remember every game, every little thing." 3Xj|e Lewis, who is married to his longterm secretary Jane, and has two children by his first wife, Esther Browne, has also attracted attention in Argentina, where he bought 11,000 hectares of land surrounding the Lago Escondido lake to build a mansion. Every year for the last seven years, activists have marched along Lewis's private road to demand access to the lake. In February, they claimed they were chased and attacked by the businessman's private security guards. It was the biggest furore he'd been involved in. Now, the prying eyes of Argentinian ramblers must seem like the least of his worries. matt.roper@mirror.co.uk ^@mattroperbr CRISIS The Mirror reports on '92 crash Tottenham owner Joe Lewis's net worth in billions of pounds *s \^s al PARADISE Lewis lives in the Bahamas as a tax exile CLUBLAND Lewis's The Talk of the Town</t>
  </si>
  <si>
    <t>6543889833194747895</t>
  </si>
  <si>
    <t>670370913</t>
  </si>
  <si>
    <t>JOSHMARCUS</t>
  </si>
  <si>
    <t>Spurs tycoon pleads not guilty to insider trading</t>
  </si>
  <si>
    <t>Spurs tycoon pleads not guilty to insider trading Billionaire is facing civil and criminal cases in the US JOSH MARCUS N SAN FRANCISCO Joe Lewis, the British billionaire and long-time majority stakeholder in Tottenham Hotspur, pleaded not guilty in New York yesterday to charges of insider trading. The previous day, federal officials said the investor "abused his access to corporate boardrooms" and carried out a series of "brazen" instances of financial misconduct, sharing insider information with friends, employees, and former romantic partners. He's charged with 16 counts of securities fraud and three counts of conspiracy, Reuters reports. "That's classic corporate corruption," US attorney Damian Williams said in a video statement on Tuesday. "It's cheating, and it's against the law." Attorneys for the billionaire said he plans to fight the charges. "The government has made an egregious error in judgment in charging Mr Lewis, an 86-year-old man of impeccable integrity and prodigious accomplishment," David M Zornow said in an email statement to The Independent on Tuesday. "Mr Lewis has come to the US voluntarily to answer these ill-conceived charges, and we will defend him vigorously in court." In a hearing yesterday before US magistrate Judge Valerie Figueredo in Manhattan following Mr Lewis's early-morning arrest by the FBI, new details about the case against the businessman came to light. As part of a $300m bond, Mr Lewis was ordered to surrender his mega-yacht, the Aviva, as well as his private aircraft. He will now be barred from international travel as the case proceeds. Officials also accused two of his pilots, Patrick O'Connor of New York and Bryan Waugh of Virginia, of profiting off illegal tips from Mr Lewis. Both men have pleaded not guilty, and their lawyers declined requests to comment from Reuters. Prosecutors allege Mr Lewis lent the men $500,000 each in 2019, encouraging them to buy stock in an oncology company in which the billionaire had invested. Mr O'Connor allegedly texted a friend "the Boss has inside info", a seeming reference to a tip that the billionaire allegedly passed on that the company was about to announce promising clinical results. After the company announced the news, the shares the pilots allegedly bought leapt by 16.7 per cent, and prosecutors allege one of the men labeled a payment to Mr Lewis "loan payback" and listed the company's stock symbol. In an accompanying civil case, the Securities and Exchange Commission accused Mr Lewis, the pilots, and the billionaire's former girlfriend Carolyn Carter of insider trading. Officials allege that in 2019, Mr Lewis told Ms Carter about a biotech company that was about to raise capital and potentially increase its share price, even though he was bound by a confidentiality agreement. She then allegedly bought $701,000 in the company, earning a $172,000 on her investment. The Independent has contacted Ms Carter for comment. "When insiders like Lewis take advantage of their access to such information, it erodes public trust and confidence in the fair and efficient operation of our markets," SEC enforcement director Gurbir Grewal said in a statement. "That's why we will continue to use all the tools at our disposal to hold accountable those who abuse their positions for personal benefit and the unlawful enrichment of others." Tottenham Hotspur told The Independent, "This is a legal matter unconnected with the club and as such we have no comment." Mr Lewis ceased to be a "person with significant control" of the Premier League club last year, following a "reorganisation of the Lewis Family Trusts," the club said, according to Sky News. He bought a controlling stake in the Premier League club from Lord Alan Sugar in 2001 for £22m. Mr Lewis owns the Tavistock Group, which owns more than 200 assets across 13 countries, including Tottenham Hotspur and UK pub operator Mitchells &amp; Butlers, according to Sky News. The 86-year-old is worth an estimated $6.lbn and lives in the Bahamas, according to Forbes. Want your views to be included in The Independent Daily Edition letters page? Email us by tapping here letters@independent.co.uk. Please include your address BACK TO TOP /\ Lewis was ordered to surrender his luxury yacht Aviva, seen here moored by Butler's Wharf in London in 2018 (Getty) British businessman Joe Lewis leaves court in New York yesterday (AP)</t>
  </si>
  <si>
    <t>4151361228526733002</t>
  </si>
  <si>
    <t>670028067</t>
  </si>
  <si>
    <t>Sunday Mirror</t>
  </si>
  <si>
    <t>59819</t>
  </si>
  <si>
    <t>Laura Armstrong; Janine Yaqoob; Nicola Fahey</t>
  </si>
  <si>
    <t>5515515357891227722</t>
  </si>
  <si>
    <t>671213558</t>
  </si>
  <si>
    <t>07/08/2023</t>
  </si>
  <si>
    <t>Ed Power</t>
  </si>
  <si>
    <t>'Alone' pushes limits of suffering in the name of entertainment</t>
  </si>
  <si>
    <t>'Alone' pushes limits of suffering in the name of entertainment... The weekend's television ED POWER » Alone Channel 4, Sunday 9pm ***** Channel 4's latest competition series, Alone, started with a naked man being chased by a bear. "I feel like I'm losing my mind... Mother Nature has chewed me up and spat me out," said Louie, the bare builder from the Wirral, who was having a literal squeaky-bum moment pushing through a thorny tree-line deep in the Canadian wilderness. He exited pursued by the bear, the clothes he had set aside to commune with nature scattered to the winds. To say Alone was barmy is like saying the Barbie movie is partial to pink. Eleven volunteers had signed up for a survival expedition in north-west Canada. The winner walked away with £100,000. The losers could look forward to a humiliating helicopter ride to safety - as happened to joiner Mike within just four hours when he slashed his leg with an axe. "I thought it was going to be the start of something different," he sobbed. "It's all collapsed. I didn't even get a chance." It was outrageously (and sometimes enjoyably) ludicrous. The contestants were the traditional reality TV mixed bunch. They were introduced with short interviews where they delivered lines such as "I'm ballsy... ready to take on anything". It wasn't unlike The Apprentice, only their boss the Canadian wilderness - was far tougher than Alan Sugar. As was clear from the title, the gimmick was that they were all fending for themselves. The 11 participants -10 once poor Mike was flown off to have his leg tended to - were dropped off along a stretch of the vast Mackenzie River, which snaked through the forbidding boreal forest that dominates Canada's vast and empty Northwest Territories. Miles apart, they were forced to negotiate the outdoors on their own, equipped only with a sheet of tarpaulin to keep the rain off and a selection of survival tools. Their discomfort appeared as genuine as Mike's distress when he accidentally hacked his shin. Naomi, a fashion designer, who usually got lost "walking around Tesco", freaked out when a local resident started sniffing outside her tarpaulin tent. "Last night was the scariest of my life," she said. "I don't think I've ever been so close to a bear." Were they being driven too far? Had that bear attacked Naomi, how would the producers have intervened? Similarly, NHS project manager Eva's attempts to start a fire to boil the muddy river water were unsuccessful, and she ended up not drinking for 24 hours. Presuming what we saw was real, Alone was surely at the limits of how much suffering was acceptable in the name of entertainment. Channel 4 didn't leave the campers entirely to their own devices, as they had previously completed a nine-day survival training course. But it soon became clear that, when negotiating the Canadian wilds, there are some things you can only learn for yourself. That was particularly true in the case of 19-year-old student Kian, who had "an interest in bushcraft" but whose knowledge of Bear Grylls-style survival was gleaned mainly from YouTube videos. He wasn't off to the best start. "I just hit myself in the ball sack," he complained as he tried to put up his tent. Alone is already a hit in the US and Scandinavia, and you can see why Channel 4 imported the format. It had the human vs nature tension of I'm A Celebrity...Get Me Out Of Here!, while the survival of the fittest nature of the competition had a hint of The Hunger Games. Still, while exciting, the degree of punishment and terror inflicted on the participants sometimes felt excessive. Slashed legs, bear terror, and 24 hours without water were of a different order to other reality shows. Channel 4 has a long track record of pushing the boundaries. But in unleashing the full horrors of nature on these plucky contestants, it might have taken things to the limit one time too many. Had that bear attacked Naomi, how would the producers have intervened? Mike was forced out of 'Alone' early after slashing his leg with an axe</t>
  </si>
  <si>
    <t>3842589787384708584</t>
  </si>
  <si>
    <t>670313169</t>
  </si>
  <si>
    <t>Giuseppe Muro;Nick Purewal</t>
  </si>
  <si>
    <t>LEWIS INDICTED IN US</t>
  </si>
  <si>
    <t>8947093898303790423</t>
  </si>
  <si>
    <t>672819116</t>
  </si>
  <si>
    <t>29/08/2023</t>
  </si>
  <si>
    <t>TELEVISION</t>
  </si>
  <si>
    <t>TELEVISION PATESSERIE PERFECTION Bake Off: The Professionals, 8pm, Ch4 WE'VE reached the semi-final and four teams remain. Don't expect judges Benoit and Cherish (pictured centre with hosts Ellie Taylor and Liam Charles) to go easy on them; this is the stage where the challenges get even more advanced, starting with a real cream tease. Philip Khoury, the head pastry chef at Harrods, provides only a minimal recipe so that the teams can have a go at re-creating his signature Dawn Of A New Day dessert. Then, it's on to some serious patisserie storytelling as the teams are tasked with creating a miniature village scene that will make anyone picking out its hidden edible elements feel like a giant. NEW REALITY CONTEST Selling Super Houses, 9pm, Ch4 PAUL KEMSLEY, aka PK, is going after Alan Sugar's boardroom throne in this fun new Apprentice-style reality contest. He's chosen eight 'rough diamonds' to compete for a shot at working for his new super-prime property business and earn six-figure salaries. Their first task is to organise an open house for a £20 million Hertfordshire property. FILM CHOICE In The Heat Of The Night, 11.15pm, BBC2 SEETHING, racially charged thriller from Norman Jewison. Sidney Poitier stars as Detective Virgil Tibbs, the city cop who, stranded in a small Mississippi town, is arrested — because he is a stranger and black. In fact, he's the best cop in town and now must solve a local murder. Rod Steiger (pictured, with Poitier) won one of the film's Oscars.</t>
  </si>
  <si>
    <t>5953826364934573776</t>
  </si>
  <si>
    <t>670358733</t>
  </si>
  <si>
    <t>TOM BARCLAY</t>
  </si>
  <si>
    <t>BUSINESS AS USUAL</t>
  </si>
  <si>
    <t>IN SHOCK BUT IT'S... ANGE POSTECOGLOU insists his Spurs revolution will be unaffected despite supremo Joe Lewis surrendering to US authorities over insider trading charges. Lewis faces 19 charges of securities fraud and conspir- From TOM BARCLAY acy after appearing in a Manhattan courthouse (left). The billionaire, 86, whose family trust owns Spurs, has been accused of a brazen" scheme which allegedly Turn to Page 55 From Back Page saw girlfriends, business assistants, personal pilots and friends net millions of pounds between them. But Spurs boss Postecoglou said: "It doesn't affect me in terms of what I'm trying to do. No one's said anything like that to me. "Tottenham have already said it's not a club matter." Lewis has been charged with 16 counts of securities fraud — the first 13 of which carry a maximum of 20 years in prison — plus three counts of conspiracy from 2013 to 2021 when he was Spurs owner. Lewis, a Bahamas tax exile, pleaded not guilty to all charges and was released after posting $300million in bail. He is due back in court on September 5. His lawyer David Zornow said: "The government has made an egregious error in judgment in charging Mr Lewis, a man of impeccable integrity and prodigious accomplishment. "Mr Lewis has come to the US voluntarily to answer the ill-conceived charges. We will defend him vigorously in court." Londoner Lewis bought a controlling stake in Spurs from Alan Sugar for £22m in 2001. But he officially ceded control of the club last year, with Bahamian lawyer Bryan Glinton replacing him as a director, according to Companies House. Lewis' stake in the club — which he held through his ENIC group alongside chairman Daniel Levy — was formally handed to a family trust last year, too. Some of his family members remain beneficiaries of the trust. But Prem chiefs will NOT intervene as Lewis gave up his majority stake in the club in October. A Tottenham spokesperson said: "This is a legal matter unconnected with the club and, as such, we have no comment." However, the scandal could mean Spurs facing a cut-price takeover offer. City insiders suggest the club is valued in excess of E3.5BILLION But, although the club pointed to Lewis' share disposal nine months ago as proof of his lack of involvement, City insiders believe any would-be buyers from the US or Middle East will now move with low-ball offers nearer the £2.5bn mark. Tottenham disclosed the share changes to Companies House in October. New York attorney Damian Williams said: "We allege that for years Joe Lewis abused his access to corporate boardrooms and repeatedly provided inside information to his romantic partners, personal assistants, private pilots and friends. "Those folks traded on that inside information and made millions of dollars in the stock market."</t>
  </si>
  <si>
    <t>5719756360437485508</t>
  </si>
  <si>
    <t>670401804</t>
  </si>
  <si>
    <t>Morning Star</t>
  </si>
  <si>
    <t>US indicts Spurs owner for insider trading</t>
  </si>
  <si>
    <t>MEN'S FOOTBALL US indicts Spurs owner for insider trading TOTTENHAM owner Joe Lewis has been indicted in New York for "orchestrating a brazen insider trading scheme," a US attorney said. Damian Williams, the US attorney for the Southern District of New York, said in a video released by his office: "Today I'm announcing that my office, the Southern District of New York, has indicted Joe Lewis, the British bUlionaire, for orchestrating a brazen insider trading scheme. "We allege that for years Joe Lewis abused his access to corporate boardrooms and repeatedly provided inside information to his romantic partners, his personal assistants, his private pilots and his friends. Those folks then traded on that inside information and made millions of dollars in the stock market, because thanks to Lewis those bets were a sure thing." Mr Williams described Lewis's behaviour as "classic corporate corruption." Lewis, 86, (pictured) is the founder and primary investor of Bahamas-based investment firm Tavistock Group. He bought a controlling stake in the Premier League club from Lord Sugar in 2001 for £22 million.</t>
  </si>
  <si>
    <t>1660846864634770153</t>
  </si>
  <si>
    <t>670357323</t>
  </si>
  <si>
    <t>Gary Jacob</t>
  </si>
  <si>
    <t>The billionaire who invests in art, Spurs and a superyacht</t>
  </si>
  <si>
    <t>The billionaire who invests in art, Spurs and superyacht Gary Jacob profiles Joe Lewis, the 86-year-old ex-Spurs owner who has been charged with 'brazen' insider trading Even as a teenager, Joe Lewis was able to smell an opportunity. When his father opened a cafe in Hackney, Lewis moved a mobile bus stop directly outside to attract more passing trade. It was the first of many business decisions that paid off handsomely. Born above the Roman Arms pub in Bow, east London, for most of the year Lewis now lives in the Bahamas on his superyacht Aviva, which is said to be decked out with artworks by Miro, Picasso and Chagall. The 86year-old's business empire includes investments in Tottenham Hotspur, Christie's auction house, fine art and hospitality chains, helping to generate an estimated worth of £5 billion, putting him 39th in this year's Sunday Times Rich List. Lewis left school at 15 to work as a waiter earning £6 a week in his father's West End catering company, Tavistock Banqueting. It hosted masonic functions before Lewis expanded the business into tourist restaurants, with names such as Shakespeare's Tavern, the Beefeater, and the Cockney, that offered entertainment such as medieval banquets for American tourists. This led the way to themed restaurant chains, and Lewis invested in his protege Robert Earl's ventures Planet Hollywood and Hard Rock Cafe. The unverified story goes that, having seen how his tourism business was affected by the exchange rate, Lewis decided to begin trading currency. He sold the family business for £30 million in 1979 and relocated to the Bahamas, moving into the exclusive Lyford Cay, a gated residence where neighbours included the late Sean Connery. Lewis set himself up as a currency trader and he made more than $1 billion betting against the pound on Black Wednesday in 1992 and then a similar sum against the Mexican peso in 1995. The City realised he was a businessman who could pack a punch and he became known as "The Boxer", a play on the heavyweight champion Joe Louis. He is by nature a gambler, whether betting on currency, horse racing or American sports. He likes racing, football and is a keen tennis player but his real passion is golf, which he has played off a 14 handicap. He once partnered Tiger Woods after paying £1.4 million at a charity auction for the privilege. It was later calculated that if Lewis put his wealth on deposit for three days, the interest would have covered the cost of the round. The pair became friends and Woods used to play in the Tavistock Cup, a former team competition centred on Lewis's two developments at Orlando, Florida. Lewis was friendly with Daniel Levy's father, Barry, who ran the Mr Byrite clothing chain. Lewis backed Levy, now the Tottenham chairman, to take control of English National Investment Company (Enic), a small investment trust, in 1995. The plan was to build a portfolio of stakes in football clubs and exploit media rights. Enic took stakes in Rangers, Slavia Prague and Italy's Vicenza, and it bought 27 per cent of Tottenham for £22 million in December 2000, ending Alan Sugar's unhappy reign as owner. Since then, Enic has increased its stake to 86.58 per cent of Tottenham, which was valued at £1.9 billion by Forbes in May 2022. The remaining 14.4 per cent is held by investors who refused to sell when the company was delisted from AIM in 2012 to help to fund the club's new stadium. Lewis's family are potential beneficiaries of a discretionary trust that owns 70.12 per cent of Enic, with Levy and his family owning the remaining 29.88 per cent stake. Lewis was rarely seen at White Hart Lane but he did attend the Champions League final defeat by Liverpool in 2019 in Madrid. Not all his financial bets have worked out. He invested $860 million (then about £440 million) for a 7 per cent stake in Bear Stearns only a few hours before the troubled US investment bank ran out of money at the start of the financial crisis in September 2007. It collapsed in March 2008. His Tavistock Group holding company (named after his father's catering business) owns many businesses, from luxury hotels and restaurants to biotechnology and financial services firms. He has a private jet and a box at Royal Ascot. He built a mansion in Nassau, the capital of the Bahamas, and has been active in the art world. He sold his stake in Christie's to the French billionaire Francois Pinault and once donated £2.5 million to the Wallace Collection. He bought David Hockney's Portrait of an Artist (Pool with Two Figures) from the entertainment magnate David Geffen in 1995 and sold it for $90.3 million (then about £70 million) in 2018. He paid £26.3 million for Francis Bacon's Triptych 1974-77 in 2008. He is close to the Irish billionaires and racing tycoons John Magnier and JP McManus, as well as Derrick Smith, another businessman with racing interests. They are known collectively as the "Sandy Lane set", after the glamorous Barbados hotel where they liked to gather. As of 2021, Lewis, Magnier and McManus owned 55 per cent of the shares in the Mitchells &amp; Butlers pub chain through their investment vehicles. Lewis has rarely spoken to the media and people who have worked with him say he is straightforward and good company. He gave one of his last big newspaper interviews in 1998. "I really feel that if one is successful, one of the rewards of your success is the quiet enjoyment of it," Lewis told The New York Times. "The mystery to me is why there's anything of particular interest about me." Lewis has two children from his first marriage to Esther Browne, a waitress at his parents' restaurant. Charles Lewis lives in Argentina and Vivienne Lewis Silverton, seen as his "heir", was engaged to the former Liverpool footballer Craig Johnston. Vivienne has run the Tavistock charitable foundation and the Charles Lewis Cancer Research Institute, which was set up after the death of Lewis's father from cancer. Lewis later married Jane, who was formerly his assistant. MARY ALTAFFER/AP Lewis, flanked by a legal representative, leaves Manhattan federal court after pleading not guilty to multiple counts of insider trading. The businessman was released on a $300 million bond secured by his yacht Aviva and personal aircraft</t>
  </si>
  <si>
    <t>3670053206499907321</t>
  </si>
  <si>
    <t>670033192</t>
  </si>
  <si>
    <t>KNIFE CRIME: FAILED BY The Post Office</t>
  </si>
  <si>
    <t>AGE BLUNDER LED TO TEEN'S SWORD MURDER , / »** ACCOMPLICE Shergill "^J H * .•,-'.. ' • . »Staff didn't!»Blades were do proper ID j sold by Junior; check on killer j Apprentice star- VICTIM &amp; MUM Devastated Pooja wants PM to toughen knife laws in the wake of Ronan's death 3* ,v. INVESTIGATES BY MARTIN FRICKER and MATTHEW DRESCH BUNGLING Post Office workers handed over a "zombie" sword to a 16-year-old who used it to murder a schoolboy hours later. Staff failed to check Prabjeet Veadhesa's ID when he collected the deadly parcel, which had been sent as an Age Verified item from a firm run by a former star of TV's Junior Apprentice. Instead, counter workers apparently assessed Veadhesa to be over 25 simply by looking at him. Veadhesa had bought the weapon, only on sale to over-18s, using his mother's ID and credit card. Hours after picking it up, he and Sukhman Shergill murdered Ronan Kanda, 16, in Wolverhampton, West Mids, after mistaking him for another teenager they were in dispute with Veadhesa dealing the fatal blows. It emerged during the trial that Veadhesa had bought 26 knives and swords from DNA Leisure in the previous six months using fake ID. He told the court he sold some on to fellow teens to "make money". After Veadhesa and Shergill got life sentences earlier this month, the family of tragic Ronan called for the post office in Walsall to be closed. "They just handed my son's killer the murder weapon," said mum Pooja. "He was a teenage boy, not an adult. How can kids be buying these weapons so easily? I want that Post Office to be shut down." CHECKS Veadhesa ordered the sword online from Luton-based DNA Leisure, run by Adam Eliaz. The 30-year-old was a contestant in the 2010 series of BBC show Junior Apprentice and was praised by Lord Sugar for his "enthusiasm". Mr Eliaz said his firm - which claims the swords are "like paintings" and also sells goods including knives and crossbows - paid for a Royal Mail Age Verification delivery. He said: "We comply with expert legal advice regarding our methods of sale. We perform age checks before orders are shipped and require the same at the point of delivery by our courier. If age verification is not performed at the time of delivery that is outside of our control." Royal Mail said: "The recipient requested to collect from their local Post Office. For age verified products, the Post Office is required to 'Challenge 25' and if the person looks under 25, check photo ID before the parcel is handed over. "It appears on this occasion the local Post Office did follow the 'Challenge 25' process but must have incorrectly assessed the person collecting the parcel looked over 25. We are following up with the Post Office to investigate." The Post Office said its branch in Walsall "was operated by a former retail partner" at the time of the killing, adding: 'An internal review involving the new retail operator is taking place." CCTV footage of Vead¬ hesa leaving the Post Office with the package was shown in his Wolverhampton crown court trial. Hours later, he sneaked up on aspiring lawyer Ronan and stabbed him yards from his home. Veadhesa and Shergill, both now 17, had mistaken him for someone else. DNA Leisure defended its right to sell zombie knives and swords, even comparing them with paintings. In a statement, it said: "We understand people are calling for larger knives and swords to be banned. We feel it's important to point out the purpose of these types of knives are essentially the same as paintings. "For many people they're collectable, it's a hobby that tens of thousands of people do safely and legally. It's already illegal to take most knives outside your home so further banning these types will have no discernible effect. "We always say, it's not a knife which makes a person a criminal - it's a criminal that turns a knife into a weapon. In this instance, we fulfilled our obligations to check and perform due diligence. Sadly, we are not able to prevent someone stealing an identity document from their parents." But Pooja, 46, said: "They sold the sword to my son's killer and have taken no responsibility. They are part of this and have done wrong." Veadhesa, of Walsall, was told he must serve at least 18 years and Shergill, of Willenhall, 16 years. Passing sentence, Mr Justice Choudhury slammed the "national scourge of knife crime" and the "ease with which lethal weapons can e obtained". He said: "It is disturbing a 16-year-old could so easily purchase such items online. Businesses jn engaged in this trade should reflect on their facilitation of knife crime." Pooja and Ronan's sister Nikita, 22, who are dedicating their lives to campaigning against knife crime, will launch a petition next week calling on the Government to do more to tackle the crisis. They want to meet PM Rishi Sunak to appeal to him to toughen laws. scoops® reachplc.com ,ne new leu How can kids be buying these weapons so easily? I want that Post Office to be shut down</t>
  </si>
  <si>
    <t>8641580105371485373</t>
  </si>
  <si>
    <t>670358568</t>
  </si>
  <si>
    <t>TRADING BLOWS</t>
  </si>
  <si>
    <t>JOE LEWIS* RISE: EAST EM) BOY TO BAHAMAS BILLIONAIRE Spurs reeling as secretive supremo The Boxer hit with financial charges From TOM BARCLAY in SINGAPORE POOR Ange Postecoglou must wonder what he signed himself up for at Tottenham. The Australian traded his Celtic treble winners to have a crack at the Premier League with Spurs. But he walked into a storm that makes the torrential rain in Bangkok — which saw Sunday's friendly against Leicester called off — look like London drizzle. Questions around the future of star striker Harry Kane had been Postecoglou's biggest headache until Joe Lewis' indictment took centre stage. The 86-year-old Brit — nicknamed The Boxer after his sporting namesake — is one of the least-known supremos in the Premier League. But the action the US Government has taken over his alleged insider trading thrust the reclusive businessman, who hardly ever attends Spurs games, into the spotlight. Born in the East End of London in 1937, the Cockney is believed to have been raised in a flat above a pub named the Roman Arms in Bow. He quit school at 15 to wait tables in his family's cafe, earning £6 a week, and then to help run his dad's catering business Tavistock Banqueting. One of the organisation's restaurants included a fancy dress-themed eaterie in London called the Northumberland Grand, while Lewis also gave Planet Hollywood and Hard Rock founder Robert Earl his first job. Lewis managed a super club called The Talk of the Town — where the likes of Frank Sinatra performed — in the 1960s and granted girl group The Nolans their first live show. He sold Tavistock Banqueting for a whopping £30million in 1979 and relocated to Nassau, the capital of the Bahamas. Here he turned his millions into billions by currency trading. One particular investment on Black Wednesday in September 1992 helped elevate him to uber-rich status, as he successfully bet on the pound crashing out of the European Exchange Rate with Britain trying to align itself with other Euro countries. He became a billionaire overnight and the financial magic trick worked again years later with a big short against the Mexican peso. Lewis' enormous wealth, which has been estimated by Forbes to be £4.65BN, allowed him to enjoy some of the finest luxuries known to man. His superyacht, the Aviva III and built in 2007, is used as his mobile private office around the Caribbean. The ship can host up to 16 people, reaches speeds of 23 miles per hour and boasts a full-sized tennis court. Michael Dawson was among the Spurs players welcomed on board the 223-foot vessel - said to be worth £195m — during a post-season tour of the Bahamas in May 2013. The defender said at the time: "What a really nice guy. And that yacht is unreal! "But he's just a normal guy. You could chat to him about anything. "It helps to be able to put a face to the person investing so much in this club he wants to be successful. He's always watching. He knows what goes on. He would remember every game, every little thing." Lewis is best mates with Tiger Woods, who has called the billionaire "my business mentor", and is said to dine regularly with fellow golf superstar Ernie Els. But perhaps what encapsulates best the ultra-privileged life Lewis leads is his art collection, which is believed to be worth around £lbn and includes works of Pablo Picasso and Henri Matisse. In 2008, the businessman spent £26.3m on Francis Bacon's Triptych 1974-1977 painting. The tax exile bought a controlling stake in Spurs from Apprentice star Alan Sugar for £22m in 2001, with the club now valued in excess of £3.5bn. But he is not a director of the club, while in October last year documents filed by Spurs with Companies House showed that Lewis was no longer a "person with significant control". Instead, two officers of the Lewis Family Trust were appointed in his place. Yet whatever the outcome of his indictment, there is no doubt it provided yet more distractions for Postecoglou. The new boss reached 50 days in the job yesterday as his side took on local side Lion City Sailors, not Roma as had originally been the plan, in Singapore. He must be desperate for the focus to return to football but that does not FLOATING OFFICE ... Lewis' £195m superyacht, the Aviva III ] RAISED ... Roman Road in Bow BOSS ... Talk of the Town SUPER CLUB ... Frank Sinatra performed there in '60s ATTENTION ... Lewis leaving court</t>
  </si>
  <si>
    <t>1357144102697167508</t>
  </si>
  <si>
    <t>672816823</t>
  </si>
  <si>
    <t>Grounded by chaos</t>
  </si>
  <si>
    <t>Grounded by chaos IT'S just the last thing you need at the end of a holiday. Our airports descended into chaos as UK air traffic control systems went down. Thousands were left stranded at home and abroad as hundreds of flights were cancelled. They eventually fixed it, but that's of little comfort to those hit by monster delays. It makes you wonder if the system is running on some knackered Amstrad. There is no excuse for this happening. People pay a lot of money to travel by plane. So they shouldn't have to put up with such dreadful inconvenience. Not only that, the whole thing sounds dangerous. Let's hope it's just a one-off. We've got enough problems with transport at the moment and don't need another issue blighting our plans.</t>
  </si>
  <si>
    <t>3290902920238882862</t>
  </si>
  <si>
    <t>670573711</t>
  </si>
  <si>
    <t>29/07/2023</t>
  </si>
  <si>
    <t>CRITIC'S CHOICE How Marilyn Monroe decided to take on the studios - and won, 9pm, BBC Two Live EFL 7pm, Sky Sports Main Event Sheffield Wednesday vs Southampton. A tale of vastly contrasting fortunes for these two grand old sides. While the Owls are now in the Championship after promotion, the Saints plummeted from the Premier League. Other than Theo Walcott, there have been very few departures from Southampton, which is a good sign. This promises to be a cracking start to the season. Millionaire Hoarders 8pm, Channel 4 "This could deliver the big one," claims arts and antiques expert Clive Downham who, along with Ronnie Archer-Morgan, makes an astonishing discovery at an 800-year-old Scottish castle that could help the owners raise the funds they need (the insurance costs are "absolutely phenomenal", apparently). Not Going Out 9pm, BBC One "Referee, it's not a lollipop you blind cretin," screams competitive dad Lee at Toby's referee (Hugh Dennis), thus disgracing himself on the touchline as tonight's episode centres on Benji's under-13s football team. Undaunted by the disapproval of Toby, who coaches the team, Lee sets about rigging the vote for the player of the year. Dennis' sharp comic timing elevates this sitcom. Then You Run 9pm, Sky Showcase Trapped in a police station, Leah McNamara's Tara is forced to outsmart a dangerous foe to survive, as the psychotic Traveller (Christian Rubeck) draws relentlessly closer in Ben Chanan's preposterous but watchable comedy thriller set in Holland. The Power of Parker 9.30pm, BBC One "Cheapest prices this side of the Pennines," promises slimy businessman Martin Parker, who is in debt to the violent Slater brothers, with his finances in ruins - ditto his 25-year affair with Kath (Sian Gibson). The "good times" feel over for the likes of self-made men like Parker (a wannabe Alan Sugar), played with admirable unpleasantness and absurdity by Conleth Hill. References to mix tapes, Challenge Anneka and music by the likes of The Stone Roses, Boney M and The Human League pepper Gibson's promising comedy, in which Mrs Diane Parker (Rosie Cavaliero) learns of her husband's financial deceit from the headmaster of their daughter's private school. Steve Pemberton also makes an appearance, asking Martin to be a bigwig for the rotary club. Reframed: Marilyn Monroe 9pm &amp; 9.45pm, BBC Two Episode three kicks off with Monroe, now a "huge star", missing the premiere of 1954's There's No Business Like Show Business. Instead, she flees Hollywood for New York and wants to start her own film production company - not something 20th Century Fox was terribly happy with, but Monroe was up for the fight and Fox caved in, permitting Monroe way more creative freedom. "The magnitude of Marilyn's victory is huge; she returns to Hollywood in a really triumphant way," explains i's film critic Christina Newland. Episode four looks at Some Like It Hot and the star's harrowing demise. A series of talking heads make it clear that Monroe was extremely talented; on the other hand, men come across as toxic. Ben Walsh</t>
  </si>
  <si>
    <t>5375473870302924995</t>
  </si>
  <si>
    <t>668552662</t>
  </si>
  <si>
    <t>04/07/2023</t>
  </si>
  <si>
    <t>Bake Off: The Professionals 8pm, Channel 4</t>
  </si>
  <si>
    <t>Bake Off: The Professionals 8pm, Channel 4 "I'm from Bolton; we're all flamboyant up there!" Andy and Raf are just one team tackling a perfect opera aux fruits in the latest series of the competition that puts the nation's best patissiers to the test. Their second challenge involves a showstopping banoffee pie. Ellie Taylor is Liam Charles's enthusiastic new co-host, while Benoit Blin and Cherish Finden are back to judge harshly. Hollie Richardson Blindspot 9pm, Channel 5 Ross Kemp is a rubbish, "put out to pasture" copper in this four-part thriller. He is accused of being corrupt by CCTV surveillance worker Hannah (Beth Alsbury), who - a year after witnessing a fatal attack - goes to the police when she thinks she sees the attacker commit another crime in the local area's CCTV blindspot. HR Love Your Garden 8.30pm, ITV Alan Titchmarsh pitches up in Grantham, where a couple in their 70s who have fostered more than 150 vulnerable children in a 45-year caring career more than deserve a backyard revamp. Winding paths, an old romantic vibe and Alan being clever with a shed contribute to a tearsoaked final reveal. Jack Seale Cooking With the Stars 9pm, ITV Chris "if they don't like it, they just don't have the tastebuds" Eubank and Joanna "the majority of my cooking comes in a packet" Page are a couple of the eight culinarily challenged celebrities in this ultimate food-fight competition. But first, Peter Andre tries something more adventurous than the usual frozen pizza. HR The Apprentice Australia 9pm, BBC Three What does Lord Sugar value more in an apprentice: scrupulous fair-dealing, or a coldblooded competitive streak? If you don't know by now - after umpteen series of the reality competition's various iterations - then you're in the same position as the five remaining celebrity candidates heading back to the boardroom after this week's advertising challenge. Ellen E Jones A Black Lady Sketch Show 10pm, Sky Comedy The season finale sees a guide to navigating corporate Juneteenth and a hammy work-wife drama. But this week's greatest moment comes when two rival gangs, led by Issa Rae and Tracee Ellis Ross, battle over a doublebooked meeting space in a tech office. Hannah Verdier</t>
  </si>
  <si>
    <t>161299782422681629</t>
  </si>
  <si>
    <t>671634190</t>
  </si>
  <si>
    <t>THE REAL SPIES AMONG FRIENDS 8PM, itvi *••• Before the sixth and final episode of cerebral thriller A Spy Among Friends airs at 9pm, here's a companion documentary that tells us more about the stranger-thanfiction story of the Cambridge Five. Roger Allam (star of Endeavour and Murder In Provence) narrates the hour-long programme, which features testimonies from former MI5, CIA and KGB officers, who lift the lid on the clandestine world of espionage. This takes us from Cold War Washington DC and Moscow to Buckingham Palace as we discover how the privileged group of men leaked secrets to the Soviets. LEVISON WOOD: WALKING WITH LIONS 8PM, CH4 * * * * Explorer Levison is used to travelling in remote, inhospitable environments - and in the second instalment of this series, in which he goes in search of the world's most endangered species, . he heads to the oldest desert on Earth in Namibia to track down the last remaining desert lions. Along with his old friend, bushman guide Kane, Levison treks across the country, getting very close to the majestic creatures and meeting locals who have learned to live CRAZY RICH AGENTS: SELLING DREAM HOMES ^ 9PM, BBC2 **• In the first episode of this addictive reality series, we met the brokersin-training who proved to be even more self-confident than The Apprentice contestants. Now, we get to see whether they can really prove themselves. Former alongside the lions, protecting them, behavioural therapist WORLD ON FIRE 9PM, BBC! ***• Things aren't looking good for Harry (Jonah Hauer-King, above) and his men as Tobruk is besieged by the Germans, and their water supplies are running out. Meanwhile, tensions in the Chase household are running at an all-time high as Kasia is entrusted with even more responsibility at MI5. In occupied France, Henriette continues to care for British pilot David; will nurse and patient fall for each other? Georgie is the least experienced agent in the group, but she's given the chance to list a £15 million property, where the pool doubles as a dance floor (yes, really!). Vanessa takes a risk by throwing a viewing party while trying to sell a seafront villa overlooking Monaco, and the seriously self-assured Aly is put in his place. AMAZING HOTELS: LIFE BEYOND THE LOBBY 8PM, bbc2 *** * 'Champagne please, Rob!' calls Monica Galetti as she reclines on a hammock in algae from the villas, while Monica cooks up some freshly caught lobster. We learn about the extraordinary art structures that are placed all over the the blissful Joali Maldives resort, where island, and Rob works alongside villas cost more than £2,000 per night. the resort's only female butler, who Monica and co-host Rob Rinder (above) has very exacting standards! Plus, may be in paradise, but they're being put to work - Rob starts by cleaning we get to take a peek inside the staff village, which houses 300 workers.</t>
  </si>
  <si>
    <t>6723236749370032828</t>
  </si>
  <si>
    <t>670359827</t>
  </si>
  <si>
    <t>Mike Keegan</t>
  </si>
  <si>
    <t>LETHAL LEWIS</t>
  </si>
  <si>
    <t>Billionaire Joe is the no-nonsense boss who operates in the shadows by MIKE KEEGAN Sports News Correspondent NE of the more revealing stories about Joe Lewis comes from Tottenham's end-of-season trip to the Bahamas in 2013. This was a rare step into the private world of the club's billionaire owner, who invited manager Andre Villas-Boas and his squad to Albany, the luxury 600-acre resort he co-owns with close friend Tiger Woods, Ernie Els and Justin Timberlake. An idyllic piece of real estate frequented by the planet's richest few. According to sources, one player proved a nuisance on the jaunt, which ended with a friendly against Jamaica to open the Bahamas' new national stadium. He had taken a shine to the hospitality, the endless supply of luxury food and drink, and his behaviour was such that he was barred from heading into the nearby nightclub that had become popular with the group. More than once the player had boldly poked fun at Lewis, who appeared to take it in good grace. Towards the end of the trip, the player spotted Lewis at the far end of his 323ft yacht, Aviva III, enjoying a glass of wine. He headed over to jokingly 'grill' the boss on the vintage of the tipple. A smiling Lewis gave a detailed response before shrugging off the unimpressed player's demand to 'down it'. He would never kick a ball for Spurs again and was sold. The message was loud and clear: this is not a man to be crossed. No expense had been spared on a trip that went down in folklore, even among millionaire footballers. Players were split between villas and boats and told to enjoy themselves. There were no training sessions. The only order was to be there for the game. When it was time to return home, some wondered if the whole thing was a week-long sales pitch to persuade them to part with £3million for a property. The destination certainly impressed Harry Kane, who has spent the last five summers there unwinding with family on its pristine white sands. A championship golf course designed by Els and which this year hosted the likes of Jon Rahm, Jordan Spieth and Scottie Scheffler, forms part of the attraction. Regardless of how Kane's future plays out, it is likely he will be back next year for more glamour and golf. Lewis is a golf nut and played off a handicap of 14 a decade ago. At his Florida residence he'd regularly pair with neighbour Woods, who described him as 'my business mentor' and whose infamous latenight car accident in 2009 took place on the sprawling Isleworth Golf and Country Club estate. Florida is a second home. Lewis had a waterfront residence within the Isleworth grounds, a complex he owns. His mansion there, which was listed for sale for £ 11.6m in late 2020, is based on the famous clubhouse at Augusta National — although much bigger. Although Spurs fans may disagree, Lewis, 86, is clearly a man who enjoys spending money. After keeping fit by playing padel on the court on Aviva, he dresses from a wardrobe described by designer Andrew Langton as 'bigger than my house in France'. That largesse does not stretch to the football club he acquired from Alan Sugar for £22m in 2001, after taking an initial stake in 1991. That move, it is said, was encouraged by his former neighbour in the Bahamas, Sean Connery. The £150m equity injection earlier this year was borrowed, rather than from his wealth. Such methodology has long been bemoaned by large sections of Spurs' fanbase and is a far cry from many of their Big Six rivals. Lewis's near 30-year relationship with Daniel Levy has been key. They met when Levy, now 61, was in his 30s. From the early days Levy has served as Lewis's trusted lieutenant. All these years on, he still refers to his boss as 'Mr Lewis'. Lewis made his money in currency trading — he was nicknamed 'The Boxer' after his namesake the heavyweight fighter Joe Louis, a nod to his aggressive style — and it was where he met Levy. Levy ran ENIC for Lewis — the firm which is a majority owner of Spurs — along with a number of other interests. He has been involved in the football operation from the start. While fans may wish for the riches of a sovereign wealth fund, under the Levy and Lewis axis Spurs have managed to establish themselves as part of the elite without the benefit of heavy benefactor investment, even if the trophy cabinet remains bare. There have previously been investments in other clubs — including Rangers and Slavia Prague, long before Manchester City and Chelsea followed suit with the multi-club model. That link with the Czech side caused problems in 2006 when Spurs were drawn to face them in the UEFA Cup. Both clubs were reportedly quick to assure UEFA that they no longer shared an owner and that Lewis's ENIC had reduced their shareholding to a minority interest. When it comes to the day-to-day running of the club, insiders say Lewis is 'hands off'. He is not known as a huge football fan and attends on average less than one game a season. He was, however, at the first game at the new stadium and the 2019 Champions League final. He prefers to watch matches on the numerous screens on board Aviva. That is not to say he doesn't have an opinion. Mail Sport has been told that on at least one occasion he contacted an official at the club to ask that they approach governing bodies and ask them to change the rules of the game. Although his precise request cannot be recalled, it was described as 'outlandish'. Lewis's daughter, Vivienne, does take a keen interest in goings-on in north London. She attends games on a more regular basis than her father, and was pictured alongside Levy when Spurs hosted Brighton last season. Vivienne is in regular contact with staff and is close to Kane — so much so that when the Kanes held a gender reveal party in 2020 ahead of the birth of their third child, Vivienne was one of the few invited on to the Zoom call. Most of her father's time is spent on Aviva, from which he conducts his business, although he is known to make the occasional trip to Argentina. His purchase of the land for his Patagonia ranch is seen as contentious and access to a lake within its grounds (all bodies of water in Argentina are public property) has been subject of legal wrangling. When asked for a defining characteristic, one source described Lewis as 'not one to back away from an argument'. While the response to the indictment so far has been short and punchy, it is indicative of what may follow. Within two hours of the bombshell statement on Tuesday night, which revealed he had been Life of luxury: indicted amid allegations of insider trading, there was a feisty response in the shape of a 132-word statement from his six-person counsel. It accused the US government of making 'an egregious error in judgment' and called Lewis 'a man of impeccable integrity and prodigious accomplishment'. It added he was already in the US and ready 'to answer these ill-conceived charges' before concluding 'we will defend him vigorously in court'. The indictment stretched to 29 pages, but the response was no more than two paragraphs. It illustrated a similar style to that used in the aftermath of Winegate in 2013. Lewis, who has a £lbillion art collection including works by Picasso, Matisse and Degas, is not a man who wastes words. He is shaped by his experiences, from war-hit Bow to the Bahamas beaches. Direct action is his preferred form of attack. The Spurs player abruptly sold following his post-season escapades would testify to that. SUBSCRIBER ++BONUS Grealish on why he is desperate to win the Community Shield mailplus.co.uk Es-9 s exclusive 600-acre Albany resort getty images Calling the shots: Lewis in the stands with Levy (right) in 2011 PA Joe Lewis' super yacht has a tennis court, beach club, pool and spa BEDROOMS: Owner's suite, two VIP suites and five more double cabins (hosts 16 people) CREW CAPACITY: 35 staff</t>
  </si>
  <si>
    <t>5192851692674732084</t>
  </si>
  <si>
    <t>668357024</t>
  </si>
  <si>
    <t>01/07/2023</t>
  </si>
  <si>
    <t>Pick of the week</t>
  </si>
  <si>
    <t>Pick of the week Champion Saturday, 9.15pm, BBC One Saturday Pick of the day Crime 10.05pm, ITVl Dougray Scott stars as DI Ray Lennox in this enjoyable, if slightly diluted, six-part Irvine Welsh adaptation (originally aired on ITVX earlier this year). Set in Edinburgh, the opener sees recovering addict Lennox and DS Amanda Drummond (Joanna Vanderham) put on the case of the disappearance of a local seven-year-old schoolgirl. The DI immediately thinks it's linked to an old case, which makes him think of his own traumatic childhood. HR 100 Foot Wave 6pmf Sky Documentaries Surf's up in Nazare, Portugal, as we rejoin the slipstream of recordholding extreme athlete Garrett McNamara for his documentary series. The King of the Waves is surrounded by his court, now including ambitious local teenager Tony Laureano, and their death- Acclaimed novelist Candice Carty-Williams's first TV project is at once an ode to south London's Black music scene and a juicy tale of sibling rivalry. Bosco Champion (Malcolm Kamulete) and his younger sister Vita (an exciting screen debut by Deja J Bowens) always dreamed of making music - but it is Bosco who becomes a rap star at 25 years old, while Vita is the assistant he gives coffee orders to (and takes lyrics from). Fed up Vita decides to make her own leap of faith into the limelight when Bosco's rival notices her talent. The unfolding eight episodes are highly charged drama with sharp social observations, major relationship breakdowns and an impressive soundtrack. HollieRichardson defying feats are captured by Emmy-winning cinematography. Ellen E Jones The Voice Kids 7.30pm, ITVl Sonic youth: the kid-friendly edition of the chair-spinning karaoke contest returns for a three-part run, with regular judges will.i.am, Pixie Lott, Ronan Keating and Danny Jones. This relentlessly upbeat curtain-raiser runs the gamut from Abba to the Kooks, with some fun curveballs thrown in. Graeme Virtue Beck 9pm, BBC Four Back for a ninth series, the popular Swedish detective thriller opens with a gun-wielding young woman screaming in a forest. Rewind to four days earlier and a party sets off some dark events... Martin Beck's (Peter Haber) grandson, Vilhem (Valter Skarsgard), is on his first day of the police job when he discovers the related crime scene. HR Noel Gallagher's High Flying Birds at Later With Jools Holland 10pm, BBC Two Mr Gallagher must have quite the PR team. This final episode of Holland's live music series is entirely dedicated to him performing songs from his band's fourth album (two stars in the Guardian) alongside a 16-piece string orchestra. The thing that's worth tuning in for? He's promising to drop the odd Oasis classic. Alexi Duggins Sunday Pick of the day Evacuation 9pm, Channel 4 This haunting three-part documentary about the evacuation of Kabul in 2020 runs throughout this week. It uses excellent neverbefore-seen footage shot by combat camera teams and interviews with servicemen and women and British and Afghan citizens. "I need to come to terms, personally, with some of the stuff that I did," says one soldier in the opener. "I've never seen desperation like that,' adds another. HR » Van Der Valk 8pm, ITVl It's the final episode of Marc Warren's turn as the Dutch detective, and the first where he's investigating demonic magic as a potential murder weapon. He's also going all-out for love, by attempting to find romance with ex-girlfriend Lena (Loes Haverkort) - which involves far less supernatural high jinks, sadly. AD Summer Night Concert from Vienna 8pm, BBC Four The Vienna Philharmonic and friends return to the gardens of the historic Schonbrunn Palace for their annual classical blowout. Under the baton of Canadian maestro Yannick Nezet-Seguin, the 2023 edition is a romantic all-French affair that includes soul-nourishing works from Bizet, Berlioz, Saint-Saens and Ravel. GV Antiques Roadshow 9pm, BBC One Not an episode for anyone with automatonophobia - that's the fear of ventriloquist dummies - as two particularly terrifying dolls (Fred and William) are brought to Mark Hill at Powis Castle in Wales this week. They do have a delightful story behind them, though. HR Drill on Trial 9pm, BBC Three BBC Radio lXtra DJ Tiffany Calver speaks to artists such as Chinx (OS) and Giggs as part of a deep dive into the story of drill music. Specifically, she wants to know why it is considered a dangerous genre and unpicks why authorities blame it for a rise in violent crime. HR Jon Snow: A Witness to History 10pm, Channel 4 It's been nearly two years since the "eternal optimist" Channel 4 News stalwart retired, and in this compelling documentary he recalls his storied, five-decade reporting career - starting with his interest in the Troubles up to his personal connection to the Grenfell tragedy. He also opens up about his childhood, accusations of being a "biased leftie" and family. HR Pick of the day Today at Wimbledon 9pm, BBC Two While retired Sue Barker hands the golden racquet to Clare Balding to host live coverage of this year's tennis tournament, the nightly highlights over the next two weeks come from Qasa Alom. It starts with the first round of the men's and ladies' singles matches, which will see Novak Djokovic and Elena Rybakina start their journey to defend their championship titles. HR RSC: Alls Well That Ends Well 8pm, Sky Arts A chance to see Blanche Mclntyre's 2022 production of Shakespeare's dark comedy, in what the RSC calls its "most ambitious stage-to-screen adaptation to date". Rosie Sheehy is ruthless romantic Helena, whose determined, camera phonecaptured pursuit of the indifferent Bertram (Benjamin Westerby) reveals modern resonances ot this 400-year-old play. EEJ Long Lost Family 9pm, ITVl Series 13 of Davina McCall and Nicky Campbell's attempt to reunite blood relatives opens with an ex-amateur boxer who was taken into care when he was "put out with the rubbish" as a twoweek-old baby. He's joined by an adoptee who recently discovered that his birth parents had two other children that they kept. AD The Righteous Gemstones 9pm, Sky Comedy The bleakly funny televangelist comedy continues to feel more like a Netflix true-crime series. Baby Billy (Walton Goggins) makes an unkeepable promise while Danny McBride's Jesse prepares to be initiated into a secret society which will clearly open the door to even more clandestine debauchery. Phil Harrison The Idol 9pm, Sky Atlantic It might be the biggest dud of the year, but it's also the most hotlydebated - from its reliance on torture porn to the Weeknd's awful acting and Lily-Rose Depp's slim ciggies. The last knife twist is that this week's finale means the series' original six-episode commission has been cut down. HR We Hunt Together 10.40pm, BBC One The sordid crime thriller with mismatched cops on a murder case continues. "It's quite exciting isn't it?" Freddy purrs to co-killer Baba after sex. "Waiting for that knock at the door." But will she keep her cool when that knock comes? HR Pick of the day Bake Off: The Professionals 8pm, Channel 4 "I'm from Bolton; we're all . ^ flamboyant up there!" Andy and Raf are just one team tackling a perfect operas aux fruit in the latest series of the competition that puts the nation's best patissiers to the test. Their second challenge involves a show-stopping banoffee pie. Ellie Taylor is Liam Charles's enthusiastic new co-host, while Benoit Blin and Cherish Finden are back to harshly judge. HR Love Your Garden 8.30pm, ITVl Alan Titchmarsh pitches up in Grantham, where a couple in their 70s who have fostered more than 150 vulnerable children in a 45-year caring career more than deserve a backyard revamp. Winding paths, an old romantic vibe and Alan being clever with a shed contribute to a tear-soaked final reveal. Jack Seale Blindspot 9pm, Channel 5 Ross Kemp is a rubbish "put out to pasture" copper in this fourpart thriller. He's accused of being corrupt by CCTV surveillance worker Hannah (Beth Alsbury), who - a year after witnessing a fatal attack - goes to the police after she thinks she sees the attacker commit another crime in the local area's CCTV blindspot. HR Cooking With the Stars 9pm, ITVl Chris "if they don't like it, they just don't have the tastebuds" Eubank and Joanna "the majority of my cooking comes in a packet" Page are a couple of the eight culinarilychallenged celebrities in this ultimate food-fight competition. But first, Peter Andre tries something more adventurous than the usual frozen pizza. HR The Apprentice Australia 9pm, BBC Three What does Lord Sugar value more in an apprentice: scrupulous fair-dealing, or a cold-blooded competitive streak? If you don't know by now - after umpteen series of the reality competition's various iterations - then you're in the same position as the five remaining celebrity candidates, heading back to the boardroom after this week's advertising challenge. EEJ A Black Lady Sketch Show 10pm, Sky Comedy The season finale sees a guide to navigating corporate Juneteenth and a hammy work wife drama. But this week's greatest moment comes when two rival gangs, led by Issa Rae and Tracee Ellis Ross, battle over a double-booked meeting space in a tech office. Hannah Verdier Wednesday Pick of the day Awkwafina Is Nora from Queens 10pm, BBC Three The always-a-delight actor returns with a third series of her zippy sitcom in which she plays directionless and dissatisfied millennial Nora. In the opening double bill, after turning 31 years old, Nora is growing more frustrated with her situation and starts therapy. Cue her wickedly funny grandmother (Lori Tan Chinn) scolding her: "Chinese people don't believe in therapy!" HR Florence Nightingale: Nursing Pioneer 8pm, BBC Four The most celebrated nurse in British history gets the featurelength documentary treatment: Lucy Worsley narrates this fascinating exploration of everything from Florence Nightingale's service in the Crimean war to the gender implications of her work and the way it was spun politically. Plus, her innovations around sanitation and hygiene. PH The Great British Sewing Bee 9pm, BBC One En route to the quarter-finals, we're revisiting the 90s - "a time when memorising phone numbers was a thing and houses cost a pound". And when cargo pants stalked the Earth. In the pattern challenge, we meet them again: bellows-pockets, "complex zips" and all. Next: celebrity-themed fancy dress outfits and supermodel dresses. AH Catterall Joanna Lumley's Spice Trail Adventure 9pm, ITVl Only Lumley could describe a toilet in a ship cabin that has a bucket and a pipe to wash your bottom with as "enchanting". Anyway, she starts her voyage around the world's greatest spice countries with an ll-hour crossing to remote Indonesian islands in search of nutmeg. It's a lovely, informative four-part series. HR Body on the Beach: What Happened to Annie? 9pm, BBC Three Scottish journalist Hazel Martin takes up the case of Annie Borjesson, a 30-year-old Swedish woman whose body was found on Prestwick beach nearly 20 years ago. Borjesson's family have never accepted the verdict of suicide, and as Martin's sensitive but sharp reporting kicks in, she raises questions including why the young woman's body was bruised and her hair cut off. HV The Change 10pm, Channel 4 Bridget Christie's wonderfully surreal comedy about the menopause concludes with a double bill about the Eel festival - and it delivers a surprisingly beautiful and profound ending. Of course, there are still plenty of laughs, including a mention of "menopause and curry night". HR Thursday Pick of the day Ellie Simmonds: Finding My Secret Family 9pm, ITVl Paralympian Ellie Simmonds was given up for adoption when she was less than two weeks old. This deeply moving documentary follows her as she tries to contact her birth mother 27 years later. Although she makes some crushingly brutal discoveries (including the "fact sheet" on achondroplasia that her biological parents were given), Simmonds remains such a sunny force of optimism with Olympian spirit. HR Britain's Best Beach Huts 8pm, Channel 4 Jay Blades and Laura Jackson continue their journey around Britain's coastline in search of the most original beach huts, from lavish pads costing half-a-million to quirky designs such as "doubledecker"' huts. In Scotland, Blades uncovers a secret hut located via a smugglers' tunnel. AC Tonight: Energy Bills - Can Green Be Cheaper? 8.30pm, ITVl For a manageable cost of living and for the sake of a livable planet, heating and powering homes with renewable energy is essential - but are the options currently available to householders too cumbersome and expensive? How much more could the government be doing to help? Joe Crowley investigates. JS Who Do You Think You Are? 9pm, BBC One Emily Atack has some pretty notable branches in her family tree: she is Paul McCartney's first cousin twice removed. But with the help of genealogy experts and "Uncle Mike" (Macca's brother), she is determined to get back even further to explore her clan's roots in the worlds of both showbiz and mining. GV Britain's Most Expensive Houses 9pm, Channel 4 Ever wondered how much you'd need to fork out to own the penthouse above Mildred's restaurant in Camden? The sickening answer is £3-35m, as we find out while shadowing the brokers at Sotheby's this week. In fairness, it does have a kitchen with "the most luxurious marble in the world" and a 900 sq ft roof terrace. HR And Just Like That 9pm, Sky Comedy Carrie's old Vogue editor Enid makes a welcome, albeit typically awkward, comeback in this week's standout episode about ageing. Elsewhere, Miranda takes her family to counselling, Harry loses his sperm and Charlotte gets a job offer. Look out for a very exciting and unexpected cameo, too. HR Friday Pick of the day Then You Run 9pm,SkyMax This eight-part adaptation of Zoran Drvenkar's 2014 novel, You, is a fun thriller - if you're prepared to lean into the silliness of it all. It opens with a flashback to a killer on a road where snow has forced scores of cars to stop for the night. How does this link to the four teenage girls now on the run with three kilos of heroin in Rotterdam? The answer is found in the wild, gory and sometimes funny tale that plays out. HR Gardeners' World 8pm, BBC Two The green-fingered team reports live from the RHS Hampton Court Palace Garden festival, showcasing the stunning show gardens, the fabulous floral marquee and 20 new varieties of dahlia. Plus: tips on water conservation, gardening on a budget and maximising rented outdoor spaces. AC Five Star Kitchen: Britain's Next Great Chef 8pm, Channel 4 We've reached the semi-finals ot this slightly overtamiliar but still engaging high-end cookery contest. The contenders host a fine-dining feast at the Langham hotel with each of the four remaining chefs responsible for one course. With experts Michel Roux Jr and Ravneet Gill watching their every move, who will crumble under pressure? PH Riches 9pm, ITVl The battle is on in the second episode of this glossy, big-money drama. Nina is struggling to get to grips with the family business she just inherited, but there's no way she's going to surrender it to her stepmum and half-siblings - who hire a hotshot lawyer to get back what they think is theirs. HR Celebrity Gogglebox 9pm, Channel 4 Melanie C and her brother Paul, Nick Grimshaw and his niece Liv, and Mo Gilligan with Babatunde Aleshe are just a few of the fan favourites playing armchair critic in the celebrity version of the hit series about the week's TV. HR Der Pass 9pm, Sky Atlantic Season three of the AustrianGerman serial killer procedural with pagan overtones continues. As our central cop duo struggles - Ellie's love life has imploded and the larger-than-life Gedeon is plagued by traumatic hallucinations - their target feels emboldened enough to strike in broad daylight at a local pool. GV The Change, Wed &lt; » I I a T d o t b c s a c s 0 n a Then You Run, Fri</t>
  </si>
  <si>
    <t>7958920557663969656</t>
  </si>
  <si>
    <t>669442518</t>
  </si>
  <si>
    <t>THE SEX LIVES OF COLLEGE GIRLS [...]</t>
  </si>
  <si>
    <t>THE SEX LIVES OF COLLEGE GIRLS 10.05pm ITV2 When the college's food workers prepare to strike, Kimberly asks Senator Chase for help drawing attention to the issue. PROPERTY BROTHERS: FOREVER HOMES 8pm W Matthew and Jericka bought his grandparents' house, but the design is outdated. Jonathan and Drew rework the main areas. AIR AMERICA 9pm Legend A pilot encounters smuggling and corruption while secretly transporting troops and cargo for the CIA during the Vietnam War. Adventure, with Mel Gibson. NIGHTHAWKS9pm ITV4 Two New York cops are assigned to track down a terrorist plotting to blow up the UN building. Action adventure, starring Sylvester Stallone and Billy Dee. THE APPRENTICE AUSTRALIA 9pm BBC3 In the grand final, the final two celebrities are given less than 24 hours to throw the ultimate fundraising event. SECRETS OF THE LONDON UNDERGROUND 8pm Yesterday Tim Dunn and Siddy Holloway are heading to a station you won't find on modern-day tube maps - Dover Street.</t>
  </si>
  <si>
    <t>5451234279734601241</t>
  </si>
  <si>
    <t>669975095</t>
  </si>
  <si>
    <t>22/07/2023</t>
  </si>
  <si>
    <t>Pick of the week The Unique Boutique Monday, lopm, Channel 4 wSaturday Pick of the day Becoming Elizabeth 9.15pm, Channel 4 Henry VIII's children were always destined to be a bit messed up. As this juicy drama about the years leading to Elizabeth Tudor's ascension to the throne continues, a teenage Elizabeth finds herself caught between her very Protestant brother (and the new king) Edward and her very Catholic sister Mary. It's Christmas, too, which means that any family disputes are bound to be brought to the fore during the not-so-merriments. HR The Hit List 6.05pm, BBC One Keeping it in the family this week, a father and daughter from Bradford, two friends from Surrey, and a married couple from Swansea are the contestants ready to name as many hit songs and artists as possible in this watchable music quiz hosted by Marvin and Rochelle Humes. HR We've come a long way since the dark days of body-shaming makeover shows of the 00s, such as 10 Years Younger and What Not to Wear. Rather than telling people how to dress, the hosts of this joyous new series invite people not served by the mainstream fashion industry into their boutique and ask them what they want from their clothing. Take Emma-Jane, who is looking for a posh frock for an event that looks fabulous but is also easy to wear in a wheelchair. Stylist Victoria, model Triple Minor, body confidence coach Natalie and celebrity stylist David get to work on what they call "dopamine dressing". The results are tear-jerking, but in the most uplifting way. Hollie Richardson Pointless Celebrities 7.35pm, BBC One Another assemblage of famous faces join Alexander Armstrong and Richard Osman, eager to dredge usefully obscure answers from the depths of their knowledge. Among the duos striving to win cash for charity this week are TV presenters Sarah Cawood and Matthew Wright and comics Maisie Adam and Emily Lloyd-Saini. Graeme Virtue Moneyball 8pm, ITVl Ian Wright returns to host this curious hybrid of quizshow and pinball. Contestants shoot a ball up the side of a huge digital screen, hoping it comes to rest next to a cash prize rather than a "danger" icon. £250,000 is up for grabs for the lucky winners in a game that will hopefully feel less gimmicky the longer it runs. Alexi Duggins Champion 9.15pm, BBC One Candice Carty-Williams's south London rap drama continues, and the performances of its ace original songs are starting to overshadow a stagnant plot. Vita's career is still on the up, while Bosco's mental health takes a serious dip. Honey, meanwhile, is now looking for an opportunity of her own. HR Crime 10pm, ITVl As this self-consciously dark but slightly generic cop drama approaches its endgame, the troubled DI Lennox (Dougray Scott) finds a clue suggesting that Mr Confectioner is still at large. With that in mind, Lennox persuades Toal to allow CCTV surveillance of murder victim Britney's funeral. Will the killer come to them? Phil Harrison Pick of the day Our Guy in Colombia 9pm, Channel 4 "Two coffees with milk please," Guy Martin says to the men who have tied him up and bunged him in a car during "kidnap training", after being told the number one rule is not to antagonise them. He's visiting Colombia to see if it can ever shed its narco reputation, which leads him to help make cocaine and meet Pablo Escobar's nephew (who was once kidnapped by a gang who shot him and put a chainsaw between his legs). HR Islands 7pm, Sky Nature This wonderful new wildlife series from Bafta-winning producers Wall to Wall takes us deep inside the world's ecosystems. It starts in Vancouver, where sea wolves feast on salmon and where one of the world's rarest mammals, marmots, can be found. HR A Year on Planet Earth 8pm, ITVl Stephen Fry's slightly too cute nature series gambols into summer, with furry pikas bringing the laughs as they forage for vegetation, often from each other's burrows. In Africa, meanwhile, the Great Migration forces zebras and wildebeest to cross a crocodileinfested river. Jack Seale Beethoven's Ninth at the Proms 8pm, BBC Four It's a rollover... Beethoven's beloved choral symphony has been performed at every Proms since 1897. This year, the honour of ringing out Ode to Joy falls to the BBC Scottish Symphony Orchestra with soloists Eleanor Dennis, Karen Cargill, Nicky Spence and Michael Mofidian, all under the baton of conductor Ryan Wigglesworth. GV World on Fire 9pm, BBC One Mark Bonnar joins the already brilliant cast of the thrilling war drama this week, as a suave houseguest of Lesley Manville's uptight matriarch Robina - but what is his real motive for being there? Over in the Sahara, Harry (Jonah Hauer-King) is reunited with an old buddy. And Lois (Julia Brown) questions her future as a mother. HR A Spy Among Friends 9pm, ITVl The Americans are on to Elliott (Damian Lewis) and the British - a formidably unsmiling combo of Anna Maxwell Martin and Adrian Edmondson - are close behind. What information did Philby (Guy Pearce) give him in Beirut? Is there any connection with the Queen's private art collection? And what clues lie in a thrilling flashback to wartime Istanbul? Ellen E Jones Monday Pick of the day Dreaming Whilst Black 10pm, BBC Three Adjani Salmon created and stars in this six-part comedy, based on the hit 2018 web series of the same name. It follows Kwabena, a twentysomething who is fed up with the daily microaggressions he faces in the dreary recruitment office he works in and dreams of quitting to pursue a career in filmmaking. Each half-hour episode is sharp and funny, but they also have a lot to say about what it is to be a Black creative. HR Extraordinary Portraits With Bill Bailey 8.30pm, BBC One You can see the thrill of inspiration in artist Jemisha Maadhavji's face when she first meets her subject. Grace, an A&amp;E doctor and wheelchair user, is exactly the kind of courageous spirit that Maadhavji loves to paint, and the pairing of these women makes for an especially moving episode of this always emotional show. EEJ Gregg Wallace: The British Miracle Meat 8.30pm, Channel 4 The presenter investigates a costeffective "new lab-grown meat" that has been created in response to the cost of living crisis. What exactly is it? Once he finds out, Wallace puts the "meat" to the ultimate test: serving a portion to Michel Roux Jr and getting his tastebuds' verdict. HR The Sixth Commandment 9pm, BBC One The gripping true-crime drama about an ingratiating shapeshifter who targets, exploits and murders vulnerable older people enters its final stretch. Thames Valley Police are belatedly getting involved but with a lack of concrete proof, will the chillingly self-assured Ben (Eanna Hardwicke) stay one step ahead? Concludes on Tuesday. GV Long Lost Family 9pm, ITVl If you've seen one you've seen them all, but the emotional reactions are as profound as ever as Nicky Campbell and Davina McCall reunite more relatives. This week has two classic cases of children reluctantly abandoned, leading to half-siblings unaware of each other's existence. JS Tuesday Pick of the day Gaia: A Death on Dancing Ledge 9pm, BBC Three "What drove Gaia to that clifftop? What was she running from? Who was she running from?" Gaia Pope-Sutherland was 19 years old when her body was found 11 days after she went missing on Dorset's Dancing Ledge - and mystery still surrounds her death. In the first episode of this intense three-parter, Zara McDermott has heartbreaking conversations with Gaia's twin sister and mother about the week she went missing and the initial arrest of her childhood friend Nathan and his grandmother (who were released without charge). HR Bake Off: The Professionals 8pm, Channel 4 "Thirty-six perfect prinsesstarta" sounds like something from a Gilbert and Sullivan lyric, but that's what our six new teams must produce under the scrutiny of esteemed patisserie experts Cherish Finden and Benoit Blin. To make things more interesting, there's no recipe either. Will they fare any better with a sculpted bread-andbutter pudding? Alt Catterall Stories from the National Portrait Gallery 8pm, Sky Arts The final instalment of this series illuminating the "full-system reboot" of London's NPG sees art historian Kate Bryan looking at the gallery's most popular subject: Queen Elizabeth II. She also hears about painstaking photo conservation efforts while a mystery guest - known to dab a bit themselves - selects their favourite portrait from the collection. GV Love Your Garden 8.30pm, ITVl Alan Titchmarsh heads to the seaside town of Folkestone, where a family ask him and his team to create a sensory garden for their young daughter who has a rare form of severe epilepsy. It calls for a "quirky" design that features circular seating and a special approach to planting. HR Sky Coppers 9pm, Channel 4 The pressure is on even more than usual this week, as the West Midlands Police drone unit go in search of a missing woman who has left a suicide note. Elsewhere, there's an infuriating response call, as a gang who are cruelly breeding "dangerous" dogs in horrific conditions are busted. HR From 9pm, Sky Sci-Fi Season two of the stunningly spooky sci-fi drama opens with a double bill of vampire types, night terrors and horrific chambers. With Sheriff Boyd out of action, Donna and Kerry deal with a bus full of new residents who ride into town and cause chaos when they realise what a terrifying place it is. Hannah Verdier Wednesday Pick of the day The Girl from Plainville 10pm, Channel 4 Elle Fanning's performance was praised by audiences when this eight-part drama, based on real events, launched on StarzPlay last year. Now here's a chance to watch it without the subscription fee. Fanning plays Michelle Carter, who was embroiled in a complicated "texting suicide" case when her boyfriend, Conrad Roy III, killed himself after morally questionable conversations they had together over the phone. Chloe Sevigny also stars as Conrad's mother. HR The Great British Sewing Bee 9pm, BBC One Fearless and fashion-forward Mia, lover of bold prints Tony and queen of pattern-cutting Asmaa are your three finalists in this year's Sewing Bee. All they need to do in the last showdown is win over judges Patrick Grant and Esme Young by creating a ballgown that oozes glamour, an opulent men's outfit and a two-in-one dress. HR Dial M for Middlesbrough 9pm, BBC Two Once again, the temperamental Draper's Tours coach has broken down in an unfortunate place. This time, Terry and Gemma (Johnny Vegas and Sian Gibson) are at a derelict caravan park, where they're greeted by a woman covered head to toe in ragu. As end-of-the-pier whodunnits go, it's decent fun. PH Joanna Lumley's Spice Trail Adventure 9pm, ITVl The actor starts the last leg of her epic voyage in Zanzibar - known as the spice island of Africa. She sobs with joy as she releases a sea turtle back into the ocean. The final destination is Jordan, where she mounts a camel and visits the ancient city of Petra. HR Britain's Most Expensive Houses 9pm, Channel 4 We all love looking at ginormous homes we can't afford, don't we? Lucky there's no housing crisis going on... Ah. Your enjoyment of this week's tour of a £25m Knightsbridge apartment and a monster house with a recording studio in the coach house may depend on exactly how tasteful you find this show. AD Rob &amp; Romesh vs K-Pop 9pm, Sky Max K-pop: it's survived any number of scandals and tragedies. But can it survive Rob and Rom? This week, they head to Seoul to explore the Korean music industry's worldbeating phenomenon, mastering their dance moves en route and working on their looks in preparation for a performance on Hongdae Street, where would-be K-pop stars are snatched up. AC Thursday Pick of the day David Harewood on Blackface 9pm, BBC Two "It's shocking," says David Harewood as he watches footage of Judy Garland performing in blackface a year before The Wizard of Oz. It's part of this brilliantly crafted documentary's hugely informative exploration of the roots of minstrelsy, in which Harewood also speaks to actor Adrian Lester and historian David Olusoga. A fascinating if (rightly) troubling watch, with our passionate host at times getting visibly upset. HR The Hidden World of Hospitality With Tom Kerridge 8pm, BBC Two From a Michelin-starred restaurant to a century-old fish and chip shop, Tom Kerridge is "lifting the lid" on the industry he's worked in for more than three decades. This week, he heads to "the best finedining restaurant in the world" in Cumbria and his own flagship pub in Buckinghamshire. HR The Dog Academy 8pm, Channel 4 This week's missions for the dog rehab experts: stop possessive chihuahua Dexter, whose dedication to acting like a canine contraceptive is preventing intimacy between his owners; and a blind dog's anxiety in unfamiliar places needs soothing. Viewers' heartstrings are also tugged by more moving scenes of borderline therapy for the owners. AD Who Do You Think You Are? 9pm, BBC One In the series finale, it's the turn of one of Britain's most acclaimed actors, Brighton-born Oscarnominee Lesley Manville. Her most recent roles include playing Princess Margaret in The Crown, but Manville's own family history - with its tales of scandal and sedition - is just as compelling as any royal saga. EEJ Murder in the Family 9pm, ITVl On 29 March 2020, just one week into lockdown, builder Robert Needham from Woodmancote, West Sussex, shot and killed his partner Kelly Fitzgibbons, their two daughters Ava and Lexi, and the family dog, before turning the shotgun on himself. Questions surrounding the tragedy remain, as explored in the final part of this disturbing series. AC And Just Like That 9pm, Sky Comedy It's Valentine's Day, and Carrie arranges to spend it having dinner with Aidan (eugh). Meanwhile, Charlotte accidentally eats space brownies (when did she and Harry become so fun?) and Drew Barrymore makes a special order at Anthony's Hot Fellas bakery. HR Friday Pick of the day The Power of Parker 9.30pm, BBC One Conleth Hill is a perfectly frazzled, failed businessman in this decent new comedy, co-written by and co-starring Sian Gibson. Set in 90s northern England, he plays Martin - a mix between Alan Sugar and Robert Kilroy-Silk - whose eclectic store chain is swimming in debt. This is the least of his worries in the opening episode, however, as the two women he's in relationships with are about to meet. HR Bollywood at the Proms 8pm, BBC Four Singers Palak and Palash Muchhal, backed by the City of Birmingham Symphony Orchestra and Indian classical musicians, pay tribute to Lata Mangeshkar, one of Bollywood's greatest playback singers. It's a chance to celebrate many of the greatest songs of Indian cinema. JS Reframed: Marilyn Monroe 9pm, BBC Two For too long, Marilyn Monroe has wrongly been viewed as a "vulnerable, passive woman", according to this four-part series narrated by Jessica Chastain. While she endured tragedies and sexism, her story is also one of talent, feminism and gaining agency, starting with Monroe's arrival at 20th Century Fox. HR Riches 9pm, ITVl The big-money drama continues with Nina heading to Zurich to investigate her dad's life, cashflow and death. Back at Flair and Glory HQ, the new investors oppose a move into Korean skincare. With lines such as "You stink of ambition and nobody trusts you" and not an unattractive face in sight, it's soapy fun. HV Then You Run 9pm, Sky Max One way of skipping the festival loo queue is by announcing you need to do a pregnancy test, which Stink learns when the gang end up hiding out at a festival in Hamburg, in this addictive full-speed drugs thriller. But it's not long until Reagan and his men track them down. HR Der Pass 9pm, Sky Atlantic As the season finale of this patient but compelling noirish thriller begins, the police are still nowhere near solving the case. In fact, they haven't even managed to connect the suspects and the murders - and a disastrous property search doesn't really help. Accordingly, Ellie and Gedeon must take some risks. PH David Harewood on Blackface, Thu CJ CQ W c/5 &gt;&lt; W o o u CQ CQ w 2 &lt; CQ &lt; u CQ CO</t>
  </si>
  <si>
    <t>4339112657593706443</t>
  </si>
  <si>
    <t>670619116</t>
  </si>
  <si>
    <t>30/07/2023</t>
  </si>
  <si>
    <t>David Byers</t>
  </si>
  <si>
    <t>LIVING LA VIDA BROKER</t>
  </si>
  <si>
    <t>Three TV shows inspired by the glamorous world of LA property agents are to launch in the UK. But will they seduce hard-up homeowners, asks David Byers 6 ~^^^ "Tow it's the summer I^^^L I the killing season," I ^^M the voiceover says. I ^H This isn't the latest .X. ^ David Attenborough documentary, and we're not looking at footage from some infrared camera buried deep in the bush at Tarangire National Park. Our hunting ground is Castle Eden in Co Durham - and the would-be "killers" are power-dressed reality show contestants who will be competing with each other to flog incredibly expensive homes and win a job at the New York-based luxury property-selling giant Nest Seekers International. The opening sequences of the BBC series Crazy Rich Agents will be immediately recognisable to anyone who has watched The Apprentice, the dog-eat-dog reality show on which wannabe business tycoons battle to win investment from Alan Sugar. There's the same melodramatic music and the Olympic-level bragging (one contestant, Ali, 25, claims within minutes of the start to have "bumped into someone from the royal family" in a Mayfair club). In reality, Crazy Rich Agents has less to do with The Apprentice than with Selling Sunset, the smash-hit property show in the US. Launched on Netflix in 2019, it features a Los Angeles real estate agency filled with leggy, beautiful, witty and bitchy female agents who try to outdo each other to sell multimillion-dollar homes to celebrities in return for sky-high commissions. Six seasons in, it is the trnrd most streamed online snow globally. Two years ago Netflix built on this lucrative genre and launched The Parisian Agency, centred on the predictably gorgeous and extremely cultured (this is France) Kretz family, who run a luxury estate agency business from a quintessentially Parisian 1920s art deco mansion. Given our twin obsessions with property and celebrity in the UK, it's a bit of a mystery that it has taken TV executives quite so long to cash in with a British version - but Crazy Rich Agents will be the first of three such shows to hit our screens this year. A remarkably similar-sounding show, Selling Super Houses, is to be screened by Channel 4 in late August, and Netflix is lining up a UK version of Selling Sunset to go live at the end of the year. Daniel McPeake, the pottymouthed Essex-boy managing director of Nest Seekers in the UK and a star of Crazy Rich Agents which will be broadcast on BBC2 at 9pm next Sunday - greets my question as to whether the show will follow the Selling Sunset soft-focus model with a predictable blitz of expletives. "If you look at Selling Sunset, everyone in miniskirts and high heels driving around in Ferraris and everything - it has a general whiff of bollocks around it," he says. "I didn't want to do that kind of show because it doesn't f***ing work, we're in the UK. If you took Selling Sunset - it's hot, it's shiny, everything looks great, it's i • a little bit like The Truman Show," McPeake says. What's so different about the UK? Principally, he says, it's the money. McPeake, who will be the mentor and ultimately in charge of firing contestants in the BBC show, points out that US brokers personally take home a whopping 70 per cent of the commission gleaned by an agency from each sale, usually about 5 per cent of the house price, so can make millions a year in the luxury sector. But if they fail to make sales they can earn nothing, because they're self-employed and do not draw a basic salary. By contrast, in Britain agents take home 10-15 per cent of the commission earned on a sale, which is frequently just above 1 per cent of the price. Plus, our agents are almost all employed by agencies, so earn a basic salary as a safety net. McPeake, who started out as a double-glazing salesman in Woodford, east London, before making a fortune in property, was hired by Eddie Shapiro, the US luxuryproperty kingpin who founded Nest Seekers, to launch the agency's UK arm in 2020. A self-proclaimed insurgent, McPeake wants to reinvent how property is sold in the UK along US lines. He pays his agents using the commission-only model, believing it makes them hungrier and harderworking than traditional agents in the UK, whom he characterises as "hooray Henry" types. "Real estate has, in my opinion, evolved beyond the stuffy Knight Frank and Savills whiff-of-yesterday feeling," he says. "You've got Rupert and Annabelle in Savills looking around in a Bentley in too tight a top and tottering around some house. That's the norm, but we are looking towards the new generation. "We have the American model, which pushes to make more people entrepreneurial. They need to be able to think outside the box, to be able to think for themselves. "What you have in the UK at the moment is they're in the high street, waiting for someone to walk in the door or phone up, saying: 'Can I come round to see a house, or can I sell a house?' Our model is different - these guys have to go and find those situations. "We take people who have been working in McDonald's or a juice bar, or whatever, and we tell them: 'You're already selling something, but you're just at the wrong price point.' We take them from that point and put them into a different situation." McPeake tells contestants they'll have to use their mettle to generate leads during the four-month property-selling "killing season", which, for the purposes of the show, apparently runs between June and October. "If you've got 40 or 50 people on your phone, phone everybody," he says. "Tell them you want to get involved in real estate and tell them your reasons why. We are a marketing company that deals in real estate, not a real estate company that does marketing - that is the fundamental difference. We are of the TikTok generation, we are of the Instagram generation. We believe in YouTube, heavily. We are looking forward, not behind." Shapiro, who has made a fortune selling properties from New York to Miami and LA to Aspen, says there's no reason the industry in the UK shouldn't be more like the one in the US. "What you find glamorous about the US, we see the same in the UK," he says. "You've got some of the most beautiful townhouses and estates in the heart of London, you've got the beach market, and you have very expensive historical estates." Setting aside the American hype (there's widespread cringing as the visiting Shapiro tells contestants in the first episode: "You can become unstoppable, you can call the president and sell the White House if you have to") there are some real practical problems with transferring the commission-only model to the UK. Vanesa Tonova, a fast-talking 25-year-old Bulgarian who is one of the contestants in the show, points out that agencies in Britain don't typically share client databases with each other - as they do in the US - making being an independent broker here incredibly hard. "I love the American model. I am absolutely convinced that people need to earn more commission. But when you're trying to do the American model you need many, many independent agents who can help each other out with buyers and sellers and you have a big fee to split. But that does not exist here yet," she tells me. Over on Channel 4, Selling Super Houses follows eight agency hopefuls competing against each other for a job at the West End office of Robert Irving Burns, the luxury agency that is 50 per cent owned by Paul Kemsley (known as PK), a property magnate. Antony Antoniou, managing director of the agency, who judges on the show with Kemsley, says he hopes it will "bring some of that Beverly Hills sparkle to the capital". Perhaps in a bid to try to inject that sparkle, the show features the UK buying agent Thea Carroll, who looks as if she might have come straight out of casting for Selling Sunset, as an adviser to the contestants. The Netflix series, meanwhile, is arguably the most intriguing of all, as it is rumoured to have the involvement of a well-known celebrity of the luxury property world, although there is no date yet for broadcast and the streaming service would not say anything on the record about it. There is one tiny fly in the ointment in all this, though: the fact that, in the middle ot the so-called killing season, the wildebeest seem to be disappearing. In September last year, just as filming for the BBC series was nearing an end, Liz Truss and Kwasi Kwarteng's mini-budget led mortgage rates to skyrocket, although they had already been rising steadily for months, triggering a slow but steady cooling of the property market, which, most analysts agree, is now accelerating. McPeake doesn't discuss whether the slowing market influences how the contestants do in getting the super-wealthy to commit to buying or selling houses, although Shapiro says: "Without getting into too much detail, the economic conditions do have an impact." But most pertinently for executives at the BBC, Channel 4 and Netflix, it remains to be seen whether the fact that hundreds of thousands of prospective viewers are struggling to pay their mortgage will leave them with any appetite to look at the outrageous homes of the super-wealthy. McPeake says his show isn't all super-luxe - although his definition of down-to-earth doesn't exactly match that of the rest of us. "Yeah, we don't forget to stay humble - so we do deal with £500,000. We do deal with £1 million. Plus, you'll see the down-to-earth reality of selling something of £3 million to £4 million." The US model pushes people to be go-getting, makes them think outside the box t* » i r ¦ ' I ¦ W[\m * ftp \ • r . Stars of Crazy Rich Agents, left, which features both the Grange and Worden House, below left. Right and above right: Selling Sunset. Below right: Antony Antoniou and Paul Kemsley in Selling Super Houses</t>
  </si>
  <si>
    <t>1490479519174201044</t>
  </si>
  <si>
    <t>671022204</t>
  </si>
  <si>
    <t>Fan race hate ban</t>
  </si>
  <si>
    <t>hate ban A CHELSEA fan who sent anti-Semitic messages to a Jewish journalist has been given a lifetime ban by the club. Kerry Hardwell, 35, admitted sending online abuse to sports writer Dan Levene and Jewish public figures, including Lord Alan Sugar. The scaffolder, of Bognor, West Sussex, was given a three-year football banning order by JPs last month. Chelsea has now banned him from attending games for life.</t>
  </si>
  <si>
    <t>1833567742805367978</t>
  </si>
  <si>
    <t>672654345</t>
  </si>
  <si>
    <t>BAKE OFF: THE PROFESSIONALS 8PM, CH4*** We've reached the semi-final and four teams remain. Don't expect the judges to go easy on them; this is the stage where the challenges get even more advanced, starting with a real cream tease. Philip Khoury, the head pastry chef at Harrods, provides only a minimal recipe so that the teams can have a go at re-creating his signature Dawn Of A New Day dessert - it's vegan and boy, does it look complicated. Then, it's on to some serious patisserie storytelling as the teams are tasked with creating a miniature village scene that will make anyone picking out its hidden edible elements feel like a giant. THE YORKSHIRE VET 8PM, CH5*** Another week, another busy old time for the TV vets. At an old friend's farm, Julian Norton knows something's wrong when experienced sheep farmer Rodney can't deliver a lamb. There's also a very grumpy cat called Bagpuss, emergency surgery on a struggling Staffie, and vet Shona Shearson returns to the stables where she learned to ride to deliver some good news about two of the owner's horses. ULTIMATE WEDDING PLANNER 9PM, BBC2 *** This week's brave couple, Ravae and Alex (above), have the basics in place for their imminent wedding, but after they've weathered challenging times, there's no money left for the final flourishes. Time for the planners to step up and make the self-confessed fantasy nerds' dreams come true. The team must let their imaginations take flight, but have a big logistical challenge as well as the usual creative and organisational ones. Guests need to be transported from the ceremony venue, a stunning Cotswolds orangery, to the more modest (and cheaper) reception venue 12 miles away. With the semi-final looming, the pressure is mounting - could those be some real tears from tough nut Yasmin, and what on Earth has lead planner Shabana got on her feet? SELLING SUPER HOUSES 9PM, CH4*** Paul Kemsley, aka PK, is going after Alan Sugar's boardroom throne in this new reality contest. He's chosen eight 'rough diamonds' to compete for a shot at working for his new super-prime property business and earn six-figure salaries. Their first task is to organise an open house for a £20 million Hertfordshire property. There's an awful lot of showing off at the start of the show, but as things settle down, it's clear that PK is very hands-on and wants to train and educate the aspiring agents, not just put them through the wringer. See feature, page 9. DAN &amp; HELEN'S PENNINE ADVENTURE 9PM, CH5*** These two really look like they're having a lot of fun on their Pennine adventure For the penultimate leg of their journey, Dan Walker and Helen Skelton reach the Yorkshire Dales, and it's straight into harnesses and headgear for the 100m abseil into Alum Pot. They do find time to relax, too, as well as to sample the local delicacies, from cheese to curd tart. THE FOLLOWING EVENTS ARE BASED ON A PACK 0FLIES9PM,BBC1 **** Twisty, blackly comic mystery in which lies and deception are thoroughly infectious. It's the story of downtrodden Alice, whose husband left her, taking with him a wedge of other people's money. When she spies him on the streets of Oxford, 15 years later and with a flashy new identity, the stage is set for a showdown though Alice needs a bit of time to build up to it. Pictured: Alistair Petrie, Rebekah Staton and Marianne Jean-Baptiste. See feature, page 8.</t>
  </si>
  <si>
    <t>2259159747242047015</t>
  </si>
  <si>
    <t>671982301</t>
  </si>
  <si>
    <t>Adam Bloodworth</t>
  </si>
  <si>
    <t>The ring leader: The Apprentice star bringing back 'real' boxing</t>
  </si>
  <si>
    <t>The ring leader: The Apprentice starbrin back Yea boxin arnie Swindells won Lord Sugar's cash - now she's winning hearts and minds with a boxing gym in Camberwell, says Adam Bloodworth Odds are you've either picked up a boxing glove recently or yoLi've been around friends who won't stop talking about it in the pub. The combat sport has become increasingly popular and City gyms are scrabbling to provide fresh types of boxing workouts and the latest sparring equipment. Third Space Moorgate is the latest workout space to offer a properly kitted-out boxing ring deep in the heart of the financial district. Investment is also pouring in. DAZN and Channel 5 have both ramped up boxing programming, and the world of 'influencer boxing' is hugely lucrative, with fights between the likes of Jake Paul and Tommy Fury commanding huge audiences and many millions of dollars. A proposed charity fight between Elon Musk and Mark Zuckerberg could end up being the most watched fight in the history of the sport. Earlier this year, Lord Sugar chose former boxer and boxing entrepreneur Marnie Swindells as the winner of this year's The Apprentice, landing her £250,000 in investment for her new boxing gym. The Bronx Boxing Club in Camberwell opened in February and the part Lord Sugar invested in - a gym space with a sauna, and a cafe for watching the matches - is under construction. Swindells, who was the only female boxer at her club when she began the sport aged 17, hopes to capitalise on the hype by showing Londoners what real boxing is. She argues it's worlds away from the pristine gloves hung up in neat rows at other City gyms. "It's a very superficial relationship people have with Kobox, those sort of places," she tells me. "They have their session and leave, no one knows their name. I'd go as far as to say I've made a family through boxing gyms. If we can give people that, it's a huge tool in social mobility as well." Swindells chose Camberwell to launch Bronx because it is more diverse than locations in central London. The postcode is home to corporate types as well as traditional London families who have lived in the city all their lives and grown up watching family members box. EAST END ROOTS The sport's working class roots stem from the east London boxing clubs that famously were frequented by the likes of the Krays. "We're getting city workers, young professionals, affluent people, but mixing it with people from the local estates, people who have just come out of prison. That is the most beautiful thing about boxing," says Swindells. "And that's why I say beyond boxing. It's about the people you meet here." Some locals have already been told they can box for free if they can't afford the £60 per month, provided they agree to help out around the gym. "They'll sweep up or they'll do content for us," says Swindells. "So it's not as hardline as it would be at a high end gym." Interestingly, City workers have been offering to sponsor locals to help keep the gym diverse. Swindells, who is 28, would like to "formalise" a sponsorship scheme when the gym is fully up and running to help lower-income families access it, but is avoiding tiered pricing which she feels is "just another barrier. "The biggest barrier, though, is getting people to walk through the doors for the first time. They might love boxing but are too scared to walk into a boxing gym - it's about breaking that down." Swindells is doing something right on the diversity front: Bronx classes attract more women than men. A recent class had 26 women out of 30 attendees. "For women learning self defence, boxercise won't keep you safe. But learning real boxing and how to transfer your weight, that will help you take care of yourself. We want to retain the integrity of the sport and make sure people are learning real boxing." So what's attractive for City workers? "The biggest comment that I get is that it feels real, even down to the gloves smelling of sweat and the brickwork and the imperfections in the gym. It's something that City workers, who are often living this very corporate, fancy life really lack. "They love the substance, they love the fact that it's real, that there's blood on the canvas. Even on days where they don't feel like boxing they feel they can come in, have a chat and be part of a community. That's a really powerful thing. I don't drink so my idea of socialising would never be the pub." She says Lord Sugar came in recently and spent two and a half hours listening to her plans for growing the upstairs area at the £vm. She brought him a mug that said 'boss' and herself one that said 'the real boss'. "I don't think he noticed and I was too nervous to point it out but I bought them especially for him." She says of The Apprentice that "It's a genuine investment. It's a sign of how he does his business. It's not half hearted, he's a man of his word. He's chosen to make the investment and he'll stand by that and make sure it's steered in the best direction possible." Show bosses confirmed to City A.M. that there are no clauses for Lord Sugar to rescue his cash should a business make losses on his investment. As we finish our chat, two lads in the ring a few metres from us at Bronx are finishing up. They step out and swig from protein shakes, then carry on sparring on mats. We wander out into the huge, high ceilinged space, where exposed brickwork and the boxing ring are currently the only two attractions. The rest, including the cafe Swindells is so excited about, will soon fill the upper floor. I ask what the mission statement is for Bronx and Swindells laughs and says she doesn't have one. It's perhaps the truest sign that Bronx is anti-corporate. She thinks for a minute: "I want to retain the integrity of the sport and make sure people are learning real boxing." She says of other boxing gyms: "They'll never be able to say they've got the real fighters, the real kids from around the way. City workers can come and watch that, watch them grow, watch them spar. They'll never be able to offer that. That, I think, is the pull for them. They feel like they're a part of something." O For more information go to bronxldn.com I want to retain the integrity of the sport and make sure people are learning real boxing They love the substance, they love the fact that it's real, that there's blood on the canvas</t>
  </si>
  <si>
    <t>1934115135452415765</t>
  </si>
  <si>
    <t>671365791</t>
  </si>
  <si>
    <t>09/08/2023</t>
  </si>
  <si>
    <t>GAVIN WILSON</t>
  </si>
  <si>
    <t>last night tv</t>
  </si>
  <si>
    <t>last night ULTIMATE WEDDING PLANNER BBC Two THERE is one surefire way to make a stressful situation worse ... capture it on camera. So quite why anyone would ever agree to take part in a reality TV show as they prepare to get married is beyond me. Eight aspiring wedding planners battle it out to be named the best, with loving couples looking on nervously. The planners take over the design and guest experience for six real-life weddings. They look after table settings, floral centrepieces and backdrops, hand-crafted aisle runners, personalised keyrings, bespoke builds and much, much more. Each week the planners have three days to make a couple's dreams a reality, supersizing their wedding day to transform it from ordinary to extraordinary on a £10,000 budget. Last night we met aviationmad lovebirds Sammy and Lewis, whose first date was at an airport. They had spent virtually all their wedding budget on securing their dream venue, in the shade of supersonic jet Concorde at Manchester Airport's aviation museum. So they sent a Mayday call out to the wedding planners. I'm not surprised - we've all winced at the steep prices for food and drink before boarding the easyJet to Alicante. The wedding planner wannabes needed to pull out all the stops to hit the couple's brief and impress the three demanding judges, the familiar face of hospitality guru Fred Sirieix, craft and business contender is all well and good while flogging tepid gyoza or organising naff tourist trails on The Apprentice. But when real couples - with real hopes and dreams - are the pawns in their game there is too much at stake. It's even more tense than a soap wedding. GAVIN WILSON IN CONCORD ... Lewis and Sammy celebrating their nuptials queen Sara Davies and wedding planner to the rich and famous, Raj Somaiya. You think Dragon's Den millionaire Sara might lend the couples a bob or two. But here's where the format falls down. Competing as a team before the iudaes eliminate one</t>
  </si>
  <si>
    <t>6847885137137571327</t>
  </si>
  <si>
    <t>671970003</t>
  </si>
  <si>
    <t>Rod Mcphee ; Felicity Cross</t>
  </si>
  <si>
    <t>SUGAR IS OUT OF DOUGH</t>
  </si>
  <si>
    <t>SUGAR IS OUT OF DOUGH HE split from the latest Apprentice winner a fortnight ago - and now LORD SUGAR has said goodbye to another. The entrepreneur ploughed £250,000 into CARINA LEPORE's Dough Artisan Bakehouse business after she won in 2019, but they have now parted ways. Paperwork filed to Companies House this week confirms he has quit as a director of the company and Carina has bought out his shares. Since winning, she has opened a second bakery in London and teased that a third is on the horizon. But the latest accounts show the business lost £66,500 in the previous 12 months and had shareholder funds worth £193,754. HARPREET KAUR, who won last year, bought back Lord Sugar's shares in her dessert business Oh So Yum! Sounds like his investments in both were half-baked. QUIT ... Lord Sugar with Carina</t>
  </si>
  <si>
    <t>2350024350514171297</t>
  </si>
  <si>
    <t>670359774</t>
  </si>
  <si>
    <t>Sam Cunningham</t>
  </si>
  <si>
    <t>Spurs 'not affected' by charges in US for Lewis</t>
  </si>
  <si>
    <t>Spurs 'not affected' by charges in US for Lewis FOOTBALL By Sam Cunningham CHIEF FOOTBALL CORRESPONDENT British billionaire Joe Lewis stepped down as owner of Tottenham Hotspur before being indicted in the US for "orchestrating a brazen insider trader scheme", it has emerged. Companies House documents show Lewis ceased to be a person with significant control of the Premier League club in October 2022. Members of Lewis's family are now beneficiaries of a trust fund that owns 70.12 per cent of Enic Sports Inc, the company which owns 86.58 per cent of the north London club. Lewis is not a beneficiary of the trust fund, according to sources familiar with the situation. It is also understood the Premier League no longer considers Lewis as a person with control of Tottenham. The club will therefore not be affected by the indictment. Lewis first bought shares in Spurs in 1991 and bought a controlling stake from Alan Sugar for £22m in » Continued on p50 TOTTENHAM Lewis stepped down last year and no longer owns Spurs » Continued from back page 2001. Tottenham said: "This is a legal matter unconnected with the club and as such we have no comment." In a video posted on social media, US attorney Damian Williams confirmed Lewis "has been indicted and will face justice" in the southern district of New York. He is accused of using inside information to "shower gifts on his friends and lovers". Lewis has been charged with 16 counts of securities fraud and three counts of conspiracy. The Premier League toughened its Owners' and Directors' Test rules this year, adding fraud as a disqualifying criterion to its list of convictions. A person is disqualified from owning or acting as a director at a club if "they have a conviction [which is not a Spent Conviction] imposed by a court of the United Kingdom or a compe- tent court of foreign jurisdiction". Lewis could therefore be disqualified from owning a Premier League club again if found guilty. David Zornow, Lewis's lawyer, insisted the US government had "made an egregious error in judgment in charging Mr Lewis, an 86-year-old man of impeccable integrity and prodigious accomplishment". Lewis, who was born in east London and now lives in the Bahamas, has visited the US voluntarily to respond to the "ill-conceived" indictment, Zornow said. He added that the charges would be "defended vigorously in court". However, Williams said in the video: "We allege that, for years, Joe Lewis abused his access to corporate board rooms and repeatedly provided inside information to his romantic partners, his personal assistants, his private pilots, and his friends. "Those folks then traded on that inside information and made millions of dollars on the stock market. Thanks to Lewis those bets were a sure thing. "None of this was necessary. Joe Lewis is a wealthy man, but as we allege he used insider information to compensate his employees, or to shower gifts on his friends and lovers. "That's classic corporate corruption. It's cheating and it's against the law." Lewis's investment company Tavistock Group - owns more than 200 assets around the world, including Tottenham and pub chain Mitchells &amp; Butlers. Joe Lewis (left) with Tottenham chairman Daniel Levy</t>
  </si>
  <si>
    <t>6830156729730423080</t>
  </si>
  <si>
    <t>672249424</t>
  </si>
  <si>
    <t>21/08/2023</t>
  </si>
  <si>
    <t>Lara Hassan</t>
  </si>
  <si>
    <t>Praise pours in for game changers who will inspire next generation</t>
  </si>
  <si>
    <t>Praise pours in for game changers who will inspire next generation -• t* ..« Zl\a U&lt; m +i*. Qarwt it tvnytNnc Meatusdraam.ImpMdffM^ttwv PlWifl ROYALTY, celebrities, sports stars and politicians last night gave their backing to the Lionesses. The stars joined the King in passing on their sympathy and congratulating them on their efforts. PM Rishi Sunak said: "It wasn't to be, but you've already secured your legacy as game changers. We are all incredibly proud of you." Radio 2's Rylan Clark tweeted: "We're all proud of ya!" Olympic champion Dame Kelly Holmes said: "I love everything about this team and what the girls stand for." England legend and Match of the Day host Gary Lineker tweeted: "Gutted for the Lionesses who gave their all, but congratulations to Spain. They were the better team and thoroughly deserved their victory." Former BBC presenter Dan Walker said: "This team are game changers and we could all do with a little more Mary Earps in our lives." Former ace David Beckham said: "What you Lionesses have done and continue to do is inspire the next generation, thank you." TV presenter Carol Vorderman said: "Thank you By Lara Hassan Lionesses for all you've done for women in the UK." Lord Sugar tweeted: "Unlucky ladies you gave your all." Manchester City's Maya Le Tissier said: "They're a massive inspiration for everyone." Ginger Spice Geri Halliwell said: "Proud of you." Footballer Fran Kirby, who could not play because of a knee injury, tweeted: "This team will grow and be ready to go again the next one." Comic Johnny Vegas said: "Today's loss is a heart-wrenching bitter chunk of 'what might've been' but ultimately, it'll form a building block, a stepping stone towards a winning future." While I know how sore today's result must be, let none of you feel defeated, for to hove reoched the finals at all Is an Immense tribute to your skill. determination and team spirit in the finest sporting tradition. (lu»clr\ |{ SSES Congratulations... from King and Sunak &lt;Q Rishi Sunak (Q vorirW) ©RishiSunak ¦ 51m ^ You left absolutely nothing out there ^lionesses. it wasn't to be. but you've already secured your legacy as game changers. We are all incredibly proud of you.</t>
  </si>
  <si>
    <t>8202160291112620345</t>
  </si>
  <si>
    <t>671375741</t>
  </si>
  <si>
    <t>Christopher Stevens</t>
  </si>
  <si>
    <t>Meryl Streep is murderously good in this gag-packed crime mystery</t>
  </si>
  <si>
    <t>CHRISTOPHER STEVEHS LAST NIGHT'S TV Only Murders In The Building ****^r Ultimate Wedding Planner ••### Meryl Streep is murderously good in this gag-packed crime mystery LCOMEtoyour second childhood. If you are old enough to remember Saturday teatimes and The Wonderful World Of Disney on BBC1 in the 1970s, you're Uncle Walt's new target audience. Disney+, the streaming service from the House of Mouse, is the fastest growing TV-on-demand channel for older viewers. Already, more than a third of over-64s watch streaming series on Amazon Prime Video, and 43 per cent on Netflix. Now, the proportion of that age group watching Disney + in the UK has leapt from seven per cent last year to 12 per cent in early 2023. The big switchover is being driven by multiple factors. New televisions make it easy to tune in, and older viewers are growing more comfortable with watching on tablets or phones. Everyone consumed more TV during the pandemic — but the quality of new shows on the Beeb and other terrestrial channels suffered badly, and there's still a shocking proportion of repeats. For Disney+, the biggest factor might be that, after a slow start following the launch in 2019, their menu of new shows is enticing. Peter Jackson's eight-hour Beatles documentary Get Back brought droves of subscribers, and comedy-drama The Bear, about a Chicago diner, has landed a plateful of Emmy nominations. Pick of the online schedule is Only Murders in The Building (Disney+), back for a third series and better than ever. It's a cosy crime mystery in the style of Frasier, with breakneck plotting and a blizzard of one-liners. If the script sometimes feels overwritten, as though a small army of editors are all fighting to squeeze their funniest lines in, that's hardly a bad thing. And the all-star cast never flags. Co-creator Steve Martin plays Charles, a fading actor with a hunger for true-crime tales, who teams up with a couple of neighbours to investigate a death. Martin Short is a washed-up Broadway director who turns their sleuthing into a podcast, and Selena Gomez is Mabel, the socially awkward loner who befriends them. The guest list is stellar — Cara Delevingne, Sting, Nathan Lane and Tina Fey all make appearances. This time, the real treat is the arrival of Meryl Streep, flipping effortlessly between ham and heartbreak, as a wannabe stage actress. One minute, her nervous audition will bring a lump to your throat... and the next, she's playing farce. Paul Rudd is brilliant too, as the narcissistic A-lister who gets himself murdered twice in one night. At moments, it threatens to turn into a gigantic theatrical injoke, with endless gags about gay producers and vain newspaper critics (perish the thought). But you can't blame the stars for enjoying themselves — especially when the jokes include a Cabaret send-up with Steve Martin high-kicking like Liza Minnelli in bowler hat and stockings. Ultimate Wedding Planner (BBC2) is equally camp but much less entertaining. A mixture of The Apprentice and Interior Design Masters, it manages to miss the best elements of both, being all formula and no fun. Eight novices are given three days to organise a ceremony and celebrations, under the eye of judges Sara Davies, Fred Sirieix and Raj Somaiya. Since, in reality, the event must have been months in the planning, it's hard to know how much of the contestants' work is just window dressing. And it's hard to understand why there's a tight budget of just £10,000 on the big day, when many couples now blow more than that on their hen and stag parties. The first elimination lacked any drama. It looked more like a cigarette break than a firing. Lord Sugar needn't worry about this one.</t>
  </si>
  <si>
    <t>8734435501527336440</t>
  </si>
  <si>
    <t>671693271</t>
  </si>
  <si>
    <t>13/08/2023</t>
  </si>
  <si>
    <t>Daily Star on Sunday</t>
  </si>
  <si>
    <t>50962</t>
  </si>
  <si>
    <t>Garry Bushell</t>
  </si>
  <si>
    <t>Alone &amp; lost in TV wilderness</t>
  </si>
  <si>
    <t>IMITATION is the sincerest form of television. Right now, it feels like the only form. How many times can BBC bosses reboot The Apprentice? After Gordon Ramsay's Future Food Stars we have Ultimate Wedding Planner - The Apprentice plus weddings - and Crazy Rich Agents, which is Sugar's show meets Selling Sunset. None of these humdrum hybrids are half as hot as The Apprentice in its prime, which was many years ago. Alone is yet another "let's dump twerps in the wilds" show, as perfected by Bear Grylls and Ben Fogle. See also Shipwrecked and 200 l's Survivor - which is soon to be resurrected, along with Big Brother (again J. TV commissioners work about as hard as an intimacy co-ordinator on Newsnight. ITV's Cooking With The Stars is Celebrity MasterChef with minor adjustments, DNA Journey clones Who Do You Think Are? Saturday night telly, once an oasis of joy, has dried into a desert of dull dramas and dreary repeats. Talent shows have tanked. Saturday Night Takeaway (House Party plus ads) has been axed and most chat shows are just PR puffs. Love Island was two million viewers down on last year. Mainstream TV is over-stuffed with soaps and so-so quizzes and under-supplied with the laughs we need to see us through these desperate days. No wonder viewers switch off. We need real talent and fresh ideas, yet nothing seems to shock bone-idle, risk-adverse TV bosses out of their over-paid complacency. My advice? Try action dramas instead of true-crime, joke-telling comics instead of student stand-ups, and entertainment rather than unknown "celebs" cooking, quizzing and carping. Scour holiday camps for entertainers. Think outside the box-ticking. Find sitcom writers who aren't from the failed in-crowd. And, above all, don't turn these searches into "reality" formats crossed with The Apprentice... ALONE? Like its viewer...</t>
  </si>
  <si>
    <t>6336020628401339374</t>
  </si>
  <si>
    <t>670349579</t>
  </si>
  <si>
    <t>David Hytner</t>
  </si>
  <si>
    <t>Tottenham distance club from Lewis after insider trading shock</t>
  </si>
  <si>
    <t>Tottenham distance club from Lewis after insider trading shock David Hytner Tottenham have sought to make it plain that Joe Lewis is no longer the owner of the club after he was charged on Tuesday with insider trading by US federal prosecutors. The 86-year-old Bahamas-based billionaire, who faces a 19-count indictment - 16 counts of securities fraud; three counts of conspiracy stepped back from his publicly stated position at Spurs on 5 October 2022 in a move that was also signed off by the Premier League's board. As such, the Premier League does not feel the need to take action against Spurs in response to the charges that have been brought against Lewis. If convicted, the boy from London's East End made good faces a lengthy jail sentence. The change to the ownership structure at Spurs was not extensively reported on at the time but it has certainly come to feel more significant in the wake of events over the last 24 hours. Spurs are 86.58% owned by Enic and the investment company itself is 70.12% owned by the Lewis Family Trust. The Spurs chairman, Daniel Levy, and certain members of his family hold the other 29.88% of Enic. As of 5 October, Lewis ceased to be a part of the trust - even though it retained his name - or to be a beneficiary of it. Two trustees were appointed to run it on behalf of his family. They are Bryan Antoine Glinton and Katie Louise Booth; Bahamas-based lawyers with no background in football. The changes with regard to persons of "significant control" at Spurs were recorded at Companies House. Lewis has always entrusted Levy with the day-to-day running of the club and rarely gets involved in the decision-making. He is mentioned infrequently on the club's website, although he did get a reference in the shareholder information on 12 December 2022. It was noted that "'[ffk£% discretionary trust of which ^kw^F Lewis charges give Spurs yet another headache Q Continued/rom back page certain members of Mr J Lewis's family are potential beneficiaries ultimately owns 70.12% of the share capital of Enic". Previously, the Tottenham website had said that Lewis had the interest in Enic. It is not known which of Lewis's family members stand to benefit. Equally, it is difficult to say how large or small his influence over them might be. A source close to Lewis insisted that he only recently became aware of the charges being prepared against him in the US - and certainly well after the changes to the ownership structure at Spurs. Lewis is known to have reorganised the finances of many of his other investments. "It's in line with what most rich 86-year-olds would do," the source said. Spurs have described the scandal engulfing Lewis as a "legal matter unconnected with the club". They are working hard, essentially, to distance themselves from Lewis. They had not taken issue with him being referred to in the media after 5 October as their owner. They have now. At the time of the Companies House update, Spurs indicated that the running of the club would not change. A club spokesperson said: "Tottenham Hotspur Limited has filed changes to its register of persons with significant control (PSCs) following a reorganisation of the Lewis Family Trusts. The new PSCs of the company are the officers of the family's discretionary trust." Spurs have been dogged by takeover rumours for years and it is inevitable that there will be another round of them. But again the situation with Lewis has not changed much in this regard. Interested buyers or investors would still approach Levy or maybe Glinton and Booth; they would not deal with Lewis. Lewis, who is worth an estimated £5bn, bought a controlling stake in Spurs from Alan Sugar in 2001 and he is synonymous with the club, even if he is rarely seen at matches or heard talking about the team. He is the figure in the background, the guy-behind-the-guy and the lurid details of the case against him are yet another headache for the club at a time when they are fighting to keep their star player, Harry Kane, from the clutches of Bayern Munich - among other issues. Spurs do not seem to be close to replacing the managing director of football, Fabio Paratici, who resigned in April after losing an appeal in Italy against his 30-month ban from the game, while the incoming chief football officer, Scott Munn, has had his 1 July start date pushed back. There has been a hold-up with Munn's current employer, The City Group. The manager, Ange Postecoglou, is also set to lose the club captain, Hugo Lloris, who has said he wants a new challenge. It was easy to feel, as Lewis's lawyer, David Zornow, issued a statement yesterday, that Postecoglou's crash course in life at Spurs was continuing to give. "The government has made an egregious error in judgment in charging Mr Lewis, an 86-yearold man of impeccable integrity and prodigious accomplishment," Zornow said. "Mr Lewis has come to the US voluntarily to answer these ill-conceived charges, and we will defend him vigorously in court." 'Mr Lewis has come to US voluntarily to answer charges' David Zornow Joe Lewis's lawyer Bahamas-based Joe Lewis faces a 19-count indictment in the USA</t>
  </si>
  <si>
    <t>4723754671410432198</t>
  </si>
  <si>
    <t>670360090</t>
  </si>
  <si>
    <t>Lydia Veljanovski</t>
  </si>
  <si>
    <t>Face values</t>
  </si>
  <si>
    <t>WE CHECK TV HOST HOLLY'S PERSONALITY TEST Willoughby reckons features reveal your innermost character BY LYDIA VELJANQVSKI  Are you kind, trustworthy, selfless or brave? The answer is written all over your face... or at least that is what This Morning host Holly Willoughby seems to believe. The veteran TV presenter and now wellness entrepreneur, 42, recently enlisted a "life healer" to write a "face-reading guide" for her lifestyle brand, Wylde Moon. Face reading is the ancient art of assessing someone's character traits based on their facial features... apparently. But does the shape of your face, the dimple in your chin or the size of your forehead really tell anyone anything about you? Let's face it (pun intended), probably not. But we thought we'd test it on a few of the world's most famous visages just to see... lydia.veljanovski@mirror.co.uk #@LydiaVeljanovs2 The theory on fuller lips is they indicate generosity and people who have these are said to always be looking to help others. This is true of actress Angelina Jolie, known for her humanitarian work. She has spent two decades working with the UN High Commissioner for Refugees. Tory Michael Gove also has a fuller mouth but was not seen as generous when he cut £400million from school budgets in 2014 - and earlier this year suggested stopping child benefit for parents of truants. j ^ Generosity, looks to help others Thinner lips are supposed to show a person is serious and hardworking. Actress Emma Watson, who played clever witch Hermione Granger in the Harry Potter films, is similar to her character. She has a degree from Brown University, US, tirelessly advocates for gender equality and works as a UN ambassador. Former PM Liz Truss also has a smaller pout. But can someone best remembered for failing to outlast a lettuce really be classed as serious? j j Serious and hardworking j Eyes that are further apart are said to be a sign of being laid-back, which is something that Miranda Kerr certainly exemplifies. The Victoria's Secret model enjoys meditation and is an advocate of simplicity, favouring olive oil and lemon to keep her hair glossy. But the theory seems off-note for Canadian singer Shania Twain, who also has wider-set eyes but wrote a song about how things don't impress her., meaning she's less relaxed? jjAlaid-back personality People with dimples are said to be very creative and lucky. Film star John Travolta certainly struck it lucky with his role in Grease, getting to showcase his creative side with all that warbling and dancing. And then he hit the jackpot again in the careerrebooting Pulp Fiction. Meanwhile, dimpled Henry Cavill is no doubt creative but was less lucky when he quit The Witcher to reprise his role as Superman with DConly to be axed soon after. J J Very creative and lucky If a person has a large forehead, it is taken as a sign they are intellectual, analytical and keen to learn. Supermodel Tyra Banks fits the bill. She might have made her name on the catwalk and on TV but the desire to learn never left her and in 2012, she went to Harvard Business School to complete a diploma. However, while TV host Jeremy Clarkson obviously has his talents and boasts quite a dome, he hardly shone at school - he managed two U grades and a C at A level. tt Intellectual, analytical If your eyes are closer together than most you should rejoice because according to face reading, you are good at concentrating. Serbian tennis ace Novak Djokovic has close-set eyes and has won a whopping 23 grand slams-so he is clearly a man who knows how to focus. On the other hand, former Prime Minister Boris Johnson has similar peepers and is notorious for having the concentration span of a goldfish... J j Good at concentrating *V People with oblong faces are supposed to be gentle by nature. Actress Liv Tyler, who played the ethereal half-elven Arwen in the Lord of the Rings trilogy, describes herself as sensitive and is a passionate practitioner of transcendental meditation-which sounds pretty gentle to us! Ontheflipside, boxing star Anthony Joshua also has an oblong-shaped head but we don't think he would want to be described as gentle while lording it in the ring! J j Gentle by nature Those of you with big eyes will be pleased to learn that, according to face reading, this makes you approachable and friendly. Mila Kunis is reputed for her charming ways and having no airs and graces. The actress was born in Ukraine and set up a charity to support its war effort - and effective campaigning requires likability. Mind you, Bette Davis was also known for her big eyes but the screen icon claimed to be descended from a witch - and allegedly cursed her own family. £ £ Approachable and friendly A round face is claimed to signify empathy, friendliness and an easygoing nature. And singer Selena Gomez is always encouraging fans to be kind, also working with UNICEF to help children in need. And she doesn't take herself too seriously, even hosting cooking show Selena + Chef, poking fun at her lack of culinary skill. But many Apprentice hopefuls might think Sir Alan Sugar doesn't quite live up to the profile after hearing: "You're fired." £ £ Friendly, easy-going A square face supposedly means you are determined and headstrong. This is certainly the case for fiery former X Factor judge Sharon Osborne - the media personality is a force to be reckoned with and always speaks her mind. Footballer Harry Maguire also has a square face - his nickname from ex-teammate Jamie Vardy wasSlabhead. And he seems to have been determined to stay on at Manchester United even though he was dropped as captain. £ £ Determined and headstrong ' m 1 k. "*? FAMILIAR FACE Holly hosting ITV hit This Morning 7J* V*</t>
  </si>
  <si>
    <t>965168975467883444</t>
  </si>
  <si>
    <t>671111645</t>
  </si>
  <si>
    <t>Phil Harrison</t>
  </si>
  <si>
    <t>Pick of the week Alone Sunday, 9pm, Channel 4 Saturday Pick of the day Game4Ukraine 5pmf Sky Max This football match at Stamford Bridge - equal parts fundraiser and morale-booster - is the brainchild of Volodymyr Zelenskiy and Andriy Shevchenko. It will be streamed free in Ukraine and feature legends including Gianfranco Zola, Samuel Eto'o and Patrick Vieira. There's also a musical element - during a Super Bowl-style interval there'll be performances from the Pretenders, Alesha Dixon and Ukrainian artists Vakarchuk and BoomBox. PH Elizabeth II: Making a Monarch 6.15pm, Channel 4 What confluences of fate prepare an individual for having their face on a stamp? This two-parter explores QE IPs early life, from childhood to motherhood and statecraft, via previously unseen photos and videos. In part one: her birth in 1926 and formative years in the Auxiliary Territorial Service. AH Catterall "I'm completely butt-naked in the forest and I've just seen some bear scat. I think I'm losing my mind." On the bright side, it might not have been a bear. This new adventure contest (adapted from a US template) - which looks to test its participants almost to destruction - is set in an area of rural Canada that we're told is also home to numerous cougars and wolves. Armed only with GoPro cameras and 10 survival items of their choosing, contestants are dumped in the wilderness - and the last participant to bail wins £iook. Very quickly one contender contrives to bury an axe in his own leg - but the others fare little better, struggling with fire, food and assorted wildlife. Phil Harrison Matt Baker's Travels in the Country: USA 8.15pm, Channel 4 He's long been an explorer of the British countryside. But now Matt Baker is travelling to the US to investigate rural communities in Texas, Arizona, California and, this week, Florida. He visits the Everglades and meets a man whose job is to keep farming land free of Burmese pythons. PH World on Fire, Sun Champion 9.15pm, BBC One Candice Carty-Williams's fizzy family drama about siblings jostling for fame abandons a south London milieu for an emotionally charged trip to Jamaica. The talented Vita, mum Aria and estranged dad Beres might be there for a funeral, but reconnecting with old family and friends churns up some long-buried secrets. Graeme Virtue Irvine Welsh's Crime 10pm, ITVi The Scottish detective drama earns that author's name in its title with this barnstorming finale featuring some Renton-worthy dialogue from DI Dougie (Jamie Sives) and the boss (Ken Stott). Can Lennox (Dougray Scott) overcome his troubled past and put away the repugnant Mr Confectioner (John Simm) for good? Ellen E Jones Andrew: The Rise and Fall of the Playboy Prince 10.15pm, Channel 5 This week, C5's regular royal slot is concentrating on the disgrace of Prince Andrew. It's an inevitably sordid tale of privilege, greed and, eventually, debauchery as the Duke of York plunges into the circles of the nefarious likes of Jeffrey Epstein and Ghislaine Maxwell and leaves a trail of damage and destruction in his wake. PH Sunday Pick of the day Last Call: When a Serial Killer Stalked Queer NY 9pm, Sky Documentaries It began with a head found in a refuse bag. Other body parts were discovered elsewhere, all carefully washed. This sensitive and sober series tells the awful story of the serial killer who stalked New York's LGBTQ+ community in the early 1990s. But what unfolds is a more generalised history of alienation and "queer-bashing" - and an embattled community's response to it. It's also a story of secrecy - some of the victims were "outed" by their own murders. Heartbreaking and fascinating. PH Levison Wood: Walking With Orangutans 8pm, Channel 4 A nature series with a polemical edge as explorer Wood tracks down some of the planet's most elusive creatures and investigates the reasons for their scarcity. Spoiler alert: invariably, humanity is to blame. However, this underpinning sadness and anger intensifies Wood's encounters with animals in this first episode, orangutans. PH World on Fire 9pm, BBC One The gripping drama continues to probe the tiny personal stories behind the grand, sweeping narrative of the second world war. This week, Rajib's dilemma becomes more acute: will his conscience allow him to continue to serve the British empire? Meanwhile, back in Manchester, Kasia takes on an assignment with troubling moral implications. PH Crazy Rich Agents: Selling Dream Homes 9pm, BBC Two Commission impossible? This series set in the UK's apparently unsinkable luxury property market tasks five novice brokers with closing lucrative mega-deals over the "killing season" of summer. In the opener, we get to know fasttalking Aly, ex-care home worker Georgie and youthful Krish. GV A Spy Among Friends 9pm, ITVl Trust is thin on the ground in the penultimate episode: if Ml5's DG himself, Sir Roger Hollis, really is a traitor, then all bets are off. As Elliott and Lily chase Sir Anthony Blunt for answers, Angleton realises he's been played like a Stradivarius by Philby and races to salvage his reputation. AC Pick of the day Winning Time: The Rise of the Lakers Dynasty 9pm, Sky Atlantic The second season of this drama evoking the sights, sounds and sensations of early-8os America via the medium of basketball. It's 1984 and the Lakers are established as a brutally efficient winning machine. We flash back to 1980 when Magic Johnson (Quincy Isaiah) is getting his first huge paycheck and Adrien Brody is bringing abrasive coach Pat Riley to life in his usual, never knowingly understated style. PH A Cotswold Farm Shop 8pm, Channel 4 Gloucester service station is one of few in the country that deserves to be regarded as a destination rather than a convenient stop-off. Its shelves are stacked with produce from local food producers and artisan crafters. This wholesome series meets a few of the people behind this exceptional fare including rare-breed cheesemaker Jonathan Crump. PH Wolf 9pm, BBC One Three episodes in and it's still hard to know what this cold-case/horror mashup is trying to do. As the captors of a posh family move from threatening to just annoying, DI Caffery (Ukweli Roach) replays the "donkey pitch" murder interviews: five years ago, the local teens weren't terribly helpful. Jack Seale Earth 9pm, BBC Two Chris Packham has done a good job of bringing some impenetrable subject matter to life in this expansive series about the biggest of all subjects: the origins of Earth itself. This week, he's gazing skywards, tracking the atmosphere's journey from "a toxic orange hell" to being a distinct ecosystem in its own right. PH The Child Snatcher: Manhunt 9pm, Channel 5 This harrowing two-parter explores a case from the 80s where attempts to catch a serial killer and paedophile were bedevilled by antiquated policing systems, a lack of CCTV and an absence of modern computers. Robert Black was eventually convicted of three murders in 1994. Could a more functional investigation have saved any of his victims' lives? PH Dreaming Whilst Black 10pm, BBC Three Kwabena (series co-creator Adjani Salmon) is continuing to tiptoe through the snakepit that is the British film and TV industry when a big-time Bafta-winning producer shows interest in his Jamaica Road script. Sure, he probably won't get paid, but at least he's now got something impressive to tell his girlfriend's boujie mates. EEJ Tuesday Pick of the day Ultimate Wedding Planner 9pm, BBC Two This enjoy ably catty new series applies the eliminative format (and the enforced but reluctant team dynamic) of The Apprentice to the world of event planning. The result is mildly stressful fun as the candidates snark, side-eye and squabble, all in the interests of facilitating some lucky couple's Special Day. It opens with Sammy and Lewis, plane enthusiasts whose first date was at an airport and who want an "intimate" wedding. In a decommissioned Concorde hangar. Good luck with that. PH Bake Off: The Professionals 8pm, Channel 4 It's the notoriously tricky Chocolate Week, which means presenters Ellie Taylor and Liam Charles are licking their lips while the pastry chefs begin to melt. The sweet, sticky stuff may be delicious, but it's devilish to work with especially since the safari-themed showpiece challenge requires the teams to include a moving part. EEJ Cooking With the Stars 9pm, ITV This slightly more melodramatic, shiny-floor version of MasterChef has been good, if generic fun. We reach the climax as the final three celebrities face their toughest challenge yet. As ever, Emma Willis and Tom Allen - not to mention the stagily intimidating chefs - gaze on and pass judgement. PH Sky Coppers 9pm, Channel 4 A passenger fleeing the scene of a car accident gets the West Midlands police drone flying this week, before two potentially explosive football matches need monitoring. The weirdest assignment is in the middle of the night, above a park: are a gang of people really trying to bury a corpse? JS From 9pm, Sci-Fi The horror drama continues with Sheriff Boyd (Harold Perrineau) - recently infested with demon worms - experiencing visions. With the townsfolk up in arms over the return of Sara (Avery Konrad), the timing isn't ideal. GV What on Earth? 8pm, Sky History Satellite imagery has produced fresh understanding of patterns on Earth - this intriguing returning series explores a few insights only graspable from above. This week, previously unexplained circles discovered in the New Mexico desert and a suggestion of possible extraterrestrial life in the Arctic. PH Wednesday Pick of the day Annika 9pm, Alibi A new series of the cop drama elevated by the excellent Nicola Walker as Annika Strandhed, a wry homicide detective (from Norway but working in Scotland) who is juggling the job with the standard-issue tricky private life and is prone to breaking the fourth wall to share her feelings directly. This week, a phone containing murder evidence is handed in. But the phone has changed hands too many times to make the case straightforward. PH Kate Garraway's Life Stories 9pm, ITVi Garraway speaks with "fun, fearless and anarchic" Ruby Wax this week (although her own daughters prefer to describe her as "small, inquisitive and disturbed"). Wax's difficult childhood, interviews with Donald Trump and OJ Simpson, and interest in psychology are among the topics. HoUie Richardson Britain's Most Expensive Houses 9pm, Channel 4 The series that shadows agents from Sotheby's International Realty gives a peek inside covetable piles. This week's instalment features a super-villain lair in rural Cheshire but also asks viewers to use their imaginations in Hampstead while surveying a pile of rubble (albeit with a lovely view). GV Killer Storm: The Fastnet Disaster 9pm, Channel 5 A documentary exploring the catastrophic Fastnet yacht race of August 1979. The competition can be risky but no one was prepared for hurricane-force winds, 6oft waves and, eventually, multiple fatalities and a rescue operation involving 4,000 people. An insight into a tragedy that had a lasting impact on maritime safety. PH Rob and Rom vs Classical Music 9pm, Sky Max The concluding part of Beckett and Ranganathan's banter-strewn jaunt through various professions sees them joining the London Philharmonic Orchestra onstage at the Royal Festival Hall. Can conductors be made out of this pair of classical philistines? PH Sally Wainwright: This Cultural Life lopm, BBC Four Where did Happy Valley come from? This instalment of the series looking at the inspiration of creative people focuses on Sally Wainwright, who earned her spurs writing for soaps. But as for formative influences, look no further than 1970s musical drama Rock Follies. PH Thursday Pick of the day Mission to Burnley 9pm, Sky Documentaries It will soon be easier to name the football clubs who haven 'f been the subject of a fly-on-the-wall series. This one tracks Burnley's journey into darkness then back into light, following their 2022 relegation and return to the Premier League under Vincent Kompany. Owner Alan Pace's standing with fans will be helped by footage of him watching Kompany's first game as manager on his phone at his daughter's wedding. PH Ruthless: Monopoly's Secret History 7.20pm, PBS America It's a little-known fact that Monopoly started life as an anti-monopolist allegory. This documentary tells the story of the game's origins in the Quaker movement where it was invented to demonstrate the brutality of rentier capitalism. From there, it was overtaken by the forces it initially sought to expose. PH The Hidden World of Hospitality With Tom Kerridge 8pm, BBC Two This behind-the-scenes series focuses this week on the UK's hospitality staffing crisis, which has been accentuated by the scourges of Covid and Brexit. Tom visits various establishments including a floating hotel in London's Docklands which is training and employing people from the local community. PH Code Blue: The Killing of June Fox-Roberts 9pm, ITVl It's the concluding part of this twoparter telling the story of the brutal murder of grandmother June FoxRoberts and the police's attempts to convict her killer. Detectives have placed Luke Deeley in custody. But he's not talking and, without his cooperation, there may not be enough evidence to prosecute. PH The Supervet: Noel Fitzpatrick 9pm, Channel 4 More challenging cases at Fitzpatrick Referrals for Noel and the team. Daredevil cat Oz has suffered an apparently irreparable broken ankle after a dramatic fall and Bayleigh, a bullmastiff, has a suspicious lump that turns out to be bone cancer. AC And Just Like That... 9pm, Sky Comedy It's official: Aidan and Carrie are back on. In fact, she's even making plans to go and stay at his farmhouse. But what do her friends think about it? Elsewhere, Miranda becomes an intern and Charlotte worries about a snug-fitting dress - which might be the hit-and-miss show's iffiest storyline yet. HR Friday Pick of the day Adam Hills: Grow Another Foot 11.05pm, Channel 4 Comic Adam Hills has a second life, as C4's self-described "Mr Rugby League" and as an international player himself, for Australia's physical disability rugby league team. This likable documentary follows his journey to the World Cup, taking in fundraising struggles, a badly timed bout of food poisoning, and finally a degree of redemption. A tribute to the value of togetherness in the face of adversity. PH Millionaire Hoarders 8pm, Channel 4 More well-to-do eccentrics are in need of a life overhaul as the series continues. This episode's most interesting treasure belongs to retired artists Carole and Roger, who have accumulated room after room full of interesting (and potentially valuable) objects. But can their collection be streamlined? PH First shown on ITVX, this murder mystery starring loan Gruffudd is ludicrously twisty and, on occasion, ferociously violent. Its premise involves a group of students who, for 25 years, have covered up the disappearance of an old friend. Gruffudd plays Thomas, an author who attends a reunion and gets more than he bargained for. PH Then You Run 9pm, Sky Max As the girl gang continue to look for Stink, we find out in a flashback episode what happened to her after the car crash. The hitman who captures her reveals he can't kill a pregnant woman. Cue a frightening, farcical and very fun-to-watch 24 hours. HR Billions 9pm, Sky Atlantic It's the seventh and final season of this smart albeit (consciously) soul-destroying drama about the machinations of the super-rich. For its finale, the old gang are back together as Damian Lewis's Bobby Axelrod returns. Expect much focus on the political ambitions of Michael Prince (Corey Stoll) and the ruthless alliance-building of Paul Giamatti's Chuck Rhoades. PH The Power of Parker 930pm, BBC One The amiable 90s-set comedydrama goes dark - in the sense that this is a night episode. Spurned mistress Kath (Sian Gibson) and wronged wife Diane (Rosie Cavaliero) pursue busted lothario Martin (Conleth Hill) to a nightclub. When these fishes-out-of-water take an E, you can write the rest yourself. EEJ The Reunion 9pm, ITVl Ultimate Wedding Planner, Tue Winning Time: The Rise of the Lakers' Dynasty, Mon - « • • 1</t>
  </si>
  <si>
    <t>8390479926899539714</t>
  </si>
  <si>
    <t>671375238</t>
  </si>
  <si>
    <t>Emily Watkins</t>
  </si>
  <si>
    <t>Weddings are gruelling - no wonder they make for good reality TV</t>
  </si>
  <si>
    <t>Last night's television EMILY WATKINS Weddings are gruelling - no wonder they make for good reality TV » Ultimate Wedding Planner BBC Another day, another BBC competition. Thankfully, the broadcaster's latest drew on established TV gold, with delightful results. Combining all the eccentric personalities and workplace conflict of The Apprentice with the nail-biting suspense of Don't TelltheBride, Ultimate Wedding Planner gamified one of the most important days of a couple's lives to decide which of eight enthusiastic amateurs was, well, the ultimate wedding planner. Handing over the finer points of their big day for the first episode were aviation enthusiasts Sammy and Lewis, who wanted their wedding to unite their love of planes with a floral extravaganza. "Like Concordes lost in a forest!" said Sammy. With just three days to deliver an intimate reception in an aircraft hangar, could the keen but inexperienced wannabe wedding planners deliver? And more importantly, would there be any drama? You'll be as pleased as I was to hear that the answers were "kind of" and "yes", respectively. Overseen by judges Sara Davies, Fred Sirieix and Raj Somaiya, the contestants were divided into two teams - "experience" and "design" - to tackle the task from multiple angles. The group should have had almost every matrimonial eventuality covered, with specialists like celebrant Berni and florist Yasmin in the midst. Two, 9pm ***** But with a tight budget of £10,000 and an even tighter timeline, even the most skilled competitors were facing an uphill struggle. Straight-talking Yasmin volunteered as head planner and almost immediately butted heads with craft-lover Tash. "I struggled a bit with Tash, because she just wanted to talk and it was all about her ideas and what she wanted and what she thought," said Yasmin after their first meeting. With tension already in the air, the contestants divvied up the tasks and set to work: Yasmin handled flowers, Tash did props and soft-spoken wedding D J Jack took on the key responsibility of finding draped panels to divide up the cavernous venue. Having spent more than a tenth of the budget on flowers, Yasmin held the purse strings tightly when it came to the other contestants. Coming in at a similar price, Jack's drapes in particular proved a step too far and he was forced to commission DIY versions instead. But Yasmin's scrimping turned out to be a false economy, with the wobbly frames almost proving the wedding's undoing and reducing Jack to tears of stress. "They've left pipe and drape right to the [end] and now they're trying to wing it," said Somaiya. I still don't know what "pipe and drape" is, but I certainly won't leave it to the last minute should I ever get married. Although the teams ultimately pulled off a successful day, it was "by the skin of their teeth" (in Sirieix's words). Tash was awarded the series' inaugural "golden envelope" - guaranteeing her a place in next week's team - while Jack ultimately quit the competition meaning no one was officially given the chop. Weddings might sound like a weird subject for a competition, but anyone who's ever been anywhere near the process of planning one knows how gruelling they can be. The money! The cultural baggage! The emotions - and the pressure to have nothing less than the best day of your life while everyone you've ever met watches! On the other hand, there's no such thing as a legitimate wedding emergency; no one risks life and limb as they walk down the aisle, or injury by tasteless tablescaping. That perfect mix of high and low stakes is what separates great from good reality TV. Ultimate Wedding Planner is a resounding "I do" from me. Twitter: @_e_watkins The perfect mix of high and low stakes is what separates great from good reality TV Fred Sirieix and Sara Davies are two of the programme's judges BBC</t>
  </si>
  <si>
    <t>8947747846894632359</t>
  </si>
  <si>
    <t>672758977</t>
  </si>
  <si>
    <t>28/08/2023</t>
  </si>
  <si>
    <t>You're buyered!</t>
  </si>
  <si>
    <t>APPRENTICE MEETS SELLING SUNSET ...BUT PRESENTER WONT DO A SUGAR PAUL 'PK' KEMSLEY has promised not to follow in LORD SUGAR'S footsteps when it comes to his new Channel 4 property show Selling Super Houses. The business mogul is offering a sought-after job at his luxury agency — just like Alan does on The Apprentice, which Paul used to appear on. But he has sworn he won't inspired by Lord Sugar's style. Instead, he will treat the eight wannabe agents on the series — which has been likened to both glossy Netflix hit Selling Sunset and the BBC business show — as he would his own children. He says: "I actually want to do the total opposite of The Apprentice. I find that saying, 'You're fired', very harsh and very Eighties. "I think that time's moved on. I've got five kids and I want to be who I would be happy for my kids to be with, how they would be spoken to. "The tough boardroom stuff with The Apprentice was great when we did it, but we just live in a completely different time now." Recalling his own first steps in the industry, he says: "When I started off, my boss used to walk in, kick my table over, scream and shout, and we just don't behave like that any more. "I wanted it to be reflective of who I am. I don't believe in being tough for the sake of being tough. You get as much done by being kind — and, to be honest, I've always been a softie. "I'm not like Alan I Sugar — I'm not the same person. I'm very different. I'm no Rottweiler, I'm a puppy!" If anyone can make the comparison, it's Paul — as he used to be one of the Lord's lieutenants on The Apprentice, assisting in the interview round. Second chance But he was forced to quit when his £500million business empire collapsed in the 2008 financial crisis. It left him to rebuild his life and he headed to America to seek out a second chance. And it's clear the experience has shaped his new approach to business — and the show, which begins tomorrow at 9pm on Channel 4. He adds: "I had to give up the caviar and go back to beans on toast. It destroyed my career at the time. "I guess that's in my nature to not be a quitter. But now, I think I'm a better businessman because I'm not chasing success." DIFFERENT .T. Paul and Sir Alan</t>
  </si>
  <si>
    <t>275146407499387963</t>
  </si>
  <si>
    <t>670355933</t>
  </si>
  <si>
    <t>Matt Lawton;Gary Jacob</t>
  </si>
  <si>
    <t>Spurs billionaire faces charges in US</t>
  </si>
  <si>
    <t>Spurs billionaire faces charges in US Matt Lawton, Gary Jacob Joe Lewis, the British billionaire whose family trust has a majority stake in Tottenham Hotspur football club, has been accused of "brazen" insider trading in the United States. The 86-year-old, who was born over a pub in Bow, east London, surrendered to officials in New York yesterday to face 19 charges, three of which carry a maximum jail sentence of 25 years. It was alleged that he shared information with pilots and a girlfriend, allowing them to make millions of dollars on the stock market. Damian Williams, the New York attorney, announced the charges late on Tuesday over social media, followed by a 29-page document detailing the charges, which Lewis denies. It cites an alleged pattern of behaviour in which Lewis used his status as an investor to give him control of board seats. It is claimed that he put associates in those seats, using them to gain inside information. It is further claimed that he lent $500,000 to two pilots, Patrick O'Connor and Bryan Waugh, to buy stock in a pharmaceuticals company that he knew had received positive results from a clinical trial. The prosecutor claims this information was not in the public domain. One pilot advised a friend to get involved, texting: "Boss is helping us out and told us to get ASAP." The indictment states that the pilot told the friend that "the Boss has inside info" and "knows the outcome", adding: "Otherwise why would he make us invest." The company's share price rose by 17 per cent in 24 hours. Those given the advice are alleged to have cashed in by selling their stock, with the pilots later repaying their loans to Lewis. The pilots have also been arrested and face eight separate charges, three of which carry a maximum sentence of 25 years in prison. It is alleged that Lewis passed information to his girlfriend in 2019 while they were at a hotel in Seoul before alerting his pilots to the opportunity on the journey home. His girlfriend bought 150,000 shares in a company for $700,000, later selling them for a profit of about $849,000. According to the indictment, Lewis shared information with a poker associate and staff on his 322ft yacht. In another instance he is alleged to have learnt that an Australian agricultural company faced losses after a monsoon. He advised the pilots to sell but they were unable to act before the information was released. "Just wish the Boss would have given us a little earlier heads up," one of the pilots complained in an email to their broker. Separately, the US Securities and Exchange Commission has filed a civil insider trading case against Lewis, the two pilots and Carolyn Carter, 33, the businessman's former girlfriend. It is claimed that they made more than $545,000 from his illegal tips. Williams said his office had "indicted Joe Lewis for orchestrating a brazen insider trading scheme". He added: "Joe Lewis is a wealthy man. But as we allege he used inside information as a way to compensate his employees or shower gifts on his friends and lovers. It is classic corporate corruption." David Zornow, a lawyer for Lewis, said his client came voluntarily to face the charges. "The government has made an egregious error in judgment," he added. Lewis is one of Britain's richest men. Forbes puts his fortune at about $6.1 billion. His business empire includes investments in Tottenham Hotspur, Christie's auction house, fine art and hospitality chains. He spends most of his time in the Bahamas or on his yacht. He left school at 15 to work as a waiter earning £6 a week in his father's West End catering company, Tavistock Banqueting. Lewis expanded the business into tourist restaurants that offered entertainment for American tourists. This led the way to themed restaurant chains and investments in Planet Hollywood and Hard Rock Cafe. Lewis sold the family business in 1979 for £30 million and began trading currency and moved to the Bahamas. He bought 27 per cent of Tottenham for £22 million in December 2000, ending Alan Sugar's unhappy reign as owner. He ceased to have majority control of the club in October but ENIC, the company he founded and Tottenham's owners, remain in charge of a discretionary trust, which is 70 per cent controlled by the Lewis family. His Tavistock Group holding company, which has investments in more than 200 businesses, has not responded to a request for comment. While the alleged offences took place when Lewis was the principal owner of Tottenham, a club official said: "This is a legal matter unconnected with the club and as such we have no comment." Lewis, O'Connor and Waugh pleaded not guilty in court last night. Bail for Lewis was set at a $300 million bond secured against his yacht and aircraft. Bail conditions for the pilots were set at a $250,000 bond. They had to surrender their passports and were suspended from flying aircraft. Joe Lewis, 86, the British billionaire, ceded control of Tottenham Hotspur football club in October. He pleaded not guilty to multiple charges of securities fraud and conspiracy, which he denies</t>
  </si>
  <si>
    <t>Full_Text_Len</t>
  </si>
  <si>
    <t>Full Text w HL</t>
  </si>
  <si>
    <t>IF(LEFT([@[Full Text w HL]], LEN([@Headline])) = [@Headline], TRIM(MID([@[Full Text w HL]], LEN([@Headline]) + 1, LEN([@[Full Text w HL]]) - LEN([@Headline]))), [@[Full Text w HL]])</t>
  </si>
  <si>
    <t>Last year's winner of BBG's The Apprentice, Harpreet Kaur, has parted company with Lord Sugar after just 18 months. She won his investment for her Oh So Yum desserts company but has now bought back the shares - which must be the record for shortest Apprentice tie-up ever? Harpreet and her sister Gurvinder are now in full control of the business and its future direction but their split with telly tycoon Lord Sugar has been described as "amicable".</t>
  </si>
  <si>
    <t>IT'S just the last thing you need at the end of a holiday. Our airports descended into chaos as UK air traffic control systems went down. Thousands were left stranded at home and abroad as hundreds of flights were cancelled. They eventually fixed it, but that's of little comfort to those hit by monster delays. It makes you wonder if the system is running on some knackered Amstrad. There is no excuse for this happening. People pay a lot of money to travel by plane. So they shouldn't have to put up with such dreadful inconvenience. Not only that, the whole thing sounds dangerous. Let's hope it's just a one-off. We've got enough problems with transport at the moment and don't need another issue blighting our plans.</t>
  </si>
  <si>
    <t>HE split from the latest Apprentice winner a fortnight ago - and now LORD SUGAR has said goodbye to another. The entrepreneur ploughed £250,000 into CARINA LEPORE's Dough Artisan Bakehouse business after she won in 2019, but they have now parted ways. Paperwork filed to Companies House this week confirms he has quit as a director of the company and Carina has bought out his shares. Since winning, she has opened a second bakery in London and teased that a third is on the horizon. But the latest accounts show the business lost £66,500 in the previous 12 months and had shareholder funds worth £193,754. HARPREET KAUR, who won last year, bought back Lord Sugar's shares in her dessert business Oh So Yum! Sounds like his investments in both were half-baked. QUIT ... Lord Sugar with Carina</t>
  </si>
  <si>
    <t>PATESSERIE PERFECTION Bake Off: The Professionals, 8pm, Ch4 WE'VE reached the semi-final and four teams remain. Don't expect judges Benoit and Cherish (pictured centre with hosts Ellie Taylor and Liam Charles) to go easy on them; this is the stage where the challenges get even more advanced, starting with a real cream tease. Philip Khoury, the head pastry chef at Harrods, provides only a minimal recipe so that the teams can have a go at re-creating his signature Dawn Of A New Day dessert. Then, it's on to some serious patisserie storytelling as the teams are tasked with creating a miniature village scene that will make anyone picking out its hidden edible elements feel like a giant. NEW REALITY CONTEST Selling Super Houses, 9pm, Ch4 PAUL KEMSLEY, aka PK, is going after Alan Sugar's boardroom throne in this fun new Apprentice-style reality contest. He's chosen eight 'rough diamonds' to compete for a shot at working for his new super-prime property business and earn six-figure salaries. Their first task is to organise an open house for a £20 million Hertfordshire property. FILM CHOICE In The Heat Of The Night, 11.15pm, BBC2 SEETHING, racially charged thriller from Norman Jewison. Sidney Poitier stars as Detective Virgil Tibbs, the city cop who, stranded in a small Mississippi town, is arrested — because he is a stranger and black. In fact, he's the best cop in town and now must solve a local murder. Rod Steiger (pictured, with Poitier) won one of the film's Oscars.</t>
  </si>
  <si>
    <t>CHEEKY chappy Thomas Skinner - that bloke off The Apprentice with his "bosh" catchphrase has welcomed twin girls with his wife. They already have two-yearold son Henry, so that is three kids under three. Despite his partner Sinead nearly dying during the emergency C-section, Thomas says they want one more child. That must be a truly heartwarming prospect for his wife as she recovers from a major op and has two newborns and a toddler running around biting her ankles. It's OK though, apparently, because Thomas says that two more kids really isn't that difficult - "it's just changing more nappies". (I'm guessing he ended that sentence with a "BOSH!"). Which is not just a damning indictment of his parenting, but surely the best insight we could have of the work balance in that household. If a dad thinks it's just about nappy-changing, I can only deduce he isn't that hands-on. There are dads out there who really dedicate themselves to the task at hand, getting up in the night, helping with feeds where possible, washing and cleaning and ensuring mum gets as much rest as possible. They're not "wonderful" or "great" because, quite frankly, they're doing what they should be. No one calls mums "wonderful" for doing all of the above and more. Reducing baby rearing to nappy changes alone diminishes how hard it really is. It's demeaning to mothers and shows a lack of understanding and empathy. Thomas seems like a nice guy, but falls back on reductive, dismissive chat that perpetuates the myth that men only need to play a minor role. STEP UP ... with his twins</t>
  </si>
  <si>
    <t>CITY AM THE CITY VIEW LOST amongst the ifs and buts of whether the CBI could survive the phalanx of governance failings it stood accused of was the question of whether it, or the other business groups, were doing their job in the first place, or what they were for. A corporate human shield for business leaders that didn't want to put their heads above the parapet? A lobby ground for the wider business community, or a special interest operation for its members? The same questions could easily be thrown in the direction of the other acronymheavy groups who dominate the airwaves, from the FSB to the IoD. Well, they'll need to figure out their purpose quick. There"s a new player in town: The Jobs Foundation, launched over the weekend. It has - perhaps appropriately for a group that will argue for the animal spirits of capitalism to be let loose spotted a gap in the market: a campaign organisation not beholden to the strata of the business community from which it draws its members, but as a wider voice banging home the message loudly and repeatedly that the only way Britain will create the jobs and growth it needs is to encourage the creation and scaling of businesses. The Jobs Foundation has some impressive names behind it. Matthew Elliott has been the architect of a series of successful SW1 campaigns; Georgiana Bristol and Patrick Spencer, too, are serious people. The Jobs Foundation will provide a welcome electric shock to our national debate, not 'speaking for business' but having the argument about the very purpose of enterprise. It will, at times, be an uphill battle. Polling suggests that the majority of Brits derive their views of the business community from our foremost entrepreneurs (think Karren Brady and Alan Sugar) and from their interactions with our biggest firms in rail, energy and water and it's certainly true that few of these are right now covering themselves in glory.</t>
  </si>
  <si>
    <t>-• t* ..« Zl\a U&lt; m +i*. Qarwt it tvnytNnc Meatusdraam.ImpMdffM^ttwv PlWifl ROYALTY, celebrities, sports stars and politicians last night gave their backing to the Lionesses. The stars joined the King in passing on their sympathy and congratulating them on their efforts. PM Rishi Sunak said: "It wasn't to be, but you've already secured your legacy as game changers. We are all incredibly proud of you." Radio 2's Rylan Clark tweeted: "We're all proud of ya!" Olympic champion Dame Kelly Holmes said: "I love everything about this team and what the girls stand for." England legend and Match of the Day host Gary Lineker tweeted: "Gutted for the Lionesses who gave their all, but congratulations to Spain. They were the better team and thoroughly deserved their victory." Former BBC presenter Dan Walker said: "This team are game changers and we could all do with a little more Mary Earps in our lives." Former ace David Beckham said: "What you Lionesses have done and continue to do is inspire the next generation, thank you." TV presenter Carol Vorderman said: "Thank you By Lara Hassan Lionesses for all you've done for women in the UK." Lord Sugar tweeted: "Unlucky ladies you gave your all." Manchester City's Maya Le Tissier said: "They're a massive inspiration for everyone." Ginger Spice Geri Halliwell said: "Proud of you." Footballer Fran Kirby, who could not play because of a knee injury, tweeted: "This team will grow and be ready to go again the next one." Comic Johnny Vegas said: "Today's loss is a heart-wrenching bitter chunk of 'what might've been' but ultimately, it'll form a building block, a stepping stone towards a winning future." While I know how sore today's result must be, let none of you feel defeated, for to hove reoched the finals at all Is an Immense tribute to your skill. determination and team spirit in the finest sporting tradition. (lu»clr\ |{ SSES Congratulations... from King and Sunak &lt;Q Rishi Sunak (Q vorirW) ©RishiSunak ¦ 51m ^ You left absolutely nothing out there ^lionesses. it wasn't to be. but you've already secured your legacy as game changers. We are all incredibly proud of you.</t>
  </si>
  <si>
    <t>"I'm from Bolton; we're all flamboyant up there!" Andy and Raf are just one team tackling a perfect opera aux fruits in the latest series of the competition that puts the nation's best patissiers to the test. Their second challenge involves a showstopping banoffee pie. Ellie Taylor is Liam Charles's enthusiastic new co-host, while Benoit Blin and Cherish Finden are back to judge harshly. Hollie Richardson Blindspot 9pm, Channel 5 Ross Kemp is a rubbish, "put out to pasture" copper in this four-part thriller. He is accused of being corrupt by CCTV surveillance worker Hannah (Beth Alsbury), who - a year after witnessing a fatal attack - goes to the police when she thinks she sees the attacker commit another crime in the local area's CCTV blindspot. HR Love Your Garden 8.30pm, ITV Alan Titchmarsh pitches up in Grantham, where a couple in their 70s who have fostered more than 150 vulnerable children in a 45-year caring career more than deserve a backyard revamp. Winding paths, an old romantic vibe and Alan being clever with a shed contribute to a tearsoaked final reveal. Jack Seale Cooking With the Stars 9pm, ITV Chris "if they don't like it, they just don't have the tastebuds" Eubank and Joanna "the majority of my cooking comes in a packet" Page are a couple of the eight culinarily challenged celebrities in this ultimate food-fight competition. But first, Peter Andre tries something more adventurous than the usual frozen pizza. HR The Apprentice Australia 9pm, BBC Three What does Lord Sugar value more in an apprentice: scrupulous fair-dealing, or a coldblooded competitive streak? If you don't know by now - after umpteen series of the reality competition's various iterations - then you're in the same position as the five remaining celebrity candidates heading back to the boardroom after this week's advertising challenge. Ellen E Jones A Black Lady Sketch Show 10pm, Sky Comedy The season finale sees a guide to navigating corporate Juneteenth and a hammy work-wife drama. But this week's greatest moment comes when two rival gangs, led by Issa Rae and Tracee Ellis Ross, battle over a doublebooked meeting space in a tech office. Hannah Verdier</t>
  </si>
  <si>
    <t>Comedy: The Power Of Parker, BBC1, 9.30pm Brand new comedy about a self-made man who is struggling to keep his head above water as the hedonistic 1980s turn into the somewhat more austere 1990s. Businessman Martin Parker has all the ambition of Alan Sugar and the swagger of Robert Kilroy-Silk. With a chain of electrical stores carrying his name, he seems to have it all. However, behind the facade, he is swimming in debt and his complicated private life is about to catch up with him, as he starts to lose his ster ing reputation and enigmatic power. Written by and starring Rosie Cavaliero, Conleth Hill and Sian Gibson (left) with Sheila Reid, George Costigan and Jason Barnett. Travel: Susan Caiman's Summer By The Sea, C5, 8pm Comedian Susan Caiman (left) sets off on her travels again - this time visiting seaside resorts around the UK, beginning in Great Yarmouth, where she is joined by friend and entertainer Joe Pasquale. Susan starts with a visit to the local mayor, who sends her off with a list of things to see and do. She takes part in synchronised swimming at Britain's last dedicated circus building, takes a ride on a 1930s rollercoaster, and learns the art of putting words into a stick of rock. Documentary: Cilia Black: The Queen Of Saturday Night, 5Select, 10pm The late Cilia Black (above) rose from humble roots in Liverpool to become one of the UK's most successful and best-loved singers, presenters and all-round entertainers. Using never-before-seen footage, this programme reveals just what made Cilia the woman she was, with contributions from Christopher Biggins, Gloria Hunniford and Andrew Lloyd Webber. Film: Crazy Rich Asians, BBC3, 9.55pm New Yorker Rachel Chu travels to Singapore with her partner Nick Young for a friend's wedding, and discovers that Nick's family is hugely wealthy. They also expect him to remain in Singapore to inherit their hotel business - a plan that, as Nick's imperious mother Eleanor makes quite clear, does not involve Rachel. Romantic comedy, starring Constance Wu, Henry Golding and Michelle Yeoh. Music: Britain's Favourite 80s Songs, C5,10pm Presenter Jenny Powell takes a nostalgic look back at 1988, when Bros, Belinda Carlisle and Bomb The Bass were riding high in the charts, and Kylie Minogue (right) went from soap actress to fully-fledged pop star. Guests Toyah Willcox, Paul Gambaccini, Cheryl Baker and Sam Fox also add their thoughts on the year when Fairground Attraction had a Perfect hit, The Hollies were back in the charts, and Yazz And The Plastic Population had a hit with The Only Way Is Up.</t>
  </si>
  <si>
    <t>How Marilyn Monroe decided to take on the studios - and won, 9pm, BBC Two Live EFL 7pm, Sky Sports Main Event Sheffield Wednesday vs Southampton. A tale of vastly contrasting fortunes for these two grand old sides. While the Owls are now in the Championship after promotion, the Saints plummeted from the Premier League. Other than Theo Walcott, there have been very few departures from Southampton, which is a good sign. This promises to be a cracking start to the season. Millionaire Hoarders 8pm, Channel 4 "This could deliver the big one," claims arts and antiques expert Clive Downham who, along with Ronnie Archer-Morgan, makes an astonishing discovery at an 800-year-old Scottish castle that could help the owners raise the funds they need (the insurance costs are "absolutely phenomenal", apparently). Not Going Out 9pm, BBC One "Referee, it's not a lollipop you blind cretin," screams competitive dad Lee at Toby's referee (Hugh Dennis), thus disgracing himself on the touchline as tonight's episode centres on Benji's under-13s football team. Undaunted by the disapproval of Toby, who coaches the team, Lee sets about rigging the vote for the player of the year. Dennis' sharp comic timing elevates this sitcom. Then You Run 9pm, Sky Showcase Trapped in a police station, Leah McNamara's Tara is forced to outsmart a dangerous foe to survive, as the psychotic Traveller (Christian Rubeck) draws relentlessly closer in Ben Chanan's preposterous but watchable comedy thriller set in Holland. The Power of Parker 9.30pm, BBC One "Cheapest prices this side of the Pennines," promises slimy businessman Martin Parker, who is in debt to the violent Slater brothers, with his finances in ruins - ditto his 25-year affair with Kath (Sian Gibson). The "good times" feel over for the likes of self-made men like Parker (a wannabe Alan Sugar), played with admirable unpleasantness and absurdity by Conleth Hill. References to mix tapes, Challenge Anneka and music by the likes of The Stone Roses, Boney M and The Human League pepper Gibson's promising comedy, in which Mrs Diane Parker (Rosie Cavaliero) learns of her husband's financial deceit from the headmaster of their daughter's private school. Steve Pemberton also makes an appearance, asking Martin to be a bigwig for the rotary club. Reframed: Marilyn Monroe 9pm &amp; 9.45pm, BBC Two Episode three kicks off with Monroe, now a "huge star", missing the premiere of 1954's There's No Business Like Show Business. Instead, she flees Hollywood for New York and wants to start her own film production company - not something 20th Century Fox was terribly happy with, but Monroe was up for the fight and Fox caved in, permitting Monroe way more creative freedom. "The magnitude of Marilyn's victory is huge; she returns to Hollywood in a really triumphant way," explains i's film critic Christina Newland. Episode four looks at Some Like It Hot and the star's harrowing demise. A series of talking heads make it clear that Monroe was extremely talented; on the other hand, men come across as toxic. Ben Walsh</t>
  </si>
  <si>
    <t>THE FOLLOWING EVENTS ARE BASED ON A PACK OF LIES DRAMA 9pm BBC1 Films, TV shows and podcasts about con artists are hugely popular right now. Yet TV Mag is sure that you've never seen a show like this before it's a mixture of thriller, comedy and fairy tale. Alice Newman (Rebekah Staton, left) is a PA with no confidence thanks to a terrible experience with her ex. Cheryl Harker (Marianne JeanBaptiste) is a successful novelist and feeling lonely after being widowed. These two women have little in common, until the dashing 'ecopreneur' Dr Rob Chance (Alistair Petrie) happens to cross paths with Cheryl... This superbly acted game of cat and mouse has a fab 80s soundtrack, stunning sets, a top cast and great twists. ***** SO HELP ME TODD 9pm Alibi This US series stars Skylar Astin (left) as Todd, a former private detective who had his licence revoked, now lives in his sister's garage and owes his mother $9,000. The Morning Show's Marcia Gay Harden (right) plays Todd's mum Margaret, a high-flying attorney who offers her son a job at her firm. A curious mix of comedy and legal drama. Add it up If the number in each circle is the sum of the two below it, what is the top number? SEE SATURDAY'S NEWSPAPER FOR ANSWERS SELLING SUPER HOUSES 9pm C4 If REALITY you like the sound of a show that combines The Apprentice with Selling Sunset, then check out this eye-popping new sixparter. Eight aspiring estate agents will compete for the job of a lifetime: to showcase and sell properties for British property magnate Paul Kemsley at his agency RIB. The wannabe agents start tonight with the task of hosting an open house event at a property worth £20million. Can they make a sale? No pressure! REALITY CELEBRITY MASTERCHEF 8pm BBC1 New episode For the semi-finals, the eight remaining celebs are in Beamish, County Durham, to cook for the staff of its historic museum and villagers. Marcus Brigstocke is chosen to lead the blue team because, according to Luca Bish, he's "posh, old and witty", while our cover star Amy Walsh (right) is given the vote of confidence by the red team. On their return to the MasterChef kitchen, they're tasked with BAKE OFF: THE PROFESSIONALS 8pm C4 New episode There'll be nothing sweet or fluffy about tonight's helping of this mouth-watering series - well, except those time checks from hosts Liam and Ellie - as we're already at the semi-final stage. First up, guest judge Philip Khoury, who's Harrods' head pastry chef, gets the four remaining teams to recreate his signature Dawn Of A New Day dessert - a vegan chocolate creation with pears poached in Earl Grey tea. making... a sandwich. "I couldn't be more impressed if it sang me a hymn," says Gregg about one creation. High praise indeed! Continues Thursday and Friday. REAL LIFE THIS FARMING LIFE 8pm BBC2 We're back in Scotland for this series following the fates of farmers. These sorts of shows really prove how hard the industry is, but with the cost of feed on a steep rise, Robert MacKenzie is considering getting rid of his cattle in the Cairngorms. He has to gather all his cows for pregnancy testing - if not enough are in calf, it could be the end of that part of his business...</t>
  </si>
  <si>
    <t>ULTIMATE WEDDING PLANNER REALITY 9pm BBC2 According to Raj Somaiya (left), king of wedding planning and a judge on this new six-part reality series, he'd usually allow 18 months to put together the perfect big day. Here, the eight aspiring planners have just three days. What could possibly go wrong? The fun starts tonight with the gang attempting to make Sammy and Lewis' dream of a flower-filled celebration in an aircraft hangar come true - under the watchful eyes of Raj and fellow judges Sara Davies (centre) and Fred Sirieix (right). By the end of it, one of the contestants will be sent home. There's a resemblance to The Apprentice here but, unlike that series, UWP is filled with relatable contestants and plenty of heartwarming moments. ****-&amp; NEW DOCUMENTARY W^T. WHAT ON EARTH? m Sky History There are clearly plenty of strange phenomena still being captured by satellite footage as a fifth series of What On Earth? begins. In 2016, an unusual settlement was spotted in Chile's Atacama Desert (above) - parts of which have never experienced a drop of rainfall - so who would build anything there? Sensationalist fun. Add it up If the number in each circle is the sum of the two below it, what is the top number? SEE SATURDAY'S NEWSPAPER FOR ANSWERS BAKE OFF: THE PROFESSIONALS 8pm C4 New episode Why does food in this show have to move? We love how completely unnecessary it is that demanding judges Benoit Blin and Cherish Finden are always asking the contestants to make culinary creations with moving parts - it may not affect how they taste at all, but it sure makes for a tense watch. Tonight, the remaining teams are tasked with showcasing a mechanism in 48 safari-themed chocolate bars. REALITY YOUR HOME MADE PERFECT 8pm BBC2 New episode Owning a 300-year-old barn and stable conversion sounds idyllic, but Fiona (centre) and Andy's (left) home in Solihull is often referred to as "a youth hostel". That's thanks to the 28-metre-long corridor running throughout - perfect for team games with the couple's young sons, but the family need some creative help with updating the house and solving its identity crisis. They have a healthy BATTLE ON THE BEACH 10pm HGTV REALITY This returning series is a treat for home-renovation fans, as it takes that classic makeover formula and adds the thrill of a head-to-head competition. Across six-episodes, we follow Ty Pennington, Alison Victoria and Taniya Nayak as they each mentor a pair of up-and-coming property flippers through a beach-house transformation, but only one team will triumph. Tonight, the contestants get started on their kitchens. renovation budget of £200,000 but architects Julian Mcintosh and Laura Jane Clark have their work cut out as they get to grips with the property's odd layout. REAL LIFE THE YORKSHIRE VET 8pm C5 New episode Life is rarely dull for those Yorkshire vets, as Matt Smith (left) can attest this week when he encounters a rather slippery and jittery frog called Kermit, who has a delicate problem at its rear end. Don't worry, Kermit, we're sure Matt will get to the bottom of it. Meanwhile, Julian operates on a cat with a strange lump, and it's double trouble for one of Peter's farming friends...</t>
  </si>
  <si>
    <t>TTistan Kirk Courts Correspondent TOTTENHAM Hotspur's Joe Lewis has been charged with "orchestrating a brazen insider trading scheme" to allegedly help friends, staff and lovers make millions in the stock market, it has been announced. The 86-year-old billionaire faces allegations in New York that he abused his access to corporate boardrooms to help those close to him make "sure thing" bets. Damian Williams, the district attorney in the Southern District of New York, announced the charges with a video message posted on social media. "Today I'm announcing that my office... has indicted Joe Lewis, the British billionaire, for orchestrating a brazen insider trading scheme. We allege that for years Joe Lewis abused his access to corporate boardrooms and repeatedly provided inside information to his romantic partners, his personal assistants, his private pilots and his friends. "Those folks then traded on that inside information and made millions of dollars in the stock market, because thanks to Lewis those bets were a sure thing. Now, none of this was necessary. Joe Lewis is a wealthy man. But as we allege, he used inside information as a way to compensate his employees or to shower gifts on his friends and lovers. "That's classic corporate corruption. It's cheating, and it's against the law — laws that apply to everyone, no matter who you are. That's why Joe Lewis has been indicted and will face justice." Lewis, who was born in Bow, east London, is the founder of the Bahamas-based investment firm Tavistock Group. The tycoon, who has an estimated £4.73 billion fortune, bought a controlling stake in Spurs from Lord Sugar in 2001 for £22 million. Through Tavistock, Lewis controls ENIC International Ltd with Daniel Levy, which owns Spurs. In October, the club said Lewis had ceased to be "a person with significant control" of Spurs alter what was described as a "reorganisation of the Lewis Family Trusts". According to the indictment, Mr Lewis is accused of handing out confidential information between 2019 and 2021, and faces a claim that he loaned $1 million to two of his private pilots for them to buy stock in a cancer drug company, after he learned of positive trials that had yet to be published. In a text, one of the pilots is said to have told a friend "the boss has inside info" and "knows the outcome. Otherwise why would he make us invest". Lewis is accused of giving tips to his girlfriend, personal assistants and someone he played poker with. Responding to the charges of securities fraud and conspiracy, the tycoon's lawyer, David Zornow, said the district attorney had "made an egregious error in judgment in charging Mr Lewis, [a] man of impeccable integrity". Calling the charges "ill-conceived", he said they would be "defended vigorously in court". Tottenham Hotspur is not mentioned in the indictment. In a statement the club called it "a legal matter unconnected with the club and as such we have no comment". "Impeccable integrity": Spurs chairman Daniel Levy with Joe Lewis. Neither Daniel Levy nor the club are mentioned in the indictment or accused of any wrongdoing SPORT PAGE 36 ©</t>
  </si>
  <si>
    <t>FOOTBALL By Sam Cunningham CHIEF FOOTBALL CORRESPONDENT British billionaire Joe Lewis stepped down as owner of Tottenham Hotspur before being indicted in the US for "orchestrating a brazen insider trader scheme", it has emerged. Companies House documents show Lewis ceased to be a person with significant control of the Premier League club in October 2022. Members of Lewis's family are now beneficiaries of a trust fund that owns 70.12 per cent of Enic Sports Inc, the company which owns 86.58 per cent of the north London club. Lewis is not a beneficiary of the trust fund, according to sources familiar with the situation. It is also understood the Premier League no longer considers Lewis as a person with control of Tottenham. The club will therefore not be affected by the indictment. Lewis first bought shares in Spurs in 1991 and bought a controlling stake from Alan Sugar for £22m in » Continued on p50 TOTTENHAM Lewis stepped down last year and no longer owns Spurs » Continued from back page 2001. Tottenham said: "This is a legal matter unconnected with the club and as such we have no comment." In a video posted on social media, US attorney Damian Williams confirmed Lewis "has been indicted and will face justice" in the southern district of New York. He is accused of using inside information to "shower gifts on his friends and lovers". Lewis has been charged with 16 counts of securities fraud and three counts of conspiracy. The Premier League toughened its Owners' and Directors' Test rules this year, adding fraud as a disqualifying criterion to its list of convictions. A person is disqualified from owning or acting as a director at a club if "they have a conviction [which is not a Spent Conviction] imposed by a court of the United Kingdom or a compe- tent court of foreign jurisdiction". Lewis could therefore be disqualified from owning a Premier League club again if found guilty. David Zornow, Lewis's lawyer, insisted the US government had "made an egregious error in judgment in charging Mr Lewis, an 86-year-old man of impeccable integrity and prodigious accomplishment". Lewis, who was born in east London and now lives in the Bahamas, has visited the US voluntarily to respond to the "ill-conceived" indictment, Zornow said. He added that the charges would be "defended vigorously in court". However, Williams said in the video: "We allege that, for years, Joe Lewis abused his access to corporate board rooms and repeatedly provided inside information to his romantic partners, his personal assistants, his private pilots, and his friends. "Those folks then traded on that inside information and made millions of dollars on the stock market. Thanks to Lewis those bets were a sure thing. "None of this was necessary. Joe Lewis is a wealthy man, but as we allege he used insider information to compensate his employees, or to shower gifts on his friends and lovers. "That's classic corporate corruption. It's cheating and it's against the law." Lewis's investment company Tavistock Group - owns more than 200 assets around the world, including Tottenham and pub chain Mitchells &amp; Butlers. Joe Lewis (left) with Tottenham chairman Daniel Levy</t>
  </si>
  <si>
    <t>A Ruth Wilson stars in this unsettling thriller THE WOMAN IN THE WALL BBC One, 9.05pm There have been other dramas about the Magdalene laundries Catholic-run, stateendorsed Irish institutions where "fallen women" were confined, set to work and often abused - but this gripping six-parter from Joe Murtagh (of Baftanominated Calm with Horses), set in western Ireland in 2015, is canny enough to shroud its anger and urgency in genres ranging from crime thriller to black comedy to Gothic horror. Ruth Wilson brings her fierce commitment to Lorna Brady, a woman troubled by sleepwalking and memories of when her newborn was taken from her in a laundry. After finding a note claiming "I know what happened to your child", she discovers the body of a woman in her house with no idea of who she is or how she got there, and a Dublin copper (Daryl McCormack) duly comes knocking, albeit regarding the murder of a priest whose own story, it becomes clear, involves them all. The scenes where Lorna's fellow laundry survivors meet are as powerfully unsettling as her slow psychological breakdown; this is affecting, ambitious film-making, fuelled by grief and sadness. Continues tomorrow see Feature, p.20. Gabriel Tate SONGS OF PRAISE: CHRISTOPHER WREN'S 300TH BBC One, 1.15pm Three hundred years after the death of Sir Christopher Wren, Rev Kate Bottley goes beyond St Paul's Cathedral to explore some of the 51 other churches he was commissioned to rebuild after the Great Fire of London in 1666. RUNNING WILD WITH BEAR GRYLLS A Bradley Cooper takes on the canyons of Wyoming Bear Grylls in the Canyons of Wyoming. Here, he rappels down cliffs, traverses ravines and trawls his past from National Geographic, 6pm midlife sobriety to the Back in the days before he was accused of adopting "Jewface" for donning a prosthetic nose to play Leonard Bernstein, actor Bradley Cooper ran an altogether gentler gauntlet with peaks and troughs of Hollywood life. MINDFUL MIX AT THE PROMS BBC Four, 8pm Bringing to life one of Radio 3's treasures, acapella group VOCES8 join the Carducci String Quartet, harpist Ruby Aspinall and Norwegian pianist-composer Ola Gjeilo for a transporting evening including music from William Byrd, Philip Glass and Radiohead, as well as the world premiere of Roxanna Panufnik's Floral Tribute to Queen Elizabeth II. MIDSOMER MURDERS ITV1,8pm Tracy-Ann Oberman, Colin Salmon and, erm, Holly Willoughby feature in the latest slab of knowingly ludicrous crimebusting, as Barnaby (Neil Dudgeon) and Winter (Nick Hendrix) get mixed up in pagan rituals and occultism when rumours swirl of a modern-day Hellfire Club in the sleepy hamlet of Angel's Rise. V Holly Willoughby cameos in Midsomer Murders CRAZY RICH AGENTS: SELLING DREAM HOMES BBC Two, 9.30pm This painfully addictive reality show comes to an end with the surviving property agents whittled down to one winner, granted the opportunity to work in New York: there are speeches, sales and interviews in a series so derivative it is only missing Lord Sugar himself. WHEN BEACH HOLIDAYS GO HORRIBLY WRONG Channel 5,10pm For all that Channel 5 has rebranded itself a more serious and ambitious broadcaster, these filler pieces still proliferate. This one leans on a series of mildly diverting anecdotes, from being divebombed by seagulls in Brighton (we've all been there) to a parasailing disaster. Dermot Murnaghan and Simon Calder are among those offering wry commentary. GT</t>
  </si>
  <si>
    <t>... The weekend's television ED POWER » Alone Channel 4, Sunday 9pm ***** Channel 4's latest competition series, Alone, started with a naked man being chased by a bear. "I feel like I'm losing my mind... Mother Nature has chewed me up and spat me out," said Louie, the bare builder from the Wirral, who was having a literal squeaky-bum moment pushing through a thorny tree-line deep in the Canadian wilderness. He exited pursued by the bear, the clothes he had set aside to commune with nature scattered to the winds. To say Alone was barmy is like saying the Barbie movie is partial to pink. Eleven volunteers had signed up for a survival expedition in north-west Canada. The winner walked away with £100,000. The losers could look forward to a humiliating helicopter ride to safety - as happened to joiner Mike within just four hours when he slashed his leg with an axe. "I thought it was going to be the start of something different," he sobbed. "It's all collapsed. I didn't even get a chance." It was outrageously (and sometimes enjoyably) ludicrous. The contestants were the traditional reality TV mixed bunch. They were introduced with short interviews where they delivered lines such as "I'm ballsy... ready to take on anything". It wasn't unlike The Apprentice, only their boss the Canadian wilderness - was far tougher than Alan Sugar. As was clear from the title, the gimmick was that they were all fending for themselves. The 11 participants -10 once poor Mike was flown off to have his leg tended to - were dropped off along a stretch of the vast Mackenzie River, which snaked through the forbidding boreal forest that dominates Canada's vast and empty Northwest Territories. Miles apart, they were forced to negotiate the outdoors on their own, equipped only with a sheet of tarpaulin to keep the rain off and a selection of survival tools. Their discomfort appeared as genuine as Mike's distress when he accidentally hacked his shin. Naomi, a fashion designer, who usually got lost "walking around Tesco", freaked out when a local resident started sniffing outside her tarpaulin tent. "Last night was the scariest of my life," she said. "I don't think I've ever been so close to a bear." Were they being driven too far? Had that bear attacked Naomi, how would the producers have intervened? Similarly, NHS project manager Eva's attempts to start a fire to boil the muddy river water were unsuccessful, and she ended up not drinking for 24 hours. Presuming what we saw was real, Alone was surely at the limits of how much suffering was acceptable in the name of entertainment. Channel 4 didn't leave the campers entirely to their own devices, as they had previously completed a nine-day survival training course. But it soon became clear that, when negotiating the Canadian wilds, there are some things you can only learn for yourself. That was particularly true in the case of 19-year-old student Kian, who had "an interest in bushcraft" but whose knowledge of Bear Grylls-style survival was gleaned mainly from YouTube videos. He wasn't off to the best start. "I just hit myself in the ball sack," he complained as he tried to put up his tent. Alone is already a hit in the US and Scandinavia, and you can see why Channel 4 imported the format. It had the human vs nature tension of I'm A Celebrity...Get Me Out Of Here!, while the survival of the fittest nature of the competition had a hint of The Hunger Games. Still, while exciting, the degree of punishment and terror inflicted on the participants sometimes felt excessive. Slashed legs, bear terror, and 24 hours without water were of a different order to other reality shows. Channel 4 has a long track record of pushing the boundaries. But in unleashing the full horrors of nature on these plucky contestants, it might have taken things to the limit one time too many. Had that bear attacked Naomi, how would the producers have intervened? Mike was forced out of 'Alone' early after slashing his leg with an axe</t>
  </si>
  <si>
    <t>Billionaire is facing civil and criminal cases in the US JOSH MARCUS N SAN FRANCISCO Joe Lewis, the British billionaire and long-time majority stakeholder in Tottenham Hotspur, pleaded not guilty in New York yesterday to charges of insider trading. The previous day, federal officials said the investor "abused his access to corporate boardrooms" and carried out a series of "brazen" instances of financial misconduct, sharing insider information with friends, employees, and former romantic partners. He's charged with 16 counts of securities fraud and three counts of conspiracy, Reuters reports. "That's classic corporate corruption," US attorney Damian Williams said in a video statement on Tuesday. "It's cheating, and it's against the law." Attorneys for the billionaire said he plans to fight the charges. "The government has made an egregious error in judgment in charging Mr Lewis, an 86-year-old man of impeccable integrity and prodigious accomplishment," David M Zornow said in an email statement to The Independent on Tuesday. "Mr Lewis has come to the US voluntarily to answer these ill-conceived charges, and we will defend him vigorously in court." In a hearing yesterday before US magistrate Judge Valerie Figueredo in Manhattan following Mr Lewis's early-morning arrest by the FBI, new details about the case against the businessman came to light. As part of a $300m bond, Mr Lewis was ordered to surrender his mega-yacht, the Aviva, as well as his private aircraft. He will now be barred from international travel as the case proceeds. Officials also accused two of his pilots, Patrick O'Connor of New York and Bryan Waugh of Virginia, of profiting off illegal tips from Mr Lewis. Both men have pleaded not guilty, and their lawyers declined requests to comment from Reuters. Prosecutors allege Mr Lewis lent the men $500,000 each in 2019, encouraging them to buy stock in an oncology company in which the billionaire had invested. Mr O'Connor allegedly texted a friend "the Boss has inside info", a seeming reference to a tip that the billionaire allegedly passed on that the company was about to announce promising clinical results. After the company announced the news, the shares the pilots allegedly bought leapt by 16.7 per cent, and prosecutors allege one of the men labeled a payment to Mr Lewis "loan payback" and listed the company's stock symbol. In an accompanying civil case, the Securities and Exchange Commission accused Mr Lewis, the pilots, and the billionaire's former girlfriend Carolyn Carter of insider trading. Officials allege that in 2019, Mr Lewis told Ms Carter about a biotech company that was about to raise capital and potentially increase its share price, even though he was bound by a confidentiality agreement. She then allegedly bought $701,000 in the company, earning a $172,000 on her investment. The Independent has contacted Ms Carter for comment. "When insiders like Lewis take advantage of their access to such information, it erodes public trust and confidence in the fair and efficient operation of our markets," SEC enforcement director Gurbir Grewal said in a statement. "That's why we will continue to use all the tools at our disposal to hold accountable those who abuse their positions for personal benefit and the unlawful enrichment of others." Tottenham Hotspur told The Independent, "This is a legal matter unconnected with the club and as such we have no comment." Mr Lewis ceased to be a "person with significant control" of the Premier League club last year, following a "reorganisation of the Lewis Family Trusts," the club said, according to Sky News. He bought a controlling stake in the Premier League club from Lord Alan Sugar in 2001 for £22m. Mr Lewis owns the Tavistock Group, which owns more than 200 assets across 13 countries, including Tottenham Hotspur and UK pub operator Mitchells &amp; Butlers, according to Sky News. The 86-year-old is worth an estimated $6.lbn and lives in the Bahamas, according to Forbes. Want your views to be included in The Independent Daily Edition letters page? Email us by tapping here letters@independent.co.uk. Please include your address BACK TO TOP /\ Lewis was ordered to surrender his luxury yacht Aviva, seen here moored by Butler's Wharf in London in 2018 (Getty) British businessman Joe Lewis leaves court in New York yesterday (AP)</t>
  </si>
  <si>
    <t>Rubbish estate agents try to shift pricey but repulsive homes - and its perfect brain-off TV Joel Golby hat happens when you combine the drone shots and growling pomp of The Apprentice with the super-prime real estate and saying-nothingwhile-holding-a-champagne-glass glamour of Selling Sunset? Well you get the same programme twice: Selling Super Houses (Tue, 9pm, Channel 4), and Crazy Rich Agents (Sun, 9.30pm, BBC Two). Is it interesting or strange that two of the UK's leading channels have, essentially, made the same show in different flavours (roughly: eight people compete in a series of half-challenges to prove they are the best high-end estate agent going, the last one standing gets a job)? The answer is: both. I needn't tell you what's going on with housing in this country - how's your mortgage? Or, worse, your rent? Well, yeah, exactly - and the sheer real-lifeness of UK housing right now demands one of two TV reactions. Programmes either make hard-hitting demands for rent/ interest-rate controls, via gritty heart-changing documentaries. Or - hear me out! - we all get to look at nice houses we can't afford instead. So anyway, here's Selling Super Houses. Selling Super Houses sees Paul "PK" Kemsley (a feature of the Real Housewives extended universe) take on the Lord Sugar role, and he's good at it: the same "I'm an East End geezer... and YOU'RE a bladdy mug!" boy-done-good disdain, the same strange-shaped jokes that don't quite land, a similarly clipped silver stubble. He prowls into rooms and holds his hands together in a steeple and warns the agents that they all need to "hustle". He keeps telling them "he wants everyone to win" because "if they make money, he makes money". He wears an extraordinary range of bizarre zip-up cardigans instead of a suit. He keeps telling us he's sold more than a billion dollars' worth of real estate. And then he climbs into a tinted-out Range Rover and lets these idiots do nothing for 40 minutes. My preferred format of competition television is when every contestant is rubbish - this is why I love The Apprentice (morons) and feel indifference for Bake Off (nice people who practise hard). Selling Super Houses then, to me, is gorgeous: these people would struggle to sell ecstasy at a rave. They're all almost complete amateurs when it comes to real estate, which adds some verve: there's Pam, a fashion designer who calls in sick on the second day of the competition; Mairead, an executive assistant who wants to be on the Forbes 30 Under 30 list within the next 18 months despite messing up the easiest part of this week's task; Colin, a surveyor who already ran one estate agent business into the ground. (The estate agency industry is the closest this country has to a licence to print money, so how inept he had to be to do that, I don't know.) You get the idea that a lot of these contestants are only taking the show half-seriously. My favourite is David, 41 years old and unemployed, who spends every family barbecue gazing across the garden and wondering if he wasted the gifts ot his youth. It any of them win, I hope it's him. Sadly, this all makes for very good brain-off television. There is nothing like looking at a rich person's house (a three-bed in Bayswater with a shared garden £4.2m!) and thinking: well I may be poor but at least I have better taste than that. You see disjointed floor plans and ghoulishly soulless furniture and feel a little bit better, at least, about your own sofa and chairs. You calculate how long it takes them to get from their outer-M25 mansion into town and feel good about your own proximity to the tube. Yes, they have a garden and a swimming pool, but the art they put in the bathroom is repulsive, so there's that. In an economy where not one of you reading this can afford to buy the housing in question, there is something perversely enjoyable about looking at it and knowing you don't like it anyway. There's a lot going on with the housing market in this country, and a lot of talking points that I feel should be addressed in parliament but never will be. But for now, this is TV, and we've opted to make the estate agents - the worst part of the industry by far - a little bit famous. Will we rue this decision one day? Undoubtedly. But for now: wow, look! Look at that house! Paul Kemsley takes on the Lord Sugar role - the same boydone good disdain, the same jokes that don't quite land</t>
  </si>
  <si>
    <t>COUNTRYFILE 7PM.BBC1*** Three months after their last visit to mark the Coronation, the Countryfile team return to Dumfries House, the Scottish estate owned by King Charles's The Prince's Foundation. Matt Baker finds out how the property is providing local people with ways to improve mental and physical well-being, before taking part in a tea dance. Charlotte Smith tries out the tricky craft of stained glass window making. AMAZING HOTELS: LIFE BEYOND THE LOBBY spm, BBC2 ••** Armchair travel really doesn't get better than this - Monica Galetti and new travel partner Rob Rindcr (who replaces Giles Coren) check in to Richard Branson's opulent Kasbah Tamadot in Morocco's Atlas Mountains, where guests arc treated to an infinity pool, elegant suites and locally-made gifts. Before you get too jealous, remember that the duo (right) are being put to work during their stay. Rob feels the heat making traditional bread in the onsite Berber bakery, while Monica takes a culinary tour with hotel sous chef Mustafa. They also learn how the hotel interacts with the local community. See page 4 for our interview with Rob. WORLD ON FIRE 9PM.BBC1*** As episode four begins, the Allied Forces are ordered to hold the strategic Libyan port city of Tobruk at any cost. For Harry (Jonah Hauer King), this means that his men face certain death, while Indian sapper captain Rajib (Ahad Raza Mir) struggles to follow orders that he disagrees with. In the last episode, we saw daring pilot David (Gregg Sulkin) fall from the skies as his plane was attacked by German bombers. Now he's badly injured in Nazi-occupied France - will he be found by friend or foe? Meanwhile, Kasia (Zofia Wichlacz) begins to work for MI5 in Manchester, which involves an unsuspecting Robina (Lesley Manville) allowing a dog into her house. But Kasia's top-secret mission takes an unexpected turn when her target tries to ^l*Jl\ befriend her. v L* LEVISON WOOD: WALKING WITH 0RANGUTANSspm,ch4**** In this three-part series, intrepid explorer Levison (right) tracks down some of the world's most iconic and endangered animals, beginning with orangutans in Borneo. This isn't a glossy Attenborough-type production; the former Army major is keen to show the - sometimes gruesome - reality of the situation in the rainforest as he discovers why the animals are becoming extinct. See feature page 8. CRAZY RICH AGENTS: SELLING DREAM HOMES 9PM,BBC2*** Within the first minute of this new, OTT reality series, which follows five wannabe luxury real estate brokers as they try to climb the career ladder, someone has offered £26 million for a property. This sets the tone for the show, which mixes property porn with cut-throat competition - the rookie estate agents only get paid when they make a sale. The UK recruits are enjoyably obnoxious (think The Apprentice), so watching them hustling around Britain's most covetable postcodes is a Sunday-night guilty pleasure. AL0NE9PM,CH4*** Be warned: this intense survival show isn't for the faint-hearted. There are bears, bare bottoms, and swear words galore as 11 ordinary people try to fend for themselves in the remote Canadian wilderness. All they have to do is mf survive longer than the others towin£l()()k. It's fascinating to learn why contestants like Tom (left) signed up for the risky challenge. GH0STBUSTERSf79S4;;2* 4.55PM, BBC1**** Excitable comedy in which chaotic paranormal scientists (Bill Murray, Dan Aykroyd) strike commercial gold thanks to an angry Babylonian god. Sigourney Weaver and Rick Moranis are possessed, while the effects department have a blast bringing to life a lOOft-tall marshmallow man. STAR TREK: INTO DARKNESS (2013) u ? 5.30PM, CH4 ••• The rebooted crew of the USS Enterprise, headed by Chris Pine's Captain Kirk, face Benedict Cumberbatch's superhuman Khan. He's an especially arch and cunning villain, but no match for Kirk, Spock and the rest. THE KING'S SPEECH (2010) u ? io.30PMv bbci ••*• This award-grabbing historical drama tells the story of King George VI, whose stammer was not to be an impediment to his rule. Colin Firth is aptly regal in the lead, with Geoffrey Rush as the Australian with an innovative treatment (right). ALI (2001) 15 ? 11PM, BBC2**** Will Smith leaves his leading-man looks in the dressing room in Michael Mann's visually effective biopic of iconic boxer Muhammad Ali. The film itself is fairly typical of the genre, but Smith's Oscar-nominated performance punches well above its weight.</t>
  </si>
  <si>
    <t>Why Left and Right are still fighting over Britain's most divisive decade By Suzanne MOORE NOW THAT'S WHAT I CALL A HISTORY OF THE 1980S by Lucy Robinson 352pp, Manchester University Press, Z 12.99 (0844 8711514), RRP£14.99 • ••• THAT* WHAT I CAU.A 09 THt When were the 1980s? This isn't a case of the classic 1960s blur - "if you remember them, you weren't there" - more that any definition of a decade will reveal an inherent bias. As Lucy Robinson writes in the introduction to her entertaining new study, Now That's What I Call a History of the 1980s: "This is my version of Britain in the '80s. It might not be yours." She's right. Parts of it jogged happy memories, parts left me cold, but in general, I liked her cultural-studies approach - though it is, inevitably, a partial one. Many writers on the 1980s concentrate on one aspect: the deindustrialisation and monetarism brought in by Margaret Thatcher. Andy Beckett's 2015 book, Promised You a Miracle, for instance, concentrating on the decade's first years, does this well. Dominic Sandbrook's 2016 TV series, The 80s, on the other hand, aimed to avoid "the Punch and Judy" aspect of such a fractious time - something that will never be possible. Thatcher bestrode the decade. She effectively began it with her election as prime minister in 1979; she would remain in post until 1990. She was a radical who transformed so many aspects of society, and wnere you stand on her will completely colour your view of her era. In my view, we're still paying the terrible cost of her "revolution", yet the Right have never got over her, and the Left have never understood her. Robinson, lecturer in modern history at the University of Sussex, does well in charting the various social movements that emerged in opposition to Thatcher's rule. The moribund Campaign for Nuclear Disarmament suddenly became massive again, morphing into Greenpeace. I went to Greenham Common a few times, an experience as much about female solidarity and endurance as anything else. There was Rock Against Racism, during which I remember fights with skinheads, armed with bottles and knives, breaking out. There was Hillsborough, the Battle of Orgreave, riots against the police and the resistance to Section 28. If we tell the story of the 1980s through popular culture, which, as Robinson points out, had already started to look back through the notions of "retro" and "vintage", we find that popular culture alive with protest. Remember Boys from the Blackstuff, with Yosser Hughes ("gizza job") dealing with mass unemployment; Nelson Mandela by The Special AKA; Stand Down Margaret by the Beat; the whole postpunk Blitz Kids dressing-up scene ("you can't afford to look poor")? Thatcher's "economic miracle" did not touch me, or anyone I knew. Instead, it made me even more politically engaged. The 1981 riots came as no surprise, as I lived in Brixton, where tensions against the Metropolitan Police were already high. Coming home from an evening class in a nice car with a friend who happened to be black, we were aggressively stopped and searched. But I was lucky compared to others. The destruction of heavy industry resulted in the devastation of towns and lives. Britain gave up being an economy that manufactured anything. The so-called "left-behinds" are not a new invention: the economic policy of the Thatcher years decided that whole swathes of people were dispensable. Adapt or die! You could, of course, adapt to all the shiny new toys. The clunky Amstrads that came in the middle of the decade; the funky Walkmans that encased everyone in their own soundtrack. Women were claiming power chiefly through the medium of shoulder pads, though we had to watch Diana, dressed as a meringue, stuck in an arranged marriage to a man who couldn't pretend to love her. Most of us had plenty of gadgets, such as the microwaves spreading across British kitchens - but, by God, did we hate the conspicuous spending of the Yuppies, those oiks who knew the price of everything and the value of nothing. The best chapters in Robinson's book are the ones on resistance, notably Orgreave and the battles over the stigma and treatment of Aids. She describes in detail how, in the dominant ideology, any crowd became "the mob", and any gathering of people became suspect. Thatcher could brook no dissent. If you weren't with her, you were the "enemy within". (I proudly wore an "enemy within" sticker on my pregnant belly.) Yet the 1980s, despite that - perhaps because of that - were great fun, musically, culturally and socially. Forget the Filofaxes of the City boys: most of us made our connections, as Robinson puts it, on the dance floor, and some of us are still dancing. Now that's what I call a decade to remember. If you weren't with Thatcher, you were against her. I wore an 'enemy within5 badge</t>
  </si>
  <si>
    <t>Matt Lawton, Gary Jacob Joe Lewis, the British billionaire whose family trust has a majority stake in Tottenham Hotspur football club, has been accused of "brazen" insider trading in the United States. The 86-year-old, who was born over a pub in Bow, east London, surrendered to officials in New York yesterday to face 19 charges, three of which carry a maximum jail sentence of 25 years. It was alleged that he shared information with pilots and a girlfriend, allowing them to make millions of dollars on the stock market. Damian Williams, the New York attorney, announced the charges late on Tuesday over social media, followed by a 29-page document detailing the charges, which Lewis denies. It cites an alleged pattern of behaviour in which Lewis used his status as an investor to give him control of board seats. It is claimed that he put associates in those seats, using them to gain inside information. It is further claimed that he lent $500,000 to two pilots, Patrick O'Connor and Bryan Waugh, to buy stock in a pharmaceuticals company that he knew had received positive results from a clinical trial. The prosecutor claims this information was not in the public domain. One pilot advised a friend to get involved, texting: "Boss is helping us out and told us to get ASAP." The indictment states that the pilot told the friend that "the Boss has inside info" and "knows the outcome", adding: "Otherwise why would he make us invest." The company's share price rose by 17 per cent in 24 hours. Those given the advice are alleged to have cashed in by selling their stock, with the pilots later repaying their loans to Lewis. The pilots have also been arrested and face eight separate charges, three of which carry a maximum sentence of 25 years in prison. It is alleged that Lewis passed information to his girlfriend in 2019 while they were at a hotel in Seoul before alerting his pilots to the opportunity on the journey home. His girlfriend bought 150,000 shares in a company for $700,000, later selling them for a profit of about $849,000. According to the indictment, Lewis shared information with a poker associate and staff on his 322ft yacht. In another instance he is alleged to have learnt that an Australian agricultural company faced losses after a monsoon. He advised the pilots to sell but they were unable to act before the information was released. "Just wish the Boss would have given us a little earlier heads up," one of the pilots complained in an email to their broker. Separately, the US Securities and Exchange Commission has filed a civil insider trading case against Lewis, the two pilots and Carolyn Carter, 33, the businessman's former girlfriend. It is claimed that they made more than $545,000 from his illegal tips. Williams said his office had "indicted Joe Lewis for orchestrating a brazen insider trading scheme". He added: "Joe Lewis is a wealthy man. But as we allege he used inside information as a way to compensate his employees or shower gifts on his friends and lovers. It is classic corporate corruption." David Zornow, a lawyer for Lewis, said his client came voluntarily to face the charges. "The government has made an egregious error in judgment," he added. Lewis is one of Britain's richest men. Forbes puts his fortune at about $6.1 billion. His business empire includes investments in Tottenham Hotspur, Christie's auction house, fine art and hospitality chains. He spends most of his time in the Bahamas or on his yacht. He left school at 15 to work as a waiter earning £6 a week in his father's West End catering company, Tavistock Banqueting. Lewis expanded the business into tourist restaurants that offered entertainment for American tourists. This led the way to themed restaurant chains and investments in Planet Hollywood and Hard Rock Cafe. Lewis sold the family business in 1979 for £30 million and began trading currency and moved to the Bahamas. He bought 27 per cent of Tottenham for £22 million in December 2000, ending Alan Sugar's unhappy reign as owner. He ceased to have majority control of the club in October but ENIC, the company he founded and Tottenham's owners, remain in charge of a discretionary trust, which is 70 per cent controlled by the Lewis family. His Tavistock Group holding company, which has investments in more than 200 businesses, has not responded to a request for comment. While the alleged offences took place when Lewis was the principal owner of Tottenham, a club official said: "This is a legal matter unconnected with the club and as such we have no comment." Lewis, O'Connor and Waugh pleaded not guilty in court last night. Bail for Lewis was set at a $300 million bond secured against his yacht and aircraft. Bail conditions for the pilots were set at a $250,000 bond. They had to surrender their passports and were suspended from flying aircraft. Joe Lewis, 86, the British billionaire, ceded control of Tottenham Hotspur football club in October. He pleaded not guilty to multiple charges of securities fraud and conspiracy, which he denies</t>
  </si>
  <si>
    <t>David Hytner Tottenham have sought to make it plain that Joe Lewis is no longer the owner of the club after he was charged on Tuesday with insider trading by US federal prosecutors. The 86-year-old Bahamas-based billionaire, who faces a 19-count indictment - 16 counts of securities fraud; three counts of conspiracy stepped back from his publicly stated position at Spurs on 5 October 2022 in a move that was also signed off by the Premier League's board. As such, the Premier League does not feel the need to take action against Spurs in response to the charges that have been brought against Lewis. If convicted, the boy from London's East End made good faces a lengthy jail sentence. The change to the ownership structure at Spurs was not extensively reported on at the time but it has certainly come to feel more significant in the wake of events over the last 24 hours. Spurs are 86.58% owned by Enic and the investment company itself is 70.12% owned by the Lewis Family Trust. The Spurs chairman, Daniel Levy, and certain members of his family hold the other 29.88% of Enic. As of 5 October, Lewis ceased to be a part of the trust - even though it retained his name - or to be a beneficiary of it. Two trustees were appointed to run it on behalf of his family. They are Bryan Antoine Glinton and Katie Louise Booth; Bahamas-based lawyers with no background in football. The changes with regard to persons of "significant control" at Spurs were recorded at Companies House. Lewis has always entrusted Levy with the day-to-day running of the club and rarely gets involved in the decision-making. He is mentioned infrequently on the club's website, although he did get a reference in the shareholder information on 12 December 2022. It was noted that "'[ffk£% discretionary trust of which ^kw^F Lewis charges give Spurs yet another headache Q Continued/rom back page certain members of Mr J Lewis's family are potential beneficiaries ultimately owns 70.12% of the share capital of Enic". Previously, the Tottenham website had said that Lewis had the interest in Enic. It is not known which of Lewis's family members stand to benefit. Equally, it is difficult to say how large or small his influence over them might be. A source close to Lewis insisted that he only recently became aware of the charges being prepared against him in the US - and certainly well after the changes to the ownership structure at Spurs. Lewis is known to have reorganised the finances of many of his other investments. "It's in line with what most rich 86-year-olds would do," the source said. Spurs have described the scandal engulfing Lewis as a "legal matter unconnected with the club". They are working hard, essentially, to distance themselves from Lewis. They had not taken issue with him being referred to in the media after 5 October as their owner. They have now. At the time of the Companies House update, Spurs indicated that the running of the club would not change. A club spokesperson said: "Tottenham Hotspur Limited has filed changes to its register of persons with significant control (PSCs) following a reorganisation of the Lewis Family Trusts. The new PSCs of the company are the officers of the family's discretionary trust." Spurs have been dogged by takeover rumours for years and it is inevitable that there will be another round of them. But again the situation with Lewis has not changed much in this regard. Interested buyers or investors would still approach Levy or maybe Glinton and Booth; they would not deal with Lewis. Lewis, who is worth an estimated £5bn, bought a controlling stake in Spurs from Alan Sugar in 2001 and he is synonymous with the club, even if he is rarely seen at matches or heard talking about the team. He is the figure in the background, the guy-behind-the-guy and the lurid details of the case against him are yet another headache for the club at a time when they are fighting to keep their star player, Harry Kane, from the clutches of Bayern Munich - among other issues. Spurs do not seem to be close to replacing the managing director of football, Fabio Paratici, who resigned in April after losing an appeal in Italy against his 30-month ban from the game, while the incoming chief football officer, Scott Munn, has had his 1 July start date pushed back. There has been a hold-up with Munn's current employer, The City Group. The manager, Ange Postecoglou, is also set to lose the club captain, Hugo Lloris, who has said he wants a new challenge. It was easy to feel, as Lewis's lawyer, David Zornow, issued a statement yesterday, that Postecoglou's crash course in life at Spurs was continuing to give. "The government has made an egregious error in judgment in charging Mr Lewis, an 86-yearold man of impeccable integrity and prodigious accomplishment," Zornow said. "Mr Lewis has come to the US voluntarily to answer these ill-conceived charges, and we will defend him vigorously in court." 'Mr Lewis has come to US voluntarily to answer charges' David Zornow Joe Lewis's lawyer Bahamas-based Joe Lewis faces a 19-count indictment in the USA</t>
  </si>
  <si>
    <t>By Hollie Richardson Films by Jonathan Romney Today Pick of the Day Our Guy in Colombia Channel 4, 9pm "Two coffees with milk please," Guy Martin says to the men who have tied him up and bunged him in a car during "kidnap training", after being told the No 1 rule is not to antagonise them. For this two-parter, he's visiting Colombia to see if the country can ever shed its narco reputation, which leads him to help make cocaine from scratch and meet Pablo Escobar's nephew (who was once kidnapped by a gang who shot him and put a chainsaw between his legs). Islands Sky Nature, 7pm This wonderful new wildlife series from Bafta-winning producers Wall to Wall (Long Lost Family, The Holy Land and Us) takes us deep inside the world's ecosystems. It starts in Vancouver, Canada, where sea wolves feast on salmon, western toad tadpoles hatch and one of the world's rarest mammals, a species of marmot, can still be found. World on Fire BBC One, 9pm Mark Bonnar joins the already brilliant cast of the thrilling war drama this week, as a suave houseguest of Lesley Manville's uptight matriarch Robina - but what is his real motive for being there? Over in the Sahara, Harry (Jonah Hauer-King) is reunited with an old buddy. And Lois (Julia Brown) questions her future as a mother. HR Film Cleopatra (Joseph L Mankiewicz, 1963) BBC Two, Unoon One of old Hollywood's last great folies de grandeur, notorious for its record-breaking budget. Many critics called, "Infamy! Infamy!" and even its star Elizabeth Taylor admitted, "I found it vulgar." But it has lately found defenders, some reclaiming it as a genuine auteur piece by writer-director Mankiewicz. It is perhaps best enjoyed as an old-school star vehicle, with Rex Harrison giving Caesar the insouciance of a Kensington aristo and a regally contemptuous Taylor working her wardrobe like a true daughter of Isis, while enjoying torrid chemistry with Richard Burton's Antony. Whatever else, it will be remembered for Caesar and Cleopatra's first encounter, giving a new meaning to rolling out the red carpet. JR Monday Pick of the Day The Unique Boutique Channel 4,10pm Rather than telling people how to dress, the hosts of this joyous new series invite people not served by the mainstream fashion industry into their boutique and ask them what they want from their clothing. Take Emma-Jane (below), who is looking for a posh frock for an event that looks fabulous but is also easy to wear in a wheelchair. Stylist Victoria, model. Triple Minor, body confidence coach Natalie and celebrity stylist David get to work on what they call "dopamine dressing". The Sixth Commandment BBC One, 9pm The gripping true-crime drama about an ingratiating shapeshifter who targets, exploits and murders vulnerable older people enters its final stretch. Thames Valley police are belatedly getting involved but with a lack of concrete proof, will the chillingly self-assured Ben (Eanna Hardwicke) stay one step ahead? Concludes tomorrow. Graeme Virtue Dreaming Whilst Black BBC Three, 10pm &amp; 1030pm Adjani Salmon created and stars in this sharp but fun six-part comedy, based on the hit 2018 web series of the same name. It follows Kwabena, a twentysomething who is fed up with the daily microaggressions he faces in the dreary recruitment office he works in and dreams of quitting to pursue a career in film-making. HR Film The Wizard of Oz (Victor Fleming, 1939) Sky Cinema Greats, 4pm However many hair-raising tales you hear about behind-the-scenes debauchery in Munchkin Babylon, Hollywood's quintessential road movie retains its timeless innocence, as well as its irreducible weirdness. It's been said before, but this hallucinatory epic shot in black and white and colour, with several key actors playing dual roles, is nothing if not the most lavish experimental movie ever made. It's also one of cinema's richest political parables, unmasking the abusive mystifications of power. Salman Rushdie loves it so much he wrote a book about it, David Lynch has consistently mined its mysteries, and Judy Garland singing Over the Rainbow still brings a lump to the throat, every time. JR Tuesday Pick of the Day Gaia: A Death on Dancing Ledge BBC Three, 9pm "What drove Gaia to that cliff top? What was she running from? Who was she running from?" Gaia Pope-Sutherland was 19 years old when her body was found 11 days after she went missing on Dorset's Dancing Ledge - and mystery still surrounds her death. In the first episode of this intense three-parter, Zara McDermott speaks with Gaia's twin sister and mother about the week she went missing and the initial arrest of her childhood friend Nathan (who was released without charge). Love Your Garden ITVl, 8.30pm Alan Titchmarsh heads to the Kent seaside town of Folkestone this week, where a family ask him and his green-fingered team to create a sensory garden for their young daughter who has a rare form of severe epilepsy. It calls for a "quirky" design that features circular seating and a special approach to planting. Sky Coppers Channel 4, 9pm The pressure is on even more than usual this week, as the West Midlands police drone unit go in search of a woman who has disappeared at night after leaving a suicide note. Elsewhere, there's an infuriating response call for the shocked officers, as a gang who are cruelly breeding "dangerous" dogs in horrific conditions are busted. HR Film Beasts of the Southern Wild (Benh Zeitlin, 2012) AMC, 5pm When this oddball debut was premiered at Sundance, the general take was that it was surely a classic for the ages. Since then, this post-Katrina dream of an alternative Louisiana has seen its stock fall, possibly because of unease about a white New York director's fantasy version of African-American poverty. It's set in a bayou community where a six-yearold girl named Hushpuppy faces apocalyptic weather and a herd of aurochs - played by Vietnamese pot-bellied pigs in a cheap-andcheerful effect that's weirdly magical. The film is visionary, sometimes beautiful, sometimes awkwardly precious, but lead Quvenzhane Wallis is irrepressibly characterful. The jury is still out, somewhat dazed. JR Wednesday of the Day The Girl from Plainville Channel 4,10pm Elle Fanning's performance was praised by audiences when this eight-part drama, based on real events, launched on StarzPlay last year. Now here's a chance to watch it without the subscription fee. Fanning (below, left) plays Michelle Carter, who was embroiled in a complicated "texting suicide" case when her boyfriend, Conrad Roy III, killed himself after morally questionable conversations they had together over the phone. Chloe Sevigny (right) also stars as Conrad's mother. The Great British Sewing Bee BBC One, 9pm Fearless and fashion-forward Mia, lover of bold prints Tony and queen of patterncutting Asmaa are your three finalists in this year's Sewing Bee. All they need to do in the last showdown is win over judges Patrick Grant and Esme Young by creating a ballgown that oozes glamour, an opulent men's outfit and a two-in-one dress. Joanna Lumlcy's Spice Trail Adventure ITVl, 9pm The actor starts the last leg of her epic voyage in Zanzibar - known as the spice island of Africa. She sobs with joy as she releases a recovered sea turtle back into the Indian Ocean. The final destination is Jordan, where she mounts a camel and visits the ancient city of Petra. HR Film Jour de fete (Jacques Tati, 1949) Talking Pictures TV, 3pm Before he created his Monsieur Hulot persona, the great Jacques Tati honed his comic vision in this film set in a French village when a fair arrives. Tati plays Francois the postman, who decides to overhaul his leisurely delivery methods after seeing a documentary about the efficiency of the US postal service. Tati's critique of capitalist dehumanisation - later developed in Mon oncle and Playtime - begins here, and you can spot the traces of Chaplin's war with mechanisation in Modern Times. The cast includes two familiar faces from classic French cinema: Guy Decomble, the testy schoolteacher in Truffaut's Les 400 coups, and Paul Frankeur, a mainstay of Luis Bufiuel's later French films. A local goat, however, steals the show. JR Thursday Pick of the Day David Harewood on Blackface BBC Two, 9pm "It's shocking," says David Harewood (below, right) as he watches footage of Judy Garland performing in blackface a year before she filmed The Wizard of Oz. It's part of this brilliantly crafted documentary's hugely informative exploration of the roots of minstrelsy, in which Harewood also speaks to academic Renee Landell, actor Adrian Lester (left) and historian David Olusoga. A fascinating if (rightly) troubling watch, with our passionate host at times getting visibly upset. The Hidden World of Hospitality With Tom Kerridge BBC Two, 8pm From a Michelin-starred restaurant to a century-old fish and chip shop, Tom Kerridge is "lifting the lid" on the industry he's worked in for more than three decades. This week, he heads to "the best fine-dining restaurant in the world" in Cumbria and his own flagship pub in Buckinghamshire. And Just Like That Sky Comedy, 9pm It's Valentine's Day, and Carrie arranges to spend it having dinner with Aidan (eugh). Are they really going to go there again? Meanwhile, Charlotte accidentally eats one of Lily's space brownies (when did she and Harry become so fun?) and Drew Barrymore makes a special order at Anthony's Hot Fellas bakery. HR Film His House (Remi Weekes, 2020) BBC Two, 11.45pm This debut feature by British writer-director Remi Weekes won multiple awards - not least, at Sundance and the Baftas - with its inventive melding of supernatural horror and the UK social realist tradition. Sope Dirisu, from Gangs of London, and Lovecraft Country's Wunmi Mosaku play Bol and Rial, a refugee couple from Sudan who are allotted accommodation by UK immigration services, but find their new home as unwelcoming as the country they have arrived in. The menace they face comes at once from the past, from inside - the traumatised psyche of the war survivor - and from outside, from the world they are expected to assimilate into, despite the odds. Matt Smith plays the couple's casually unfeeling caseworker. JR Friday Pick of the Day The Power of Parker BBC One, 9.30pm Conleth Hill is a perfectly frazzled, failed businessman in this decent new six-part comedy, co-written by and co-starring Sian Gibson, and set in 1990s northern England. Hill plays Martin - described as "a mix between Alan Sugar and Robert Kilroy-Silk" - whose eclectic store chain is swimming in debt. It's the least of his worries in this week's opening episode, however, as the two women he's in relationships with are about to meet. Rosie Cavaliero, George Costigan and Sheila Reid also star. Ref ramed: Marilyn Monroe BBC Two, 9pm &amp; 9.45pm For too long, Marilyn Monroe has wrongly been viewed as a "vulnerable, passive woman", according to this gorgeous four-part series narrated by Jessica Chastain. While she endured tragedies and sexism, her story is also one of talent, feminism and gaining agency, starting with Monroe's arrival at 20th Century Fox. Then You Run Sky Max, 9pm One way of skipping the festival loo queue is by announcing you need to do a pregnancy test, which Stink learns when the gang end up hiding out at a festival in Hamburg, in this addictive full-speed drugs thriller. They manage to put the murders behind them and let their hair down. But it's not long until Reagan and his men track them down. HR Film Babylon (Damien Chazelle, 2022) Sky Cinema Premiere, 10.25pm The birth of Hollywood: the splendour, the squalor, the sex, the excess, the elephant poo... Devotees of silent cinema rolled their eyes at the hyperventilating trashiness of this extravaganza from the director of Whiplash and La La Land. Margot Robbie plays the notso-ingenue hungry for screen fame, despite wildly implausible hair for the period; Brad Pitt is the star heading for the skids; Diego Calva impresses as the Mexican worker who gets his shot at Tinseltown glory; and Tobey Maguire is a degenerate gangster presiding over a grisly sequence of sheer gonzo barminess. A misfire by any sane standards, but one in which the term "You won't be bored" truly comes into its own (as does "guilty pleasure"). JR Saturday Pick of the Day Nothing Compares Sky Documentaries, 9pm "The reason I got into music was [as a form of] therapy, which is why it was such a shock for me to become a popstar. It's not what I wanted. I just wanted to scream." Sinead O'Connor speaks in a new interview for this cinematic documentary about the five years from 1987 which saw her find worldwide fame. Also talking to contributors, it addresses the outspoken star's personal life and her controversial moments on religion and politics, all while revisiting her performances. Clean Sweep BBC Four, 9pm &amp; 9.50pm Charlene McKenna (whom Peaky Blinders fans will recognise) leads a seemingly normal life until her criminal past catches up with her in this Irish thriller. After she shoots an old acquaintance, her Garda husband Jason is put on the case - and a game of cat-and-mouse plays out in the home. The fact that it's based on real events adds another layer of intrigue. Blur: Radio 2 in Concert BBC Two, 9.25pm Following their comeback gig at Wembley Stadium and the release of their album, The Ballad of Darren, here's a night dedicated to the Britpop icons. After Blur At the BBC at 8.25pm, this intimate recording they recently did features hits such as Coffee &amp; TV, Girls &amp; Boys, Parklife and Tender. Their 2009 Glastonbury set follows at 10.25pm. HR Film The Full Monty (Peter Cattaneo, 1997) BBC One, 10.25pm If you've been following the later-in-life adventures of these steelworkers turned strippers - recently relaunched to a mixed reception on Disney-i- - here's where the story begins. Scripted by Simon Beaufoy, this tale of - as one character put it - men prancing around Sheffield with their widgers hanging out was a huge success, the defining example of a sitcom-slash-political-realism hybrid that was briefly a significant thing in late 90s British cinema. With its never-say-die optimism, it's the anti-Trainspotting, if you like (the two films have Robert Carlyle in common). Today, for all the harsh conditions it depicts, it seems a product of a cosier, more secure UK; its barbed exuberance is unlikely to have dimmed. JR</t>
  </si>
  <si>
    <t>Champion Saturday, 9.15pm, BBC One Saturday Pick of the day Crime 10.05pm, ITVl Dougray Scott stars as DI Ray Lennox in this enjoyable, if slightly diluted, six-part Irvine Welsh adaptation (originally aired on ITVX earlier this year). Set in Edinburgh, the opener sees recovering addict Lennox and DS Amanda Drummond (Joanna Vanderham) put on the case of the disappearance of a local seven-year-old schoolgirl. The DI immediately thinks it's linked to an old case, which makes him think of his own traumatic childhood. HR 100 Foot Wave 6pmf Sky Documentaries Surf's up in Nazare, Portugal, as we rejoin the slipstream of recordholding extreme athlete Garrett McNamara for his documentary series. The King of the Waves is surrounded by his court, now including ambitious local teenager Tony Laureano, and their death- Acclaimed novelist Candice Carty-Williams's first TV project is at once an ode to south London's Black music scene and a juicy tale of sibling rivalry. Bosco Champion (Malcolm Kamulete) and his younger sister Vita (an exciting screen debut by Deja J Bowens) always dreamed of making music - but it is Bosco who becomes a rap star at 25 years old, while Vita is the assistant he gives coffee orders to (and takes lyrics from). Fed up Vita decides to make her own leap of faith into the limelight when Bosco's rival notices her talent. The unfolding eight episodes are highly charged drama with sharp social observations, major relationship breakdowns and an impressive soundtrack. HollieRichardson defying feats are captured by Emmy-winning cinematography. Ellen E Jones The Voice Kids 7.30pm, ITVl Sonic youth: the kid-friendly edition of the chair-spinning karaoke contest returns for a three-part run, with regular judges will.i.am, Pixie Lott, Ronan Keating and Danny Jones. This relentlessly upbeat curtain-raiser runs the gamut from Abba to the Kooks, with some fun curveballs thrown in. Graeme Virtue Beck 9pm, BBC Four Back for a ninth series, the popular Swedish detective thriller opens with a gun-wielding young woman screaming in a forest. Rewind to four days earlier and a party sets off some dark events... Martin Beck's (Peter Haber) grandson, Vilhem (Valter Skarsgard), is on his first day of the police job when he discovers the related crime scene. HR Noel Gallagher's High Flying Birds at Later With Jools Holland 10pm, BBC Two Mr Gallagher must have quite the PR team. This final episode of Holland's live music series is entirely dedicated to him performing songs from his band's fourth album (two stars in the Guardian) alongside a 16-piece string orchestra. The thing that's worth tuning in for? He's promising to drop the odd Oasis classic. Alexi Duggins Sunday Pick of the day Evacuation 9pm, Channel 4 This haunting three-part documentary about the evacuation of Kabul in 2020 runs throughout this week. It uses excellent neverbefore-seen footage shot by combat camera teams and interviews with servicemen and women and British and Afghan citizens. "I need to come to terms, personally, with some of the stuff that I did," says one soldier in the opener. "I've never seen desperation like that,' adds another. HR » Van Der Valk 8pm, ITVl It's the final episode of Marc Warren's turn as the Dutch detective, and the first where he's investigating demonic magic as a potential murder weapon. He's also going all-out for love, by attempting to find romance with ex-girlfriend Lena (Loes Haverkort) - which involves far less supernatural high jinks, sadly. AD Summer Night Concert from Vienna 8pm, BBC Four The Vienna Philharmonic and friends return to the gardens of the historic Schonbrunn Palace for their annual classical blowout. Under the baton of Canadian maestro Yannick Nezet-Seguin, the 2023 edition is a romantic all-French affair that includes soul-nourishing works from Bizet, Berlioz, Saint-Saens and Ravel. GV Antiques Roadshow 9pm, BBC One Not an episode for anyone with automatonophobia - that's the fear of ventriloquist dummies - as two particularly terrifying dolls (Fred and William) are brought to Mark Hill at Powis Castle in Wales this week. They do have a delightful story behind them, though. HR Drill on Trial 9pm, BBC Three BBC Radio lXtra DJ Tiffany Calver speaks to artists such as Chinx (OS) and Giggs as part of a deep dive into the story of drill music. Specifically, she wants to know why it is considered a dangerous genre and unpicks why authorities blame it for a rise in violent crime. HR Jon Snow: A Witness to History 10pm, Channel 4 It's been nearly two years since the "eternal optimist" Channel 4 News stalwart retired, and in this compelling documentary he recalls his storied, five-decade reporting career - starting with his interest in the Troubles up to his personal connection to the Grenfell tragedy. He also opens up about his childhood, accusations of being a "biased leftie" and family. HR Pick of the day Today at Wimbledon 9pm, BBC Two While retired Sue Barker hands the golden racquet to Clare Balding to host live coverage of this year's tennis tournament, the nightly highlights over the next two weeks come from Qasa Alom. It starts with the first round of the men's and ladies' singles matches, which will see Novak Djokovic and Elena Rybakina start their journey to defend their championship titles. HR RSC: Alls Well That Ends Well 8pm, Sky Arts A chance to see Blanche Mclntyre's 2022 production of Shakespeare's dark comedy, in what the RSC calls its "most ambitious stage-to-screen adaptation to date". Rosie Sheehy is ruthless romantic Helena, whose determined, camera phonecaptured pursuit of the indifferent Bertram (Benjamin Westerby) reveals modern resonances ot this 400-year-old play. EEJ Long Lost Family 9pm, ITVl Series 13 of Davina McCall and Nicky Campbell's attempt to reunite blood relatives opens with an ex-amateur boxer who was taken into care when he was "put out with the rubbish" as a twoweek-old baby. He's joined by an adoptee who recently discovered that his birth parents had two other children that they kept. AD The Righteous Gemstones 9pm, Sky Comedy The bleakly funny televangelist comedy continues to feel more like a Netflix true-crime series. Baby Billy (Walton Goggins) makes an unkeepable promise while Danny McBride's Jesse prepares to be initiated into a secret society which will clearly open the door to even more clandestine debauchery. Phil Harrison The Idol 9pm, Sky Atlantic It might be the biggest dud of the year, but it's also the most hotlydebated - from its reliance on torture porn to the Weeknd's awful acting and Lily-Rose Depp's slim ciggies. The last knife twist is that this week's finale means the series' original six-episode commission has been cut down. HR We Hunt Together 10.40pm, BBC One The sordid crime thriller with mismatched cops on a murder case continues. "It's quite exciting isn't it?" Freddy purrs to co-killer Baba after sex. "Waiting for that knock at the door." But will she keep her cool when that knock comes? HR Pick of the day Bake Off: The Professionals 8pm, Channel 4 "I'm from Bolton; we're all . ^ flamboyant up there!" Andy and Raf are just one team tackling a perfect operas aux fruit in the latest series of the competition that puts the nation's best patissiers to the test. Their second challenge involves a show-stopping banoffee pie. Ellie Taylor is Liam Charles's enthusiastic new co-host, while Benoit Blin and Cherish Finden are back to harshly judge. HR Love Your Garden 8.30pm, ITVl Alan Titchmarsh pitches up in Grantham, where a couple in their 70s who have fostered more than 150 vulnerable children in a 45-year caring career more than deserve a backyard revamp. Winding paths, an old romantic vibe and Alan being clever with a shed contribute to a tear-soaked final reveal. Jack Seale Blindspot 9pm, Channel 5 Ross Kemp is a rubbish "put out to pasture" copper in this fourpart thriller. He's accused of being corrupt by CCTV surveillance worker Hannah (Beth Alsbury), who - a year after witnessing a fatal attack - goes to the police after she thinks she sees the attacker commit another crime in the local area's CCTV blindspot. HR Cooking With the Stars 9pm, ITVl Chris "if they don't like it, they just don't have the tastebuds" Eubank and Joanna "the majority of my cooking comes in a packet" Page are a couple of the eight culinarilychallenged celebrities in this ultimate food-fight competition. But first, Peter Andre tries something more adventurous than the usual frozen pizza. HR The Apprentice Australia 9pm, BBC Three What does Lord Sugar value more in an apprentice: scrupulous fair-dealing, or a cold-blooded competitive streak? If you don't know by now - after umpteen series of the reality competition's various iterations - then you're in the same position as the five remaining celebrity candidates, heading back to the boardroom after this week's advertising challenge. EEJ A Black Lady Sketch Show 10pm, Sky Comedy The season finale sees a guide to navigating corporate Juneteenth and a hammy work wife drama. But this week's greatest moment comes when two rival gangs, led by Issa Rae and Tracee Ellis Ross, battle over a double-booked meeting space in a tech office. Hannah Verdier Wednesday Pick of the day Awkwafina Is Nora from Queens 10pm, BBC Three The always-a-delight actor returns with a third series of her zippy sitcom in which she plays directionless and dissatisfied millennial Nora. In the opening double bill, after turning 31 years old, Nora is growing more frustrated with her situation and starts therapy. Cue her wickedly funny grandmother (Lori Tan Chinn) scolding her: "Chinese people don't believe in therapy!" HR Florence Nightingale: Nursing Pioneer 8pm, BBC Four The most celebrated nurse in British history gets the featurelength documentary treatment: Lucy Worsley narrates this fascinating exploration of everything from Florence Nightingale's service in the Crimean war to the gender implications of her work and the way it was spun politically. Plus, her innovations around sanitation and hygiene. PH The Great British Sewing Bee 9pm, BBC One En route to the quarter-finals, we're revisiting the 90s - "a time when memorising phone numbers was a thing and houses cost a pound". And when cargo pants stalked the Earth. In the pattern challenge, we meet them again: bellows-pockets, "complex zips" and all. Next: celebrity-themed fancy dress outfits and supermodel dresses. AH Catterall Joanna Lumley's Spice Trail Adventure 9pm, ITVl Only Lumley could describe a toilet in a ship cabin that has a bucket and a pipe to wash your bottom with as "enchanting". Anyway, she starts her voyage around the world's greatest spice countries with an ll-hour crossing to remote Indonesian islands in search of nutmeg. It's a lovely, informative four-part series. HR Body on the Beach: What Happened to Annie? 9pm, BBC Three Scottish journalist Hazel Martin takes up the case of Annie Borjesson, a 30-year-old Swedish woman whose body was found on Prestwick beach nearly 20 years ago. Borjesson's family have never accepted the verdict of suicide, and as Martin's sensitive but sharp reporting kicks in, she raises questions including why the young woman's body was bruised and her hair cut off. HV The Change 10pm, Channel 4 Bridget Christie's wonderfully surreal comedy about the menopause concludes with a double bill about the Eel festival - and it delivers a surprisingly beautiful and profound ending. Of course, there are still plenty of laughs, including a mention of "menopause and curry night". HR Thursday Pick of the day Ellie Simmonds: Finding My Secret Family 9pm, ITVl Paralympian Ellie Simmonds was given up for adoption when she was less than two weeks old. This deeply moving documentary follows her as she tries to contact her birth mother 27 years later. Although she makes some crushingly brutal discoveries (including the "fact sheet" on achondroplasia that her biological parents were given), Simmonds remains such a sunny force of optimism with Olympian spirit. HR Britain's Best Beach Huts 8pm, Channel 4 Jay Blades and Laura Jackson continue their journey around Britain's coastline in search of the most original beach huts, from lavish pads costing half-a-million to quirky designs such as "doubledecker"' huts. In Scotland, Blades uncovers a secret hut located via a smugglers' tunnel. AC Tonight: Energy Bills - Can Green Be Cheaper? 8.30pm, ITVl For a manageable cost of living and for the sake of a livable planet, heating and powering homes with renewable energy is essential - but are the options currently available to householders too cumbersome and expensive? How much more could the government be doing to help? Joe Crowley investigates. JS Who Do You Think You Are? 9pm, BBC One Emily Atack has some pretty notable branches in her family tree: she is Paul McCartney's first cousin twice removed. But with the help of genealogy experts and "Uncle Mike" (Macca's brother), she is determined to get back even further to explore her clan's roots in the worlds of both showbiz and mining. GV Britain's Most Expensive Houses 9pm, Channel 4 Ever wondered how much you'd need to fork out to own the penthouse above Mildred's restaurant in Camden? The sickening answer is £3-35m, as we find out while shadowing the brokers at Sotheby's this week. In fairness, it does have a kitchen with "the most luxurious marble in the world" and a 900 sq ft roof terrace. HR And Just Like That 9pm, Sky Comedy Carrie's old Vogue editor Enid makes a welcome, albeit typically awkward, comeback in this week's standout episode about ageing. Elsewhere, Miranda takes her family to counselling, Harry loses his sperm and Charlotte gets a job offer. Look out for a very exciting and unexpected cameo, too. HR Friday Pick of the day Then You Run 9pm,SkyMax This eight-part adaptation of Zoran Drvenkar's 2014 novel, You, is a fun thriller - if you're prepared to lean into the silliness of it all. It opens with a flashback to a killer on a road where snow has forced scores of cars to stop for the night. How does this link to the four teenage girls now on the run with three kilos of heroin in Rotterdam? The answer is found in the wild, gory and sometimes funny tale that plays out. HR Gardeners' World 8pm, BBC Two The green-fingered team reports live from the RHS Hampton Court Palace Garden festival, showcasing the stunning show gardens, the fabulous floral marquee and 20 new varieties of dahlia. Plus: tips on water conservation, gardening on a budget and maximising rented outdoor spaces. AC Five Star Kitchen: Britain's Next Great Chef 8pm, Channel 4 We've reached the semi-finals ot this slightly overtamiliar but still engaging high-end cookery contest. The contenders host a fine-dining feast at the Langham hotel with each of the four remaining chefs responsible for one course. With experts Michel Roux Jr and Ravneet Gill watching their every move, who will crumble under pressure? PH Riches 9pm, ITVl The battle is on in the second episode of this glossy, big-money drama. Nina is struggling to get to grips with the family business she just inherited, but there's no way she's going to surrender it to her stepmum and half-siblings - who hire a hotshot lawyer to get back what they think is theirs. HR Celebrity Gogglebox 9pm, Channel 4 Melanie C and her brother Paul, Nick Grimshaw and his niece Liv, and Mo Gilligan with Babatunde Aleshe are just a few of the fan favourites playing armchair critic in the celebrity version of the hit series about the week's TV. HR Der Pass 9pm, Sky Atlantic Season three of the AustrianGerman serial killer procedural with pagan overtones continues. As our central cop duo struggles - Ellie's love life has imploded and the larger-than-life Gedeon is plagued by traumatic hallucinations - their target feels emboldened enough to strike in broad daylight at a local pool. GV The Change, Wed &lt; » I I a T d o t b c s a c s 0 n a Then You Run, Fri</t>
  </si>
  <si>
    <t>The Unique Boutique Monday, lopm, Channel 4 wSaturday Pick of the day Becoming Elizabeth 9.15pm, Channel 4 Henry VIII's children were always destined to be a bit messed up. As this juicy drama about the years leading to Elizabeth Tudor's ascension to the throne continues, a teenage Elizabeth finds herself caught between her very Protestant brother (and the new king) Edward and her very Catholic sister Mary. It's Christmas, too, which means that any family disputes are bound to be brought to the fore during the not-so-merriments. HR The Hit List 6.05pm, BBC One Keeping it in the family this week, a father and daughter from Bradford, two friends from Surrey, and a married couple from Swansea are the contestants ready to name as many hit songs and artists as possible in this watchable music quiz hosted by Marvin and Rochelle Humes. HR We've come a long way since the dark days of body-shaming makeover shows of the 00s, such as 10 Years Younger and What Not to Wear. Rather than telling people how to dress, the hosts of this joyous new series invite people not served by the mainstream fashion industry into their boutique and ask them what they want from their clothing. Take Emma-Jane, who is looking for a posh frock for an event that looks fabulous but is also easy to wear in a wheelchair. Stylist Victoria, model Triple Minor, body confidence coach Natalie and celebrity stylist David get to work on what they call "dopamine dressing". The results are tear-jerking, but in the most uplifting way. Hollie Richardson Pointless Celebrities 7.35pm, BBC One Another assemblage of famous faces join Alexander Armstrong and Richard Osman, eager to dredge usefully obscure answers from the depths of their knowledge. Among the duos striving to win cash for charity this week are TV presenters Sarah Cawood and Matthew Wright and comics Maisie Adam and Emily Lloyd-Saini. Graeme Virtue Moneyball 8pm, ITVl Ian Wright returns to host this curious hybrid of quizshow and pinball. Contestants shoot a ball up the side of a huge digital screen, hoping it comes to rest next to a cash prize rather than a "danger" icon. £250,000 is up for grabs for the lucky winners in a game that will hopefully feel less gimmicky the longer it runs. Alexi Duggins Champion 9.15pm, BBC One Candice Carty-Williams's south London rap drama continues, and the performances of its ace original songs are starting to overshadow a stagnant plot. Vita's career is still on the up, while Bosco's mental health takes a serious dip. Honey, meanwhile, is now looking for an opportunity of her own. HR Crime 10pm, ITVl As this self-consciously dark but slightly generic cop drama approaches its endgame, the troubled DI Lennox (Dougray Scott) finds a clue suggesting that Mr Confectioner is still at large. With that in mind, Lennox persuades Toal to allow CCTV surveillance of murder victim Britney's funeral. Will the killer come to them? Phil Harrison Pick of the day Our Guy in Colombia 9pm, Channel 4 "Two coffees with milk please," Guy Martin says to the men who have tied him up and bunged him in a car during "kidnap training", after being told the number one rule is not to antagonise them. He's visiting Colombia to see if it can ever shed its narco reputation, which leads him to help make cocaine and meet Pablo Escobar's nephew (who was once kidnapped by a gang who shot him and put a chainsaw between his legs). HR Islands 7pm, Sky Nature This wonderful new wildlife series from Bafta-winning producers Wall to Wall takes us deep inside the world's ecosystems. It starts in Vancouver, where sea wolves feast on salmon and where one of the world's rarest mammals, marmots, can be found. HR A Year on Planet Earth 8pm, ITVl Stephen Fry's slightly too cute nature series gambols into summer, with furry pikas bringing the laughs as they forage for vegetation, often from each other's burrows. In Africa, meanwhile, the Great Migration forces zebras and wildebeest to cross a crocodileinfested river. Jack Seale Beethoven's Ninth at the Proms 8pm, BBC Four It's a rollover... Beethoven's beloved choral symphony has been performed at every Proms since 1897. This year, the honour of ringing out Ode to Joy falls to the BBC Scottish Symphony Orchestra with soloists Eleanor Dennis, Karen Cargill, Nicky Spence and Michael Mofidian, all under the baton of conductor Ryan Wigglesworth. GV World on Fire 9pm, BBC One Mark Bonnar joins the already brilliant cast of the thrilling war drama this week, as a suave houseguest of Lesley Manville's uptight matriarch Robina - but what is his real motive for being there? Over in the Sahara, Harry (Jonah Hauer-King) is reunited with an old buddy. And Lois (Julia Brown) questions her future as a mother. HR A Spy Among Friends 9pm, ITVl The Americans are on to Elliott (Damian Lewis) and the British - a formidably unsmiling combo of Anna Maxwell Martin and Adrian Edmondson - are close behind. What information did Philby (Guy Pearce) give him in Beirut? Is there any connection with the Queen's private art collection? And what clues lie in a thrilling flashback to wartime Istanbul? Ellen E Jones Monday Pick of the day Dreaming Whilst Black 10pm, BBC Three Adjani Salmon created and stars in this six-part comedy, based on the hit 2018 web series of the same name. It follows Kwabena, a twentysomething who is fed up with the daily microaggressions he faces in the dreary recruitment office he works in and dreams of quitting to pursue a career in filmmaking. Each half-hour episode is sharp and funny, but they also have a lot to say about what it is to be a Black creative. HR Extraordinary Portraits With Bill Bailey 8.30pm, BBC One You can see the thrill of inspiration in artist Jemisha Maadhavji's face when she first meets her subject. Grace, an A&amp;E doctor and wheelchair user, is exactly the kind of courageous spirit that Maadhavji loves to paint, and the pairing of these women makes for an especially moving episode of this always emotional show. EEJ Gregg Wallace: The British Miracle Meat 8.30pm, Channel 4 The presenter investigates a costeffective "new lab-grown meat" that has been created in response to the cost of living crisis. What exactly is it? Once he finds out, Wallace puts the "meat" to the ultimate test: serving a portion to Michel Roux Jr and getting his tastebuds' verdict. HR The Sixth Commandment 9pm, BBC One The gripping true-crime drama about an ingratiating shapeshifter who targets, exploits and murders vulnerable older people enters its final stretch. Thames Valley Police are belatedly getting involved but with a lack of concrete proof, will the chillingly self-assured Ben (Eanna Hardwicke) stay one step ahead? Concludes on Tuesday. GV Long Lost Family 9pm, ITVl If you've seen one you've seen them all, but the emotional reactions are as profound as ever as Nicky Campbell and Davina McCall reunite more relatives. This week has two classic cases of children reluctantly abandoned, leading to half-siblings unaware of each other's existence. JS Tuesday Pick of the day Gaia: A Death on Dancing Ledge 9pm, BBC Three "What drove Gaia to that clifftop? What was she running from? Who was she running from?" Gaia Pope-Sutherland was 19 years old when her body was found 11 days after she went missing on Dorset's Dancing Ledge - and mystery still surrounds her death. In the first episode of this intense three-parter, Zara McDermott has heartbreaking conversations with Gaia's twin sister and mother about the week she went missing and the initial arrest of her childhood friend Nathan and his grandmother (who were released without charge). HR Bake Off: The Professionals 8pm, Channel 4 "Thirty-six perfect prinsesstarta" sounds like something from a Gilbert and Sullivan lyric, but that's what our six new teams must produce under the scrutiny of esteemed patisserie experts Cherish Finden and Benoit Blin. To make things more interesting, there's no recipe either. Will they fare any better with a sculpted bread-andbutter pudding? Alt Catterall Stories from the National Portrait Gallery 8pm, Sky Arts The final instalment of this series illuminating the "full-system reboot" of London's NPG sees art historian Kate Bryan looking at the gallery's most popular subject: Queen Elizabeth II. She also hears about painstaking photo conservation efforts while a mystery guest - known to dab a bit themselves - selects their favourite portrait from the collection. GV Love Your Garden 8.30pm, ITVl Alan Titchmarsh heads to the seaside town of Folkestone, where a family ask him and his team to create a sensory garden for their young daughter who has a rare form of severe epilepsy. It calls for a "quirky" design that features circular seating and a special approach to planting. HR Sky Coppers 9pm, Channel 4 The pressure is on even more than usual this week, as the West Midlands Police drone unit go in search of a missing woman who has left a suicide note. Elsewhere, there's an infuriating response call, as a gang who are cruelly breeding "dangerous" dogs in horrific conditions are busted. HR From 9pm, Sky Sci-Fi Season two of the stunningly spooky sci-fi drama opens with a double bill of vampire types, night terrors and horrific chambers. With Sheriff Boyd out of action, Donna and Kerry deal with a bus full of new residents who ride into town and cause chaos when they realise what a terrifying place it is. Hannah Verdier Wednesday Pick of the day The Girl from Plainville 10pm, Channel 4 Elle Fanning's performance was praised by audiences when this eight-part drama, based on real events, launched on StarzPlay last year. Now here's a chance to watch it without the subscription fee. Fanning plays Michelle Carter, who was embroiled in a complicated "texting suicide" case when her boyfriend, Conrad Roy III, killed himself after morally questionable conversations they had together over the phone. Chloe Sevigny also stars as Conrad's mother. HR The Great British Sewing Bee 9pm, BBC One Fearless and fashion-forward Mia, lover of bold prints Tony and queen of pattern-cutting Asmaa are your three finalists in this year's Sewing Bee. All they need to do in the last showdown is win over judges Patrick Grant and Esme Young by creating a ballgown that oozes glamour, an opulent men's outfit and a two-in-one dress. HR Dial M for Middlesbrough 9pm, BBC Two Once again, the temperamental Draper's Tours coach has broken down in an unfortunate place. This time, Terry and Gemma (Johnny Vegas and Sian Gibson) are at a derelict caravan park, where they're greeted by a woman covered head to toe in ragu. As end-of-the-pier whodunnits go, it's decent fun. PH Joanna Lumley's Spice Trail Adventure 9pm, ITVl The actor starts the last leg of her epic voyage in Zanzibar - known as the spice island of Africa. She sobs with joy as she releases a sea turtle back into the ocean. The final destination is Jordan, where she mounts a camel and visits the ancient city of Petra. HR Britain's Most Expensive Houses 9pm, Channel 4 We all love looking at ginormous homes we can't afford, don't we? Lucky there's no housing crisis going on... Ah. Your enjoyment of this week's tour of a £25m Knightsbridge apartment and a monster house with a recording studio in the coach house may depend on exactly how tasteful you find this show. AD Rob &amp; Romesh vs K-Pop 9pm, Sky Max K-pop: it's survived any number of scandals and tragedies. But can it survive Rob and Rom? This week, they head to Seoul to explore the Korean music industry's worldbeating phenomenon, mastering their dance moves en route and working on their looks in preparation for a performance on Hongdae Street, where would-be K-pop stars are snatched up. AC Thursday Pick of the day David Harewood on Blackface 9pm, BBC Two "It's shocking," says David Harewood as he watches footage of Judy Garland performing in blackface a year before The Wizard of Oz. It's part of this brilliantly crafted documentary's hugely informative exploration of the roots of minstrelsy, in which Harewood also speaks to actor Adrian Lester and historian David Olusoga. A fascinating if (rightly) troubling watch, with our passionate host at times getting visibly upset. HR The Hidden World of Hospitality With Tom Kerridge 8pm, BBC Two From a Michelin-starred restaurant to a century-old fish and chip shop, Tom Kerridge is "lifting the lid" on the industry he's worked in for more than three decades. This week, he heads to "the best finedining restaurant in the world" in Cumbria and his own flagship pub in Buckinghamshire. HR The Dog Academy 8pm, Channel 4 This week's missions for the dog rehab experts: stop possessive chihuahua Dexter, whose dedication to acting like a canine contraceptive is preventing intimacy between his owners; and a blind dog's anxiety in unfamiliar places needs soothing. Viewers' heartstrings are also tugged by more moving scenes of borderline therapy for the owners. AD Who Do You Think You Are? 9pm, BBC One In the series finale, it's the turn of one of Britain's most acclaimed actors, Brighton-born Oscarnominee Lesley Manville. Her most recent roles include playing Princess Margaret in The Crown, but Manville's own family history - with its tales of scandal and sedition - is just as compelling as any royal saga. EEJ Murder in the Family 9pm, ITVl On 29 March 2020, just one week into lockdown, builder Robert Needham from Woodmancote, West Sussex, shot and killed his partner Kelly Fitzgibbons, their two daughters Ava and Lexi, and the family dog, before turning the shotgun on himself. Questions surrounding the tragedy remain, as explored in the final part of this disturbing series. AC And Just Like That 9pm, Sky Comedy It's Valentine's Day, and Carrie arranges to spend it having dinner with Aidan (eugh). Meanwhile, Charlotte accidentally eats space brownies (when did she and Harry become so fun?) and Drew Barrymore makes a special order at Anthony's Hot Fellas bakery. HR Friday Pick of the day The Power of Parker 9.30pm, BBC One Conleth Hill is a perfectly frazzled, failed businessman in this decent new comedy, co-written by and co-starring Sian Gibson. Set in 90s northern England, he plays Martin - a mix between Alan Sugar and Robert Kilroy-Silk - whose eclectic store chain is swimming in debt. This is the least of his worries in the opening episode, however, as the two women he's in relationships with are about to meet. HR Bollywood at the Proms 8pm, BBC Four Singers Palak and Palash Muchhal, backed by the City of Birmingham Symphony Orchestra and Indian classical musicians, pay tribute to Lata Mangeshkar, one of Bollywood's greatest playback singers. It's a chance to celebrate many of the greatest songs of Indian cinema. JS Reframed: Marilyn Monroe 9pm, BBC Two For too long, Marilyn Monroe has wrongly been viewed as a "vulnerable, passive woman", according to this four-part series narrated by Jessica Chastain. While she endured tragedies and sexism, her story is also one of talent, feminism and gaining agency, starting with Monroe's arrival at 20th Century Fox. HR Riches 9pm, ITVl The big-money drama continues with Nina heading to Zurich to investigate her dad's life, cashflow and death. Back at Flair and Glory HQ, the new investors oppose a move into Korean skincare. With lines such as "You stink of ambition and nobody trusts you" and not an unattractive face in sight, it's soapy fun. HV Then You Run 9pm, Sky Max One way of skipping the festival loo queue is by announcing you need to do a pregnancy test, which Stink learns when the gang end up hiding out at a festival in Hamburg, in this addictive full-speed drugs thriller. But it's not long until Reagan and his men track them down. HR Der Pass 9pm, Sky Atlantic As the season finale of this patient but compelling noirish thriller begins, the police are still nowhere near solving the case. In fact, they haven't even managed to connect the suspects and the murders - and a disastrous property search doesn't really help. Accordingly, Ellie and Gedeon must take some risks. PH David Harewood on Blackface, Thu CJ CQ W c/5 &gt;&lt; W o o u CQ CQ w 2 &lt; CQ &lt; u CQ CO</t>
  </si>
  <si>
    <t>Alone Sunday, 9pm, Channel 4 Saturday Pick of the day Game4Ukraine 5pmf Sky Max This football match at Stamford Bridge - equal parts fundraiser and morale-booster - is the brainchild of Volodymyr Zelenskiy and Andriy Shevchenko. It will be streamed free in Ukraine and feature legends including Gianfranco Zola, Samuel Eto'o and Patrick Vieira. There's also a musical element - during a Super Bowl-style interval there'll be performances from the Pretenders, Alesha Dixon and Ukrainian artists Vakarchuk and BoomBox. PH Elizabeth II: Making a Monarch 6.15pm, Channel 4 What confluences of fate prepare an individual for having their face on a stamp? This two-parter explores QE IPs early life, from childhood to motherhood and statecraft, via previously unseen photos and videos. In part one: her birth in 1926 and formative years in the Auxiliary Territorial Service. AH Catterall "I'm completely butt-naked in the forest and I've just seen some bear scat. I think I'm losing my mind." On the bright side, it might not have been a bear. This new adventure contest (adapted from a US template) - which looks to test its participants almost to destruction - is set in an area of rural Canada that we're told is also home to numerous cougars and wolves. Armed only with GoPro cameras and 10 survival items of their choosing, contestants are dumped in the wilderness - and the last participant to bail wins £iook. Very quickly one contender contrives to bury an axe in his own leg - but the others fare little better, struggling with fire, food and assorted wildlife. Phil Harrison Matt Baker's Travels in the Country: USA 8.15pm, Channel 4 He's long been an explorer of the British countryside. But now Matt Baker is travelling to the US to investigate rural communities in Texas, Arizona, California and, this week, Florida. He visits the Everglades and meets a man whose job is to keep farming land free of Burmese pythons. PH World on Fire, Sun Champion 9.15pm, BBC One Candice Carty-Williams's fizzy family drama about siblings jostling for fame abandons a south London milieu for an emotionally charged trip to Jamaica. The talented Vita, mum Aria and estranged dad Beres might be there for a funeral, but reconnecting with old family and friends churns up some long-buried secrets. Graeme Virtue Irvine Welsh's Crime 10pm, ITVi The Scottish detective drama earns that author's name in its title with this barnstorming finale featuring some Renton-worthy dialogue from DI Dougie (Jamie Sives) and the boss (Ken Stott). Can Lennox (Dougray Scott) overcome his troubled past and put away the repugnant Mr Confectioner (John Simm) for good? Ellen E Jones Andrew: The Rise and Fall of the Playboy Prince 10.15pm, Channel 5 This week, C5's regular royal slot is concentrating on the disgrace of Prince Andrew. It's an inevitably sordid tale of privilege, greed and, eventually, debauchery as the Duke of York plunges into the circles of the nefarious likes of Jeffrey Epstein and Ghislaine Maxwell and leaves a trail of damage and destruction in his wake. PH Sunday Pick of the day Last Call: When a Serial Killer Stalked Queer NY 9pm, Sky Documentaries It began with a head found in a refuse bag. Other body parts were discovered elsewhere, all carefully washed. This sensitive and sober series tells the awful story of the serial killer who stalked New York's LGBTQ+ community in the early 1990s. But what unfolds is a more generalised history of alienation and "queer-bashing" - and an embattled community's response to it. It's also a story of secrecy - some of the victims were "outed" by their own murders. Heartbreaking and fascinating. PH Levison Wood: Walking With Orangutans 8pm, Channel 4 A nature series with a polemical edge as explorer Wood tracks down some of the planet's most elusive creatures and investigates the reasons for their scarcity. Spoiler alert: invariably, humanity is to blame. However, this underpinning sadness and anger intensifies Wood's encounters with animals in this first episode, orangutans. PH World on Fire 9pm, BBC One The gripping drama continues to probe the tiny personal stories behind the grand, sweeping narrative of the second world war. This week, Rajib's dilemma becomes more acute: will his conscience allow him to continue to serve the British empire? Meanwhile, back in Manchester, Kasia takes on an assignment with troubling moral implications. PH Crazy Rich Agents: Selling Dream Homes 9pm, BBC Two Commission impossible? This series set in the UK's apparently unsinkable luxury property market tasks five novice brokers with closing lucrative mega-deals over the "killing season" of summer. In the opener, we get to know fasttalking Aly, ex-care home worker Georgie and youthful Krish. GV A Spy Among Friends 9pm, ITVl Trust is thin on the ground in the penultimate episode: if Ml5's DG himself, Sir Roger Hollis, really is a traitor, then all bets are off. As Elliott and Lily chase Sir Anthony Blunt for answers, Angleton realises he's been played like a Stradivarius by Philby and races to salvage his reputation. AC Pick of the day Winning Time: The Rise of the Lakers Dynasty 9pm, Sky Atlantic The second season of this drama evoking the sights, sounds and sensations of early-8os America via the medium of basketball. It's 1984 and the Lakers are established as a brutally efficient winning machine. We flash back to 1980 when Magic Johnson (Quincy Isaiah) is getting his first huge paycheck and Adrien Brody is bringing abrasive coach Pat Riley to life in his usual, never knowingly understated style. PH A Cotswold Farm Shop 8pm, Channel 4 Gloucester service station is one of few in the country that deserves to be regarded as a destination rather than a convenient stop-off. Its shelves are stacked with produce from local food producers and artisan crafters. This wholesome series meets a few of the people behind this exceptional fare including rare-breed cheesemaker Jonathan Crump. PH Wolf 9pm, BBC One Three episodes in and it's still hard to know what this cold-case/horror mashup is trying to do. As the captors of a posh family move from threatening to just annoying, DI Caffery (Ukweli Roach) replays the "donkey pitch" murder interviews: five years ago, the local teens weren't terribly helpful. Jack Seale Earth 9pm, BBC Two Chris Packham has done a good job of bringing some impenetrable subject matter to life in this expansive series about the biggest of all subjects: the origins of Earth itself. This week, he's gazing skywards, tracking the atmosphere's journey from "a toxic orange hell" to being a distinct ecosystem in its own right. PH The Child Snatcher: Manhunt 9pm, Channel 5 This harrowing two-parter explores a case from the 80s where attempts to catch a serial killer and paedophile were bedevilled by antiquated policing systems, a lack of CCTV and an absence of modern computers. Robert Black was eventually convicted of three murders in 1994. Could a more functional investigation have saved any of his victims' lives? PH Dreaming Whilst Black 10pm, BBC Three Kwabena (series co-creator Adjani Salmon) is continuing to tiptoe through the snakepit that is the British film and TV industry when a big-time Bafta-winning producer shows interest in his Jamaica Road script. Sure, he probably won't get paid, but at least he's now got something impressive to tell his girlfriend's boujie mates. EEJ Tuesday Pick of the day Ultimate Wedding Planner 9pm, BBC Two This enjoy ably catty new series applies the eliminative format (and the enforced but reluctant team dynamic) of The Apprentice to the world of event planning. The result is mildly stressful fun as the candidates snark, side-eye and squabble, all in the interests of facilitating some lucky couple's Special Day. It opens with Sammy and Lewis, plane enthusiasts whose first date was at an airport and who want an "intimate" wedding. In a decommissioned Concorde hangar. Good luck with that. PH Bake Off: The Professionals 8pm, Channel 4 It's the notoriously tricky Chocolate Week, which means presenters Ellie Taylor and Liam Charles are licking their lips while the pastry chefs begin to melt. The sweet, sticky stuff may be delicious, but it's devilish to work with especially since the safari-themed showpiece challenge requires the teams to include a moving part. EEJ Cooking With the Stars 9pm, ITV This slightly more melodramatic, shiny-floor version of MasterChef has been good, if generic fun. We reach the climax as the final three celebrities face their toughest challenge yet. As ever, Emma Willis and Tom Allen - not to mention the stagily intimidating chefs - gaze on and pass judgement. PH Sky Coppers 9pm, Channel 4 A passenger fleeing the scene of a car accident gets the West Midlands police drone flying this week, before two potentially explosive football matches need monitoring. The weirdest assignment is in the middle of the night, above a park: are a gang of people really trying to bury a corpse? JS From 9pm, Sci-Fi The horror drama continues with Sheriff Boyd (Harold Perrineau) - recently infested with demon worms - experiencing visions. With the townsfolk up in arms over the return of Sara (Avery Konrad), the timing isn't ideal. GV What on Earth? 8pm, Sky History Satellite imagery has produced fresh understanding of patterns on Earth - this intriguing returning series explores a few insights only graspable from above. This week, previously unexplained circles discovered in the New Mexico desert and a suggestion of possible extraterrestrial life in the Arctic. PH Wednesday Pick of the day Annika 9pm, Alibi A new series of the cop drama elevated by the excellent Nicola Walker as Annika Strandhed, a wry homicide detective (from Norway but working in Scotland) who is juggling the job with the standard-issue tricky private life and is prone to breaking the fourth wall to share her feelings directly. This week, a phone containing murder evidence is handed in. But the phone has changed hands too many times to make the case straightforward. PH Kate Garraway's Life Stories 9pm, ITVi Garraway speaks with "fun, fearless and anarchic" Ruby Wax this week (although her own daughters prefer to describe her as "small, inquisitive and disturbed"). Wax's difficult childhood, interviews with Donald Trump and OJ Simpson, and interest in psychology are among the topics. HoUie Richardson Britain's Most Expensive Houses 9pm, Channel 4 The series that shadows agents from Sotheby's International Realty gives a peek inside covetable piles. This week's instalment features a super-villain lair in rural Cheshire but also asks viewers to use their imaginations in Hampstead while surveying a pile of rubble (albeit with a lovely view). GV Killer Storm: The Fastnet Disaster 9pm, Channel 5 A documentary exploring the catastrophic Fastnet yacht race of August 1979. The competition can be risky but no one was prepared for hurricane-force winds, 6oft waves and, eventually, multiple fatalities and a rescue operation involving 4,000 people. An insight into a tragedy that had a lasting impact on maritime safety. PH Rob and Rom vs Classical Music 9pm, Sky Max The concluding part of Beckett and Ranganathan's banter-strewn jaunt through various professions sees them joining the London Philharmonic Orchestra onstage at the Royal Festival Hall. Can conductors be made out of this pair of classical philistines? PH Sally Wainwright: This Cultural Life lopm, BBC Four Where did Happy Valley come from? This instalment of the series looking at the inspiration of creative people focuses on Sally Wainwright, who earned her spurs writing for soaps. But as for formative influences, look no further than 1970s musical drama Rock Follies. PH Thursday Pick of the day Mission to Burnley 9pm, Sky Documentaries It will soon be easier to name the football clubs who haven 'f been the subject of a fly-on-the-wall series. This one tracks Burnley's journey into darkness then back into light, following their 2022 relegation and return to the Premier League under Vincent Kompany. Owner Alan Pace's standing with fans will be helped by footage of him watching Kompany's first game as manager on his phone at his daughter's wedding. PH Ruthless: Monopoly's Secret History 7.20pm, PBS America It's a little-known fact that Monopoly started life as an anti-monopolist allegory. This documentary tells the story of the game's origins in the Quaker movement where it was invented to demonstrate the brutality of rentier capitalism. From there, it was overtaken by the forces it initially sought to expose. PH The Hidden World of Hospitality With Tom Kerridge 8pm, BBC Two This behind-the-scenes series focuses this week on the UK's hospitality staffing crisis, which has been accentuated by the scourges of Covid and Brexit. Tom visits various establishments including a floating hotel in London's Docklands which is training and employing people from the local community. PH Code Blue: The Killing of June Fox-Roberts 9pm, ITVl It's the concluding part of this twoparter telling the story of the brutal murder of grandmother June FoxRoberts and the police's attempts to convict her killer. Detectives have placed Luke Deeley in custody. But he's not talking and, without his cooperation, there may not be enough evidence to prosecute. PH The Supervet: Noel Fitzpatrick 9pm, Channel 4 More challenging cases at Fitzpatrick Referrals for Noel and the team. Daredevil cat Oz has suffered an apparently irreparable broken ankle after a dramatic fall and Bayleigh, a bullmastiff, has a suspicious lump that turns out to be bone cancer. AC And Just Like That... 9pm, Sky Comedy It's official: Aidan and Carrie are back on. In fact, she's even making plans to go and stay at his farmhouse. But what do her friends think about it? Elsewhere, Miranda becomes an intern and Charlotte worries about a snug-fitting dress - which might be the hit-and-miss show's iffiest storyline yet. HR Friday Pick of the day Adam Hills: Grow Another Foot 11.05pm, Channel 4 Comic Adam Hills has a second life, as C4's self-described "Mr Rugby League" and as an international player himself, for Australia's physical disability rugby league team. This likable documentary follows his journey to the World Cup, taking in fundraising struggles, a badly timed bout of food poisoning, and finally a degree of redemption. A tribute to the value of togetherness in the face of adversity. PH Millionaire Hoarders 8pm, Channel 4 More well-to-do eccentrics are in need of a life overhaul as the series continues. This episode's most interesting treasure belongs to retired artists Carole and Roger, who have accumulated room after room full of interesting (and potentially valuable) objects. But can their collection be streamlined? PH First shown on ITVX, this murder mystery starring loan Gruffudd is ludicrously twisty and, on occasion, ferociously violent. Its premise involves a group of students who, for 25 years, have covered up the disappearance of an old friend. Gruffudd plays Thomas, an author who attends a reunion and gets more than he bargained for. PH Then You Run 9pm, Sky Max As the girl gang continue to look for Stink, we find out in a flashback episode what happened to her after the car crash. The hitman who captures her reveals he can't kill a pregnant woman. Cue a frightening, farcical and very fun-to-watch 24 hours. HR Billions 9pm, Sky Atlantic It's the seventh and final season of this smart albeit (consciously) soul-destroying drama about the machinations of the super-rich. For its finale, the old gang are back together as Damian Lewis's Bobby Axelrod returns. Expect much focus on the political ambitions of Michael Prince (Corey Stoll) and the ruthless alliance-building of Paul Giamatti's Chuck Rhoades. PH The Power of Parker 930pm, BBC One The amiable 90s-set comedydrama goes dark - in the sense that this is a night episode. Spurned mistress Kath (Sian Gibson) and wronged wife Diane (Rosie Cavaliero) pursue busted lothario Martin (Conleth Hill) to a nightclub. When these fishes-out-of-water take an E, you can write the rest yourself. EEJ The Reunion 9pm, ITVl Ultimate Wedding Planner, Tue Winning Time: The Rise of the Lakers' Dynasty, Mon - « • • 1</t>
  </si>
  <si>
    <t>Full Text Chunk</t>
  </si>
  <si>
    <t>hate ban 
A CHELSEA fan who sent anti-Semitic messages to a Jewish journalist has been given a lifetime ban by the club. Kerry Hardwell, 35, admitted sending online abuse to sports writer Dan Levene and Jewish public figures, including Lord Alan Sugar. 
The scaffolder, of Bognor, West Sussex, was given a three-year football banning order by JPs last month. Chelsea has now banned him from attending games for life.</t>
  </si>
  <si>
    <t>AWARD: Campbell Tim so 'Appy 
THE Apprentice won the double at this year's National Reality Television Awards. It scooped the gong for Best Business Show and Lord Sugar's advisor Tim Campbell was named Celebrity Personality of the Year. 
Singing competition Project Icon also got two gongs, for Best New Show and Nnenna King for Best Performance. Other shows to win included The Chase, Britain's Got Talent, Loose Women and The Only Way Is</t>
  </si>
  <si>
    <t>IT'S just the last thing you need at the end of a holiday. Our airports descended into chaos as UK air traffic control systems went down. 
Thousands were left stranded at home and abroad as hundreds of flights were cancelled. They eventually fixed it, but that's of little comfort to those hit by monster delays. It makes you wonder if the system is running on some knackered Amstrad. 
There is no excuse for this happening. People pay a lot of money to travel by plane. So they shouldn't have to put up with such dreadful inconvenience. Not only that, the whole thing sounds dangerous. Let's hope it's just a one-off. We've got enough problems with transport at the moment and don't need another issue blighting our plans.</t>
  </si>
  <si>
    <t>HE split from the latest Apprentice winner a fortnight ago - and now LORD SUGAR has said goodbye to another. 
The entrepreneur ploughed £250,000 into CARINA LEPORE's Dough Artisan Bakehouse business after she won in 2019, but they have now parted ways. Paperwork filed to Companies House this week confirms he has quit as a director of the company and Carina has bought out his shares. Since winning, she has opened a second bakery in London and teased that a third is on the horizon. 
But the latest accounts show the business lost £66,500 in the previous 12 months and had shareholder funds worth £193,754. HARPREET KAUR, who won last year, bought back Lord Sugar's shares in her dessert business Oh So Yum! Sounds like his investments in both were half-baked. QUIT ... Lord Sugar with Carina</t>
  </si>
  <si>
    <t>PATESSERIE PERFECTION Bake Off: The Professionals, 8pm, Ch4 WE'VE reached the semi-final and four teams remain. Don't expect judges Benoit and Cherish (pictured centre with hosts Ellie Taylor and Liam Charles) to go easy on them; this is the stage where the challenges get even more advanced, starting with a real cream tease. Philip Khoury, the head pastry chef at Harrods, provides only a minimal recipe so that the teams can have a go at re-creating his signature Dawn Of A New Day dessert. Then, it's on to some serious patisserie storytelling as the teams are tasked with creating a miniature village scene that will make anyone picking out its hidden edible elements feel like a giant. 
NEW REALITY CONTEST Selling Super Houses, 9pm, Ch4 PAUL KEMSLEY, aka PK, is going after Alan Sugar's boardroom throne in this fun new Apprentice-style reality contest. He's chosen eight 'rough diamonds' to compete for a shot at working for his new super-prime property business and earn six-figure salaries. Their first task is to organise an open house for a £20 million Hertfordshire property. 
FILM CHOICE In The Heat Of The Night, 11.15pm, BBC2 SEETHING, racially charged thriller from Norman Jewison. Sidney Poitier stars as Detective Virgil Tibbs, the city cop who, stranded in a small Mississippi town, is arrested — because he is a stranger and black. In fact, he's the best cop in town and now must solve a local murder. Rod Steiger (pictured, with Poitier) won one of the film's Oscars.</t>
  </si>
  <si>
    <t>CHEEKY chappy Thomas Skinner - that bloke off The Apprentice with his "bosh" catchphrase has welcomed twin girls with his wife. 
They already have two-yearold son Henry, so that is three kids under three. Despite his partner Sinead nearly dying during the emergency C-section, Thomas says they want one more child. That must be a truly heartwarming prospect for his wife as she recovers from a major op and has two newborns and a toddler running around biting her ankles. It's OK though, apparently, because Thomas says that two more kids really isn't that difficult - "it's just changing more nappies". (I'm guessing he ended that sentence with a "BOSH!"). 
Which is not just a damning indictment of his parenting, but surely the best insight we could have of the work balance in that household. If a dad thinks it's just about nappy-changing, I can only deduce he isn't that hands-on. There are dads out there who really dedicate themselves to the task at hand, getting up in the night, helping with feeds where possible, washing and cleaning and ensuring mum gets as much rest as possible. They're not "wonderful" or "great" because, quite frankly, they're doing what they should be. 
No one calls mums "wonderful" for doing all of the above and more. Reducing baby rearing to nappy changes alone diminishes how hard it really is. It's demeaning to mothers and shows a lack of understanding and empathy. Thomas seems like a nice guy, but falls back on reductive, dismissive chat that perpetuates the myth that men only need to play a minor role. STEP UP ... with his twins</t>
  </si>
  <si>
    <t>IMITATION is the sincerest form of television. 
Right now, it feels like the only form. How many times can BBC bosses reboot The Apprentice? After Gordon Ramsay's Future Food Stars we have Ultimate Wedding Planner - The Apprentice plus weddings - and Crazy Rich Agents, which is Sugar's show meets Selling Sunset. None of these humdrum hybrids are half as hot as The Apprentice in its prime, which was many years ago. Alone is yet another "let's dump twerps in the wilds" show, as perfected by Bear Grylls and Ben Fogle. See also Shipwrecked and 200 l's Survivor - which is soon to be resurrected, along with Big Brother (again J. TV commissioners work about as hard as an intimacy co-ordinator on Newsnight. 
ITV's Cooking With The Stars is Celebrity MasterChef with minor adjustments, DNA Journey clones Who Do You Think Are? Saturday night telly, once an oasis of joy, has dried into a desert of dull dramas and dreary repeats. Talent shows have tanked. Saturday Night Takeaway (House Party plus ads) has been axed and most chat shows are just PR puffs. Love Island was two million viewers down on last year.
Mainstream TV is over-stuffed with soaps and so-so quizzes and under-supplied with the laughs we need to see us through these desperate days. No wonder viewers switch off. We need real talent and fresh ideas, yet nothing seems to shock bone-idle, risk-adverse TV bosses out of their over-paid complacency. 
My advice? Try action dramas instead of true-crime, joke-telling comics instead of student stand-ups, and entertainment rather than unknown "celebs" cooking, quizzing and carping. Scour holiday camps for entertainers. Think outside the box-ticking. Find sitcom writers who aren't from the failed in-crowd. And, above all, don't turn these searches into "reality" formats crossed with The Apprentice... ALONE? Like its viewer...</t>
  </si>
  <si>
    <t>last night ULTIMATE WEDDING PLANNER 
BBC Two THERE is one surefire way to make a stressful situation worse ... capture it on camera. So quite why anyone would ever agree to take part in a reality TV show as they prepare to get married is beyond me. Eight aspiring wedding planners battle it out to be named the best, with loving couples looking on nervously. 
The planners take over the design and guest experience for six real-life weddings. They look after table settings, floral centrepieces and backdrops, hand-crafted aisle runners, personalised keyrings, bespoke builds and much, much more. Each week the planners have three days to make a couple's dreams a reality, supersizing their wedding day to transform it from ordinary to extraordinary on a £10,000 budget. Last night we met aviationmad lovebirds Sammy and Lewis, whose first date was at an airport. 
They had spent virtually all their wedding budget on securing their dream venue, in the shade of supersonic jet Concorde at Manchester Airport's aviation museum. So they sent a Mayday call out to the wedding planners. I'm not surprised - we've all winced at the steep prices for food and drink before boarding the easyJet to Alicante. The wedding planner wannabes needed to pull out all the stops to hit the couple's brief and impress the three demanding judges, the familiar face of hospitality guru Fred Sirieix, craft and business contender is all well and good while flogging tepid gyoza or organising naff tourist trails on The Apprentice. 
But when real couples - with real hopes and dreams - are the pawns in their game there is too much at stake. It's even more tense than a soap wedding. GAVIN WILSON IN CONCORD ... Lewis and Sammy celebrating their nuptials queen Sara Davies and wedding planner to the rich and famous, Raj Somaiya. You think Dragon's Den millionaire Sara might lend the couples a bob or two. But here's where the format falls down. Competing as a team before the iudaes eliminate one</t>
  </si>
  <si>
    <t>last night 
SELLING SUPER HOUSES Channel 4 AS a former director of Tottenham Hotspur, property mogul Paul "PK" Kemsley should be used to working with duds. But the eight "rough diamonds" he's handpicked as contestants for his new Channel 4 series take dross to new levels. And that's exactly what makes a great reality show, because who wants to watch smart folk excelling? Following the success of Netflix's Selling Sunset, Selling Super Homes is the latest copycat, arriving on our screens weeks after BBC Two rival Crazy Rich Agents. PK is the Lord Sugar-style figure at the heart it, another East End geezer come good, back on home turf in "Laaandon" after 13 years in Beverly Hills making a fortune and marrying a Real Housewives star. The trainees battle it out over a series of property challenges to win a place at his agency. 
The first task was organising an open-house experience at a £20million Hertfordshire property, with just a £2k budget, so PK can see who can "hustle and blag" the best. But it becomes apparent the wannabe property agents can barely tie their own shoelaces. Rasa and Rabbia confirmed just four attendees, Mairead and Bobby's 1920s-themed props blew over in the wind and the band Stacey and Colin sorted were so loud, no one could hear themselves think. And to cap off their nightmare afternoon, the trainees argued in front of guests who PK's assistant invited to bump up the numbers. The only positive was buyers around the house. Thankfully for the contestants, PK and his mentors are more forgiving than Lord Sugar, opting to write off the first task and not send anyone home, meaning the dreadful eight will all be back next week for another challenge ... which they'll inevitably balls up once again. 
STUART PINK SELLERS ... mentor Lonnee Hamilton, centre, with property trainees David, in charge of food and drink alone due to Pam calling in sick, who impressed PK by blagging £500 worth of free booze from his mate. Shame he failed to book a bartender, meaning he spent his time serving drinks rather than showing prospective</t>
  </si>
  <si>
    <t>What's new 111U week? 
hink The Apprentice process is tough? You ain't seen nothing yet. In this cut-throat four-part series, five rookie UK estate agents battle to win a place on a training course in New York, where top agents can earn $8million a year - and to motivate them to beat their rivals, they're not even being paid a salary. "It's high risk but high reward," explains Krishan Mistry (centre), 22, who's one of the trainees working on a commission-only basis trying to secure listings for multimillion-pound pads in London and then sell them. 
"It is quite daunting knowing that you're not going to be earning a salary, but in a sense it's like starting your own business - you know you're not going to get a salary, you just have to put in the work. I applied the same concept to this. "When I see a gated house, for example, I'll ring the buzzer and people often don't answer. So I end up climbing over the gate to get their attention! It usually works - 70 per cent of the time they're like: 'What the hell are you doing?' and I eventually calm them down and say: 'I just wanted to speak with you.' It can really pay off." 
It's that kind of boldness that impresses the UK Managing Director of Nest Seekers International, Daniel McPeake (left), who has nothing but praise for Krishan in the first episode "Nest Seekers motivate you to think bigger: 'Okay, if you want to sell that £700,000 property, go for it, but aim higher,'" explains Krishan. "They're not about settling, they're about pushing you to be a better version of yourself." 
All episodes on iPlayerfrom Sunday REAL ESTATE... Krishan is keen to point out that although the agents at Nest Seekers follow an American business model, Crazy Rich Agents is not a British copy of the Netflix hit Selling Sunset. "That's essentially just a reality show that has big properties and drama," he says "Whereas this is our day job, it's what we do. Real estate isn't all glamour like people think, it's a lot of hard work." When I see a gated house, I'll climb over the gate if they don't answer I eventually calm them down</t>
  </si>
  <si>
    <t>Streams terrestria summer drought The least surprising television news of the summer arrived last week with Ofcom's annual report into viewing habits. 
At first glance it would appear the BBC and the other terrestrial channels are on their last legs on account of hardly anyone watching them any more. That's not strictly true, of course. The Defund The BBC mob is going to have to carry on with the wailing and gnashing for a good few years yet. However, the timing of the report could not have been worse. For we are currently marooned in the summer TV wilderness, where our only hope of escape is to follow the streams. 
It's no coincidence that the best four shows right now are all nonterrestrial: Winning Time: The Rise Of The Lakers Dynasty (Sky Atlantic), Only Murders In The Building (Disney+), Good Omens (Amazon Prime Video) and series 2 of Nicola Walker's kooky detective drama Annika (Alibi). Meanwhile, back in sleepy hollow, the two biggest terrestrial launches this week told us much of what is wrong with the old guard. Channel 4 brought us Alone, which is essentially the same as every other reality survival show you've ever watched - only with the added jeopardy of wild bears that could, apparently, steam in and gobble up the whingeing, self-centred, entitled contestants at any minute. (NOTE. Yes, I am already rooting for the bears.) 
BBC2's latest offering was even less inspiring/original. To say Ultimate Wedding Planners is like someone has plucked a discarded task from The Apprentice out of a skip and tried to stretch it to six one-hour episodes would be to give it far more credit for creativity than it deserves. The humourless and drama-free first episode was a real dog's (wedding) break- fast of a TV show that made me want to wave my TV licence at the BBC and give it the full father-of-the-bride speech: "I'm bloody paying for all this!" 
The entire enterprise was best summed up by Head Planner Yasmins advice for her fellow gluestick-botherer Tash: 'All we can do now is the best with what we've got." That's terrestrial TV from June to September in a nutshell, Yas. HELL For the viewers on BBC Two !~ The humourless and drama-free 1st episode was a dog's breakfast</t>
  </si>
  <si>
    <t>Formula used:</t>
  </si>
  <si>
    <t>HLS removed from Full Text if they appear</t>
  </si>
  <si>
    <t>• t* ..« Zl\a U&lt; m +i*. Qarwt it tvnytNnc Meatusdraam.ImpMdffM^ttwv PlWifl 
ROYALTY, celebrities, sports stars and politicians last night gave their backing to the Lionesses. The stars joined the King in passing on their sympathy and congratulating them on their efforts. PM Rishi Sunak said: "It wasn't to be, but you've already secured your legacy as game changers. We are all incredibly proud of you." 
Radio 2's Rylan Clark tweeted: "We're all proud of ya!" Olympic champion Dame Kelly Holmes said: "I love everything about this team and what the girls stand for." England legend and Match of the Day host Gary Lineker tweeted: "Gutted for the Lionesses who gave their all, but congratulations to Spain. They were the better team and thoroughly deserved their victory." Former BBC presenter Dan Walker said: "This team are game changers and we could all do with a little more Mary Earps in our lives." 
Former ace David Beckham said: "What you Lionesses have done and continue to do is inspire the next generation, thank you." TV presenter Carol Vorderman said: "Thank you By Lara Hassan Lionesses for all you've done for women in the UK." Lord Sugar tweeted: "Unlucky ladies you gave your all." Manchester City's Maya Le Tissier said: "They're a massive inspiration for everyone." 
Ginger Spice Geri Halliwell said: "Proud of you." Footballer Fran Kirby, who could not play because of a knee injury, tweeted: "This team will grow and be ready to go again the next one." Comic Johnny Vegas said: "Today's loss is a heart-wrenching bitter chunk of 'what might've been' but ultimately, it'll form a building block, a stepping stone towards a winning future." 
While I know how sore today's result must be, let none of you feel defeated, for to hove reoched the finals at all Is an Immense tribute to your skill. determination and team spirit in the finest sporting tradition. (lu»clr\ |{ SSES Congratulations... from King and Sunak &lt;Q Rishi Sunak (Q vorirW) ©RishiSunak ¦ 51m ^ You left absolutely nothing out there ^lionesses. it wasn't to be. but you've already secured your legacy as game changers. We are all incredibly proud of you</t>
  </si>
  <si>
    <t>APPRENTICE MEETS SELLING SUNSET ...BUT PRESENTER WONT DO A SUGAR 
PAUL 'PK' KEMSLEY has promised not to follow in LORD SUGAR'S footsteps when it comes to his new Channel 4 property show Selling Super Houses. The business mogul is offering a sought-after job at his luxury agency — just like Alan does on The Apprentice, which Paul used to appear on. But he has sworn he won't inspired by Lord Sugar's style. Instead, he will treat the eight wannabe agents on the series — which has been likened to both glossy Netflix hit Selling Sunset and the BBC business show — as he would his own children. 
He says: "I actually want to do the total opposite of The Apprentice. I find that saying, 'You're fired', very harsh and very Eighties. "I think that time's moved on. I've got five kids and I want to be who I would be happy for my kids to be with, how they would be spoken to. "The tough boardroom stuff with The Apprentice was great when we did it, but we just live in a completely different time now." 
Recalling his own first steps in the industry, he says: "When I started off, my boss used to walk in, kick my table over, scream and shout, and we just don't behave like that any more. "I wanted it to be reflective of who I am. I don't believe in being tough for the sake of being tough. You get as much done by being kind — and, to be honest, I've always been a softie. "I'm not like Alan I Sugar — I'm not the same person. I'm very different. I'm no Rottweiler, I'm a puppy!" 
If anyone can make the comparison, it's Paul — as he used to be one of the Lord's lieutenants on The Apprentice, assisting in the interview round. Second chance But he was forced to quit when his £500million business empire collapsed in the 2008 financial crisis. It left him to rebuild his life and he headed to America to seek out a second chance. And it's clear the experience has shaped his new approach to business — and the show, which begins tomorrow at 9pm on Channel 4. He adds: "I had to give up the caviar and go back to beans on toast. It destroyed my career at the time. "I guess that's in my nature to not be a quitter. But now, I think I'm a better businessman because I'm not chasing success." DIFFERENT .T. Paul and Sir Alan</t>
  </si>
  <si>
    <t>Star, 54, bailed and will face court over 'non-recent' allegations, say police turbans - found TV tame after beginning by PIERRA WILLIX COMEDIAN 
Hardeep Singh Kohli has been arrested and charged over sex offences, police have revealed. The 54-year-old TV host - who has starred in BBC's Celebrity MasterChef and The One Show - will appear in court over the 'non-recent' allegations, they added. His arrest follows an investigation by The Times newspaper, which said several people had raised concerns continued on page 2 » about his behaviour. Police Scotland confirmed last month it was investigating the allegations. Yesterday a spokesperson said a report had been submitted to Scotland's procurator fiscal. Kohli has been bailed to appear in court at a future date. 
The London-born Glaswegian - known for wearing glitzy suits, kilts and colourful » continued from page 1 his career behind the camera. His parents moved to the UK in the 1960s, and he studied law at the University of Glasgow. He became a BBC trainee, working his way to become a director of children's television before joining Janet Street-Porter's Channel 4 series Reportage. In 1996 he left to direct ads and develop TV shows. In 2004 he wrote, directed and starred in Channel 4's Meet the Magoons, but it was a flop. Kohli was runner-up to England rugby World Cup winner Matt Dawson in Celebrity MasterChef in 2006. 
Two years later he was first to be fired by Lord Sugar in a celebrity edition of The Apprentice. In 2018 he took part in Celebrity Big Brother alongside footballer Jermaine Pennant, Coronation Street actor Ryan Thomas, and former Cheers actress Kirstie Alley. The show was marred by his heated racism row with Sally Morgan over a mock hospital soap scene. The TV psychic suggested putting talcum powder on him to make him look 'unwell'. 
He was fifth to be voted out. Other shows include £50 Says You'll Watch This, on gambling, and a documentary exploring Scientology. The father of two - single since his marriage ended in 2009 - has also hosted radio shows and written columns for newspapers and magazines. A member of the Man Booker Prize judging panel that snubbed Salman Rushdie's The Enchantress of Florence in 2008, he famously said: 'I think Rushdie's writing is patchy, to be honest. He's written some good books and some not so good books.'</t>
  </si>
  <si>
    <t>THE REAL SPIES AMONG FRIENDS 8PM, itvi *••• Before the sixth and final episode of cerebral thriller A Spy Among Friends airs at 9pm, here's a companion documentary that tells us more about the stranger-thanfiction story of the Cambridge Five. Roger Allam (star of Endeavour and Murder In Provence) narrates the hour-long programme, which features testimonies from former MI5, CIA and KGB officers, who lift the lid on the clandestine world of espionage. This takes us from Cold War Washington DC and Moscow to Buckingham Palace as we discover how the privileged group of men leaked secrets to the Soviets. 
LEVISON WOOD: WALKING WITH LIONS 8PM, CH4 * * * * Explorer Levison is used to travelling in remote, inhospitable environments - and in the second instalment of this series, in which he goes in search of the world's most endangered species, . he heads to the oldest desert on Earth in Namibia to track down the last remaining desert lions. Along with his old friend, bushman guide Kane, Levison treks across the country, getting very close to the majestic creatures and meeting locals who have learned to live 
CRAZY RICH AGENTS: SELLING DREAM HOMES ^ 9PM, BBC2 **• In the first episode of this addictive reality series, we met the brokersin-training who proved to be even more self-confident than The Apprentice contestants. Now, we get to see whether they can really prove themselves. Former alongside the lions, protecting them, behavioural therapist 
WORLD ON FIRE 9PM, BBC! ***• Things aren't looking good for Harry (Jonah Hauer-King, above) and his men as Tobruk is besieged by the Germans, and their water supplies are running out. Meanwhile, tensions in the Chase household are running at an all-time high as Kasia is entrusted with even more responsibility at MI5. In occupied France, Henriette continues to care for British pilot David; will nurse and patient fall for each other? Georgie is the least experienced agent in the group, but she's given the chance to list a £15 million property, where the pool doubles as a dance floor (yes, really!). Vanessa takes a risk by throwing a viewing party while trying to sell a seafront villa overlooking Monaco, and the seriously self-assured Aly is put in his place. 
AMAZING HOTELS: LIFE BEYOND THE LOBBY 8PM, bbc2 *** * 'Champagne please, Rob!' calls Monica Galetti as she reclines on a hammock in algae from the villas, while Monica cooks up some freshly caught lobster. We learn about the extraordinary art structures that are placed all over the the blissful Joali Maldives resort, where island, and Rob works alongside villas cost more than £2,000 per night. the resort's only female butler, who Monica and co-host Rob Rinder (above) has very exacting standards! Plus, may be in paradise, but they're being put to work - Rob starts by cleaning we get to take a peek inside the staff village, which houses 300 workers.</t>
  </si>
  <si>
    <t>CRITICS CHOICE Sian Gibson stars as Kath in comedy series The Power of Parker', 9.30pm, BBC One Live International T20 Cricket 5.30pm, BBC Two England v New Zealand. All the action from the second match in the four-game series, which comes from Emirates Old Trafford in Manchester. The sides have met here in this format on two previous occasions, with England prevailing twice. 
Puppy School For Guide Dogs 8pm, Channel 5 Puppies... guide dogs... what's not to like? This new series follows guide dogs at every stage of their journey - from newborns to trainees and veterans - as well as the humans that both train them and rely on them. This opening episode of the series features Hester, a visually impaired 16-year-old and Paralympic skiing hopeful who's about to become one of the UK's youngest guide dog owners. Chineke! At The Proms 8pm, BBC Four Clara Amfo presents from the Royal Albert Hall as Europe's first majority black and ethnically diverse orchestra Chineke! returns with Beethoven's joyful "Fourth Symphony". Before the Beethoven, four pieces enjoy their Proms debuts, including the lyrical "Four Noveletten'by Samuel Coleridge-Taylor and Haydn's joyful "Trumpet Concerto". 
The Reunion 9pm, ITVi ITV are obviously wrapping up this glossy nonsense as quickly as possible before the more hefty autumn schedules arrive. In a concluding double bill, Annabelle (Dervla Kirwan) confronts the real Alexis, lies unravel as the truth about what happened to Vinca 25 years ago is revealed, and deadly consequences arise. Joe Lycett: More, More, More! How Do You Lycett? How Do You Lycett? 9pm, Channel 4 The performer and consumer champion's first stand-up touring show since before Covid comes with the longest programme title this week Among the jokes Lycett triumphantly recalls his escapades on social media, on which he trolled Boris Johnson, Alan Sugar and Nadine Dorries. 
Rig 45: Murder At Sea 9pm, More/t Having unwisely brought convicted murderer Petra back to the scene of her crimes and seen her do a runner, cops Emma and Trevor (Natalie Gumede and Ciaran McMenamin)now have Petra (Lisa Henni) back in handcuffs. And then all the lights go out on the rig. "I'm sure I'LL be okay," says one character, while another is less sure. "We're all going to die," he exclaims in tones of Dad's Army's Private Frazer. 
The Power Of Parker 9.30pm, BBC One This refreshingly original and now concluding comedy feels complete in itself and not straining to become a recurring sitcom, which in a way is a pity, because it's beautifully written and acted. Conleth Hill, Rosie Cavaliero and Sian Gibson (who also co-scripted) have been a particular delight, buttressed by the always-welcome likes of Sheila Reid and George Costigan. Anyway, matters come to a head this week as Kath and Diane (Gibson and Cavaliero) put aside their differences and head to the bank, and Martin (Hill) receives some bad news about his new position as rotary club treasurer. Gerard Gilbert</t>
  </si>
  <si>
    <t>CRITICS CHOICE Explorer Levison Wood visits the Arctic in 'Walking with Polar Bears1,7pm, Channel 4 MOTD Live: Fifa Women's World Cup Final 10am, BBC One The time for talking is over, with England eyeing a first World Cup triumph at Spain's expense at Stadium Australia in Sydney (kick-off nam). The Lionesses will be full of confidence after knocking out hosts Australia on Wednesday. 
Levison Wood: Walking with Polar Bears 7pm, Channel 4 If the lions only made a brief late appearance in last week's trek across the Namib desert, seasoned foot-slogger Levison Wood has better luck as he heads to the Arctic in search of polar bears. In the last of the series, he learns more about the unique lives of these apex predators, their environment and how they are surviving against worsening odds caused by the increasing threat of human activity and climate change. 
N YO at the Proms 8pm, BBC Four Soprano Masabane Cecilia Rangwanasha joins the National Youth Orchestra for a night of joyously defiant music. Strauss's "Four Last Songs", considered by some of the most beautiful music ever written, is played alongside Hindemith and Copland. World on Fire 9pm,BBCOne The long wait (thanks to Covid) for the second series of this sprawling wartime saga has been worth it. Matters conclude for now with Harry (Jonah Hauer-King) being sent home from North Africa after "mutterings" that he had been "a bit fast and loose with the treatment of prisoners". Kasia (Zofia Wichlacz), meanwhile, volunteers to be parachuted into Poland with a radio transmitter, and Henriette (Eugenie Derouand) prepares to bid adieu to her wounded RAF pilot lover David (Gregg Sulkin). 
Crazy Rich Agents: Selling Dream Homes 9pm,BBCTwo "No salary, no safety net... who will survive long enough to make a sale?" asks the voiceover to this reality show in which The Apprentice collides with Setting Sunset as it continues to follow fledgling property brokers at Nest Seekers. As Vanessa, who does some babysitting on the side to pay her rent, says: "It's harder than it looks from the outside." Krish is advised he is more likely to make a sale if he stopped talking and just let the client inspect properties for themselves. 
Alone 9pm, Channel 4 Finding food becomes crucial as extreme hunger kicks in for the Canada-stranded survivalists. Fishing the Mackenzie River is far from easy, especially for one first-time angler (who, we are told ominously, "has had severe anxiety and panic attacks in the past"), while another competitor faces a hard choice when their net catches something unexpected. 
Boot Dreams: Now or Never 9pm, BBC Three Roman Kemp fronts this new documentary series following young footballers rejected by top clubs as they get a second chance through a unique camp at Manchester City's former training ground. Under the watchful eye of former premier league player Gifton Noel-Williams, the first episode features a training match against Manchester International Football Academy. Gerard Gitbert</t>
  </si>
  <si>
    <t>Celebrity interviewer Parkinson, star of TV chat show's golden era, dies DANIEL THOMAS 
Sir Michael Parldnson, one of Britain's most popular television presenters, has died at the age of 88 after a decadeslong career for the BBC and ITV. Parldnson was a star of the golden age of chat show television in the 1970s to 1990s when millions in the UK would gather to watch his primetime interviews with celebrities and sports stars. The presenter said he had interviewed more than 2,000 people on his chat shows, which started in 1971 on the BBC although he moved to commercial broadcaster ITV at several points in his career. 
His guests included John Lennon, Yoko Ono, Sir Paul McCartney, Sir Billy Connolly, Orson Welles and Sir Tony Blair — who sparked controversy when he told the presenter that God would be the judge of his decision to go to war in Iraq. Among his most famous interviews were with boxer Muhammad Ali. Parkinson said afterwards that the sportsman was both his most remarkable interviewee but also the one to which he had "lost on every occasion". "I'm not going to argue with you," Parkinson told the boxer in one interview. "You're not as dumb as you look, Ali replied. 
Parkinson was also well known for stints in other forms of TV light entertainment, presenting ITV's TV-am breakfast show, the game show Give Us a Clue, and BBC One's Going For a Song and radio show Desert Island Discs. In another well-known encounter, Parkinson was playfully attacked by Rod Hull's puppet Emu. His final show on ITV1 in 2008 had an audience of 8.3mn and guests included Peter Kay, ?? Connolly and Dame Judi Dench. 
A statement from Parldnson's family said: "After a brief illness Sir Michael Parkinson passed away peacefully at home last night in the company of his family. The family requests that they are given privacy and time to grieve." BBC director-general Tim Davie said that Parkinson was "one of a kind, an incredible broadcaster and journalist who will be hugely missed". "Michael was the king of the chat show and he defined the format for all the presenters and shows that followed," Davie added. "Michael was not only brilliant at asldng questions, he was also a wonderful listener." 
Parldnson combined wit and journalistic intelligence with his warm and avuncular Yorkshire accent; he was born in 1935 in South Yorkshire and was a passionate fan of cricket in the county. He was married for more than 60 years to Lady Mary Parkinson and they had three children, Michael, Nicholas and Andrew. He was knighted in 2008. 
In tributes yesterday, Lord Alan Sugar said Parkinson's death was "the end of an era", while comedian Eddie Izzard called him the "king of the intelligent interview". Writer and presenter Stephen Fry said that "the genius of Parky was that unlike most people (and most of his guests, me included) he was always 100 per cent himself. On camera and off." Trading blows: Michael Parkinson interviews Muhammad Ali in 1981. The boxer on one occasion told the presenter: 'You're not as dumb as yOU look' - Dave Pickthorn/BBC</t>
  </si>
  <si>
    <t>AUGUST ONLY: Full Text broken into paras for prominence testing comparison</t>
  </si>
  <si>
    <t>Prominence</t>
  </si>
  <si>
    <t>Data cleaning</t>
  </si>
  <si>
    <t>THE FOLLOWING EVENTS ARE BASED ON A PACK OF LIES DRAMA 9pm BBC1 Films, TV shows and podcasts about con artists are hugely popular right now. Yet TV Mag is sure that you've never seen a show like this before it's a mixture of thriller, comedy and fairy tale. Alice Newman (Rebekah Staton, left) is a PA with no confidence thanks to a terrible experience with her ex. Cheryl Harker (Marianne JeanBaptiste) is a successful novelist and feeling lonely after being widowed. These two women have little in common, until the dashing 'ecopreneur' Dr Rob Chance (Alistair Petrie) happens to cross paths with Cheryl... This superbly acted game of cat and mouse has a fab 80s soundtrack, stunning sets, a top cast and great twists. ***** 
SO HELP ME TODD 9pm Alibi This US series stars Skylar Astin (left) as Todd, a former private detective who had his licence revoked, now lives in his sister's garage and owes his mother $9,000. The Morning Show's Marcia Gay Harden (right) plays Todd's mum Margaret, a high-flying attorney who offers her son a job at her firm. A curious mix of comedy and legal drama. Add it up If the number in each circle is the sum of the two below it, what is the top number? SEE SATURDAY'S NEWSPAPER FOR ANSWERS 
SELLING SUPER HOUSES 9pm C4 If REALITY you like the sound of a show that combines The Apprentice with Selling Sunset, then check out this eye-popping new sixparter. Eight aspiring estate agents will compete for the job of a lifetime: to showcase and sell properties for British property magnate Paul Kemsley at his agency RIB. The wannabe agents start tonight with the task of hosting an open house event at a property worth £20million. Can they make a sale? No pressure! 
REALITY CELEBRITY MASTERCHEF 8pm BBC1 New episode For the semi-finals, the eight remaining celebs are in Beamish, County Durham, to cook for the staff of its historic museum and villagers. Marcus Brigstocke is chosen to lead the blue team because, according to Luca Bish, he's "posh, old and witty", while our cover star Amy Walsh (right) is given the vote of confidence by the red team. On their return to the MasterChef kitchen, they're tasked with 
BAKE OFF: THE PROFESSIONALS 8pm C4 New episode There'll be nothing sweet or fluffy about tonight's helping of this mouth-watering series - well, except those time checks from hosts Liam and Ellie - as we're already at the semi-final stage. First up, guest judge Philip Khoury, who's Harrods' head pastry chef, gets the four remaining teams to recreate his signature Dawn Of A New Day dessert - a vegan chocolate creation with pears poached in Earl Grey tea. making... a sandwich. "I couldn't be more impressed if it sang me a hymn," says Gregg about one creation. High praise indeed! Continues Thursday and Friday.
 REAL LIFE THIS FARMING LIFE 8pm BBC2 We're back in Scotland for this series following the fates of farmers. These sorts of shows really prove how hard the industry is, but with the cost of feed on a steep rise, Robert MacKenzie is considering getting rid of his cattle in the Cairngorms. He has to gather all his cows for pregnancy testing - if not enough are in calf, it could be the end of that part of his business...</t>
  </si>
  <si>
    <t>CRITICS CHOICE BEN WALSH PICK OF THE DAY 
Reframed: Marilyn Monroe 9pm &amp; 9.45pm, BBC Two Episode three kicks off with Monroe (left), now a "huge star", missing the 1954 premiere of There's No Business Like Show Business. Instead, she flees Hollywood for New York, where the "real artists" were, to start her own production company. It was not something 20th Century Fox's boss Darryl Zanuck was happy with, but Monroe was up for the fight and Fox caved, permitting Monroe creative freedom. "The magnitude of Marilyn's victory is huge - she gets to return to Hollywood in a really triumphant way," suggests is film critic Christina Newland. More realistic performances in films such Bus Stop followed and, as Ellen Burstyn says, "she was awfully good".
 Live EFL 7pm, Sky Sports Main Event Sheffield Wednesday vs Southampton (kick-off 8pm). A tale of vastly contrasting fortunes for these two sides. While the Owls went up, the Saints plummeted from the Premier League after 11 years. Other than Theo Walcott, there have so far been very few departures (including the highly valued England international James Ward-Prowse) from Southampton, which is a good sign. This promises to be a cracking start to the Championship season. Millionaire Hoarders 8pm, Channel 4 "This could be something that delivers the big one," claims arts and antique expert Clive Downham who, along with Ronnie Archer-Morgan, makes an astonishing discovery at an 8oo-year-old Scottish castle that could help the owners, Simon and Adity, to raise the funds they need. Meanwhile, Paula helps fashion collector Pat to realise his dream of travelling abroad. 
Not Going Out 9pm, BBC One "Referee, it's not a lollipop, you blind cretin," screams competitive dad Lee at Toby's referee (Hugh Dennis), thus disgracing himself on the touchline in Lee Mack's enduring comedy that centres on Benji's under-13 football team. Undaunted by the disapproval of Toby, who coaches the team, Lee sets about rigging the vote for the player of the year. Dennis's sharp comic timing elevates this comforting sitcom. Then You Run 9pm, Sky Showcase Trapped in a police station, Leah McNamara's damaged Tara is forced to outsmart a dangerous foe in order to survive, as the grief-stricken and psychotic Traveller (Christian Rubeck) draws relentlessly closer in Ben Chanan's preposterous but watchable comedy thriller set in Holland. 
The Power Of Parker 9.30pm, BBC One "Cheapest prices this side of the Pennines," promises slimy businessman Martin Parker, whose finances are in ruins. So too is his 25-year affair with Kath (Sian Gibson), and he's in debt to the violent Slater brothers. It's 1990 and the "good times" of the 1980s feel over for self-made men like Parker (a wannabe Alan Sugar), who is played with admirable unpleasantness and absurdity by Conleth Hill. References to mixtapes, Challenge Anneka and music by the likes of The Stone Roses, Boney M and The Human League pepper Gibson's promising comedy, in which Mrs Diane Parker (Rosie Cavaliero, always good) learns of her husband's financial deceit from the headmaster of their daughter's private school. Steve Pemberton also makes a welcome appearance, asking Martin to be a bigwig for the Rotary Club.</t>
  </si>
  <si>
    <t>ULTIMATE WEDDING PLANNER REALITY 9pm BBC2 According to Raj Somaiya (left), king of wedding planning and a judge on this new six-part reality series, he'd usually allow 18 months to put together the perfect big day. Here, the eight aspiring planners have just three days. What could possibly go wrong? The fun starts tonight with the gang attempting to make Sammy and Lewis' dream of a flower-filled celebration in an aircraft hangar come true - under the watchful eyes of Raj and fellow judges Sara Davies (centre) and Fred Sirieix (right). By the end of it, one of the contestants will be sent home. There's a resemblance to The Apprentice here but, unlike that series, UWP is filled with relatable contestants and plenty of heartwarming moments. ****-&amp; 
NEW DOCUMENTARY W^T. WHAT ON EARTH? m Sky History There are clearly plenty of strange phenomena still being captured by satellite footage as a fifth series of What On Earth? begins. In 2016, an unusual settlement was spotted in Chile's Atacama Desert (above) - parts of which have never experienced a drop of rainfall - so who would build anything there? Sensationalist fun. Add it up If the number in each circle is the sum of the two below it, what is the top number? SEE SATURDAY'S NEWSPAPER FOR ANSWERS 
BAKE OFF: THE PROFESSIONALS 8pm C4 New episode Why does food in this show have to move? We love how completely unnecessary it is that demanding judges Benoit Blin and Cherish Finden are always asking the contestants to make culinary creations with moving parts - it may not affect how they taste at all, but it sure makes for a tense watch. Tonight, the remaining teams are tasked with showcasing a mechanism in 48 safari-themed chocolate bars. 
REALITY YOUR HOME MADE PERFECT 8pm BBC2 New episode Owning a 300-year-old barn and stable conversion sounds idyllic, but Fiona (centre) and Andy's (left) home in Solihull is often referred to as "a youth hostel". That's thanks to the 28-metre-long corridor running throughout - perfect for team games with the couple's young sons, but the family need some creative help with updating the house and solving its identity crisis. They have a healthy 
BATTLE ON THE BEACH 10pm HGTV REALITY This returning series is a treat for home-renovation fans, as it takes that classic makeover formula and adds the thrill of a head-to-head competition. Across six-episodes, we follow Ty Pennington, Alison Victoria and Taniya Nayak as they each mentor a pair of up-and-coming property flippers through a beach-house transformation, but only one team will triumph. Tonight, the contestants get started on their kitchens. renovation budget of £200,000 but architects Julian Mcintosh and Laura Jane Clark have their work cut out as they get to grips with the property's odd layout. 
REAL LIFE THE YORKSHIRE VET 8pm C5 New episode Life is rarely dull for those Yorkshire vets, as Matt Smith (left) can attest this week when he encounters a rather slippery and jittery frog called Kermit, who has a delicate problem at its rear end. Don't worry, Kermit, we're sure Matt will get to the bottom of it. Meanwhile, Julian operates on a cat with a strange lump, and it's double trouble for one of Peter's farming friends...</t>
  </si>
  <si>
    <t>BAKE OFF: THE PROFESSIONALS 8PM, CH4*** We've reached the semi-final and four teams remain. Don't expect the judges to go easy on them; this is the stage where the challenges get even more advanced, starting with a real cream tease. Philip Khoury, the head pastry chef at Harrods, provides only a minimal recipe so that the teams can have a go at re-creating his signature Dawn Of A New Day dessert - it's vegan and boy, does it look complicated. Then, it's on to some serious patisserie storytelling as the teams are tasked with creating a miniature village scene that will make anyone picking out its hidden edible elements feel like a giant. 
THE YORKSHIRE VET 8PM, CH5*** Another week, another busy old time for the TV vets. At an old friend's farm, Julian Norton knows something's wrong when experienced sheep farmer Rodney can't deliver a lamb. There's also a very grumpy cat called Bagpuss, emergency surgery on a struggling Staffie, and vet Shona Shearson returns to the stables where she learned to ride to deliver some good news about two of the owner's horses. 
ULTIMATE WEDDING PLANNER 9PM, BBC2 *** This week's brave couple, Ravae and Alex (above), have the basics in place for their imminent wedding, but after they've weathered challenging times, there's no money left for the final flourishes. Time for the planners to step up and make the self-confessed fantasy nerds' dreams come true. The team must let their imaginations take flight, but have a big logistical challenge as well as the usual creative and organisational ones. Guests need to be transported from the ceremony venue, a stunning Cotswolds orangery, to the more modest (and cheaper) reception venue 12 miles away. With the semi-final looming, the pressure is mounting - could those be some real tears from tough nut Yasmin, and what on Earth has lead planner Shabana got on her feet? 
SELLING SUPER HOUSES 9PM, CH4*** Paul Kemsley, aka PK, is going after Alan Sugar's boardroom throne in this new reality contest. He's chosen eight 'rough diamonds' to compete for a shot at working for his new super-prime property business and earn six-figure salaries. Their first task is to organise an open house for a £20 million Hertfordshire property. There's an awful lot of showing off at the start of the show, but as things settle down, it's clear that PK is very hands-on and wants to train and educate the aspiring agents, not just put them through the wringer. See feature, page 9. 
DAN &amp; HELEN'S PENNINE ADVENTURE 9PM, CH5*** These two really look like they're having a lot of fun on their Pennine adventure For the penultimate leg of their journey, Dan Walker and Helen Skelton reach the Yorkshire Dales, and it's straight into harnesses and headgear for the 100m abseil into Alum Pot. They do find time to relax, too, as well as to sample the local delicacies, from cheese to curd tart. 
THE FOLLOWING EVENTS ARE BASED ON A PACK 0FLIES9PM,BBC1 **** Twisty, blackly comic mystery in which lies and deception are thoroughly infectious. It's the story of downtrodden Alice, whose husband left her, taking with him a wedge of other people's money. When she spies him on the streets of Oxford, 15 years later and with a flashy new identity, the stage is set for a showdown though Alice needs a bit of time to build up to it. Pictured: Alistair Petrie, Rebekah Staton and Marianne Jean-Baptiste. See feature, page 8.</t>
  </si>
  <si>
    <t>A Ruth Wilson stars in this unsettling thriller 
THE WOMAN IN THE WALL BBC One, 9.05pm There have been other dramas about the Magdalene laundries Catholic-run, stateendorsed Irish institutions where "fallen women" were confined, set to work and often abused - but this gripping six-parter from Joe Murtagh (of Baftanominated Calm with Horses), set in western Ireland in 2015, is canny enough to shroud its anger and urgency in genres ranging from crime thriller to black comedy to Gothic horror. Ruth Wilson brings her fierce commitment to Lorna Brady, a woman troubled by sleepwalking and memories of when her newborn was taken from her in a laundry. After finding a note claiming "I know what happened to your child", she discovers the body of a woman in her house with no idea of who she is or how she got there, and a Dublin copper (Daryl McCormack) duly comes knocking, albeit regarding the murder of a priest whose own story, it becomes clear, involves them all. The scenes where Lorna's fellow laundry survivors meet are as powerfully unsettling as her slow psychological breakdown; this is affecting, ambitious film-making, fuelled by grief and sadness. Continues tomorrow see Feature, p.20. Gabriel Tate 
SONGS OF PRAISE: CHRISTOPHER WREN'S 300TH BBC One, 1.15pm Three hundred years after the death of Sir Christopher Wren, Rev Kate Bottley goes beyond St Paul's Cathedral to explore some of the 51 other churches he was commissioned to rebuild after the Great Fire of London in 1666. 
RUNNING WILD WITH BEAR GRYLLS A Bradley Cooper takes on the canyons of Wyoming Bear Grylls in the Canyons of Wyoming. Here, he rappels down cliffs, traverses ravines and trawls his past from National Geographic, 6pm midlife sobriety to the Back in the days before he was accused of adopting "Jewface" for donning a prosthetic nose to play Leonard Bernstein, actor Bradley Cooper ran an altogether gentler gauntlet with peaks and troughs of Hollywood life. 
MINDFUL MIX AT THE PROMS BBC Four, 8pm Bringing to life one of Radio 3's treasures, acapella group VOCES8 join the Carducci String Quartet, harpist Ruby Aspinall and Norwegian pianist-composer Ola Gjeilo for a transporting evening including music from William Byrd, Philip Glass and Radiohead, as well as the world premiere of Roxanna Panufnik's Floral Tribute to Queen Elizabeth II. 
MIDSOMER MURDERS ITV1,8pm Tracy-Ann Oberman, Colin Salmon and, erm, Holly Willoughby feature in the latest slab of knowingly ludicrous crimebusting, as Barnaby (Neil Dudgeon) and Winter (Nick Hendrix) get mixed up in pagan rituals and occultism when rumours swirl of a modern-day Hellfire Club in the sleepy hamlet of Angel's Rise. V Holly Willoughby cameos in Midsomer Murders 
CRAZY RICH AGENTS: SELLING DREAM HOMES BBC Two, 9.30pm This painfully addictive reality show comes to an end with the surviving property agents whittled down to one winner, granted the opportunity to work in New York: there are speeches, sales and interviews in a series so derivative it is only missing Lord Sugar himself. 
WHEN BEACH HOLIDAYS GO HORRIBLY WRONG Channel 5,10pm For all that Channel 5 has rebranded itself a more serious and ambitious broadcaster, these filler pieces still proliferate. This one leans on a series of mildly diverting anecdotes, from being divebombed by seagulls in Brighton (we've all been there) to a parasailing disaster. Dermot Murnaghan and Simon Calder are among those offering wry commentary. GT</t>
  </si>
  <si>
    <t>CHRISTOPHER STEVEHS LAST NIGHT'S TV 
Only Murders In The Building ****^r Ultimate Wedding Planner ••### Meryl Streep is murderously good in this gag-packed crime mystery LCOMEtoyour second childhood. If you are old enough to remember Saturday teatimes and The Wonderful World Of Disney on BBC1 in the 1970s, you're Uncle Walt's new target audience. Disney+, the streaming service from the House of Mouse, is the fastest growing TV-on-demand channel for older viewers. Already, more than a third of over-64s watch streaming series on Amazon Prime Video, and 43 per cent on Netflix. Now, the proportion of that age group watching Disney + in the UK has leapt from seven per cent last year to 12 per cent in early 2023. 
The big switchover is being driven by multiple factors. New televisions make it easy to tune in, and older viewers are growing more comfortable with watching on tablets or phones. Everyone consumed more TV during the pandemic — but the quality of new shows on the Beeb and other terrestrial channels suffered badly, and there's still a shocking proportion of repeats. For Disney+, the biggest factor might be that, after a slow start following the launch in 2019, their menu of new shows is enticing. 
Peter Jackson's eight-hour Beatles documentary Get Back brought droves of subscribers, and comedy-drama The Bear, about a Chicago diner, has landed a plateful of Emmy nominations. 
Pick of the online schedule is Only Murders in The Building (Disney+), back for a third series and better than ever. It's a cosy crime mystery in the style of Frasier, with breakneck plotting and a blizzard of one-liners. If the script sometimes feels overwritten, as though a small army of editors are all fighting to squeeze their funniest lines in, that's hardly a bad thing. And the all-star cast never flags. 
Co-creator Steve Martin plays Charles, a fading actor with a hunger for true-crime tales, who teams up with a couple of neighbours to investigate a death. Martin Short is a washed-up Broadway director who turns their sleuthing into a podcast, and Selena Gomez is Mabel, the socially awkward loner who befriends them. The guest list is stellar — Cara Delevingne, Sting, Nathan Lane and Tina Fey all make appearances. 
This time, the real treat is the arrival of Meryl Streep, flipping effortlessly between ham and heartbreak, as a wannabe stage actress. One minute, her nervous audition will bring a lump to your throat... and the next, she's playing farce. Paul Rudd is brilliant too, as the narcissistic A-lister who gets himself murdered twice in one night. At moments, it threatens to turn into a gigantic theatrical injoke, with endless gags about gay producers and vain newspaper critics (perish the thought). But you can't blame the stars for enjoying themselves — especially when the jokes include a Cabaret send-up with Steve Martin high-kicking like Liza Minnelli in bowler hat and stockings. 
Ultimate Wedding Planner (BBC2) is equally camp but much less entertaining. A mixture of The Apprentice and Interior Design Masters, it manages to miss the best elements of both, being all formula and no fun. Eight novices are given three days to organise a ceremony and celebrations, under the eye of judges Sara Davies, Fred Sirieix and Raj Somaiya. Since, in reality, the event must have been months in the planning, it's hard to know how much of the contestants' work is just window dressing. And it's hard to understand why there's a tight budget of just £10,000 on the big day, when many couples now blow more than that on their hen and stag parties. The first elimination lacked any drama. It looked more like a cigarette break than a firing. Lord Sugar needn't worry about this one.</t>
  </si>
  <si>
    <t>Property tycoon PK Kemsley on how he went bust... and reinvented himself as a reality TV star As half of a Hollywood power couple in The Real Housewives Of Beverly Hills, Paul 'PK' Kemsley is a celebrity in the US along with his American wife Dorit. The Londonborn businessman is one of the spouses on the reality show dealing with the fallout when their glamorous women trade insults as cutting as their manicured talons. Now PK is relaunching his career on this side of the Atlantic after his ignominious exit 15 years ago. PK lost his £500 million UK property empire in the 2008 financial crash and was declared bankrupt before reinventing himself in America. In his jet-setting days he was vice chairman of Tottenham Hotspur and, as a friend of Alan Sugar, one of the tough interviewers on The Apprentice. 
But then the bubble burst. 'When I left in 20091 didn't think the UK would give me another chance,' says PK, 56. 'I got very firmly knocked off my pedestal and had to rebuild,' he says. 'It makes you humble. I knew America was the land of comebacks and I took my second chance.' In the US, PK became an entrepreneur and investor as well as Boy George's manager and, as of last month, Lulu's too.'I've had this burning ambition to come back to do real estate again in the UK,'he says.'I thought, 
"What if I took everything I'd learned in America and found a new way back into the business?" I've bought and sold over 1,000 buildings. I've had huge ups and downs in the industry so I've got a lot to teach the kids.' His new Channel 4 show, Selling Super Houses, is a mash-up of The Apprentice and glitzy US property series Selling Sunset and sees him as an Alan Sugar type looking to polish a rough diamond to hire as a high-end estate agent at London agency RIB, in which he's bought a 50 per cent share. He sets weekly tasks for the eight contestants (who include a fashion designer, a photographer and a single mum), such as holding an open house for potential buyers and furnishing a property to appeal to buyers. 
He critiques the contestants' performances and eliminates one each week. But if you're expecting Apprenticestyle boardroom fireworks you'll be disappointed, as PK seems like more of an indulgent uncle than a finger-jabbing tyrant. That behaviour's disgusting,' he says. 'A lot of these kids have social and mental health issues. I'm a father and I talk to these people the way I'd expect someone to talk to my kids.
The idea is to build them up, not rip them down.' PK didn't ask Lord Sugar for advice about his new TV venture, saying the pair are no longer close. 'But I'm very close with Alan's son Daniel. Alan and I are in competition. Why would I go to him?' PK ropes in Dorit and Boy George for one amusing task. The candidates have to give a PK's glamorous American reality star wife Dorit house tour for a demanding owner with bizarre provisos such as insisting the estate agents wipe down every surface they touch and remain silent in the yoga room. 
But it's all made up - it's Boy George's mansion and he and Dorit are watching it all on hidden cameras. 'George is very supportive of what I do,' says PK. 'He's part of our family and I wanted to get that chemistry between him and Dorit on screen in a task that was about learning to respect owners' ridiculous wishes.' Twice-married PK, whose children are aged between seven and 28, says losing everything taught him some valuable life lessons. 'It's fair to say I'm worth a fraction of what I was, but I don't need a big number in the bank. It's not what gets me out of bed any more. 'If I can help someone achieve what they want to achieve, it's far more gratifying than selling a building and making a million.' © VickiPower Selling Super Houses, Tuesday, 9pm, Channel 4. o en t/1 en 3 s OO weekend 9</t>
  </si>
  <si>
    <t>Last night's television EMILY WATKINS Weddings are gruelling - no wonder they make for good reality TV » 
Ultimate Wedding Planner BBC Another day, another BBC competition. Thankfully, the broadcaster's latest drew on established TV gold, with delightful results. Combining all the eccentric personalities and workplace conflict of The Apprentice with the nail-biting suspense of Don't TelltheBride, Ultimate Wedding Planner gamified one of the most important days of a couple's lives to decide which of eight enthusiastic amateurs was, well, the ultimate wedding planner. 
Handing over the finer points of their big day for the first episode were aviation enthusiasts Sammy and Lewis, who wanted their wedding to unite their love of planes with a floral extravaganza. "Like Concordes lost in a forest!" said Sammy. With just three days to deliver an intimate reception in an aircraft hangar, could the keen but inexperienced wannabe wedding planners deliver? And more importantly, would there be any drama? You'll be as pleased as I was to hear that the answers were "kind of" and "yes", respectively. Overseen by judges Sara Davies, Fred Sirieix and Raj Somaiya, the contestants were divided into two teams - "experience" and "design" - to tackle the task from multiple angles. The group should have had almost every matrimonial eventuality covered, with specialists like celebrant Berni and florist Yasmin in the midst. 
Two, 9pm ***** But with a tight budget of £10,000 and an even tighter timeline, even the most skilled competitors were facing an uphill struggle. Straight-talking Yasmin volunteered as head planner and almost immediately butted heads with craft-lover Tash. "I struggled a bit with Tash, because she just wanted to talk and it was all about her ideas and what she wanted and what she thought," said Yasmin after their first meeting. With tension already in the air, the contestants divvied up the tasks and set to work: Yasmin handled flowers, Tash did props and soft-spoken wedding D J Jack took on the key responsibility of finding draped panels to divide up the cavernous venue. Having spent more than a tenth of the budget on flowers, Yasmin held the purse strings tightly when it came to the other contestants. 
Coming in at a similar price, Jack's drapes in particular proved a step too far and he was forced to commission DIY versions instead. But Yasmin's scrimping turned out to be a false economy, with the wobbly frames almost proving the wedding's undoing and reducing Jack to tears of stress. "They've left pipe and drape right to the [end] and now they're trying to wing it," said Somaiya. I still don't know what "pipe and drape" is, but I certainly won't leave it to the last minute should I ever get married. Although the teams ultimately pulled off a successful day, it was "by the skin of their teeth" (in Sirieix's words). Tash was awarded the series' inaugural "golden envelope" - guaranteeing her a place in next week's team - while Jack ultimately quit the competition meaning no one was officially given the chop. 
Weddings might sound like a weird subject for a competition, but anyone who's ever been anywhere near the process of planning one knows how gruelling they can be. The money! The cultural baggage! The emotions - and the pressure to have nothing less than the best day of your life while everyone you've ever met watches! 
On the other hand, there's no such thing as a legitimate wedding emergency; no one risks life and limb as they walk down the aisle, or injury by tasteless tablescaping. That perfect mix of high and low stakes is what separates great from good reality TV. Ultimate Wedding Planner is a resounding "I do" from me. Twitter: @_e_watkins The perfect mix of high and low stakes is what separates great from good reality TV Fred Sirieix and Sara Davies are two of the programme's judges BBC</t>
  </si>
  <si>
    <t>... The weekend's television ED POWER » 
Alone Channel 4, Sunday 9pm ***** Channel 4's latest competition series, Alone, started with a naked man being chased by a bear. "I feel like I'm losing my mind... Mother Nature has chewed me up and spat me out," said Louie, the bare builder from the Wirral, who was having a literal squeaky-bum moment pushing through a thorny tree-line deep in the Canadian wilderness. He exited pursued by the bear, the clothes he had set aside to commune with nature scattered to the winds. To say Alone was barmy is like saying the Barbie movie is partial to pink. 
Eleven volunteers had signed up for a survival expedition in north-west Canada. The winner walked away with £100,000. The losers could look forward to a humiliating helicopter ride to safety - as happened to joiner Mike within just four hours when he slashed his leg with an axe. "I thought it was going to be the start of something different," he sobbed. "It's all collapsed. I didn't even get a chance." It was outrageously (and sometimes enjoyably) ludicrous. The contestants were the traditional reality TV mixed bunch. They were introduced with short interviews where they delivered lines such as "I'm ballsy... ready to take on anything". 
It wasn't unlike The Apprentice, only their boss the Canadian wilderness - was far tougher than Alan Sugar. As was clear from the title, the gimmick was that they were all fending for themselves. The 11 participants -10 once poor Mike was flown off to have his leg tended to - were dropped off along a stretch of the vast Mackenzie River, which snaked through the forbidding boreal forest that dominates Canada's vast and empty Northwest Territories. Miles apart, they were forced to negotiate the outdoors on their own, equipped only with a sheet of tarpaulin to keep the rain off and a selection of survival tools. 
Their discomfort appeared as genuine as Mike's distress when he accidentally hacked his shin. Naomi, a fashion designer, who usually got lost "walking around Tesco", freaked out when a local resident started sniffing outside her tarpaulin tent. "Last night was the scariest of my life," she said. "I don't think I've ever been so close to a bear." Were they being driven too far? Had that bear attacked Naomi, how would the producers have intervened? Similarly, NHS project manager Eva's attempts to start a fire to boil the muddy river water were unsuccessful, and she ended up not drinking for 24 hours. Presuming what we saw was real, Alone was surely at the limits of how much suffering was acceptable in the name of entertainment. 
Channel 4 didn't leave the campers entirely to their own devices, as they had previously completed a nine-day survival training course. But it soon became clear that, when negotiating the Canadian wilds, there are some things you can only learn for yourself. That was particularly true in the case of 19-year-old student Kian, who had "an interest in bushcraft" but whose knowledge of Bear Grylls-style survival was gleaned mainly from YouTube videos. He wasn't off to the best start. "I just hit myself in the ball sack," he complained as he tried to put up his tent. 
Alone is already a hit in the US and Scandinavia, and you can see why Channel 4 imported the format. It had the human vs nature tension of I'm A Celebrity...Get Me Out Of Here!, while the survival of the fittest nature of the competition had a hint of The Hunger Games. Still, while exciting, the degree of punishment and terror inflicted on the participants sometimes felt excessive. Slashed legs, bear terror, and 24 hours without water were of a different order to other reality shows. Channel 4 has a long track record of pushing the boundaries. 
But in unleashing the full horrors of nature on these plucky contestants, it might have taken things to the limit one time too many. Had that bear attacked Naomi, how would the producers have intervened? Mike was forced out of 'Alone' early after slashing his leg with an axe</t>
  </si>
  <si>
    <t>Rubbish estate agents try to shift pricey but repulsive homes - and its perfect brain-off TV Joel Golby 
hat happens when you combine the drone shots and growling pomp of The Apprentice with the super-prime real estate and saying-nothingwhile-holding-a-champagne-glass glamour of Selling Sunset? Well you get the same programme twice: Selling Super Houses (Tue, 9pm, Channel 4), and Crazy Rich Agents (Sun, 9.30pm, BBC Two). 
Is it interesting or strange that two of the UK's leading channels have, essentially, made the same show in different flavours (roughly: eight people compete in a series of half-challenges to prove they are the best high-end estate agent going, the last one standing gets a job)? The answer is: both. I needn't tell you what's going on with housing in this country - how's your mortgage? 
Or, worse, your rent? Well, yeah, exactly - and the sheer real-lifeness of UK housing right now demands one of two TV reactions. Programmes either make hard-hitting demands for rent/ interest-rate controls, via gritty heart-changing documentaries. Or - hear me out! - we all get to look at nice houses we can't afford instead. So anyway, here's Selling Super Houses. Selling Super Houses sees Paul "PK" Kemsley (a feature of the Real Housewives extended universe) take on the Lord Sugar role, and he's good at it: the same "I'm an East End geezer... and YOU'RE a bladdy mug!" boy-done-good disdain, the same strange-shaped jokes that don't quite land, a similarly clipped silver stubble. He prowls into rooms and holds his hands together in a steeple and warns the agents that they all need to "hustle". 
He keeps telling them "he wants everyone to win" because "if they make money, he makes money". He wears an extraordinary range of bizarre zip-up cardigans instead of a suit. He keeps telling us he's sold more than a billion dollars' worth of real estate. And then he climbs into a tinted-out Range Rover and lets these idiots do nothing for 40 minutes. My preferred format of competition television is when every contestant is rubbish - this is why I love The Apprentice (morons) and feel indifference for Bake Off (nice people who practise hard). 
Selling Super Houses then, to me, is gorgeous: these people would struggle to sell ecstasy at a rave. They're all almost complete amateurs when it comes to real estate, which adds some verve: there's Pam, a fashion designer who calls in sick on the second day of the competition; Mairead, an executive assistant who wants to be on the Forbes 30 Under 30 list within the next 18 months despite messing up the easiest part of this week's task; Colin, a surveyor who already ran one estate agent business into the ground. (The estate agency industry is the closest this country has to a licence to print money, so how inept he had to be to do that, I don't know.) 
You get the idea that a lot of these contestants are only taking the show half-seriously. My favourite is David, 41 years old and unemployed, who spends every family barbecue gazing across the garden and wondering if he wasted the gifts ot his youth. It any of them win, I hope it's him. Sadly, this all makes for very good brain-off television. There is nothing like looking at a rich person's house (a three-bed in Bayswater with a shared garden £4.2m!) and thinking: well I may be poor but at least I have better taste than that. You see disjointed floor plans and ghoulishly soulless furniture and feel a little bit better, at least, about your own sofa and chairs. 
You calculate how long it takes them to get from their outer-M25 mansion into town and feel good about your own proximity to the tube. Yes, they have a garden and a swimming pool, but the art they put in the bathroom is repulsive, so there's that. In an economy where not one of you reading this can afford to buy the housing in question, there is something perversely enjoyable about looking at it and knowing you don't like it anyway. 
There's a lot going on with the housing market in this country, and a lot of talking points that I feel should be addressed in parliament but never will be. But for now, this is TV, and we've opted to make the estate agents - the worst part of the industry by far - a little bit famous. Will we rue this decision one day? Undoubtedly. But for now: wow, look! Look at that house! Paul Kemsley takes on the Lord Sugar role - the same boydone good disdain, the same jokes that don't quite land</t>
  </si>
  <si>
    <t>COUNTRYFILE 7PM.BBC1*** Three months after their last visit to mark the Coronation, the Countryfile team return to Dumfries House, the Scottish estate owned by King Charles's The Prince's Foundation. Matt Baker finds out how the property is providing local people with ways to improve mental and physical well-being, before taking part in a tea dance. Charlotte Smith tries out the tricky craft of stained glass window making. 
AMAZING HOTELS: LIFE BEYOND THE LOBBY spm, BBC2 ••** Armchair travel really doesn't get better than this - Monica Galetti and new travel partner Rob Rindcr (who replaces Giles Coren) check in to Richard Branson's opulent Kasbah Tamadot in Morocco's Atlas Mountains, where guests arc treated to an infinity pool, elegant suites and locally-made gifts. Before you get too jealous, remember that the duo (right) are being put to work during their stay. Rob feels the heat making traditional bread in the onsite Berber bakery, while Monica takes a culinary tour with hotel sous chef Mustafa. They also learn how the hotel interacts with the local community. See page 4 for our interview with Rob. 
WORLD ON FIRE 9PM.BBC1*** As episode four begins, the Allied Forces are ordered to hold the strategic Libyan port city of Tobruk at any cost. For Harry (Jonah Hauer King), this means that his men face certain death, while Indian sapper captain Rajib (Ahad Raza Mir) struggles to follow orders that he disagrees with. In the last episode, we saw daring pilot David (Gregg Sulkin) fall from the skies as his plane was attacked by German bombers. Now he's badly injured in Nazi-occupied France - will he be found by friend or foe? Meanwhile, Kasia (Zofia Wichlacz) begins to work for MI5 in Manchester, which involves an unsuspecting Robina (Lesley Manville) allowing a dog into her house. But Kasia's top-secret mission takes an unexpected turn when her target tries to ^l*Jl\ befriend her. v L* 
LEVISON WOOD: WALKING WITH 0RANGUTANSspm,ch4**** In this three-part series, intrepid explorer Levison (right) tracks down some of the world's most iconic and endangered animals, beginning with orangutans in Borneo. This isn't a glossy Attenborough-type production; the former Army major is keen to show the - sometimes gruesome - reality of the situation in the rainforest as he discovers why the animals are becoming extinct. See feature page 8. 
CRAZY RICH AGENTS: SELLING DREAM HOMES 9PM,BBC2*** Within the first minute of this new, OTT reality series, which follows five wannabe luxury real estate brokers as they try to climb the career ladder, someone has offered £26 million for a property. This sets the tone for the show, which mixes property porn with cut-throat competition - the rookie estate agents only get paid when they make a sale. The UK recruits are enjoyably obnoxious (think The Apprentice), so watching them hustling around Britain's most covetable postcodes is a Sunday-night guilty pleasure. 
AL0NE9PM,CH4*** Be warned: this intense survival show isn't for the faint-hearted. There are bears, bare bottoms, and swear words galore as 11 ordinary people try to fend for themselves in the remote Canadian wilderness. All they have to do is mf survive longer than the others towin£l()()k. It's fascinating to learn why contestants like Tom (left) signed up for the risky challenge. 
GH0STBUSTERSf79S4;;2* 4.55PM, BBC1**** Excitable comedy in which chaotic paranormal scientists (Bill Murray, Dan Aykroyd) strike commercial gold thanks to an angry Babylonian god. Sigourney Weaver and Rick Moranis are possessed, while the effects department have a blast bringing to life a lOOft-tall marshmallow man. 
STAR TREK: INTO DARKNESS (2013) u ? 5.30PM, CH4 ••• The rebooted crew of the USS Enterprise, headed by Chris Pine's Captain Kirk, face Benedict Cumberbatch's superhuman Khan. He's an especially arch and cunning villain, but no match for Kirk, Spock and the rest. 
THE KING'S SPEECH (2010) u ? io.30PMv bbci ••*• This award-grabbing historical drama tells the story of King George VI, whose stammer was not to be an impediment to his rule. Colin Firth is aptly regal in the lead, with Geoffrey Rush as the Australian with an innovative treatment (right). 
ALI (2001) 15 ? 11PM, BBC2**** Will Smith leaves his leading-man looks in the dressing room in Michael Mann's visually effective biopic of iconic boxer Muhammad Ali. The film itself is fairly typical of the genre, but Smith's Oscar-nominated performance punches well above its weight.</t>
  </si>
  <si>
    <t>Director of ucas next. . 
Tributes are pouring in since the news that Sir Michael Parkinson has died at the age of 88. That news just in in the last half an hour or so. We''ve heard from the comedian Stephen Fry, who said that being interviewed by Sir Michael Parkinson was "impossibly thrilling." He's written on Instagram today saying "the genius of Parky was that, unlike most people, and most of his guests, me included. He was always 100 percent himself off on camera and off, authentic is the word, i suppose." He goes on to say "for one of the shows i was on with Robin Williams, a genius of unimaginable comic speed and brilliance. Now they're both gone.One should get used to the parade of people constantly falling off the edge, but frankly, one doesn't." That was the comedian Stephen Fry. 
Tributes to Michael Parkinson today. Lord Alan Sugar is also tweeted "Very sad news on the passing of Michael Parkinson. End of an era, rip" and Eddie Izzard as well has remembered Sir Michael Parkinson as the King of the Intelligent Interview. He's posted on Twitter or x, as it's now known saying "Very sad to hear that Michael Parkinson has left us. He was the King of the intelligent interview." And I'm also seeing now that the broadcaster author Giles Brandreth, is also paying tribute to Sir Michael Parkinson, saying "He was one of my heroes. He said "they were chat shows, of course, and they were very much more than that. 
They were truly engage in conversations that brought out the best in his guests and what an array of guests. Parky was one of my heroes and a lovely guy, a privilege to have known and worked with him." So as you can imagine, a huge number of tributes pouring in to Michael Parkinson. And from his first chat show in 1971, to being knighted for his contribution to broadcasting in 2008. Michael Parkinson will be remembered as one of the finest hosts in British television history. Known affectionately as Parky, he interviewed more than 2000 of the world's biggest interviewed more than 2000 of the world's biggest stars. Our arts and entertainment correspondent Katie Spencer has been reflecting on his career. a beloved fixture on British tv for over 50 years, Sir Michael Parkinson's talk shows set a benchmark against which others are still measured. i thank you. From John Wayne to Fred Astaire, John Lennon to Madonna.
Known to many just as Parky, he helped viewers see the human side to their heroes. a From frosty Encounters with Muhammad Ali . . You're joking. doesn't. The flirty To flirty conversations with cinematic icons like Lauren Bacall. the best men have taken. So forget it men have taken. So forget it enthusiasm. men have taken. So it. enthusiasm. Infectious. Its reactions Enthusiasm. Infectious. Its reactions really. Enthusiasm nfectious. infectious. really. i got while the warmth really. i got while The warmth of stood out as an interviewer who came to the place of solid journalistic grounding. The proud son and grandson of miners from Barnsley, he grafted to make a name for himself. Starting out in local newspapers, before a move to Granada tv and Manchester until in the early 70s, the bbc came calling. It was the making of him. Instantly, he had the ability to put guests at ease. Instead of showboating, he gave space. 
Getting the best from those who could be tricky by allowing conversations to breathe. I'm sorry, is this too long? No, no, no. No. you start You start drooling on your time over the different reasons we don't know it. Of course, it wasn't always smooth sailing. He regretted losing his cool. You start drooling on your time over the different You start drooling on your time over the different with a somewhat fragile Meg Ryan, i mean, does it give you an insight into what they're after? Now that I'm wary of them. Yes, you are wary of journalists. You're wary of me. You're wary of the interview. You don't like being interviewed. 
You can see it in the way that you sit and the way you are. And and the way you are. And of course, some encounters were wilder than others. His chat show was revived not once, but twice. After a 16 year break, in 1998, returning first to the bbc, age bringing a fatherly warmth yourself, Anderson says services really off-putting. Won't look. All right, i will, says services really off-putting. . All right, i will, actually, because he was a good man and again in 2007, moving to itv, the biggest names wanting to be interviewed by best. In 2008, Michael Parkinson was knighted for his immense contribution to broadcasting. In over 800 episodes, interviewing more than 2000 of the world's biggest stars, he</t>
  </si>
  <si>
    <t>The must-have midi that's coming for your wardrobe 
This high-street Grecian number has the fashion set in thrall, says Harriet Walker nybody following dress trends in recent years might well have been reminded of the hokey cokey: in, out, in, out. As for shaking it all about, you'd be forgiven for not even trying under the weight of frills and furbelows. Here we are, however, after yet another summer spent pumping up the volume in billowing maxis, shapeless shifts and, yes, even an actual nightie that sold out in branches of Marks &amp; Sparks across the land, and there is a long-awaited sleekening in sight. Not of the shrinkwrapped and cutaway flavour that was touted immediately in the wake of lockdown lifting, but of the grown-up, elegant and altogether more welcome in your wardrobe variety. At a press event to launch the new season collection at Jigsaw last week (I know, I know — fashion folk are thinking about autumn already), there was one clear favourite among the pieces hanging on the rails. The fashion editors and influencers kept gravitating to a rather modest-looking draped jersey number that they planned to wear to weddings with heels or dinner with sandals, or take on holiday and team with flip-flops, then eventually — and this is trade lingo so I hope you can follow — "shove on a pair of boots" with. There is no more convincing sign that the rest of us will probably spend the coming weeks wearing or hankering after something similar. 
The item in question was a £155 chocolate brown jersey mididress (take note: this is the latest shade of ultimate chic) ruched and gathered from below the bust to the top of the hips to provide what so many recent dresses have failed to: shape. The source of this groundbreaking newness? A design that owes much of its elegance to the ancient Greeks. This dress — and the many others like it that might pique your interest — does in fact look like something last spotted on the side of an urn. There is something similar going on at Mango, where a caramel-hued gathered-waist midi is in the sale (now £29.99, shop.mango.com), and at Ninety Percent, whose — you guessed it — brown chitonesque Priam style has become something of a cult buy (£240, net-a-porter.com). Anthropologie's ruched and cowlnecked Maya style comes in black, emerald green, cobalt blue and white, and is slit to the thigh (£130, anthropologie.com). 
At the top end, the British brand Tove — the front row's favourite for modern wardrobe classics — boasts a number of wrapped and gathered jersey styles that are no doubt providing inspiration to a number of high street design studios even as I type (from £613, tove-studio.com). You would be forgiven for wondering whether, though draped like the ancient Greeks, these dresses are anywhere near as democratic, and I'm afraid the answer is no. Anybody with hang-ups around their turns might feel put off by the amount of cling in that quarter, I admit. Yet if you are among the many readers I hear from who are fed up of being recommended Demis Roussos smocks, this style will provide the hourglass you're after. Try one on if you are on the fence. 
I have been wearing Me+Em's similarly silhouetted smocked bodice jersey maxidress (£135, meandem.com) and found myself far less self-conscious than I expected. People have even paid me compliments of the sort that I never get while wearing a shapeless, voluminous prairie sack. My learnings? Low-rise knickers for a smoother line and a nice straight back. Thankfully, we live in an age — unlike the one during which I was a teenager — that recognises that women must have somewhere to store their vital organs. As with the must-have Jigsaw version, I find the fluidity of the skirt on mine helps to balance out any tightness across the hips and — crucial, this — the fitted portion stops before the broadest part. It's what I like about the off-the-shoulder lilac take at &amp; Other Stories (£95, stories.com) and about Mint Velvet's supremely flattering twist-front V-neck column, which is at its most draped above the stomach (£79, mintvelvet.co.uk). 
Likewise, Massimo Dutti's tie-front take in khaki or mustard yellow diverts the line of the dress — and the eyes of anyone else — away from that zone (£79.95, massimodutti.com). If you're of the Studio 54 persuasion and have a wedding or holiday to dress up for, Zara's one-shouldered olive green version is cunningly draped to provide a bit of classical camouflage at the front (£25.99, zara.com). One final tip. I'd wear these with chunky sandals rather than heels. The former feel a bit more modern and work to offset some of the sexiness of the cling. Teetering around in a stiletto while wearing a dress such as this can come off as a bit Apprentice contestant. While you're at it, leave the authoritarian underwear for that demographic too. There's no better way to undo the sinuous elegance of this look than by pairing it with a pair of miserable, uptight pants. Twitter: @harrywalkerl It provides what so many recent dresses have failed to: shape</t>
  </si>
  <si>
    <t>The ring leader: The Apprentice starbrin back Yea boxin arnie Swindells won Lord Sugar's cash - now she's winning hearts and minds with a boxing gym in Camberwell, says Adam Bloodworth 
Odds are you've either picked up a boxing glove recently or yoLi've been around friends who won't stop talking about it in the pub. The combat sport has become increasingly popular and City gyms are scrabbling to provide fresh types of boxing workouts and the latest sparring equipment. Third Space Moorgate is the latest workout space to offer a properly kitted-out boxing ring deep in the heart of the financial district. Investment is also pouring in. DAZN and Channel 5 have both ramped up boxing programming, and the world of 'influencer boxing' is hugely lucrative, with fights between the likes of Jake Paul and Tommy Fury commanding huge audiences and many millions of dollars. A proposed charity fight between Elon Musk and Mark Zuckerberg could end up being the most watched fight in the history of the sport. Earlier this year, Lord Sugar chose former boxer and boxing entrepreneur Marnie Swindells as the winner of this year's The Apprentice, landing her £250,000 in investment for her new boxing gym. 
The Bronx Boxing Club in Camberwell opened in February and the part Lord Sugar invested in - a gym space with a sauna, and a cafe for watching the matches - is under construction. Swindells, who was the only female boxer at her club when she began the sport aged 17, hopes to capitalise on the hype by showing Londoners what real boxing is. She argues it's worlds away from the pristine gloves hung up in neat rows at other City gyms. "It's a very superficial relationship people have with Kobox, those sort of places," she tells me. "They have their session and leave, no one knows their name. I'd go as far as to say I've made a family through boxing gyms. If we can give people that, it's a huge tool in social mobility as well." 
Swindells chose Camberwell to launch Bronx because it is more diverse than locations in central London. The postcode is home to corporate types as well as traditional London families who have lived in the city all their lives and grown up watching family members box. EAST END ROOTS The sport's working class roots stem from the east London boxing clubs that famously were frequented by the likes of the Krays. "We're getting city workers, young professionals, affluent people, but mixing it with people from the local estates, people who have just come out of prison. That is the most beautiful thing about boxing," says Swindells. "And that's why I say beyond boxing. It's about the people you meet here." 
Some locals have already been told they can box for free if they can't afford the £60 per month, provided they agree to help out around the gym. "They'll sweep up or they'll do content for us," says Swindells. "So it's not as hardline as it would be at a high end gym." Interestingly, City workers have been offering to sponsor locals to help keep the gym diverse. Swindells, who is 28, would like to "formalise" a sponsorship scheme when the gym is fully up and running to help lower-income families access it, but is avoiding tiered pricing which she feels is "just another barrier. "The biggest barrier, though, is getting people to walk through the doors for the first time. They might love boxing but are too scared to walk into a boxing gym - it's about breaking that down." Swindells is doing something right on the diversity front: Bronx classes attract more women than men. A recent class had 26 women out of 30 attendees. "For women learning self defence, boxercise won't keep you safe. But learning real boxing and how to transfer your weight, that will help you take care of yourself. We want to retain the integrity of the sport and make sure people are learning real boxing." 
So what's attractive for City workers? "The biggest comment that I get is that it feels real, even down to the gloves smelling of sweat and the brickwork and the imperfections in the gym. It's something that City workers, who are often living this very corporate, fancy life really lack. "They love the substance, they love the fact that it's real, that there's blood on the canvas. Even on days where they don't feel like boxing they feel they can come in, have a chat and be part of a community. That's a really powerful thing. I don't drink so my idea of socialising would never be the pub." She says Lord Sugar came in recently and spent two and a half hours listening to her plans for growing the upstairs area at the £vm. She brought him a mug that said 'boss' and herself one that said 'the real boss'. "I don't think he noticed and I was too nervous to point it out but I bought them especially for him." 
She says of The Apprentice that "It's a genuine investment. It's a sign of how he does his business. It's not half hearted, he's a man of his word. He's chosen to make the investment and he'll stand by that and make sure it's steered in the best direction possible." Show bosses confirmed to City A.M. that there are no clauses for Lord Sugar to rescue his cash should a business make losses on his investment. As we finish our chat, two lads in the ring a few metres from us at Bronx are finishing up. They step out and swig from protein shakes, then carry on sparring on mats. We wander out into the huge, high ceilinged space, where exposed brickwork and the boxing ring are currently the only two attractions. 
The rest, including the cafe Swindells is so excited about, will soon fill the upper floor. I ask what the mission statement is for Bronx and Swindells laughs and says she doesn't have one. It's perhaps the truest sign that Bronx is anti-corporate. She thinks for a minute: "I want to retain the integrity of the sport and make sure people are learning real boxing." She says of other boxing gyms: "They'll never be able to say they've got the real fighters, the real kids from around the way. City workers can come and watch that, watch them grow, watch them spar. They'll never be able to offer that. That, I think, is the pull for them. They feel like they're a part of something." O For more information go to bronxldn.com I want to retain the integrity of the sport and make sure people are learning real boxing They love the substance, they love the fact that it's real, that there's blood on the canvas</t>
  </si>
  <si>
    <t>Daniel Levy answers only to Daniel Levy at Tottenham 
With Joe Lewis now holding no club powers, the driven and ruthless chairman is even more centre stage. But as troubles mount, who can hold him to account? asks Tom Morgan In 22 years of hard bargaining at Tottenham Hotspur, paperwork signed last December ranks among Daniel Levy's most astute moves. Companies House records had been adjusted to show Joe Lewis no longer had club powers prior to being charged last week with insider trading. Spurs, as a result, received prompt Premier League assurances gestion of concerns internally over direction. Critics "clearly missed" the meeting, says one key source, adding that plans were made "crystal clear". 
However, as Ange Postecoglou leads another new era for the club, there are, as is the norm at Spurs, unwanted distractions. Harry Kane's potential move to Bayern Munich is unresolved and a trans- that the club is safe, regardless of fer is stalling for Hugo Lloris. Levy the New York case against the British billionaire. Lewis has denied the charges. However, one major crisis averted exposes a question: if Lewis is not holding Levy to account at Tottenham, is anybody? The 61-year-old is seen by some as unsackable as part-owner and chairman, with a small hand-picked board around him. Yet with such heavy involvement in day-to-day matters, he has only himself to blame for the club's recent struggles. Soon after sacking Antonio Conte in March, Levy acknowledged "ultimately, the responsibility is mine". 
Telegraph Sport understands that, behind the scenes, he and the board held a town hall meeting to reassure the club's 700 staff of their longterm vision. But after four years of fairly regular turmoil since defeat in the Champions League final, former key allies are losing faith that the system is working. "There's real concern over the direction of the club," says one former staffer claiming to have knowledge of the feeling among the rank and file. Another key associate says: "It's become so difficult for staff. Anything where there's money involved, Daniel wants to be a part of it. He is a brilliant, ruthless operator but he micromanages and it's difficult for those below him to grow and show leadership." 
The club firmly reject any sug- appears to have his hands full, with a new director of football yet to be appointed and some uncertainty over Scott Munn's official start date as chief football officer. The do-it-all chairman's track record as a tough negotiator has been cited as a potential issue in the Kane transfer situation, with Manchester United among clubs to rule out a bid for the England captain. "I know other English clubs don't like dealing with Levy," says one former colleague. "It's not great for competitive tension that Bayern have a clear run at this." That determination to pursue value at all costs once served Levy well, but it also drew criticism this summer from Jose Mourinho, who claimed: "Mr Levy didn't let me win a final or win a trophy." 
Supporters of Levy believe his critics should be careful what they wish for, saying he remains "addicted" to making Spurs a success. He has secured European football in the majority of his years, made the club's finances self-sufficient and his obsessive approach to detail was praised in the awardwinning stadium project. "I stopped travelling with him because he just never sleeps," say: "Daniel operates only with the best interests of the club at heart. He has to negotiate good deals as the club is run on profit-and-loss rules within FFP [financial fair play]. Why is that something to criticise?" 
Levy, a father of four, accepts he is demanding, saying his fear of failure helped forge his appetite to become one of football's most fearsome operators. Being written off at his Essex comprehensive school, he said in a documentary screened on TNT Sports, was a "wake-up call to me". He continued: "I wasn't necessarily particularly bright but I was prepared to work hard, and from that moment on I buckled down." 
After achieving first-class honours at Cambridge, he worked in the private equity sector, where he formed a business association with Lewis. In the mid-1990s, he identified the Premier League as ripe for investment and said he "accidentally" fell into Tottenham investment, having been a lifelong fan of the club. Insiders say it is a common misconception, however, that Lewis, now 86, ever had any serious involvement in football matters over the years since Levy finally persuaded Alan Sugar to sell up. Levy has always been the main decision-maker in his roles as partowner, chairman and effectively chief executive, paying himself £3.265 million as one of the bestpaid directors in world football. 
"Joe very rarely got involved," says one source close to the club. "There have been offers for the club in the past and Joe pushed Christopher Lee, the managing them on to Daniel to have final say director of Populous and the architect of the ground, has said. "I'm sure he sleeps for only two or three hours a night." Sources still working at the club It's unthinkable he would get involved in player sales. He's not a football person, he's a money man." Over the next season, it is likely to be Vivienne Lewis Silverton, Lewis's daughter, who will be the most active member of the family beneficiaries of a discretionary trust that ultimately owns 70.12 per cent of the share capital of Enic Sports Inc. But there is no suggestion the Lewis family are planning to become more prominent. 
"Hardly anyone ever saw Joe," one source says. "He was always quite pleasant. He was never arrogant or throwing his weight around or you thought to yourself, This is a guy with all the money'." Although Levy also retains an aversion to publicity, he is described as more of a "thrillseeker", collecting fast cars and regularly going skiing. He also collects fine wine, an interest he shared with Mauricio Pochettino. 
However, amid fears that his powers of deal-making are waning, there are conflicting claims over whether he is becoming increasingly close to letting his biggest passion project, Spurs, go. Despite placing a &lt;£3.5billion total price tag on the club when he was approached in September 2021, talks around a sale have yet to progress. Suitors have since included Qatar Sports Investments, which met Levy while weighing up a new minority stake at a Premier League club to add to its ownership at Paris St-Germain, and Iranian-American billionaire Jahm Najafi, who was expected to table a total buyout offer. 
Formula One owner Liberty Media has also been mooted by one insider as a potentially interested party, although the company has yet to respond to a request for comment. But several associates - in a version of events that is strongly disputed by club sources - suggest the reason for no progress in a club sale is Levy himself. One former employee adds: "The biggest sticking point with any takeover is the fact Daniel doesn't just want to walk away." A second says: "You're owner, chairman and CEO, he wants to keep one of those titles - he still wants to be the guy running it day to day. He's obsessed with it. He doesn't want to walk away until he sees something that resembles success on the pitch. But I just don't see how they do it without changing regimes." 
Current club insiders insist the suggestion of Levy wanting to stay should a sale take place "is rubbish as this has never been discussed". "Daniel has shown vision and delivered," the source says of his approach. "Given he's an owner, it's perfectly acceptable that he's heavily involved in things." Levy needs a sharp upturn in fortunes on the pitch to justify such a hands-on approach. Last season, Tottenham failed to qualify for European football for the first time since 2008-09 while charging more for a season ticket than any other Premier League club. 
While he may have won the biggest battle in safeguarding the club while former owner Lewis attempts to clear his name in a United States court, murmurings of discontent in the seats of his world-class stadium will intensify quicker than ever if the Postecoglou era fails to go as planned. 'He doesn't want to walk away until he sees something like success on the pitch. But I just don't see how they do it without changing regimes' 
Demanding: Daniel Levy is heavily involved with day-to-day running of Spurs but remains a divisive figure among fans; (inset) Joe Lewis, the former owner of Tottenham Spurs' finishing positions under chairman's reign Season 01- 03- 05- 07- 09- 11- 13- 15- 17- 19- 21- Pos. 02 1 L— 04 I 06 08 10 12 14 16 i 18 20 22 2 3 4 5 6 7 8 9 10 11 12 13 14 ^ EE League Cup</t>
  </si>
  <si>
    <t xml:space="preserve">Alone Sunday, 9pm, Channel 4 Saturday Pick of the day Game4Ukraine 5pmf Sky Max This football match at Stamford Bridge - equal parts fundraiser and morale-booster - is the brainchild of Volodymyr Zelenskiy and Andriy Shevchenko. It will be streamed free in Ukraine and feature legends including Gianfranco Zola, Samuel Eto'o and Patrick Vieira. There's also a musical element - during a Super Bowl-style interval there'll be performances from the Pretenders, Alesha Dixon and Ukrainian artists Vakarchuk and BoomBox. PH 
Elizabeth II: Making a Monarch 6.15pm, Channel 4 What confluences of fate prepare an individual for having their face on a stamp? This two-parter explores QE IPs early life, from childhood to motherhood and statecraft, via previously unseen photos and videos. In part one: her birth in 1926 and formative years in the Auxiliary Territorial Service. AH Catterall "I'm completely butt-naked in the forest and I've just seen some bear scat. I think I'm losing my mind." On the bright side, it might not have been a bear. This new adventure contest (adapted from a US template) - which looks to test its participants almost to destruction - is set in an area of rural Canada that we're told is also home to numerous cougars and wolves. Armed only with GoPro cameras and 10 survival items of their choosing, contestants are dumped in the wilderness - and the last participant to bail wins £iook. Very quickly one contender contrives to bury an axe in his own leg - but the others fare little better, struggling with fire, food and assorted wildlife. Phil Harrison 
Matt Baker's Travels in the Country: USA 8.15pm, Channel 4 He's long been an explorer of the British countryside. But now Matt Baker is travelling to the US to investigate rural communities in Texas, Arizona, California and, this week, Florida. He visits the Everglades and meets a man whose job is to keep farming land free of Burmese pythons. PH World on Fire, Sun Champion 9.15pm, BBC One Candice Carty-Williams's fizzy family drama about siblings jostling for fame abandons a south London milieu for an emotionally charged trip to Jamaica. The talented Vita, mum Aria and estranged dad Beres might be there for a funeral, but reconnecting with old family and friends churns up some long-buried secrets. Graeme Virtue 
Irvine Welsh's Crime 10pm, ITVi The Scottish detective drama earns that author's name in its title with this barnstorming finale featuring some Renton-worthy dialogue from DI Dougie (Jamie Sives) and the boss (Ken Stott). Can Lennox (Dougray Scott) overcome his troubled past and put away the repugnant Mr Confectioner (John Simm) for good? Ellen E Jones Andrew: The Rise and Fall of the Playboy Prince 10.15pm, Channel 5 This week, C5's regular royal slot is concentrating on the disgrace of Prince Andrew. It's an inevitably sordid tale of privilege, greed and, eventually, debauchery as the Duke of York plunges into the circles of the nefarious likes of Jeffrey Epstein and Ghislaine Maxwell and leaves a trail of damage and destruction in his wake. PH 
Sunday Pick of the day Last Call: When a Serial Killer Stalked Queer NY 9pm, Sky Documentaries It began with a head found in a refuse bag. Other body parts were discovered elsewhere, all carefully washed. This sensitive and sober series tells the awful story of the serial killer who stalked New York's LGBTQ+ community in the early 1990s. But what unfolds is a more generalised history of alienation and "queer-bashing" - and an embattled community's response to it. It's also a story of secrecy - some of the victims were "outed" by their own murders. Heartbreaking and fascinating. PH 
Levison Wood: Walking With Orangutans 8pm, Channel 4 A nature series with a polemical edge as explorer Wood tracks down some of the planet's most elusive creatures and investigates the reasons for their scarcity. Spoiler alert: invariably, humanity is to blame. However, this underpinning sadness and anger intensifies Wood's encounters with animals in this first episode, orangutans. PH 
World on Fire 9pm, BBC One The gripping drama continues to probe the tiny personal stories behind the grand, sweeping narrative of the second world war. This week, Rajib's dilemma becomes more acute: will his conscience allow him to continue to serve the British empire? Meanwhile, back in Manchester, Kasia takes on an assignment with troubling moral implications. PH 
Crazy Rich Agents: Selling Dream Homes 9pm, BBC Two Commission impossible? This series set in the UK's apparently unsinkable luxury property market tasks five novice brokers with closing lucrative mega-deals over the "killing season" of summer. In the opener, we get to know fasttalking Aly, ex-care home worker Georgie and youthful Krish. GV 
A Spy Among Friends 9pm, ITVl Trust is thin on the ground in the penultimate episode: if Ml5's DG himself, Sir Roger Hollis, really is a traitor, then all bets are off. As Elliott and Lily chase Sir Anthony Blunt for answers, Angleton realises he's been played like a Stradivarius by Philby and races to salvage his reputation. AC 
Pick of the day Winning Time: The Rise of the Lakers Dynasty 9pm, Sky Atlantic The second season of this drama evoking the sights, sounds and sensations of early-8os America via the medium of basketball. It's 1984 and the Lakers are established as a brutally efficient winning machine. We flash back to 1980 when Magic Johnson (Quincy Isaiah) is getting his first huge paycheck and Adrien Brody is bringing abrasive coach Pat Riley to life in his usual, never knowingly understated style. PH 
A Cotswold Farm Shop 8pm, Channel 4 Gloucester service station is one of few in the country that deserves to be regarded as a destination rather than a convenient stop-off. Its shelves are stacked with produce from local food producers and artisan crafters. This wholesome series meets a few of the people behind this exceptional fare including rare-breed cheesemaker Jonathan Crump. PH 
Wolf 9pm, BBC One Three episodes in and it's still hard to know what this cold-case/horror mashup is trying to do. As the captors of a posh family move from threatening to just annoying, DI Caffery (Ukweli Roach) replays the "donkey pitch" murder interviews: five years ago, the local teens weren't terribly helpful. Jack Seale 
Earth 9pm, BBC Two Chris Packham has done a good job of bringing some impenetrable subject matter to life in this expansive series about the biggest of all subjects: the origins of Earth itself. This week, he's gazing skywards, tracking the atmosphere's journey from "a toxic orange hell" to being a distinct ecosystem in its own right. PH 
The Child Snatcher: Manhunt 9pm, Channel 5 This harrowing two-parter explores a case from the 80s where attempts to catch a serial killer and paedophile were bedevilled by antiquated policing systems, a lack of CCTV and an absence of modern computers. Robert Black was eventually convicted of three murders in 1994. Could a more functional investigation have saved any of his victims' lives? PH 
Dreaming Whilst Black 10pm, BBC Three Kwabena (series co-creator Adjani Salmon) is continuing to tiptoe through the snakepit that is the British film and TV industry when a big-time Bafta-winning producer shows interest in his Jamaica Road script. Sure, he probably won't get paid, but at least he's now got something impressive to tell his girlfriend's boujie mates. EEJ Tuesday 
Pick of the day Ultimate Wedding Planner 9pm, BBC Two This enjoy ably catty new series applies the eliminative format (and the enforced but reluctant team dynamic) of The Apprentice to the world of event planning. The result is mildly stressful fun as the candidates snark, side-eye and squabble, all in the interests of facilitating some lucky couple's Special Day. It opens with Sammy and Lewis, plane enthusiasts whose first date was at an airport and who want an "intimate" wedding. In a decommissioned Concorde hangar. Good luck with that. PH 
Bake Off: The Professionals 8pm, Channel 4 It's the notoriously tricky Chocolate Week, which means presenters Ellie Taylor and Liam Charles are licking their lips while the pastry chefs begin to melt. The sweet, sticky stuff may be delicious, but it's devilish to work with especially since the safari-themed showpiece challenge requires the teams to include a moving part. EEJ 
Cooking With the Stars 9pm, ITV This slightly more melodramatic, shiny-floor version of MasterChef has been good, if generic fun. We reach the climax as the final three celebrities face their toughest challenge yet. As ever, Emma Willis and Tom Allen - not to mention the stagily intimidating chefs - gaze on and pass judgement. PH 
Sky Coppers 9pm, Channel 4 A passenger fleeing the scene of a car accident gets the West Midlands police drone flying this week, before two potentially explosive football matches need monitoring. The weirdest assignment is in the middle of the night, above a park: are a gang of people really trying to bury a corpse? JS 
From 9pm, Sci-Fi The horror drama continues with Sheriff Boyd (Harold Perrineau) - recently infested with demon worms - experiencing visions. With the townsfolk up in arms over the return of Sara (Avery Konrad), the timing isn't ideal. GV 
What on Earth? 8pm, Sky History Satellite imagery has produced fresh understanding of patterns on Earth - this intriguing returning series explores a few insights only graspable from above. This week, previously unexplained circles discovered in the New Mexico desert and a suggestion of possible extraterrestrial life in the Arctic. PH 
Wednesday Pick of the day Annika 9pm, Alibi A new series of the cop drama elevated by the excellent Nicola Walker as Annika Strandhed, a wry homicide detective (from Norway but working in Scotland) who is juggling the job with the standard-issue tricky private life and is prone to breaking the fourth wall to share her feelings directly. This week, a phone containing murder evidence is handed in. But the phone has changed hands too many times to make the case straightforward. PH Kate Garraway's Life Stories 9pm, ITVi Garraway speaks with "fun, fearless and anarchic" Ruby Wax this week (although her own daughters prefer to describe her as "small, inquisitive and disturbed"). Wax's difficult childhood, interviews with Donald Trump and OJ Simpson, and interest in psychology are among the topics. HoUie Richardson 
Britain's Most Expensive Houses 9pm, Channel 4 The series that shadows agents from Sotheby's International Realty gives a peek inside covetable piles. This week's instalment features a super-villain lair in rural Cheshire but also asks viewers to use their imaginations in Hampstead while surveying a pile of rubble (albeit with a lovely view). GV
 Killer Storm: The Fastnet Disaster 9pm, Channel 5 A documentary exploring the catastrophic Fastnet yacht race of August 1979. The competition can be risky but no one was prepared for hurricane-force winds, 6oft waves and, eventually, multiple fatalities and a rescue operation involving 4,000 people. An insight into a tragedy that had a lasting impact on maritime safety. PH 
Rob and Rom vs Classical Music 9pm, Sky Max The concluding part of Beckett and Ranganathan's banter-strewn jaunt through various professions sees them joining the London Philharmonic Orchestra onstage at the Royal Festival Hall. Can conductors be made out of this pair of classical philistines? PH 
Sally Wainwright: This Cultural Life lopm, BBC Four Where did Happy Valley come from? This instalment of the series looking at the inspiration of creative people focuses on Sally Wainwright, who earned her spurs writing for soaps. But as for formative influences, look no further than 1970s musical drama Rock Follies. PH 
Thursday Pick of the day Mission to Burnley 9pm, Sky Documentaries It will soon be easier to name the football clubs who haven 'f been the subject of a fly-on-the-wall series. This one tracks Burnley's journey into darkness then back into light, following their 2022 relegation and return to the Premier League under Vincent Kompany. Owner Alan Pace's standing with fans will be helped by footage of him watching Kompany's first game as manager on his phone at his daughter's wedding. PH 
Ruthless: Monopoly's Secret History 7.20pm, PBS America It's a little-known fact that Monopoly started life as an anti-monopolist allegory. This documentary tells the story of the game's origins in the Quaker movement where it was invented to demonstrate the brutality of rentier capitalism. From there, it was overtaken by the forces it initially sought to expose. PH 
The Hidden World of Hospitality With Tom Kerridge 8pm, BBC Two This behind-the-scenes series focuses this week on the UK's hospitality staffing crisis, which has been accentuated by the scourges of Covid and Brexit. Tom visits various establishments including a floating hotel in London's Docklands which is training and employing people from the local community. PH Code Blue: The Killing of June Fox-Roberts 9pm, ITVl It's the concluding part of this twoparter telling the story of the brutal murder of grandmother June FoxRoberts and the police's attempts to convict her killer. Detectives have placed Luke Deeley in custody. But he's not talking and, without his cooperation, there may not be enough evidence to prosecute. PH 
The Supervet: Noel Fitzpatrick 9pm, Channel 4 More challenging cases at Fitzpatrick Referrals for Noel and the team. Daredevil cat Oz has suffered an apparently irreparable broken ankle after a dramatic fall and Bayleigh, a bullmastiff, has a suspicious lump that turns out to be bone cancer. AC And Just Like That... 9pm, Sky Comedy It's official: Aidan and Carrie are back on. In fact, she's even making plans to go and stay at his farmhouse. But what do her friends think about it? Elsewhere, Miranda becomes an intern and Charlotte worries about a snug-fitting dress - which might be the hit-and-miss show's iffiest storyline yet. HR Friday Pick of the day 
Adam Hills: Grow Another Foot 11.05pm, Channel 4 Comic Adam Hills has a second life, as C4's self-described "Mr Rugby League" and as an international player himself, for Australia's physical disability rugby league team. This likable documentary follows his journey to the World Cup, taking in fundraising struggles, a badly timed bout of food poisoning, and finally a degree of redemption. A tribute to the value of togetherness in the face of adversity. PH 
Millionaire Hoarders 8pm, Channel 4 More well-to-do eccentrics are in need of a life overhaul as the series continues. This episode's most interesting treasure belongs to retired artists Carole and Roger, who have accumulated room after room full of interesting (and potentially valuable) objects. But can their collection be streamlined? PH First shown on ITVX, this murder mystery starring loan Gruffudd is ludicrously twisty and, on occasion, ferociously violent. Its premise involves a group of students who, for 25 years, have covered up the disappearance of an old friend. Gruffudd plays Thomas, an author who attends a reunion and gets more than he bargained for. PH 
Then You Run 9pm, Sky Max As the girl gang continue to look for Stink, we find out in a flashback episode what happened to her after the car crash. The hitman who captures her reveals he can't kill a pregnant woman. Cue a frightening, farcical and very fun-to-watch 24 hours. HR Billions 9pm, Sky Atlantic It's the seventh and final season of this smart albeit (consciously) soul-destroying drama about the machinations of the super-rich. For its finale, the old gang are back together as Damian Lewis's Bobby Axelrod returns. Expect much focus on the political ambitions of Michael Prince (Corey Stoll) and the ruthless alliance-building of Paul Giamatti's Chuck Rhoades. PH 
The Power of Parker 930pm, BBC One The amiable 90s-set comedydrama goes dark - in the sense that this is a night episode. Spurned mistress Kath (Sian Gibson) and wronged wife Diane (Rosie Cavaliero) pursue busted lothario Martin (Conleth Hill) to a nightclub. When these fishes-out-of-water take an E, you can write the rest yourself. EEJ The Reunion 9pm, ITVl Ultimate Wedding Planner, Tue Winning Time: The Rise of the Lakers' Dynasty, Mon - « • • 1
</t>
  </si>
  <si>
    <t>Full Texts highlighted in yellow where paragraphed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</si>
</sst>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11"/>
      <color theme="0"/>
      <name val="Calibri"/>
      <family val="2"/>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2" fillId="0" borderId="0" xfId="0" applyFont="1" applyAlignment="1">
      <alignment wrapText="1"/>
    </xf>
    <xf numFmtId="0" fontId="1" fillId="0" borderId="0" xfId="0" applyFont="1"/>
    <xf numFmtId="0" fontId="3" fillId="0" borderId="0" xfId="0" applyFont="1"/>
    <xf numFmtId="14" fontId="0" fillId="0" borderId="0" xfId="0" applyNumberFormat="1"/>
    <xf numFmtId="14" fontId="0" fillId="2" borderId="0" xfId="0" applyNumberFormat="1" applyFill="1"/>
    <xf numFmtId="0" fontId="0" fillId="2" borderId="0" xfId="0" applyFill="1" applyAlignment="1">
      <alignment wrapText="1"/>
    </xf>
    <xf numFmtId="0" fontId="0" fillId="2" borderId="0" xfId="0" applyFill="1"/>
    <xf numFmtId="0" fontId="4" fillId="2" borderId="0" xfId="0" applyFont="1" applyFill="1" applyAlignment="1">
      <alignment vertical="center"/>
    </xf>
  </cellXfs>
  <cellStyles count="1">
    <cellStyle name="Normal" xfId="0" builtinId="0"/>
  </cellStyles>
  <dxfs count="5">
    <dxf>
      <font>
        <strike val="0"/>
        <outline val="0"/>
        <shadow val="0"/>
        <u val="none"/>
        <vertAlign val="baseline"/>
        <sz val="11"/>
        <color theme="0"/>
        <name val="Calibri"/>
        <family val="2"/>
      </font>
      <fill>
        <patternFill patternType="none">
          <fgColor indexed="64"/>
          <bgColor auto="1"/>
        </patternFill>
      </fill>
    </dxf>
    <dxf>
      <numFmt numFmtId="19" formatCode="dd/mm/yyyy"/>
    </dxf>
    <dxf>
      <font>
        <strike val="0"/>
        <outline val="0"/>
        <shadow val="0"/>
        <u val="none"/>
        <vertAlign val="baseline"/>
        <sz val="11"/>
        <color theme="0"/>
        <name val="Calibri"/>
        <family val="2"/>
      </font>
      <fill>
        <patternFill patternType="none">
          <fgColor indexed="64"/>
          <bgColor auto="1"/>
        </patternFill>
      </fill>
    </dxf>
    <dxf>
      <numFmt numFmtId="19" formatCode="dd/mm/yyyy"/>
    </dxf>
    <dxf>
      <font>
        <strike val="0"/>
        <outline val="0"/>
        <shadow val="0"/>
        <u val="none"/>
        <vertAlign val="baseline"/>
        <sz val="11"/>
        <color theme="0"/>
        <name val="Calibri"/>
        <family val="2"/>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956F3C-2D7A-4451-B2BF-CCB639CF22BA}" name="Table1" displayName="Table1" ref="A1:AU2" totalsRowShown="0" headerRowDxfId="4">
  <autoFilter ref="A1:AU2" xr:uid="{01956F3C-2D7A-4451-B2BF-CCB639CF22BA}"/>
  <sortState xmlns:xlrd2="http://schemas.microsoft.com/office/spreadsheetml/2017/richdata2" ref="A2:AU2">
    <sortCondition ref="AU1:AU2"/>
  </sortState>
  <tableColumns count="47">
    <tableColumn id="1" xr3:uid="{008EB51A-7B6B-4013-BF7C-D28880A88513}" name="Article ID"/>
    <tableColumn id="2" xr3:uid="{0665A9B5-94B9-47E4-A4B9-BDD098AD2135}" name="Original Article"/>
    <tableColumn id="3" xr3:uid="{D65243B9-02DA-4BC3-B59B-7B620584CB29}" name="Local Article Id"/>
    <tableColumn id="4" xr3:uid="{2ED781D2-1693-4A14-B32E-571C0498D77C}" name="Date Pub" dataDxfId="3"/>
    <tableColumn id="5" xr3:uid="{5EFC0BF8-41B0-4AFF-9E66-451621216736}" name="Broadcast Hour"/>
    <tableColumn id="6" xr3:uid="{D9087C76-8C33-46B1-9B65-2152C30B6DC3}" name="Media Type"/>
    <tableColumn id="7" xr3:uid="{2BBB32F9-C6AD-4DD1-A106-1B772EFD5219}" name="Publication"/>
    <tableColumn id="8" xr3:uid="{F5FB213B-F1D0-4C00-A928-39E1E8321359}" name="Edition"/>
    <tableColumn id="9" xr3:uid="{450C1F27-20E4-4CBD-A5B3-A17CC28B0733}" name="ID GMD"/>
    <tableColumn id="10" xr3:uid="{7E6864DF-8DB6-4269-AEBD-3E45CC3C575C}" name="Category"/>
    <tableColumn id="11" xr3:uid="{D27DCCB7-BA31-4C6D-8A3E-DBBCAAADFD08}" name="Category Insights"/>
    <tableColumn id="12" xr3:uid="{4DC38724-B17C-4A6C-8E26-85B88DB1C9A8}" name="Category Family"/>
    <tableColumn id="13" xr3:uid="{8C8DC18E-6785-490D-8C15-8F3E913C7122}" name="Country"/>
    <tableColumn id="14" xr3:uid="{84AC7EC8-B512-47EE-B6C6-F433C35056C1}" name="Language"/>
    <tableColumn id="15" xr3:uid="{BC2B3203-BF13-4325-A228-A37DD3006C26}" name="Publication Page"/>
    <tableColumn id="16" xr3:uid="{13740371-5E96-4FBA-A95F-4CF68BD44185}" name="Section"/>
    <tableColumn id="17" xr3:uid="{F7079C36-9496-498B-B239-7F6320AD5FEC}" name="Author"/>
    <tableColumn id="18" xr3:uid="{3954A878-9333-4C62-8E66-F4F0121EC42C}" name="Origin"/>
    <tableColumn id="19" xr3:uid="{DB14D321-546F-4CB2-B1C1-DD63B6C399D6}" name="Feed"/>
    <tableColumn id="20" xr3:uid="{A89621A1-2688-496B-96C1-2913023526E3}" name="Url"/>
    <tableColumn id="21" xr3:uid="{4B5958F0-A841-46F2-8CDF-61B2348076BF}" name="Alias Easyclip"/>
    <tableColumn id="22" xr3:uid="{7F3EA3EA-D7D5-40A1-84A9-061F00C3D471}" name="KM+ Category"/>
    <tableColumn id="23" xr3:uid="{74A38E8E-D131-4703-961D-0E4353E35B65}" name="KM+ Sentiment"/>
    <tableColumn id="24" xr3:uid="{7BDC4F47-A8EC-4E54-BEBD-BC37A2F52BC3}" name="Clipping Size"/>
    <tableColumn id="25" xr3:uid="{3214306D-A325-44CA-85CD-596E1E126EFF}" name="Clipping Duration"/>
    <tableColumn id="26" xr3:uid="{75E85770-9FC2-4BEA-94D0-3B9C594DBF09}" name="Audience"/>
    <tableColumn id="27" xr3:uid="{339FFD69-53C9-472B-9E66-B545F7353B7D}" name="Ad rates"/>
    <tableColumn id="28" xr3:uid="{0EFCC2AA-6F2E-4DFE-B13C-BB8B7D80CED3}" name="Followers"/>
    <tableColumn id="29" xr3:uid="{0BFECB49-394E-4C2C-910B-9FD4F1446813}" name="Shares"/>
    <tableColumn id="30" xr3:uid="{97F4BEE7-D265-461F-B04B-B588A4CD877F}" name="Likes"/>
    <tableColumn id="31" xr3:uid="{8EF1716F-903B-4F60-A717-76CAEDE7CCD0}" name="Comments"/>
    <tableColumn id="33" xr3:uid="{641079FC-F2AD-476D-8E4A-95BB95A6C57D}" name="CreatedBy"/>
    <tableColumn id="34" xr3:uid="{20B1092A-DEF6-4062-9F53-CD0C28BEEDAE}" name="UpdatedBy"/>
    <tableColumn id="35" xr3:uid="{4516C8C1-20AB-40EE-AB5A-D7F39A769E69}" name="Polarisation"/>
    <tableColumn id="36" xr3:uid="{6E9C966F-4D36-46D9-83A8-071CBB9576F7}" name="Sentiment"/>
    <tableColumn id="37" xr3:uid="{EF975004-6477-44F5-A864-B11E92129622}" name="PRI"/>
    <tableColumn id="38" xr3:uid="{F64DB354-99BE-431B-A35F-1CAAEB32EEEF}" name="Story"/>
    <tableColumn id="39" xr3:uid="{B9C66BB1-4BD2-4A23-812C-68014DB579C2}" name="Topics"/>
    <tableColumn id="40" xr3:uid="{F60D560C-6A62-478B-9541-F8020BCFB639}" name="Verbatim"/>
    <tableColumn id="41" xr3:uid="{BBB3005F-B2BA-44BB-B12F-D186EBD367DC}" name="OTS"/>
    <tableColumn id="42" xr3:uid="{1167427B-3251-42A5-96D7-CD282131E18C}" name="Weighted AVE"/>
    <tableColumn id="43" xr3:uid="{2F5E6600-C031-4C46-A4B0-0600B70C6ADE}" name="Scoring Status"/>
    <tableColumn id="45" xr3:uid="{D0090FF9-9742-496A-8FA3-AA9F50F9B65D}" name="Full_Text_Len">
      <calculatedColumnFormula>LEN(Table1[[#This Row],[Full Text w HL]])</calculatedColumnFormula>
    </tableColumn>
    <tableColumn id="32" xr3:uid="{6D1B2BD9-BF7B-4A15-BF14-B679FA1E8622}" name="Headline"/>
    <tableColumn id="44" xr3:uid="{BF356071-CEFD-40A1-A5BE-8DB389695D57}" name="Full Text w HL"/>
    <tableColumn id="46" xr3:uid="{E31F296B-1095-4258-8CE5-3929E227BC80}" name="Full Text Chunk"/>
    <tableColumn id="47" xr3:uid="{D4A16FF2-F87D-434E-9970-5FC47C48DE8E}" name="Full Tex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BB6604-1596-4FA1-8C39-BC918DB1A02F}" name="Table14" displayName="Table14" ref="A1:AU98" totalsRowShown="0" headerRowDxfId="2">
  <autoFilter ref="A1:AU98" xr:uid="{01956F3C-2D7A-4451-B2BF-CCB639CF22BA}"/>
  <sortState xmlns:xlrd2="http://schemas.microsoft.com/office/spreadsheetml/2017/richdata2" ref="A2:AU98">
    <sortCondition ref="D1:D98"/>
  </sortState>
  <tableColumns count="47">
    <tableColumn id="1" xr3:uid="{A1E510BC-DC1A-4F9A-8EBF-CBD081FFA67B}" name="Article ID"/>
    <tableColumn id="2" xr3:uid="{C6F32549-CF0F-4614-AEB1-6A8B835A1C5E}" name="Original Article"/>
    <tableColumn id="3" xr3:uid="{C5631F49-09F2-4EF1-8A6E-77D8CF130AFD}" name="Local Article Id"/>
    <tableColumn id="4" xr3:uid="{C39A8885-8E52-46ED-B8D0-F42C747711CB}" name="Date Pub" dataDxfId="1"/>
    <tableColumn id="5" xr3:uid="{A91BE357-340D-4F5C-8854-35B7EBBDE221}" name="Broadcast Hour"/>
    <tableColumn id="6" xr3:uid="{5B79A3B3-76D2-472D-8786-0C5767637153}" name="Media Type"/>
    <tableColumn id="7" xr3:uid="{4BE515F3-BACF-4A17-8706-D6F53D939635}" name="Publication"/>
    <tableColumn id="8" xr3:uid="{10256306-0585-4F1A-A47D-C295FF08078B}" name="Edition"/>
    <tableColumn id="9" xr3:uid="{AA08E1B2-13F3-4743-86B5-0055097668D2}" name="ID GMD"/>
    <tableColumn id="10" xr3:uid="{D329A9A7-08B3-4A6D-93E1-A8553C11257C}" name="Category"/>
    <tableColumn id="11" xr3:uid="{6F4C15B7-C39A-4759-88F1-8BF2DEEF1131}" name="Category Insights"/>
    <tableColumn id="12" xr3:uid="{28CFD5AF-7933-402E-A17C-204B6FA8A5F9}" name="Category Family"/>
    <tableColumn id="13" xr3:uid="{1EA01AB1-2069-4F1D-A33D-160615719C15}" name="Country"/>
    <tableColumn id="14" xr3:uid="{CFCE0792-E5B1-439E-B88D-59C78B4AD2C7}" name="Language"/>
    <tableColumn id="15" xr3:uid="{4EAAD9A0-16DD-403C-A895-219A9863DE32}" name="Publication Page"/>
    <tableColumn id="16" xr3:uid="{096C7C04-E8C5-428D-B1A0-FB185CA8A6BB}" name="Section"/>
    <tableColumn id="17" xr3:uid="{34A4AF06-5277-4615-8A31-C5532CE935B4}" name="Author"/>
    <tableColumn id="18" xr3:uid="{B6A24239-6D83-4477-957A-0277688A2251}" name="Origin"/>
    <tableColumn id="19" xr3:uid="{2F5F451E-C2AC-45DF-AB75-847ABD804184}" name="Feed"/>
    <tableColumn id="20" xr3:uid="{16B0688A-3AB9-4048-8D7F-6B749CB1501E}" name="Url"/>
    <tableColumn id="21" xr3:uid="{3E810AA5-8C2C-46BB-85B3-E3405183EBC7}" name="Alias Easyclip"/>
    <tableColumn id="22" xr3:uid="{4E6CE40E-644D-413D-9D1B-2A1FBA593854}" name="KM+ Category"/>
    <tableColumn id="23" xr3:uid="{74E6D9D9-186D-4EAE-BF5D-AF5986E5C0B9}" name="KM+ Sentiment"/>
    <tableColumn id="24" xr3:uid="{8F0EEA78-D1E8-447D-97F3-E551F10D7D53}" name="Clipping Size"/>
    <tableColumn id="25" xr3:uid="{80A2ACAA-DF57-4971-8009-0C0B4EE903E7}" name="Clipping Duration"/>
    <tableColumn id="26" xr3:uid="{0C2418CE-44B3-4F19-9099-0D690158BDAB}" name="Audience"/>
    <tableColumn id="27" xr3:uid="{B73183AC-6C2D-4B17-815E-C5218484F5C7}" name="Ad rates"/>
    <tableColumn id="28" xr3:uid="{685E257C-3E6F-4098-B29D-87A654EC2995}" name="Followers"/>
    <tableColumn id="29" xr3:uid="{A158F371-7FF4-43B3-8931-C921766E2041}" name="Shares"/>
    <tableColumn id="30" xr3:uid="{1F673B55-8783-4DFF-B34E-376DFF5CA033}" name="Likes"/>
    <tableColumn id="31" xr3:uid="{440D64E0-5958-4CCC-BE20-DC8DD0B35580}" name="Comments"/>
    <tableColumn id="33" xr3:uid="{37309728-73E8-4BAB-B5BF-55F034879E1E}" name="CreatedBy"/>
    <tableColumn id="34" xr3:uid="{D26310C8-3246-4183-9673-4919D220C6E3}" name="UpdatedBy"/>
    <tableColumn id="35" xr3:uid="{E7B42C0A-247E-4BA3-9EDA-C3C4EFAF7290}" name="Polarisation"/>
    <tableColumn id="36" xr3:uid="{5D831DEC-8964-4C28-9859-FC5760CBD027}" name="Sentiment"/>
    <tableColumn id="37" xr3:uid="{7D8AAE02-F226-420B-A6BB-CA0BAE5FC9E1}" name="PRI"/>
    <tableColumn id="38" xr3:uid="{F67589B7-61EC-4E56-8BAD-4266FEC5B876}" name="Story"/>
    <tableColumn id="39" xr3:uid="{5DA02D5E-33CC-4A42-9985-C0FC622F0E94}" name="Topics"/>
    <tableColumn id="40" xr3:uid="{6901BE5D-D617-4F96-AAB9-424B50D980C2}" name="Verbatim"/>
    <tableColumn id="41" xr3:uid="{4B5EC7D2-29F5-44E6-BA1A-1E3DDCEFC829}" name="OTS"/>
    <tableColumn id="42" xr3:uid="{2DC6507B-B6C0-4C2C-A1C6-ECE101E1097F}" name="Weighted AVE"/>
    <tableColumn id="43" xr3:uid="{553E96EB-B76F-4A1D-ADFE-BC295EA2DD4D}" name="Scoring Status"/>
    <tableColumn id="45" xr3:uid="{4B3DCE4F-5A51-4406-B82C-43858E29C579}" name="Full_Text_Len">
      <calculatedColumnFormula>LEN(Table14[[#This Row],[Full Text w HL]])</calculatedColumnFormula>
    </tableColumn>
    <tableColumn id="32" xr3:uid="{B3E8402D-EB45-4F4F-9DBB-F025DAF8AD0C}" name="Headline"/>
    <tableColumn id="44" xr3:uid="{6307166F-C808-4EFA-A4DA-1D0C72DF0ADA}" name="Full Text w HL"/>
    <tableColumn id="46" xr3:uid="{8756E98E-6605-4C0E-B48A-2F23BF409705}" name="Full Text Chunk"/>
    <tableColumn id="47" xr3:uid="{785DA291-ADE6-43A5-89A2-1AA66355245F}" name="Full Tex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874852-8174-44B0-81CF-1C2296D7E162}" name="Table13" displayName="Table13" ref="A1:AS98" totalsRowShown="0" headerRowDxfId="0">
  <autoFilter ref="A1:AS98" xr:uid="{01956F3C-2D7A-4451-B2BF-CCB639CF22BA}"/>
  <sortState xmlns:xlrd2="http://schemas.microsoft.com/office/spreadsheetml/2017/richdata2" ref="A2:AS98">
    <sortCondition ref="AQ1:AQ98"/>
  </sortState>
  <tableColumns count="45">
    <tableColumn id="1" xr3:uid="{A4D2FE3E-CDE8-4B2B-9A81-A3A16AE56327}" name="Article ID"/>
    <tableColumn id="2" xr3:uid="{79FBEB0D-EF8F-4B01-992E-C60EB4AE4701}" name="Original Article"/>
    <tableColumn id="3" xr3:uid="{68A277EB-4CBC-4F9A-83CB-67E812AAF06F}" name="Local Article Id"/>
    <tableColumn id="4" xr3:uid="{D8490DBC-7C4E-4568-BD1B-3E96816EA86B}" name="Date Pub"/>
    <tableColumn id="5" xr3:uid="{850686E3-6821-4DC5-91A1-623348AD9FBD}" name="Broadcast Hour"/>
    <tableColumn id="6" xr3:uid="{07BC0D26-E7BB-4B77-91A3-2AA3D52C1115}" name="Media Type"/>
    <tableColumn id="7" xr3:uid="{7C4F4528-073D-4652-A1D9-5B044E297407}" name="Publication"/>
    <tableColumn id="8" xr3:uid="{13E96EA5-211D-46BB-A931-AA9332AF9542}" name="Edition"/>
    <tableColumn id="9" xr3:uid="{53A05283-2B5C-4260-8B3B-925416AF79B1}" name="ID GMD"/>
    <tableColumn id="10" xr3:uid="{40FD1BC1-6B84-4487-973A-1C7063974F28}" name="Category"/>
    <tableColumn id="11" xr3:uid="{66A64475-5B70-436E-8538-918F90DE5C37}" name="Category Insights"/>
    <tableColumn id="12" xr3:uid="{B849681E-73BE-44B3-80A5-217EBBDC74BF}" name="Category Family"/>
    <tableColumn id="13" xr3:uid="{0F97AEEA-290B-48D5-8663-748917401DBA}" name="Country"/>
    <tableColumn id="14" xr3:uid="{41ECA5F8-4A24-4BF4-B6B1-A85E6B1FE3EA}" name="Language"/>
    <tableColumn id="15" xr3:uid="{14BB4CF7-ECBA-4173-907B-6016E0987E91}" name="Publication Page"/>
    <tableColumn id="16" xr3:uid="{D4B0EDAF-BADD-487A-BC1A-58A387B490FA}" name="Section"/>
    <tableColumn id="17" xr3:uid="{6ACA8484-BF4D-4CC1-ABC2-E95EBB9B65EA}" name="Author"/>
    <tableColumn id="18" xr3:uid="{6EF17894-DD45-4B73-87C0-83CBD8A2CE50}" name="Origin"/>
    <tableColumn id="19" xr3:uid="{A7B42B6F-4219-4E90-AC1D-9ADC0698E4FD}" name="Feed"/>
    <tableColumn id="20" xr3:uid="{D9D8E81B-8891-48B7-969E-AD47AF5CDC08}" name="Url"/>
    <tableColumn id="21" xr3:uid="{63762CEC-4E65-435D-811E-0DE9B74DCD99}" name="Alias Easyclip"/>
    <tableColumn id="22" xr3:uid="{2D3AB255-C5E1-4037-8EF3-4A773A06F3C8}" name="KM+ Category"/>
    <tableColumn id="23" xr3:uid="{DC9B0476-0DE9-40CA-8BF7-91379002622B}" name="KM+ Sentiment"/>
    <tableColumn id="24" xr3:uid="{D51EBA3C-7DB4-4C92-93EB-F29E8BB3AC86}" name="Clipping Size"/>
    <tableColumn id="25" xr3:uid="{01A398B9-7D23-4BC4-99BD-84F423DD0681}" name="Clipping Duration"/>
    <tableColumn id="26" xr3:uid="{AFA7282B-92DD-4BAE-B45D-9DC28FEB6B9D}" name="Audience"/>
    <tableColumn id="27" xr3:uid="{569BB7AB-D1F9-4127-AC0B-20024E22A04D}" name="Ad rates"/>
    <tableColumn id="28" xr3:uid="{7220495B-5940-4F3B-818D-117CBA629938}" name="Followers"/>
    <tableColumn id="29" xr3:uid="{E3A68684-F121-4139-AC5C-8BD1A41021C4}" name="Shares"/>
    <tableColumn id="30" xr3:uid="{F85AAB61-E2D6-4A9D-ACE4-D5F3E8955CBB}" name="Likes"/>
    <tableColumn id="31" xr3:uid="{6A52B260-8EF9-40E8-9B3B-96BB119BF1DD}" name="Comments"/>
    <tableColumn id="33" xr3:uid="{95390B7D-B1BB-4D9A-8873-30A4475E5DD0}" name="CreatedBy"/>
    <tableColumn id="34" xr3:uid="{5A875B18-6241-43C7-AEC8-12B95792A0B4}" name="UpdatedBy"/>
    <tableColumn id="35" xr3:uid="{3EC6CF9D-4005-4891-B15B-658F9E348B6A}" name="Polarisation"/>
    <tableColumn id="36" xr3:uid="{881D87A9-16C6-46D1-9143-E9360A3D747F}" name="Sentiment"/>
    <tableColumn id="37" xr3:uid="{FD70B19D-FD6E-4FEE-A19F-DF09704340A0}" name="PRI"/>
    <tableColumn id="38" xr3:uid="{492F06F5-41F3-4431-8C70-9D5F79E6A04F}" name="Story"/>
    <tableColumn id="39" xr3:uid="{04449C20-E6E2-4842-9A23-8F1CA951C9D6}" name="Topics"/>
    <tableColumn id="40" xr3:uid="{5EACE0A3-0360-4955-9693-82913A716CC0}" name="Verbatim"/>
    <tableColumn id="41" xr3:uid="{88F9C72E-2DAD-4EE4-B9AF-D37A2AC48050}" name="OTS"/>
    <tableColumn id="42" xr3:uid="{BB954043-5A23-4ACE-9591-98E2170DD260}" name="Weighted AVE"/>
    <tableColumn id="43" xr3:uid="{C2E3746C-1A17-40C5-A505-ED9407DBD505}" name="Scoring Status"/>
    <tableColumn id="45" xr3:uid="{4912F163-8D4D-4777-80D3-0A67E9883247}" name="Full_Text_Len">
      <calculatedColumnFormula>LEN(Table13[[#This Row],[Full Text]])</calculatedColumnFormula>
    </tableColumn>
    <tableColumn id="32" xr3:uid="{8C277499-8A4D-4FF4-A90D-702722C22847}" name="Headline"/>
    <tableColumn id="44" xr3:uid="{FD9D88F3-CE63-4E1E-BBE7-7B6941F75640}" name="Full Tex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
  <sheetViews>
    <sheetView tabSelected="1" topLeftCell="AK1" workbookViewId="0">
      <selection activeCell="AM30" sqref="AM30"/>
    </sheetView>
  </sheetViews>
  <sheetFormatPr defaultRowHeight="15" x14ac:dyDescent="0.25"/>
  <cols>
    <col min="1" max="31" width="25" customWidth="1"/>
    <col min="33" max="42" width="25" customWidth="1"/>
    <col min="43" max="43" width="25.28515625" customWidth="1"/>
    <col min="44" max="45" width="25" customWidth="1"/>
    <col min="46" max="46" width="16.140625" customWidth="1"/>
    <col min="47" max="47" width="39.28515625" customWidth="1"/>
  </cols>
  <sheetData>
    <row r="1" spans="1:47" s="3"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c r="AG1" s="1" t="s">
        <v>33</v>
      </c>
      <c r="AH1" s="1" t="s">
        <v>34</v>
      </c>
      <c r="AI1" s="1" t="s">
        <v>35</v>
      </c>
      <c r="AJ1" s="1" t="s">
        <v>36</v>
      </c>
      <c r="AK1" s="1" t="s">
        <v>37</v>
      </c>
      <c r="AL1" s="1" t="s">
        <v>38</v>
      </c>
      <c r="AM1" s="1" t="s">
        <v>39</v>
      </c>
      <c r="AN1" s="2" t="s">
        <v>40</v>
      </c>
      <c r="AO1" s="2" t="s">
        <v>41</v>
      </c>
      <c r="AP1" s="1" t="s">
        <v>42</v>
      </c>
      <c r="AQ1" s="1" t="s">
        <v>479</v>
      </c>
      <c r="AR1" s="1" t="s">
        <v>31</v>
      </c>
      <c r="AS1" s="2" t="s">
        <v>480</v>
      </c>
      <c r="AT1" s="3" t="s">
        <v>508</v>
      </c>
      <c r="AU1" s="3" t="s">
        <v>43</v>
      </c>
    </row>
    <row r="2" spans="1:47" ht="15" customHeight="1" x14ac:dyDescent="0.25">
      <c r="A2" t="s">
        <v>152</v>
      </c>
      <c r="B2" t="s">
        <v>45</v>
      </c>
      <c r="C2" t="s">
        <v>153</v>
      </c>
      <c r="D2" s="5">
        <v>45155</v>
      </c>
      <c r="E2" t="s">
        <v>155</v>
      </c>
      <c r="F2" t="s">
        <v>156</v>
      </c>
      <c r="G2" t="s">
        <v>157</v>
      </c>
      <c r="H2" t="s">
        <v>157</v>
      </c>
      <c r="I2" t="s">
        <v>48</v>
      </c>
      <c r="J2" t="s">
        <v>158</v>
      </c>
      <c r="K2" t="s">
        <v>48</v>
      </c>
      <c r="L2" t="s">
        <v>48</v>
      </c>
      <c r="M2" t="s">
        <v>53</v>
      </c>
      <c r="N2" t="s">
        <v>54</v>
      </c>
      <c r="O2">
        <v>0</v>
      </c>
      <c r="P2" t="s">
        <v>48</v>
      </c>
      <c r="Q2" t="s">
        <v>48</v>
      </c>
      <c r="R2" t="s">
        <v>56</v>
      </c>
      <c r="S2" t="s">
        <v>56</v>
      </c>
      <c r="T2" t="s">
        <v>48</v>
      </c>
      <c r="U2" t="s">
        <v>48</v>
      </c>
      <c r="V2" t="s">
        <v>48</v>
      </c>
      <c r="W2" t="s">
        <v>48</v>
      </c>
      <c r="X2">
        <v>1</v>
      </c>
      <c r="Y2">
        <v>300</v>
      </c>
      <c r="Z2">
        <v>462001</v>
      </c>
      <c r="AA2">
        <v>0</v>
      </c>
      <c r="AB2" t="s">
        <v>48</v>
      </c>
      <c r="AF2" t="s">
        <v>58</v>
      </c>
      <c r="AG2" t="s">
        <v>48</v>
      </c>
      <c r="AH2" t="s">
        <v>94</v>
      </c>
      <c r="AI2" t="s">
        <v>48</v>
      </c>
      <c r="AJ2" t="s">
        <v>48</v>
      </c>
      <c r="AK2" t="s">
        <v>48</v>
      </c>
      <c r="AL2" t="s">
        <v>60</v>
      </c>
      <c r="AM2" t="s">
        <v>48</v>
      </c>
      <c r="AN2">
        <v>13860.03</v>
      </c>
      <c r="AO2">
        <v>0</v>
      </c>
      <c r="AP2" t="s">
        <v>61</v>
      </c>
      <c r="AQ2">
        <f>LEN(Table1[[#This Row],[Full Text w HL]])</f>
        <v>4631</v>
      </c>
      <c r="AR2" t="s">
        <v>159</v>
      </c>
      <c r="AS2" t="s">
        <v>160</v>
      </c>
      <c r="AT2" t="s">
        <v>160</v>
      </c>
      <c r="AU2" s="7" t="s">
        <v>543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EA357-6771-440D-A56D-03C4C57E4BE4}">
  <dimension ref="A1:AU99"/>
  <sheetViews>
    <sheetView topLeftCell="AK65" workbookViewId="0">
      <selection activeCell="AQ77" sqref="AQ77"/>
    </sheetView>
  </sheetViews>
  <sheetFormatPr defaultRowHeight="15" x14ac:dyDescent="0.25"/>
  <cols>
    <col min="1" max="31" width="25" customWidth="1"/>
    <col min="33" max="42" width="25" customWidth="1"/>
    <col min="43" max="43" width="25.28515625" customWidth="1"/>
    <col min="44" max="45" width="25" customWidth="1"/>
    <col min="46" max="46" width="16.140625" customWidth="1"/>
    <col min="47" max="47" width="39.28515625" customWidth="1"/>
  </cols>
  <sheetData>
    <row r="1" spans="1:47" s="3"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c r="AG1" s="1" t="s">
        <v>33</v>
      </c>
      <c r="AH1" s="1" t="s">
        <v>34</v>
      </c>
      <c r="AI1" s="1" t="s">
        <v>35</v>
      </c>
      <c r="AJ1" s="1" t="s">
        <v>36</v>
      </c>
      <c r="AK1" s="1" t="s">
        <v>37</v>
      </c>
      <c r="AL1" s="1" t="s">
        <v>38</v>
      </c>
      <c r="AM1" s="1" t="s">
        <v>39</v>
      </c>
      <c r="AN1" s="2" t="s">
        <v>40</v>
      </c>
      <c r="AO1" s="2" t="s">
        <v>41</v>
      </c>
      <c r="AP1" s="1" t="s">
        <v>42</v>
      </c>
      <c r="AQ1" s="1" t="s">
        <v>479</v>
      </c>
      <c r="AR1" s="1" t="s">
        <v>31</v>
      </c>
      <c r="AS1" s="2" t="s">
        <v>480</v>
      </c>
      <c r="AT1" s="3" t="s">
        <v>508</v>
      </c>
      <c r="AU1" s="3" t="s">
        <v>43</v>
      </c>
    </row>
    <row r="2" spans="1:47" ht="15" customHeight="1" x14ac:dyDescent="0.25">
      <c r="A2" t="s">
        <v>384</v>
      </c>
      <c r="B2" t="s">
        <v>63</v>
      </c>
      <c r="C2" t="s">
        <v>385</v>
      </c>
      <c r="D2" s="6">
        <v>45108</v>
      </c>
      <c r="E2" t="s">
        <v>48</v>
      </c>
      <c r="F2" t="s">
        <v>49</v>
      </c>
      <c r="G2" t="s">
        <v>217</v>
      </c>
      <c r="H2" t="s">
        <v>217</v>
      </c>
      <c r="I2" t="s">
        <v>218</v>
      </c>
      <c r="J2" t="s">
        <v>52</v>
      </c>
      <c r="K2" t="s">
        <v>48</v>
      </c>
      <c r="L2" t="s">
        <v>48</v>
      </c>
      <c r="M2" t="s">
        <v>53</v>
      </c>
      <c r="N2" t="s">
        <v>54</v>
      </c>
      <c r="O2">
        <v>0</v>
      </c>
      <c r="P2" t="s">
        <v>48</v>
      </c>
      <c r="Q2" t="s">
        <v>291</v>
      </c>
      <c r="R2" t="s">
        <v>56</v>
      </c>
      <c r="S2" t="s">
        <v>56</v>
      </c>
      <c r="T2" t="s">
        <v>48</v>
      </c>
      <c r="U2" t="s">
        <v>48</v>
      </c>
      <c r="V2" t="s">
        <v>48</v>
      </c>
      <c r="W2" t="s">
        <v>48</v>
      </c>
      <c r="X2">
        <v>1618</v>
      </c>
      <c r="Y2">
        <v>0</v>
      </c>
      <c r="Z2">
        <v>105134</v>
      </c>
      <c r="AA2">
        <v>206000</v>
      </c>
      <c r="AB2" t="s">
        <v>48</v>
      </c>
      <c r="AF2" t="s">
        <v>58</v>
      </c>
      <c r="AG2" t="s">
        <v>48</v>
      </c>
      <c r="AH2" t="s">
        <v>48</v>
      </c>
      <c r="AI2" t="s">
        <v>48</v>
      </c>
      <c r="AJ2" t="s">
        <v>48</v>
      </c>
      <c r="AK2" t="s">
        <v>48</v>
      </c>
      <c r="AL2" t="s">
        <v>64</v>
      </c>
      <c r="AM2" t="s">
        <v>48</v>
      </c>
      <c r="AP2" t="s">
        <v>61</v>
      </c>
      <c r="AQ2">
        <f>LEN(Table14[[#This Row],[Full Text w HL]])</f>
        <v>0</v>
      </c>
      <c r="AR2" t="s">
        <v>387</v>
      </c>
      <c r="AS2" t="s">
        <v>48</v>
      </c>
      <c r="AT2" t="s">
        <v>48</v>
      </c>
    </row>
    <row r="3" spans="1:47" ht="15" customHeight="1" x14ac:dyDescent="0.25">
      <c r="A3" t="s">
        <v>384</v>
      </c>
      <c r="B3" t="s">
        <v>45</v>
      </c>
      <c r="C3" t="s">
        <v>385</v>
      </c>
      <c r="D3" s="6">
        <v>45108</v>
      </c>
      <c r="E3" t="s">
        <v>48</v>
      </c>
      <c r="F3" t="s">
        <v>49</v>
      </c>
      <c r="G3" t="s">
        <v>217</v>
      </c>
      <c r="H3" t="s">
        <v>217</v>
      </c>
      <c r="I3" t="s">
        <v>218</v>
      </c>
      <c r="J3" t="s">
        <v>52</v>
      </c>
      <c r="K3" t="s">
        <v>48</v>
      </c>
      <c r="L3" t="s">
        <v>48</v>
      </c>
      <c r="M3" t="s">
        <v>53</v>
      </c>
      <c r="N3" t="s">
        <v>54</v>
      </c>
      <c r="O3">
        <v>0</v>
      </c>
      <c r="P3" t="s">
        <v>48</v>
      </c>
      <c r="Q3" t="s">
        <v>291</v>
      </c>
      <c r="R3" t="s">
        <v>56</v>
      </c>
      <c r="S3" t="s">
        <v>56</v>
      </c>
      <c r="T3" t="s">
        <v>48</v>
      </c>
      <c r="U3" t="s">
        <v>48</v>
      </c>
      <c r="V3" t="s">
        <v>48</v>
      </c>
      <c r="W3" t="s">
        <v>48</v>
      </c>
      <c r="X3">
        <v>1618</v>
      </c>
      <c r="Y3">
        <v>0</v>
      </c>
      <c r="Z3">
        <v>105134</v>
      </c>
      <c r="AA3">
        <v>206000</v>
      </c>
      <c r="AB3" t="s">
        <v>48</v>
      </c>
      <c r="AF3" t="s">
        <v>58</v>
      </c>
      <c r="AG3" t="s">
        <v>48</v>
      </c>
      <c r="AH3" t="s">
        <v>71</v>
      </c>
      <c r="AI3" t="s">
        <v>48</v>
      </c>
      <c r="AJ3" t="s">
        <v>48</v>
      </c>
      <c r="AK3" t="s">
        <v>48</v>
      </c>
      <c r="AL3" t="s">
        <v>60</v>
      </c>
      <c r="AM3" t="s">
        <v>48</v>
      </c>
      <c r="AN3">
        <v>3154.02</v>
      </c>
      <c r="AO3">
        <v>6180</v>
      </c>
      <c r="AP3" t="s">
        <v>61</v>
      </c>
      <c r="AQ3">
        <f>LEN(Table14[[#This Row],[Full Text w HL]])</f>
        <v>15966</v>
      </c>
      <c r="AR3" t="s">
        <v>387</v>
      </c>
      <c r="AS3" t="s">
        <v>388</v>
      </c>
      <c r="AT3" t="s">
        <v>505</v>
      </c>
      <c r="AU3" t="s">
        <v>505</v>
      </c>
    </row>
    <row r="4" spans="1:47" ht="15" customHeight="1" x14ac:dyDescent="0.25">
      <c r="A4" t="s">
        <v>371</v>
      </c>
      <c r="B4" t="s">
        <v>63</v>
      </c>
      <c r="C4" t="s">
        <v>372</v>
      </c>
      <c r="D4" s="6">
        <v>45111</v>
      </c>
      <c r="E4" t="s">
        <v>48</v>
      </c>
      <c r="F4" t="s">
        <v>49</v>
      </c>
      <c r="G4" t="s">
        <v>217</v>
      </c>
      <c r="H4" t="s">
        <v>217</v>
      </c>
      <c r="I4" t="s">
        <v>218</v>
      </c>
      <c r="J4" t="s">
        <v>52</v>
      </c>
      <c r="K4" t="s">
        <v>48</v>
      </c>
      <c r="L4" t="s">
        <v>48</v>
      </c>
      <c r="M4" t="s">
        <v>53</v>
      </c>
      <c r="N4" t="s">
        <v>54</v>
      </c>
      <c r="O4">
        <v>0</v>
      </c>
      <c r="P4" t="s">
        <v>48</v>
      </c>
      <c r="Q4" t="s">
        <v>291</v>
      </c>
      <c r="R4" t="s">
        <v>56</v>
      </c>
      <c r="S4" t="s">
        <v>56</v>
      </c>
      <c r="T4" t="s">
        <v>48</v>
      </c>
      <c r="U4" t="s">
        <v>48</v>
      </c>
      <c r="V4" t="s">
        <v>48</v>
      </c>
      <c r="W4" t="s">
        <v>48</v>
      </c>
      <c r="X4">
        <v>242</v>
      </c>
      <c r="Y4">
        <v>0</v>
      </c>
      <c r="Z4">
        <v>105134</v>
      </c>
      <c r="AA4">
        <v>206000</v>
      </c>
      <c r="AB4" t="s">
        <v>48</v>
      </c>
      <c r="AF4" t="s">
        <v>58</v>
      </c>
      <c r="AG4" t="s">
        <v>48</v>
      </c>
      <c r="AH4" t="s">
        <v>48</v>
      </c>
      <c r="AI4" t="s">
        <v>48</v>
      </c>
      <c r="AJ4" t="s">
        <v>48</v>
      </c>
      <c r="AK4" t="s">
        <v>48</v>
      </c>
      <c r="AL4" t="s">
        <v>64</v>
      </c>
      <c r="AM4" t="s">
        <v>48</v>
      </c>
      <c r="AP4" t="s">
        <v>61</v>
      </c>
      <c r="AQ4">
        <f>LEN(Table14[[#This Row],[Full Text w HL]])</f>
        <v>0</v>
      </c>
      <c r="AR4" t="s">
        <v>374</v>
      </c>
      <c r="AS4" t="s">
        <v>48</v>
      </c>
      <c r="AT4" t="s">
        <v>48</v>
      </c>
    </row>
    <row r="5" spans="1:47" ht="15" customHeight="1" x14ac:dyDescent="0.25">
      <c r="A5" t="s">
        <v>371</v>
      </c>
      <c r="B5" t="s">
        <v>45</v>
      </c>
      <c r="C5" t="s">
        <v>372</v>
      </c>
      <c r="D5" s="6">
        <v>45111</v>
      </c>
      <c r="E5" t="s">
        <v>48</v>
      </c>
      <c r="F5" t="s">
        <v>49</v>
      </c>
      <c r="G5" t="s">
        <v>217</v>
      </c>
      <c r="H5" t="s">
        <v>217</v>
      </c>
      <c r="I5" t="s">
        <v>218</v>
      </c>
      <c r="J5" t="s">
        <v>52</v>
      </c>
      <c r="K5" t="s">
        <v>48</v>
      </c>
      <c r="L5" t="s">
        <v>48</v>
      </c>
      <c r="M5" t="s">
        <v>53</v>
      </c>
      <c r="N5" t="s">
        <v>54</v>
      </c>
      <c r="O5">
        <v>0</v>
      </c>
      <c r="P5" t="s">
        <v>48</v>
      </c>
      <c r="Q5" t="s">
        <v>291</v>
      </c>
      <c r="R5" t="s">
        <v>56</v>
      </c>
      <c r="S5" t="s">
        <v>56</v>
      </c>
      <c r="T5" t="s">
        <v>48</v>
      </c>
      <c r="U5" t="s">
        <v>48</v>
      </c>
      <c r="V5" t="s">
        <v>48</v>
      </c>
      <c r="W5" t="s">
        <v>48</v>
      </c>
      <c r="X5">
        <v>242</v>
      </c>
      <c r="Y5">
        <v>0</v>
      </c>
      <c r="Z5">
        <v>105134</v>
      </c>
      <c r="AA5">
        <v>206000</v>
      </c>
      <c r="AB5" t="s">
        <v>48</v>
      </c>
      <c r="AF5" t="s">
        <v>58</v>
      </c>
      <c r="AG5" t="s">
        <v>48</v>
      </c>
      <c r="AH5" t="s">
        <v>71</v>
      </c>
      <c r="AI5" t="s">
        <v>48</v>
      </c>
      <c r="AJ5" t="s">
        <v>48</v>
      </c>
      <c r="AK5" t="s">
        <v>48</v>
      </c>
      <c r="AL5" t="s">
        <v>60</v>
      </c>
      <c r="AM5" t="s">
        <v>48</v>
      </c>
      <c r="AN5">
        <v>3154.02</v>
      </c>
      <c r="AO5">
        <v>6180</v>
      </c>
      <c r="AP5" t="s">
        <v>61</v>
      </c>
      <c r="AQ5">
        <f>LEN(Table14[[#This Row],[Full Text w HL]])</f>
        <v>2215</v>
      </c>
      <c r="AR5" t="s">
        <v>374</v>
      </c>
      <c r="AS5" t="s">
        <v>375</v>
      </c>
      <c r="AT5" t="s">
        <v>489</v>
      </c>
      <c r="AU5" t="s">
        <v>489</v>
      </c>
    </row>
    <row r="6" spans="1:47" ht="15" customHeight="1" x14ac:dyDescent="0.25">
      <c r="A6" t="s">
        <v>117</v>
      </c>
      <c r="B6" t="s">
        <v>45</v>
      </c>
      <c r="C6" t="s">
        <v>118</v>
      </c>
      <c r="D6" s="6">
        <v>45114</v>
      </c>
      <c r="E6" t="s">
        <v>48</v>
      </c>
      <c r="F6" t="s">
        <v>49</v>
      </c>
      <c r="G6" t="s">
        <v>50</v>
      </c>
      <c r="H6" t="s">
        <v>50</v>
      </c>
      <c r="I6" t="s">
        <v>51</v>
      </c>
      <c r="J6" t="s">
        <v>52</v>
      </c>
      <c r="K6" t="s">
        <v>48</v>
      </c>
      <c r="L6" t="s">
        <v>48</v>
      </c>
      <c r="M6" t="s">
        <v>53</v>
      </c>
      <c r="N6" t="s">
        <v>54</v>
      </c>
      <c r="O6">
        <v>0</v>
      </c>
      <c r="P6" t="s">
        <v>48</v>
      </c>
      <c r="Q6" t="s">
        <v>48</v>
      </c>
      <c r="R6" t="s">
        <v>56</v>
      </c>
      <c r="S6" t="s">
        <v>56</v>
      </c>
      <c r="T6" t="s">
        <v>48</v>
      </c>
      <c r="U6" t="s">
        <v>48</v>
      </c>
      <c r="V6" t="s">
        <v>48</v>
      </c>
      <c r="W6" t="s">
        <v>48</v>
      </c>
      <c r="X6">
        <v>210</v>
      </c>
      <c r="Y6">
        <v>0</v>
      </c>
      <c r="Z6">
        <v>325721</v>
      </c>
      <c r="AA6">
        <v>391800</v>
      </c>
      <c r="AB6" t="s">
        <v>48</v>
      </c>
      <c r="AF6" t="s">
        <v>58</v>
      </c>
      <c r="AG6" t="s">
        <v>48</v>
      </c>
      <c r="AH6" t="s">
        <v>59</v>
      </c>
      <c r="AI6" t="s">
        <v>48</v>
      </c>
      <c r="AJ6" t="s">
        <v>48</v>
      </c>
      <c r="AK6" t="s">
        <v>48</v>
      </c>
      <c r="AL6" t="s">
        <v>64</v>
      </c>
      <c r="AM6" t="s">
        <v>48</v>
      </c>
      <c r="AN6">
        <v>325721</v>
      </c>
      <c r="AO6">
        <v>82278000</v>
      </c>
      <c r="AP6" t="s">
        <v>61</v>
      </c>
      <c r="AQ6">
        <f>LEN(Table14[[#This Row],[Full Text w HL]])</f>
        <v>1978</v>
      </c>
      <c r="AR6" t="s">
        <v>120</v>
      </c>
      <c r="AS6" t="s">
        <v>121</v>
      </c>
      <c r="AT6" t="s">
        <v>121</v>
      </c>
      <c r="AU6" t="s">
        <v>121</v>
      </c>
    </row>
    <row r="7" spans="1:47" ht="15" customHeight="1" x14ac:dyDescent="0.25">
      <c r="A7" t="s">
        <v>267</v>
      </c>
      <c r="B7" t="s">
        <v>45</v>
      </c>
      <c r="C7" t="s">
        <v>268</v>
      </c>
      <c r="D7" s="6">
        <v>45115</v>
      </c>
      <c r="E7" t="s">
        <v>48</v>
      </c>
      <c r="F7" t="s">
        <v>49</v>
      </c>
      <c r="G7" t="s">
        <v>143</v>
      </c>
      <c r="H7" t="s">
        <v>143</v>
      </c>
      <c r="I7" t="s">
        <v>144</v>
      </c>
      <c r="J7" t="s">
        <v>52</v>
      </c>
      <c r="K7" t="s">
        <v>48</v>
      </c>
      <c r="L7" t="s">
        <v>48</v>
      </c>
      <c r="M7" t="s">
        <v>53</v>
      </c>
      <c r="N7" t="s">
        <v>54</v>
      </c>
      <c r="O7">
        <v>0</v>
      </c>
      <c r="P7" t="s">
        <v>48</v>
      </c>
      <c r="Q7" t="s">
        <v>270</v>
      </c>
      <c r="R7" t="s">
        <v>56</v>
      </c>
      <c r="S7" t="s">
        <v>56</v>
      </c>
      <c r="T7" t="s">
        <v>48</v>
      </c>
      <c r="U7" t="s">
        <v>48</v>
      </c>
      <c r="V7" t="s">
        <v>48</v>
      </c>
      <c r="W7" t="s">
        <v>48</v>
      </c>
      <c r="X7">
        <v>314</v>
      </c>
      <c r="Y7">
        <v>0</v>
      </c>
      <c r="Z7">
        <v>317817</v>
      </c>
      <c r="AA7">
        <v>794800</v>
      </c>
      <c r="AB7" t="s">
        <v>48</v>
      </c>
      <c r="AF7" t="s">
        <v>58</v>
      </c>
      <c r="AG7" t="s">
        <v>48</v>
      </c>
      <c r="AH7" t="s">
        <v>48</v>
      </c>
      <c r="AI7" t="s">
        <v>48</v>
      </c>
      <c r="AJ7" t="s">
        <v>48</v>
      </c>
      <c r="AK7" t="s">
        <v>48</v>
      </c>
      <c r="AL7" t="s">
        <v>48</v>
      </c>
      <c r="AM7" t="s">
        <v>48</v>
      </c>
      <c r="AN7">
        <v>317817</v>
      </c>
      <c r="AO7">
        <v>249567200</v>
      </c>
      <c r="AP7" t="s">
        <v>61</v>
      </c>
      <c r="AQ7">
        <f>LEN(Table14[[#This Row],[Full Text w HL]])</f>
        <v>4861</v>
      </c>
      <c r="AR7" t="s">
        <v>271</v>
      </c>
      <c r="AS7" t="s">
        <v>272</v>
      </c>
      <c r="AT7" t="s">
        <v>501</v>
      </c>
      <c r="AU7" t="s">
        <v>501</v>
      </c>
    </row>
    <row r="8" spans="1:47" ht="15" customHeight="1" x14ac:dyDescent="0.25">
      <c r="A8" t="s">
        <v>279</v>
      </c>
      <c r="B8" t="s">
        <v>63</v>
      </c>
      <c r="C8" t="s">
        <v>280</v>
      </c>
      <c r="D8" s="6">
        <v>45116</v>
      </c>
      <c r="E8" t="s">
        <v>48</v>
      </c>
      <c r="F8" t="s">
        <v>49</v>
      </c>
      <c r="G8" t="s">
        <v>68</v>
      </c>
      <c r="H8" t="s">
        <v>68</v>
      </c>
      <c r="I8" t="s">
        <v>69</v>
      </c>
      <c r="J8" t="s">
        <v>52</v>
      </c>
      <c r="K8" t="s">
        <v>48</v>
      </c>
      <c r="L8" t="s">
        <v>48</v>
      </c>
      <c r="M8" t="s">
        <v>53</v>
      </c>
      <c r="N8" t="s">
        <v>54</v>
      </c>
      <c r="O8">
        <v>0</v>
      </c>
      <c r="P8" t="s">
        <v>48</v>
      </c>
      <c r="Q8" t="s">
        <v>282</v>
      </c>
      <c r="R8" t="s">
        <v>56</v>
      </c>
      <c r="S8" t="s">
        <v>56</v>
      </c>
      <c r="T8" t="s">
        <v>48</v>
      </c>
      <c r="U8" t="s">
        <v>48</v>
      </c>
      <c r="V8" t="s">
        <v>48</v>
      </c>
      <c r="W8" t="s">
        <v>48</v>
      </c>
      <c r="X8">
        <v>449</v>
      </c>
      <c r="Y8">
        <v>0</v>
      </c>
      <c r="Z8">
        <v>1217029</v>
      </c>
      <c r="AA8">
        <v>622000</v>
      </c>
      <c r="AB8" t="s">
        <v>48</v>
      </c>
      <c r="AF8" t="s">
        <v>58</v>
      </c>
      <c r="AG8" t="s">
        <v>48</v>
      </c>
      <c r="AH8" t="s">
        <v>48</v>
      </c>
      <c r="AI8" t="s">
        <v>48</v>
      </c>
      <c r="AJ8" t="s">
        <v>48</v>
      </c>
      <c r="AK8" t="s">
        <v>48</v>
      </c>
      <c r="AL8" t="s">
        <v>64</v>
      </c>
      <c r="AM8" t="s">
        <v>48</v>
      </c>
      <c r="AP8" t="s">
        <v>61</v>
      </c>
      <c r="AQ8">
        <f>LEN(Table14[[#This Row],[Full Text w HL]])</f>
        <v>0</v>
      </c>
      <c r="AR8" t="s">
        <v>283</v>
      </c>
      <c r="AS8" t="s">
        <v>48</v>
      </c>
      <c r="AT8" t="s">
        <v>48</v>
      </c>
    </row>
    <row r="9" spans="1:47" ht="15" customHeight="1" x14ac:dyDescent="0.25">
      <c r="A9" t="s">
        <v>279</v>
      </c>
      <c r="B9" t="s">
        <v>45</v>
      </c>
      <c r="C9" t="s">
        <v>280</v>
      </c>
      <c r="D9" s="6">
        <v>45116</v>
      </c>
      <c r="E9" t="s">
        <v>48</v>
      </c>
      <c r="F9" t="s">
        <v>49</v>
      </c>
      <c r="G9" t="s">
        <v>68</v>
      </c>
      <c r="H9" t="s">
        <v>68</v>
      </c>
      <c r="I9" t="s">
        <v>69</v>
      </c>
      <c r="J9" t="s">
        <v>52</v>
      </c>
      <c r="K9" t="s">
        <v>48</v>
      </c>
      <c r="L9" t="s">
        <v>48</v>
      </c>
      <c r="M9" t="s">
        <v>53</v>
      </c>
      <c r="N9" t="s">
        <v>54</v>
      </c>
      <c r="O9">
        <v>0</v>
      </c>
      <c r="P9" t="s">
        <v>48</v>
      </c>
      <c r="Q9" t="s">
        <v>282</v>
      </c>
      <c r="R9" t="s">
        <v>56</v>
      </c>
      <c r="S9" t="s">
        <v>56</v>
      </c>
      <c r="T9" t="s">
        <v>48</v>
      </c>
      <c r="U9" t="s">
        <v>48</v>
      </c>
      <c r="V9" t="s">
        <v>48</v>
      </c>
      <c r="W9" t="s">
        <v>48</v>
      </c>
      <c r="X9">
        <v>449</v>
      </c>
      <c r="Y9">
        <v>0</v>
      </c>
      <c r="Z9">
        <v>1217029</v>
      </c>
      <c r="AA9">
        <v>622000</v>
      </c>
      <c r="AB9" t="s">
        <v>48</v>
      </c>
      <c r="AF9" t="s">
        <v>58</v>
      </c>
      <c r="AG9" t="s">
        <v>48</v>
      </c>
      <c r="AH9" t="s">
        <v>59</v>
      </c>
      <c r="AI9" t="s">
        <v>48</v>
      </c>
      <c r="AJ9" t="s">
        <v>48</v>
      </c>
      <c r="AK9" t="s">
        <v>48</v>
      </c>
      <c r="AL9" t="s">
        <v>60</v>
      </c>
      <c r="AM9" t="s">
        <v>48</v>
      </c>
      <c r="AN9">
        <v>1217029</v>
      </c>
      <c r="AO9">
        <v>279278000</v>
      </c>
      <c r="AP9" t="s">
        <v>61</v>
      </c>
      <c r="AQ9">
        <f>LEN(Table14[[#This Row],[Full Text w HL]])</f>
        <v>4341</v>
      </c>
      <c r="AR9" t="s">
        <v>283</v>
      </c>
      <c r="AS9" t="s">
        <v>284</v>
      </c>
      <c r="AT9" t="s">
        <v>284</v>
      </c>
      <c r="AU9" t="s">
        <v>284</v>
      </c>
    </row>
    <row r="10" spans="1:47" ht="15" customHeight="1" x14ac:dyDescent="0.25">
      <c r="A10" t="s">
        <v>260</v>
      </c>
      <c r="B10" t="s">
        <v>45</v>
      </c>
      <c r="C10" t="s">
        <v>261</v>
      </c>
      <c r="D10" s="6">
        <v>45117</v>
      </c>
      <c r="E10" t="s">
        <v>48</v>
      </c>
      <c r="F10" t="s">
        <v>49</v>
      </c>
      <c r="G10" t="s">
        <v>263</v>
      </c>
      <c r="H10" t="s">
        <v>263</v>
      </c>
      <c r="I10" t="s">
        <v>264</v>
      </c>
      <c r="J10" t="s">
        <v>52</v>
      </c>
      <c r="K10" t="s">
        <v>48</v>
      </c>
      <c r="L10" t="s">
        <v>48</v>
      </c>
      <c r="M10" t="s">
        <v>53</v>
      </c>
      <c r="N10" t="s">
        <v>54</v>
      </c>
      <c r="O10">
        <v>0</v>
      </c>
      <c r="P10" t="s">
        <v>48</v>
      </c>
      <c r="Q10" t="s">
        <v>48</v>
      </c>
      <c r="R10" t="s">
        <v>56</v>
      </c>
      <c r="S10" t="s">
        <v>56</v>
      </c>
      <c r="T10" t="s">
        <v>48</v>
      </c>
      <c r="U10" t="s">
        <v>48</v>
      </c>
      <c r="V10" t="s">
        <v>48</v>
      </c>
      <c r="W10" t="s">
        <v>48</v>
      </c>
      <c r="X10">
        <v>182</v>
      </c>
      <c r="Y10">
        <v>0</v>
      </c>
      <c r="Z10">
        <v>80440</v>
      </c>
      <c r="AA10">
        <v>116200</v>
      </c>
      <c r="AB10" t="s">
        <v>48</v>
      </c>
      <c r="AF10" t="s">
        <v>58</v>
      </c>
      <c r="AG10" t="s">
        <v>48</v>
      </c>
      <c r="AH10" t="s">
        <v>109</v>
      </c>
      <c r="AI10" t="s">
        <v>48</v>
      </c>
      <c r="AJ10" t="s">
        <v>48</v>
      </c>
      <c r="AK10" t="s">
        <v>48</v>
      </c>
      <c r="AL10" t="s">
        <v>60</v>
      </c>
      <c r="AM10" t="s">
        <v>48</v>
      </c>
      <c r="AN10">
        <v>80440</v>
      </c>
      <c r="AO10">
        <v>5287100</v>
      </c>
      <c r="AP10" t="s">
        <v>61</v>
      </c>
      <c r="AQ10">
        <f>LEN(Table14[[#This Row],[Full Text w HL]])</f>
        <v>1978</v>
      </c>
      <c r="AR10" t="s">
        <v>265</v>
      </c>
      <c r="AS10" t="s">
        <v>266</v>
      </c>
      <c r="AT10" t="s">
        <v>487</v>
      </c>
      <c r="AU10" t="s">
        <v>487</v>
      </c>
    </row>
    <row r="11" spans="1:47" ht="15" customHeight="1" x14ac:dyDescent="0.25">
      <c r="A11" t="s">
        <v>389</v>
      </c>
      <c r="B11" t="s">
        <v>45</v>
      </c>
      <c r="C11" t="s">
        <v>390</v>
      </c>
      <c r="D11" s="6">
        <v>45122</v>
      </c>
      <c r="E11" t="s">
        <v>48</v>
      </c>
      <c r="F11" t="s">
        <v>49</v>
      </c>
      <c r="G11" t="s">
        <v>68</v>
      </c>
      <c r="H11" t="s">
        <v>68</v>
      </c>
      <c r="I11" t="s">
        <v>69</v>
      </c>
      <c r="J11" t="s">
        <v>52</v>
      </c>
      <c r="K11" t="s">
        <v>48</v>
      </c>
      <c r="L11" t="s">
        <v>48</v>
      </c>
      <c r="M11" t="s">
        <v>53</v>
      </c>
      <c r="N11" t="s">
        <v>54</v>
      </c>
      <c r="O11">
        <v>0</v>
      </c>
      <c r="P11" t="s">
        <v>48</v>
      </c>
      <c r="Q11" t="s">
        <v>48</v>
      </c>
      <c r="R11" t="s">
        <v>56</v>
      </c>
      <c r="S11" t="s">
        <v>56</v>
      </c>
      <c r="T11" t="s">
        <v>48</v>
      </c>
      <c r="U11" t="s">
        <v>48</v>
      </c>
      <c r="V11" t="s">
        <v>48</v>
      </c>
      <c r="W11" t="s">
        <v>48</v>
      </c>
      <c r="X11">
        <v>150</v>
      </c>
      <c r="Y11">
        <v>0</v>
      </c>
      <c r="Z11">
        <v>1217029</v>
      </c>
      <c r="AA11">
        <v>622000</v>
      </c>
      <c r="AB11" t="s">
        <v>48</v>
      </c>
      <c r="AF11" t="s">
        <v>58</v>
      </c>
      <c r="AG11" t="s">
        <v>48</v>
      </c>
      <c r="AH11" t="s">
        <v>71</v>
      </c>
      <c r="AI11" t="s">
        <v>48</v>
      </c>
      <c r="AJ11" t="s">
        <v>48</v>
      </c>
      <c r="AK11" t="s">
        <v>48</v>
      </c>
      <c r="AL11" t="s">
        <v>64</v>
      </c>
      <c r="AM11" t="s">
        <v>48</v>
      </c>
      <c r="AN11">
        <v>36510.870000000003</v>
      </c>
      <c r="AO11">
        <v>18660</v>
      </c>
      <c r="AP11" t="s">
        <v>61</v>
      </c>
      <c r="AQ11">
        <f>LEN(Table14[[#This Row],[Full Text w HL]])</f>
        <v>979</v>
      </c>
      <c r="AR11" t="s">
        <v>391</v>
      </c>
      <c r="AS11" t="s">
        <v>392</v>
      </c>
      <c r="AT11" t="s">
        <v>392</v>
      </c>
      <c r="AU11" t="s">
        <v>392</v>
      </c>
    </row>
    <row r="12" spans="1:47" ht="15" customHeight="1" x14ac:dyDescent="0.25">
      <c r="A12" t="s">
        <v>236</v>
      </c>
      <c r="B12" t="s">
        <v>45</v>
      </c>
      <c r="C12" t="s">
        <v>237</v>
      </c>
      <c r="D12" s="6">
        <v>45122</v>
      </c>
      <c r="E12" t="s">
        <v>48</v>
      </c>
      <c r="F12" t="s">
        <v>49</v>
      </c>
      <c r="G12" t="s">
        <v>143</v>
      </c>
      <c r="H12" t="s">
        <v>143</v>
      </c>
      <c r="I12" t="s">
        <v>144</v>
      </c>
      <c r="J12" t="s">
        <v>52</v>
      </c>
      <c r="K12" t="s">
        <v>48</v>
      </c>
      <c r="L12" t="s">
        <v>48</v>
      </c>
      <c r="M12" t="s">
        <v>53</v>
      </c>
      <c r="N12" t="s">
        <v>54</v>
      </c>
      <c r="O12">
        <v>0</v>
      </c>
      <c r="P12" t="s">
        <v>48</v>
      </c>
      <c r="Q12" t="s">
        <v>239</v>
      </c>
      <c r="R12" t="s">
        <v>56</v>
      </c>
      <c r="S12" t="s">
        <v>56</v>
      </c>
      <c r="T12" t="s">
        <v>48</v>
      </c>
      <c r="U12" t="s">
        <v>48</v>
      </c>
      <c r="V12" t="s">
        <v>48</v>
      </c>
      <c r="W12" t="s">
        <v>48</v>
      </c>
      <c r="X12">
        <v>2638</v>
      </c>
      <c r="Y12">
        <v>0</v>
      </c>
      <c r="Z12">
        <v>317817</v>
      </c>
      <c r="AA12">
        <v>794800</v>
      </c>
      <c r="AB12" t="s">
        <v>48</v>
      </c>
      <c r="AF12" t="s">
        <v>58</v>
      </c>
      <c r="AG12" t="s">
        <v>48</v>
      </c>
      <c r="AH12" t="s">
        <v>59</v>
      </c>
      <c r="AI12" t="s">
        <v>48</v>
      </c>
      <c r="AJ12" t="s">
        <v>48</v>
      </c>
      <c r="AK12" t="s">
        <v>48</v>
      </c>
      <c r="AL12" t="s">
        <v>64</v>
      </c>
      <c r="AM12" t="s">
        <v>48</v>
      </c>
      <c r="AN12">
        <v>317817</v>
      </c>
      <c r="AO12">
        <v>2096682400</v>
      </c>
      <c r="AP12" t="s">
        <v>61</v>
      </c>
      <c r="AQ12">
        <f>LEN(Table14[[#This Row],[Full Text w HL]])</f>
        <v>12919</v>
      </c>
      <c r="AR12" t="s">
        <v>240</v>
      </c>
      <c r="AS12" t="s">
        <v>241</v>
      </c>
      <c r="AT12" t="s">
        <v>241</v>
      </c>
      <c r="AU12" t="s">
        <v>241</v>
      </c>
    </row>
    <row r="13" spans="1:47" ht="15" customHeight="1" x14ac:dyDescent="0.25">
      <c r="A13" t="s">
        <v>285</v>
      </c>
      <c r="B13" t="s">
        <v>45</v>
      </c>
      <c r="C13" t="s">
        <v>286</v>
      </c>
      <c r="D13" s="6">
        <v>45125</v>
      </c>
      <c r="E13" t="s">
        <v>48</v>
      </c>
      <c r="F13" t="s">
        <v>49</v>
      </c>
      <c r="G13" t="s">
        <v>82</v>
      </c>
      <c r="H13" t="s">
        <v>82</v>
      </c>
      <c r="I13" t="s">
        <v>83</v>
      </c>
      <c r="J13" t="s">
        <v>52</v>
      </c>
      <c r="K13" t="s">
        <v>48</v>
      </c>
      <c r="L13" t="s">
        <v>48</v>
      </c>
      <c r="M13" t="s">
        <v>53</v>
      </c>
      <c r="N13" t="s">
        <v>54</v>
      </c>
      <c r="O13">
        <v>0</v>
      </c>
      <c r="P13" t="s">
        <v>48</v>
      </c>
      <c r="Q13" t="s">
        <v>48</v>
      </c>
      <c r="R13" t="s">
        <v>56</v>
      </c>
      <c r="S13" t="s">
        <v>56</v>
      </c>
      <c r="T13" t="s">
        <v>48</v>
      </c>
      <c r="U13" t="s">
        <v>48</v>
      </c>
      <c r="V13" t="s">
        <v>48</v>
      </c>
      <c r="W13" t="s">
        <v>48</v>
      </c>
      <c r="X13">
        <v>69</v>
      </c>
      <c r="Y13">
        <v>0</v>
      </c>
      <c r="Z13">
        <v>365880</v>
      </c>
      <c r="AA13">
        <v>304800</v>
      </c>
      <c r="AB13" t="s">
        <v>48</v>
      </c>
      <c r="AF13" t="s">
        <v>58</v>
      </c>
      <c r="AG13" t="s">
        <v>48</v>
      </c>
      <c r="AH13" t="s">
        <v>59</v>
      </c>
      <c r="AI13" t="s">
        <v>48</v>
      </c>
      <c r="AJ13" t="s">
        <v>48</v>
      </c>
      <c r="AK13" t="s">
        <v>48</v>
      </c>
      <c r="AL13" t="s">
        <v>64</v>
      </c>
      <c r="AM13" t="s">
        <v>48</v>
      </c>
      <c r="AN13">
        <v>365880</v>
      </c>
      <c r="AO13">
        <v>21031200</v>
      </c>
      <c r="AP13" t="s">
        <v>61</v>
      </c>
      <c r="AQ13">
        <f>LEN(Table14[[#This Row],[Full Text w HL]])</f>
        <v>455</v>
      </c>
      <c r="AR13" t="s">
        <v>287</v>
      </c>
      <c r="AS13" t="s">
        <v>288</v>
      </c>
      <c r="AT13" t="s">
        <v>288</v>
      </c>
      <c r="AU13" t="s">
        <v>288</v>
      </c>
    </row>
    <row r="14" spans="1:47" ht="15" customHeight="1" x14ac:dyDescent="0.25">
      <c r="A14" t="s">
        <v>273</v>
      </c>
      <c r="B14" t="s">
        <v>45</v>
      </c>
      <c r="C14" t="s">
        <v>274</v>
      </c>
      <c r="D14" s="6">
        <v>45125</v>
      </c>
      <c r="E14" t="s">
        <v>48</v>
      </c>
      <c r="F14" t="s">
        <v>49</v>
      </c>
      <c r="G14" t="s">
        <v>177</v>
      </c>
      <c r="H14" t="s">
        <v>177</v>
      </c>
      <c r="I14" t="s">
        <v>178</v>
      </c>
      <c r="J14" t="s">
        <v>52</v>
      </c>
      <c r="K14" t="s">
        <v>48</v>
      </c>
      <c r="L14" t="s">
        <v>48</v>
      </c>
      <c r="M14" t="s">
        <v>53</v>
      </c>
      <c r="N14" t="s">
        <v>54</v>
      </c>
      <c r="O14">
        <v>0</v>
      </c>
      <c r="P14" t="s">
        <v>48</v>
      </c>
      <c r="Q14" t="s">
        <v>276</v>
      </c>
      <c r="R14" t="s">
        <v>56</v>
      </c>
      <c r="S14" t="s">
        <v>56</v>
      </c>
      <c r="T14" t="s">
        <v>48</v>
      </c>
      <c r="U14" t="s">
        <v>48</v>
      </c>
      <c r="V14" t="s">
        <v>48</v>
      </c>
      <c r="W14" t="s">
        <v>48</v>
      </c>
      <c r="X14">
        <v>371</v>
      </c>
      <c r="Y14">
        <v>0</v>
      </c>
      <c r="Z14">
        <v>875125</v>
      </c>
      <c r="AA14">
        <v>365700</v>
      </c>
      <c r="AB14" t="s">
        <v>48</v>
      </c>
      <c r="AF14" t="s">
        <v>58</v>
      </c>
      <c r="AG14" t="s">
        <v>48</v>
      </c>
      <c r="AH14" t="s">
        <v>190</v>
      </c>
      <c r="AI14" t="s">
        <v>48</v>
      </c>
      <c r="AJ14" t="s">
        <v>48</v>
      </c>
      <c r="AK14" t="s">
        <v>48</v>
      </c>
      <c r="AL14" t="s">
        <v>60</v>
      </c>
      <c r="AM14" t="s">
        <v>48</v>
      </c>
      <c r="AN14">
        <v>875125</v>
      </c>
      <c r="AO14">
        <v>67837350</v>
      </c>
      <c r="AP14" t="s">
        <v>61</v>
      </c>
      <c r="AQ14">
        <f>LEN(Table14[[#This Row],[Full Text w HL]])</f>
        <v>3231</v>
      </c>
      <c r="AR14" t="s">
        <v>277</v>
      </c>
      <c r="AS14" t="s">
        <v>278</v>
      </c>
      <c r="AT14" t="s">
        <v>278</v>
      </c>
      <c r="AU14" t="s">
        <v>278</v>
      </c>
    </row>
    <row r="15" spans="1:47" ht="15" customHeight="1" x14ac:dyDescent="0.25">
      <c r="A15" t="s">
        <v>393</v>
      </c>
      <c r="B15" t="s">
        <v>45</v>
      </c>
      <c r="C15" t="s">
        <v>394</v>
      </c>
      <c r="D15" s="6">
        <v>45129</v>
      </c>
      <c r="E15" t="s">
        <v>48</v>
      </c>
      <c r="F15" t="s">
        <v>49</v>
      </c>
      <c r="G15" t="s">
        <v>217</v>
      </c>
      <c r="H15" t="s">
        <v>217</v>
      </c>
      <c r="I15" t="s">
        <v>218</v>
      </c>
      <c r="J15" t="s">
        <v>52</v>
      </c>
      <c r="K15" t="s">
        <v>48</v>
      </c>
      <c r="L15" t="s">
        <v>48</v>
      </c>
      <c r="M15" t="s">
        <v>53</v>
      </c>
      <c r="N15" t="s">
        <v>54</v>
      </c>
      <c r="O15">
        <v>0</v>
      </c>
      <c r="P15" t="s">
        <v>48</v>
      </c>
      <c r="Q15" t="s">
        <v>291</v>
      </c>
      <c r="R15" t="s">
        <v>56</v>
      </c>
      <c r="S15" t="s">
        <v>56</v>
      </c>
      <c r="T15" t="s">
        <v>48</v>
      </c>
      <c r="U15" t="s">
        <v>48</v>
      </c>
      <c r="V15" t="s">
        <v>48</v>
      </c>
      <c r="W15" t="s">
        <v>48</v>
      </c>
      <c r="X15">
        <v>1645</v>
      </c>
      <c r="Y15">
        <v>0</v>
      </c>
      <c r="Z15">
        <v>105134</v>
      </c>
      <c r="AA15">
        <v>206000</v>
      </c>
      <c r="AB15" t="s">
        <v>48</v>
      </c>
      <c r="AF15" t="s">
        <v>58</v>
      </c>
      <c r="AG15" t="s">
        <v>48</v>
      </c>
      <c r="AH15" t="s">
        <v>94</v>
      </c>
      <c r="AI15" t="s">
        <v>48</v>
      </c>
      <c r="AJ15" t="s">
        <v>48</v>
      </c>
      <c r="AK15" t="s">
        <v>48</v>
      </c>
      <c r="AL15" t="s">
        <v>60</v>
      </c>
      <c r="AM15" t="s">
        <v>48</v>
      </c>
      <c r="AN15">
        <v>105134</v>
      </c>
      <c r="AO15">
        <v>33887000</v>
      </c>
      <c r="AP15" t="s">
        <v>61</v>
      </c>
      <c r="AQ15">
        <f>LEN(Table14[[#This Row],[Full Text w HL]])</f>
        <v>16128</v>
      </c>
      <c r="AR15" t="s">
        <v>387</v>
      </c>
      <c r="AS15" t="s">
        <v>396</v>
      </c>
      <c r="AT15" t="s">
        <v>506</v>
      </c>
      <c r="AU15" t="s">
        <v>506</v>
      </c>
    </row>
    <row r="16" spans="1:47" ht="15" customHeight="1" x14ac:dyDescent="0.25">
      <c r="A16" t="s">
        <v>203</v>
      </c>
      <c r="B16" t="s">
        <v>63</v>
      </c>
      <c r="C16" t="s">
        <v>204</v>
      </c>
      <c r="D16" s="6">
        <v>45130</v>
      </c>
      <c r="E16" t="s">
        <v>48</v>
      </c>
      <c r="F16" t="s">
        <v>49</v>
      </c>
      <c r="G16" t="s">
        <v>205</v>
      </c>
      <c r="H16" t="s">
        <v>205</v>
      </c>
      <c r="I16" t="s">
        <v>206</v>
      </c>
      <c r="J16" t="s">
        <v>52</v>
      </c>
      <c r="K16" t="s">
        <v>48</v>
      </c>
      <c r="L16" t="s">
        <v>48</v>
      </c>
      <c r="M16" t="s">
        <v>53</v>
      </c>
      <c r="N16" t="s">
        <v>54</v>
      </c>
      <c r="O16">
        <v>0</v>
      </c>
      <c r="P16" t="s">
        <v>48</v>
      </c>
      <c r="Q16" t="s">
        <v>207</v>
      </c>
      <c r="R16" t="s">
        <v>56</v>
      </c>
      <c r="S16" t="s">
        <v>56</v>
      </c>
      <c r="T16" t="s">
        <v>48</v>
      </c>
      <c r="U16" t="s">
        <v>48</v>
      </c>
      <c r="V16" t="s">
        <v>48</v>
      </c>
      <c r="W16" t="s">
        <v>48</v>
      </c>
      <c r="X16">
        <v>1190</v>
      </c>
      <c r="Y16">
        <v>0</v>
      </c>
      <c r="Z16">
        <v>90956</v>
      </c>
      <c r="AA16">
        <v>185100</v>
      </c>
      <c r="AB16" t="s">
        <v>48</v>
      </c>
      <c r="AF16" t="s">
        <v>58</v>
      </c>
      <c r="AG16" t="s">
        <v>48</v>
      </c>
      <c r="AH16" t="s">
        <v>48</v>
      </c>
      <c r="AI16" t="s">
        <v>48</v>
      </c>
      <c r="AJ16" t="s">
        <v>48</v>
      </c>
      <c r="AK16" t="s">
        <v>48</v>
      </c>
      <c r="AL16" t="s">
        <v>64</v>
      </c>
      <c r="AM16" t="s">
        <v>48</v>
      </c>
      <c r="AP16" t="s">
        <v>61</v>
      </c>
      <c r="AQ16">
        <f>LEN(Table14[[#This Row],[Full Text w HL]])</f>
        <v>0</v>
      </c>
      <c r="AR16" t="s">
        <v>208</v>
      </c>
      <c r="AS16" t="s">
        <v>48</v>
      </c>
      <c r="AT16" t="s">
        <v>48</v>
      </c>
    </row>
    <row r="17" spans="1:47" ht="15" customHeight="1" x14ac:dyDescent="0.25">
      <c r="A17" t="s">
        <v>210</v>
      </c>
      <c r="B17" t="s">
        <v>63</v>
      </c>
      <c r="C17" t="s">
        <v>211</v>
      </c>
      <c r="D17" s="6">
        <v>45130</v>
      </c>
      <c r="E17" t="s">
        <v>48</v>
      </c>
      <c r="F17" t="s">
        <v>49</v>
      </c>
      <c r="G17" t="s">
        <v>205</v>
      </c>
      <c r="H17" t="s">
        <v>205</v>
      </c>
      <c r="I17" t="s">
        <v>206</v>
      </c>
      <c r="J17" t="s">
        <v>52</v>
      </c>
      <c r="K17" t="s">
        <v>48</v>
      </c>
      <c r="L17" t="s">
        <v>48</v>
      </c>
      <c r="M17" t="s">
        <v>53</v>
      </c>
      <c r="N17" t="s">
        <v>54</v>
      </c>
      <c r="O17">
        <v>0</v>
      </c>
      <c r="P17" t="s">
        <v>48</v>
      </c>
      <c r="Q17" t="s">
        <v>212</v>
      </c>
      <c r="R17" t="s">
        <v>56</v>
      </c>
      <c r="S17" t="s">
        <v>56</v>
      </c>
      <c r="T17" t="s">
        <v>48</v>
      </c>
      <c r="U17" t="s">
        <v>48</v>
      </c>
      <c r="V17" t="s">
        <v>48</v>
      </c>
      <c r="W17" t="s">
        <v>48</v>
      </c>
      <c r="X17">
        <v>265</v>
      </c>
      <c r="Y17">
        <v>0</v>
      </c>
      <c r="Z17">
        <v>90956</v>
      </c>
      <c r="AA17">
        <v>185100</v>
      </c>
      <c r="AB17" t="s">
        <v>48</v>
      </c>
      <c r="AF17" t="s">
        <v>58</v>
      </c>
      <c r="AG17" t="s">
        <v>48</v>
      </c>
      <c r="AH17" t="s">
        <v>48</v>
      </c>
      <c r="AI17" t="s">
        <v>48</v>
      </c>
      <c r="AJ17" t="s">
        <v>48</v>
      </c>
      <c r="AK17" t="s">
        <v>48</v>
      </c>
      <c r="AL17" t="s">
        <v>64</v>
      </c>
      <c r="AM17" t="s">
        <v>48</v>
      </c>
      <c r="AP17" t="s">
        <v>61</v>
      </c>
      <c r="AQ17">
        <f>LEN(Table14[[#This Row],[Full Text w HL]])</f>
        <v>0</v>
      </c>
      <c r="AR17" t="s">
        <v>213</v>
      </c>
      <c r="AS17" t="s">
        <v>48</v>
      </c>
      <c r="AT17" t="s">
        <v>48</v>
      </c>
    </row>
    <row r="18" spans="1:47" ht="15" customHeight="1" x14ac:dyDescent="0.25">
      <c r="A18" t="s">
        <v>355</v>
      </c>
      <c r="B18" t="s">
        <v>63</v>
      </c>
      <c r="C18" t="s">
        <v>356</v>
      </c>
      <c r="D18" s="6">
        <v>45130</v>
      </c>
      <c r="E18" t="s">
        <v>48</v>
      </c>
      <c r="F18" t="s">
        <v>49</v>
      </c>
      <c r="G18" t="s">
        <v>322</v>
      </c>
      <c r="H18" t="s">
        <v>322</v>
      </c>
      <c r="I18" t="s">
        <v>323</v>
      </c>
      <c r="J18" t="s">
        <v>52</v>
      </c>
      <c r="K18" t="s">
        <v>48</v>
      </c>
      <c r="L18" t="s">
        <v>48</v>
      </c>
      <c r="M18" t="s">
        <v>53</v>
      </c>
      <c r="N18" t="s">
        <v>54</v>
      </c>
      <c r="O18">
        <v>0</v>
      </c>
      <c r="P18" t="s">
        <v>48</v>
      </c>
      <c r="Q18" t="s">
        <v>207</v>
      </c>
      <c r="R18" t="s">
        <v>56</v>
      </c>
      <c r="S18" t="s">
        <v>56</v>
      </c>
      <c r="T18" t="s">
        <v>48</v>
      </c>
      <c r="U18" t="s">
        <v>48</v>
      </c>
      <c r="V18" t="s">
        <v>48</v>
      </c>
      <c r="W18" t="s">
        <v>48</v>
      </c>
      <c r="X18">
        <v>1124</v>
      </c>
      <c r="Y18">
        <v>0</v>
      </c>
      <c r="Z18">
        <v>371540</v>
      </c>
      <c r="AA18">
        <v>375300</v>
      </c>
      <c r="AB18" t="s">
        <v>48</v>
      </c>
      <c r="AF18" t="s">
        <v>58</v>
      </c>
      <c r="AG18" t="s">
        <v>48</v>
      </c>
      <c r="AH18" t="s">
        <v>48</v>
      </c>
      <c r="AI18" t="s">
        <v>48</v>
      </c>
      <c r="AJ18" t="s">
        <v>48</v>
      </c>
      <c r="AK18" t="s">
        <v>48</v>
      </c>
      <c r="AL18" t="s">
        <v>64</v>
      </c>
      <c r="AM18" t="s">
        <v>48</v>
      </c>
      <c r="AP18" t="s">
        <v>61</v>
      </c>
      <c r="AQ18">
        <f>LEN(Table14[[#This Row],[Full Text w HL]])</f>
        <v>0</v>
      </c>
      <c r="AR18" t="s">
        <v>357</v>
      </c>
      <c r="AS18" t="s">
        <v>48</v>
      </c>
      <c r="AT18" t="s">
        <v>48</v>
      </c>
    </row>
    <row r="19" spans="1:47" ht="15" customHeight="1" x14ac:dyDescent="0.25">
      <c r="A19" t="s">
        <v>320</v>
      </c>
      <c r="B19" t="s">
        <v>45</v>
      </c>
      <c r="C19" t="s">
        <v>321</v>
      </c>
      <c r="D19" s="6">
        <v>45130</v>
      </c>
      <c r="E19" t="s">
        <v>48</v>
      </c>
      <c r="F19" t="s">
        <v>49</v>
      </c>
      <c r="G19" t="s">
        <v>322</v>
      </c>
      <c r="H19" t="s">
        <v>322</v>
      </c>
      <c r="I19" t="s">
        <v>323</v>
      </c>
      <c r="J19" t="s">
        <v>52</v>
      </c>
      <c r="K19" t="s">
        <v>48</v>
      </c>
      <c r="L19" t="s">
        <v>48</v>
      </c>
      <c r="M19" t="s">
        <v>53</v>
      </c>
      <c r="N19" t="s">
        <v>54</v>
      </c>
      <c r="O19">
        <v>0</v>
      </c>
      <c r="P19" t="s">
        <v>48</v>
      </c>
      <c r="Q19" t="s">
        <v>324</v>
      </c>
      <c r="R19" t="s">
        <v>56</v>
      </c>
      <c r="S19" t="s">
        <v>56</v>
      </c>
      <c r="T19" t="s">
        <v>48</v>
      </c>
      <c r="U19" t="s">
        <v>48</v>
      </c>
      <c r="V19" t="s">
        <v>48</v>
      </c>
      <c r="W19" t="s">
        <v>48</v>
      </c>
      <c r="X19">
        <v>236</v>
      </c>
      <c r="Y19">
        <v>0</v>
      </c>
      <c r="Z19">
        <v>371540</v>
      </c>
      <c r="AA19">
        <v>375300</v>
      </c>
      <c r="AB19" t="s">
        <v>48</v>
      </c>
      <c r="AF19" t="s">
        <v>58</v>
      </c>
      <c r="AG19" t="s">
        <v>48</v>
      </c>
      <c r="AH19" t="s">
        <v>48</v>
      </c>
      <c r="AI19" t="s">
        <v>48</v>
      </c>
      <c r="AJ19" t="s">
        <v>48</v>
      </c>
      <c r="AK19" t="s">
        <v>48</v>
      </c>
      <c r="AL19" t="s">
        <v>48</v>
      </c>
      <c r="AM19" t="s">
        <v>48</v>
      </c>
      <c r="AN19">
        <v>371540</v>
      </c>
      <c r="AO19">
        <v>88570800</v>
      </c>
      <c r="AP19" t="s">
        <v>61</v>
      </c>
      <c r="AQ19">
        <f>LEN(Table14[[#This Row],[Full Text w HL]])</f>
        <v>14</v>
      </c>
      <c r="AR19" t="s">
        <v>213</v>
      </c>
      <c r="AS19" t="s">
        <v>213</v>
      </c>
      <c r="AT19" t="s">
        <v>48</v>
      </c>
    </row>
    <row r="20" spans="1:47" ht="15" customHeight="1" x14ac:dyDescent="0.25">
      <c r="A20" t="s">
        <v>210</v>
      </c>
      <c r="B20" t="s">
        <v>45</v>
      </c>
      <c r="C20" t="s">
        <v>211</v>
      </c>
      <c r="D20" s="6">
        <v>45130</v>
      </c>
      <c r="E20" t="s">
        <v>48</v>
      </c>
      <c r="F20" t="s">
        <v>49</v>
      </c>
      <c r="G20" t="s">
        <v>205</v>
      </c>
      <c r="H20" t="s">
        <v>205</v>
      </c>
      <c r="I20" t="s">
        <v>206</v>
      </c>
      <c r="J20" t="s">
        <v>52</v>
      </c>
      <c r="K20" t="s">
        <v>48</v>
      </c>
      <c r="L20" t="s">
        <v>48</v>
      </c>
      <c r="M20" t="s">
        <v>53</v>
      </c>
      <c r="N20" t="s">
        <v>54</v>
      </c>
      <c r="O20">
        <v>0</v>
      </c>
      <c r="P20" t="s">
        <v>48</v>
      </c>
      <c r="Q20" t="s">
        <v>212</v>
      </c>
      <c r="R20" t="s">
        <v>56</v>
      </c>
      <c r="S20" t="s">
        <v>56</v>
      </c>
      <c r="T20" t="s">
        <v>48</v>
      </c>
      <c r="U20" t="s">
        <v>48</v>
      </c>
      <c r="V20" t="s">
        <v>48</v>
      </c>
      <c r="W20" t="s">
        <v>48</v>
      </c>
      <c r="X20">
        <v>265</v>
      </c>
      <c r="Y20">
        <v>0</v>
      </c>
      <c r="Z20">
        <v>90956</v>
      </c>
      <c r="AA20">
        <v>185100</v>
      </c>
      <c r="AB20" t="s">
        <v>48</v>
      </c>
      <c r="AF20" t="s">
        <v>58</v>
      </c>
      <c r="AG20" t="s">
        <v>48</v>
      </c>
      <c r="AH20" t="s">
        <v>59</v>
      </c>
      <c r="AI20" t="s">
        <v>48</v>
      </c>
      <c r="AJ20" t="s">
        <v>48</v>
      </c>
      <c r="AK20" t="s">
        <v>48</v>
      </c>
      <c r="AL20" t="s">
        <v>60</v>
      </c>
      <c r="AM20" t="s">
        <v>48</v>
      </c>
      <c r="AN20">
        <v>90956</v>
      </c>
      <c r="AO20">
        <v>49051500</v>
      </c>
      <c r="AP20" t="s">
        <v>61</v>
      </c>
      <c r="AQ20">
        <f>LEN(Table14[[#This Row],[Full Text w HL]])</f>
        <v>852</v>
      </c>
      <c r="AR20" t="s">
        <v>213</v>
      </c>
      <c r="AS20" t="s">
        <v>214</v>
      </c>
      <c r="AT20" t="s">
        <v>214</v>
      </c>
      <c r="AU20" t="s">
        <v>214</v>
      </c>
    </row>
    <row r="21" spans="1:47" ht="15" customHeight="1" x14ac:dyDescent="0.25">
      <c r="A21" t="s">
        <v>355</v>
      </c>
      <c r="B21" t="s">
        <v>45</v>
      </c>
      <c r="C21" t="s">
        <v>356</v>
      </c>
      <c r="D21" s="6">
        <v>45130</v>
      </c>
      <c r="E21" t="s">
        <v>48</v>
      </c>
      <c r="F21" t="s">
        <v>49</v>
      </c>
      <c r="G21" t="s">
        <v>322</v>
      </c>
      <c r="H21" t="s">
        <v>322</v>
      </c>
      <c r="I21" t="s">
        <v>323</v>
      </c>
      <c r="J21" t="s">
        <v>52</v>
      </c>
      <c r="K21" t="s">
        <v>48</v>
      </c>
      <c r="L21" t="s">
        <v>48</v>
      </c>
      <c r="M21" t="s">
        <v>53</v>
      </c>
      <c r="N21" t="s">
        <v>54</v>
      </c>
      <c r="O21">
        <v>0</v>
      </c>
      <c r="P21" t="s">
        <v>48</v>
      </c>
      <c r="Q21" t="s">
        <v>207</v>
      </c>
      <c r="R21" t="s">
        <v>56</v>
      </c>
      <c r="S21" t="s">
        <v>56</v>
      </c>
      <c r="T21" t="s">
        <v>48</v>
      </c>
      <c r="U21" t="s">
        <v>48</v>
      </c>
      <c r="V21" t="s">
        <v>48</v>
      </c>
      <c r="W21" t="s">
        <v>48</v>
      </c>
      <c r="X21">
        <v>1124</v>
      </c>
      <c r="Y21">
        <v>0</v>
      </c>
      <c r="Z21">
        <v>371540</v>
      </c>
      <c r="AA21">
        <v>375300</v>
      </c>
      <c r="AB21" t="s">
        <v>48</v>
      </c>
      <c r="AF21" t="s">
        <v>58</v>
      </c>
      <c r="AG21" t="s">
        <v>48</v>
      </c>
      <c r="AH21" t="s">
        <v>109</v>
      </c>
      <c r="AI21" t="s">
        <v>48</v>
      </c>
      <c r="AJ21" t="s">
        <v>48</v>
      </c>
      <c r="AK21" t="s">
        <v>48</v>
      </c>
      <c r="AL21" t="s">
        <v>60</v>
      </c>
      <c r="AM21" t="s">
        <v>48</v>
      </c>
      <c r="AN21">
        <v>371540</v>
      </c>
      <c r="AO21">
        <v>105459300</v>
      </c>
      <c r="AP21" t="s">
        <v>61</v>
      </c>
      <c r="AQ21">
        <f>LEN(Table14[[#This Row],[Full Text w HL]])</f>
        <v>4975</v>
      </c>
      <c r="AR21" t="s">
        <v>357</v>
      </c>
      <c r="AS21" t="s">
        <v>358</v>
      </c>
      <c r="AT21" t="s">
        <v>358</v>
      </c>
      <c r="AU21" t="s">
        <v>358</v>
      </c>
    </row>
    <row r="22" spans="1:47" ht="15" customHeight="1" x14ac:dyDescent="0.25">
      <c r="A22" t="s">
        <v>203</v>
      </c>
      <c r="B22" t="s">
        <v>45</v>
      </c>
      <c r="C22" t="s">
        <v>204</v>
      </c>
      <c r="D22" s="6">
        <v>45130</v>
      </c>
      <c r="E22" t="s">
        <v>48</v>
      </c>
      <c r="F22" t="s">
        <v>49</v>
      </c>
      <c r="G22" t="s">
        <v>205</v>
      </c>
      <c r="H22" t="s">
        <v>205</v>
      </c>
      <c r="I22" t="s">
        <v>206</v>
      </c>
      <c r="J22" t="s">
        <v>52</v>
      </c>
      <c r="K22" t="s">
        <v>48</v>
      </c>
      <c r="L22" t="s">
        <v>48</v>
      </c>
      <c r="M22" t="s">
        <v>53</v>
      </c>
      <c r="N22" t="s">
        <v>54</v>
      </c>
      <c r="O22">
        <v>0</v>
      </c>
      <c r="P22" t="s">
        <v>48</v>
      </c>
      <c r="Q22" t="s">
        <v>207</v>
      </c>
      <c r="R22" t="s">
        <v>56</v>
      </c>
      <c r="S22" t="s">
        <v>56</v>
      </c>
      <c r="T22" t="s">
        <v>48</v>
      </c>
      <c r="U22" t="s">
        <v>48</v>
      </c>
      <c r="V22" t="s">
        <v>48</v>
      </c>
      <c r="W22" t="s">
        <v>48</v>
      </c>
      <c r="X22">
        <v>1190</v>
      </c>
      <c r="Y22">
        <v>0</v>
      </c>
      <c r="Z22">
        <v>90956</v>
      </c>
      <c r="AA22">
        <v>185100</v>
      </c>
      <c r="AB22" t="s">
        <v>48</v>
      </c>
      <c r="AF22" t="s">
        <v>58</v>
      </c>
      <c r="AG22" t="s">
        <v>48</v>
      </c>
      <c r="AH22" t="s">
        <v>59</v>
      </c>
      <c r="AI22" t="s">
        <v>48</v>
      </c>
      <c r="AJ22" t="s">
        <v>48</v>
      </c>
      <c r="AK22" t="s">
        <v>48</v>
      </c>
      <c r="AL22" t="s">
        <v>60</v>
      </c>
      <c r="AM22" t="s">
        <v>48</v>
      </c>
      <c r="AN22">
        <v>90956</v>
      </c>
      <c r="AO22">
        <v>220269000</v>
      </c>
      <c r="AP22" t="s">
        <v>61</v>
      </c>
      <c r="AQ22">
        <f>LEN(Table14[[#This Row],[Full Text w HL]])</f>
        <v>5029</v>
      </c>
      <c r="AR22" t="s">
        <v>208</v>
      </c>
      <c r="AS22" t="s">
        <v>209</v>
      </c>
      <c r="AT22" t="s">
        <v>209</v>
      </c>
      <c r="AU22" t="s">
        <v>209</v>
      </c>
    </row>
    <row r="23" spans="1:47" ht="15" customHeight="1" x14ac:dyDescent="0.25">
      <c r="A23" t="s">
        <v>87</v>
      </c>
      <c r="B23" t="s">
        <v>45</v>
      </c>
      <c r="C23" t="s">
        <v>88</v>
      </c>
      <c r="D23" s="6">
        <v>45130</v>
      </c>
      <c r="E23" t="s">
        <v>48</v>
      </c>
      <c r="F23" t="s">
        <v>49</v>
      </c>
      <c r="G23" t="s">
        <v>90</v>
      </c>
      <c r="H23" t="s">
        <v>90</v>
      </c>
      <c r="I23" t="s">
        <v>91</v>
      </c>
      <c r="J23" t="s">
        <v>52</v>
      </c>
      <c r="K23" t="s">
        <v>48</v>
      </c>
      <c r="L23" t="s">
        <v>48</v>
      </c>
      <c r="M23" t="s">
        <v>53</v>
      </c>
      <c r="N23" t="s">
        <v>54</v>
      </c>
      <c r="O23">
        <v>0</v>
      </c>
      <c r="P23" t="s">
        <v>48</v>
      </c>
      <c r="Q23" t="s">
        <v>92</v>
      </c>
      <c r="R23" t="s">
        <v>56</v>
      </c>
      <c r="S23" t="s">
        <v>56</v>
      </c>
      <c r="T23" t="s">
        <v>48</v>
      </c>
      <c r="U23" t="s">
        <v>48</v>
      </c>
      <c r="V23" t="s">
        <v>48</v>
      </c>
      <c r="W23" t="s">
        <v>48</v>
      </c>
      <c r="X23">
        <v>1340</v>
      </c>
      <c r="Y23">
        <v>0</v>
      </c>
      <c r="Z23">
        <v>136656</v>
      </c>
      <c r="AA23">
        <v>159500</v>
      </c>
      <c r="AB23" t="s">
        <v>48</v>
      </c>
      <c r="AF23" t="s">
        <v>58</v>
      </c>
      <c r="AG23" t="s">
        <v>48</v>
      </c>
      <c r="AH23" t="s">
        <v>94</v>
      </c>
      <c r="AI23" t="s">
        <v>48</v>
      </c>
      <c r="AJ23" t="s">
        <v>48</v>
      </c>
      <c r="AK23" t="s">
        <v>48</v>
      </c>
      <c r="AL23" t="s">
        <v>60</v>
      </c>
      <c r="AM23" t="s">
        <v>48</v>
      </c>
      <c r="AN23">
        <v>136656</v>
      </c>
      <c r="AO23">
        <v>21373000</v>
      </c>
      <c r="AP23" t="s">
        <v>61</v>
      </c>
      <c r="AQ23">
        <f>LEN(Table14[[#This Row],[Full Text w HL]])</f>
        <v>14412</v>
      </c>
      <c r="AR23" t="s">
        <v>93</v>
      </c>
      <c r="AS23" t="s">
        <v>95</v>
      </c>
      <c r="AT23" t="s">
        <v>504</v>
      </c>
      <c r="AU23" t="s">
        <v>504</v>
      </c>
    </row>
    <row r="24" spans="1:47" ht="15" customHeight="1" x14ac:dyDescent="0.25">
      <c r="A24" t="s">
        <v>331</v>
      </c>
      <c r="B24" t="s">
        <v>45</v>
      </c>
      <c r="C24" t="s">
        <v>332</v>
      </c>
      <c r="D24" s="6">
        <v>45133</v>
      </c>
      <c r="E24" t="s">
        <v>48</v>
      </c>
      <c r="F24" t="s">
        <v>49</v>
      </c>
      <c r="G24" t="s">
        <v>250</v>
      </c>
      <c r="H24" t="s">
        <v>250</v>
      </c>
      <c r="I24" t="s">
        <v>251</v>
      </c>
      <c r="J24" t="s">
        <v>52</v>
      </c>
      <c r="K24" t="s">
        <v>48</v>
      </c>
      <c r="L24" t="s">
        <v>48</v>
      </c>
      <c r="M24" t="s">
        <v>53</v>
      </c>
      <c r="N24" t="s">
        <v>54</v>
      </c>
      <c r="O24">
        <v>0</v>
      </c>
      <c r="P24" t="s">
        <v>48</v>
      </c>
      <c r="Q24" t="s">
        <v>333</v>
      </c>
      <c r="R24" t="s">
        <v>56</v>
      </c>
      <c r="S24" t="s">
        <v>56</v>
      </c>
      <c r="T24" t="s">
        <v>48</v>
      </c>
      <c r="U24" t="s">
        <v>48</v>
      </c>
      <c r="V24" t="s">
        <v>48</v>
      </c>
      <c r="W24" t="s">
        <v>48</v>
      </c>
      <c r="X24">
        <v>652</v>
      </c>
      <c r="Y24">
        <v>0</v>
      </c>
      <c r="Z24">
        <v>816378</v>
      </c>
      <c r="AA24">
        <v>770500</v>
      </c>
      <c r="AB24" t="s">
        <v>48</v>
      </c>
      <c r="AF24" t="s">
        <v>58</v>
      </c>
      <c r="AG24" t="s">
        <v>48</v>
      </c>
      <c r="AH24" t="s">
        <v>48</v>
      </c>
      <c r="AI24" t="s">
        <v>48</v>
      </c>
      <c r="AJ24" t="s">
        <v>48</v>
      </c>
      <c r="AK24" t="s">
        <v>48</v>
      </c>
      <c r="AL24" t="s">
        <v>48</v>
      </c>
      <c r="AM24" t="s">
        <v>48</v>
      </c>
      <c r="AN24">
        <v>816378</v>
      </c>
      <c r="AO24">
        <v>502366000</v>
      </c>
      <c r="AP24" t="s">
        <v>61</v>
      </c>
      <c r="AQ24">
        <f>LEN(Table14[[#This Row],[Full Text w HL]])</f>
        <v>20</v>
      </c>
      <c r="AR24" t="s">
        <v>334</v>
      </c>
      <c r="AS24" t="s">
        <v>334</v>
      </c>
      <c r="AT24" t="s">
        <v>48</v>
      </c>
    </row>
    <row r="25" spans="1:47" ht="15" customHeight="1" x14ac:dyDescent="0.25">
      <c r="A25" t="s">
        <v>247</v>
      </c>
      <c r="B25" t="s">
        <v>45</v>
      </c>
      <c r="C25" t="s">
        <v>248</v>
      </c>
      <c r="D25" s="6">
        <v>45133</v>
      </c>
      <c r="E25" t="s">
        <v>48</v>
      </c>
      <c r="F25" t="s">
        <v>49</v>
      </c>
      <c r="G25" t="s">
        <v>250</v>
      </c>
      <c r="H25" t="s">
        <v>250</v>
      </c>
      <c r="I25" t="s">
        <v>251</v>
      </c>
      <c r="J25" t="s">
        <v>52</v>
      </c>
      <c r="K25" t="s">
        <v>48</v>
      </c>
      <c r="L25" t="s">
        <v>48</v>
      </c>
      <c r="M25" t="s">
        <v>53</v>
      </c>
      <c r="N25" t="s">
        <v>54</v>
      </c>
      <c r="O25">
        <v>0</v>
      </c>
      <c r="P25" t="s">
        <v>48</v>
      </c>
      <c r="Q25" t="s">
        <v>252</v>
      </c>
      <c r="R25" t="s">
        <v>56</v>
      </c>
      <c r="S25" t="s">
        <v>56</v>
      </c>
      <c r="T25" t="s">
        <v>48</v>
      </c>
      <c r="U25" t="s">
        <v>48</v>
      </c>
      <c r="V25" t="s">
        <v>48</v>
      </c>
      <c r="W25" t="s">
        <v>48</v>
      </c>
      <c r="X25">
        <v>274</v>
      </c>
      <c r="Y25">
        <v>0</v>
      </c>
      <c r="Z25">
        <v>816378</v>
      </c>
      <c r="AA25">
        <v>770500</v>
      </c>
      <c r="AB25" t="s">
        <v>48</v>
      </c>
      <c r="AF25" t="s">
        <v>58</v>
      </c>
      <c r="AG25" t="s">
        <v>48</v>
      </c>
      <c r="AH25" t="s">
        <v>71</v>
      </c>
      <c r="AI25" t="s">
        <v>48</v>
      </c>
      <c r="AJ25" t="s">
        <v>48</v>
      </c>
      <c r="AK25" t="s">
        <v>48</v>
      </c>
      <c r="AL25" t="s">
        <v>60</v>
      </c>
      <c r="AM25" t="s">
        <v>48</v>
      </c>
      <c r="AN25">
        <v>24491.34</v>
      </c>
      <c r="AO25">
        <v>23115</v>
      </c>
      <c r="AP25" t="s">
        <v>61</v>
      </c>
      <c r="AQ25">
        <f>LEN(Table14[[#This Row],[Full Text w HL]])</f>
        <v>3222</v>
      </c>
      <c r="AR25" t="s">
        <v>253</v>
      </c>
      <c r="AS25" t="s">
        <v>254</v>
      </c>
      <c r="AT25" t="s">
        <v>494</v>
      </c>
      <c r="AU25" t="s">
        <v>494</v>
      </c>
    </row>
    <row r="26" spans="1:47" ht="15" customHeight="1" x14ac:dyDescent="0.25">
      <c r="A26" t="s">
        <v>359</v>
      </c>
      <c r="B26" t="s">
        <v>63</v>
      </c>
      <c r="C26" t="s">
        <v>360</v>
      </c>
      <c r="D26" s="6">
        <v>45134</v>
      </c>
      <c r="E26" t="s">
        <v>48</v>
      </c>
      <c r="F26" t="s">
        <v>49</v>
      </c>
      <c r="G26" t="s">
        <v>68</v>
      </c>
      <c r="H26" t="s">
        <v>68</v>
      </c>
      <c r="I26" t="s">
        <v>69</v>
      </c>
      <c r="J26" t="s">
        <v>52</v>
      </c>
      <c r="K26" t="s">
        <v>48</v>
      </c>
      <c r="L26" t="s">
        <v>48</v>
      </c>
      <c r="M26" t="s">
        <v>53</v>
      </c>
      <c r="N26" t="s">
        <v>54</v>
      </c>
      <c r="O26">
        <v>0</v>
      </c>
      <c r="P26" t="s">
        <v>48</v>
      </c>
      <c r="Q26" t="s">
        <v>342</v>
      </c>
      <c r="R26" t="s">
        <v>56</v>
      </c>
      <c r="S26" t="s">
        <v>56</v>
      </c>
      <c r="T26" t="s">
        <v>48</v>
      </c>
      <c r="U26" t="s">
        <v>48</v>
      </c>
      <c r="V26" t="s">
        <v>48</v>
      </c>
      <c r="W26" t="s">
        <v>48</v>
      </c>
      <c r="X26">
        <v>1496</v>
      </c>
      <c r="Y26">
        <v>0</v>
      </c>
      <c r="Z26">
        <v>1217029</v>
      </c>
      <c r="AA26">
        <v>622000</v>
      </c>
      <c r="AB26" t="s">
        <v>48</v>
      </c>
      <c r="AF26" t="s">
        <v>58</v>
      </c>
      <c r="AG26" t="s">
        <v>48</v>
      </c>
      <c r="AH26" t="s">
        <v>48</v>
      </c>
      <c r="AI26" t="s">
        <v>48</v>
      </c>
      <c r="AJ26" t="s">
        <v>48</v>
      </c>
      <c r="AK26" t="s">
        <v>48</v>
      </c>
      <c r="AL26" t="s">
        <v>64</v>
      </c>
      <c r="AM26" t="s">
        <v>48</v>
      </c>
      <c r="AP26" t="s">
        <v>61</v>
      </c>
      <c r="AQ26">
        <f>LEN(Table14[[#This Row],[Full Text w HL]])</f>
        <v>0</v>
      </c>
      <c r="AR26" t="s">
        <v>361</v>
      </c>
      <c r="AS26" t="s">
        <v>48</v>
      </c>
      <c r="AT26" t="s">
        <v>48</v>
      </c>
    </row>
    <row r="27" spans="1:47" ht="15" customHeight="1" x14ac:dyDescent="0.25">
      <c r="A27" t="s">
        <v>455</v>
      </c>
      <c r="B27" t="s">
        <v>63</v>
      </c>
      <c r="C27" t="s">
        <v>456</v>
      </c>
      <c r="D27" s="6">
        <v>45134</v>
      </c>
      <c r="E27" t="s">
        <v>48</v>
      </c>
      <c r="F27" t="s">
        <v>49</v>
      </c>
      <c r="G27" t="s">
        <v>50</v>
      </c>
      <c r="H27" t="s">
        <v>50</v>
      </c>
      <c r="I27" t="s">
        <v>51</v>
      </c>
      <c r="J27" t="s">
        <v>52</v>
      </c>
      <c r="K27" t="s">
        <v>48</v>
      </c>
      <c r="L27" t="s">
        <v>48</v>
      </c>
      <c r="M27" t="s">
        <v>53</v>
      </c>
      <c r="N27" t="s">
        <v>54</v>
      </c>
      <c r="O27">
        <v>0</v>
      </c>
      <c r="P27" t="s">
        <v>48</v>
      </c>
      <c r="Q27" t="s">
        <v>457</v>
      </c>
      <c r="R27" t="s">
        <v>56</v>
      </c>
      <c r="S27" t="s">
        <v>56</v>
      </c>
      <c r="T27" t="s">
        <v>48</v>
      </c>
      <c r="U27" t="s">
        <v>48</v>
      </c>
      <c r="V27" t="s">
        <v>48</v>
      </c>
      <c r="W27" t="s">
        <v>48</v>
      </c>
      <c r="X27">
        <v>1249</v>
      </c>
      <c r="Y27">
        <v>0</v>
      </c>
      <c r="Z27">
        <v>325721</v>
      </c>
      <c r="AA27">
        <v>391800</v>
      </c>
      <c r="AB27" t="s">
        <v>48</v>
      </c>
      <c r="AF27" t="s">
        <v>58</v>
      </c>
      <c r="AG27" t="s">
        <v>48</v>
      </c>
      <c r="AH27" t="s">
        <v>48</v>
      </c>
      <c r="AI27" t="s">
        <v>48</v>
      </c>
      <c r="AJ27" t="s">
        <v>48</v>
      </c>
      <c r="AK27" t="s">
        <v>48</v>
      </c>
      <c r="AL27" t="s">
        <v>64</v>
      </c>
      <c r="AM27" t="s">
        <v>48</v>
      </c>
      <c r="AP27" t="s">
        <v>61</v>
      </c>
      <c r="AQ27">
        <f>LEN(Table14[[#This Row],[Full Text w HL]])</f>
        <v>0</v>
      </c>
      <c r="AR27" t="s">
        <v>458</v>
      </c>
      <c r="AS27" t="s">
        <v>48</v>
      </c>
      <c r="AT27" t="s">
        <v>48</v>
      </c>
    </row>
    <row r="28" spans="1:47" ht="15" customHeight="1" x14ac:dyDescent="0.25">
      <c r="A28" t="s">
        <v>345</v>
      </c>
      <c r="B28" t="s">
        <v>45</v>
      </c>
      <c r="C28" t="s">
        <v>346</v>
      </c>
      <c r="D28" s="6">
        <v>45134</v>
      </c>
      <c r="E28" t="s">
        <v>48</v>
      </c>
      <c r="F28" t="s">
        <v>49</v>
      </c>
      <c r="G28" t="s">
        <v>347</v>
      </c>
      <c r="H28" t="s">
        <v>347</v>
      </c>
      <c r="I28" t="s">
        <v>48</v>
      </c>
      <c r="J28" t="s">
        <v>52</v>
      </c>
      <c r="K28" t="s">
        <v>48</v>
      </c>
      <c r="L28" t="s">
        <v>48</v>
      </c>
      <c r="M28" t="s">
        <v>53</v>
      </c>
      <c r="N28" t="s">
        <v>54</v>
      </c>
      <c r="O28">
        <v>0</v>
      </c>
      <c r="P28" t="s">
        <v>48</v>
      </c>
      <c r="Q28" t="s">
        <v>48</v>
      </c>
      <c r="R28" t="s">
        <v>56</v>
      </c>
      <c r="S28" t="s">
        <v>56</v>
      </c>
      <c r="T28" t="s">
        <v>48</v>
      </c>
      <c r="U28" t="s">
        <v>48</v>
      </c>
      <c r="V28" t="s">
        <v>48</v>
      </c>
      <c r="W28" t="s">
        <v>48</v>
      </c>
      <c r="X28">
        <v>83</v>
      </c>
      <c r="Y28">
        <v>0</v>
      </c>
      <c r="Z28">
        <v>20000</v>
      </c>
      <c r="AA28">
        <v>17900</v>
      </c>
      <c r="AB28" t="s">
        <v>48</v>
      </c>
      <c r="AF28" t="s">
        <v>58</v>
      </c>
      <c r="AG28" t="s">
        <v>48</v>
      </c>
      <c r="AH28" t="s">
        <v>71</v>
      </c>
      <c r="AI28" t="s">
        <v>48</v>
      </c>
      <c r="AJ28" t="s">
        <v>48</v>
      </c>
      <c r="AK28" t="s">
        <v>48</v>
      </c>
      <c r="AL28" t="s">
        <v>60</v>
      </c>
      <c r="AM28" t="s">
        <v>48</v>
      </c>
      <c r="AN28">
        <v>600</v>
      </c>
      <c r="AO28">
        <v>537</v>
      </c>
      <c r="AP28" t="s">
        <v>61</v>
      </c>
      <c r="AQ28">
        <f>LEN(Table14[[#This Row],[Full Text w HL]])</f>
        <v>1115</v>
      </c>
      <c r="AR28" t="s">
        <v>348</v>
      </c>
      <c r="AS28" t="s">
        <v>349</v>
      </c>
      <c r="AT28" t="s">
        <v>349</v>
      </c>
      <c r="AU28" t="s">
        <v>349</v>
      </c>
    </row>
    <row r="29" spans="1:47" ht="15" customHeight="1" x14ac:dyDescent="0.25">
      <c r="A29" t="s">
        <v>111</v>
      </c>
      <c r="B29" t="s">
        <v>45</v>
      </c>
      <c r="C29" t="s">
        <v>112</v>
      </c>
      <c r="D29" s="6">
        <v>45134</v>
      </c>
      <c r="E29" t="s">
        <v>48</v>
      </c>
      <c r="F29" t="s">
        <v>49</v>
      </c>
      <c r="G29" t="s">
        <v>76</v>
      </c>
      <c r="H29" t="s">
        <v>76</v>
      </c>
      <c r="I29" t="s">
        <v>77</v>
      </c>
      <c r="J29" t="s">
        <v>52</v>
      </c>
      <c r="K29" t="s">
        <v>48</v>
      </c>
      <c r="L29" t="s">
        <v>48</v>
      </c>
      <c r="M29" t="s">
        <v>53</v>
      </c>
      <c r="N29" t="s">
        <v>54</v>
      </c>
      <c r="O29">
        <v>0</v>
      </c>
      <c r="P29" t="s">
        <v>48</v>
      </c>
      <c r="Q29" t="s">
        <v>114</v>
      </c>
      <c r="R29" t="s">
        <v>56</v>
      </c>
      <c r="S29" t="s">
        <v>56</v>
      </c>
      <c r="T29" t="s">
        <v>48</v>
      </c>
      <c r="U29" t="s">
        <v>48</v>
      </c>
      <c r="V29" t="s">
        <v>48</v>
      </c>
      <c r="W29" t="s">
        <v>48</v>
      </c>
      <c r="X29">
        <v>327</v>
      </c>
      <c r="Y29">
        <v>0</v>
      </c>
      <c r="Z29">
        <v>213897</v>
      </c>
      <c r="AA29">
        <v>348100</v>
      </c>
      <c r="AB29" t="s">
        <v>48</v>
      </c>
      <c r="AF29" t="s">
        <v>58</v>
      </c>
      <c r="AG29" t="s">
        <v>48</v>
      </c>
      <c r="AH29" t="s">
        <v>71</v>
      </c>
      <c r="AI29" t="s">
        <v>48</v>
      </c>
      <c r="AJ29" t="s">
        <v>48</v>
      </c>
      <c r="AK29" t="s">
        <v>48</v>
      </c>
      <c r="AL29" t="s">
        <v>60</v>
      </c>
      <c r="AM29" t="s">
        <v>48</v>
      </c>
      <c r="AN29">
        <v>6416.91</v>
      </c>
      <c r="AO29">
        <v>10443</v>
      </c>
      <c r="AP29" t="s">
        <v>61</v>
      </c>
      <c r="AQ29">
        <f>LEN(Table14[[#This Row],[Full Text w HL]])</f>
        <v>2187</v>
      </c>
      <c r="AR29" t="s">
        <v>115</v>
      </c>
      <c r="AS29" t="s">
        <v>116</v>
      </c>
      <c r="AT29" t="s">
        <v>116</v>
      </c>
      <c r="AU29" t="s">
        <v>116</v>
      </c>
    </row>
    <row r="30" spans="1:47" ht="15" customHeight="1" x14ac:dyDescent="0.25">
      <c r="A30" t="s">
        <v>340</v>
      </c>
      <c r="B30" t="s">
        <v>45</v>
      </c>
      <c r="C30" t="s">
        <v>341</v>
      </c>
      <c r="D30" s="6">
        <v>45134</v>
      </c>
      <c r="E30" t="s">
        <v>48</v>
      </c>
      <c r="F30" t="s">
        <v>49</v>
      </c>
      <c r="G30" t="s">
        <v>68</v>
      </c>
      <c r="H30" t="s">
        <v>68</v>
      </c>
      <c r="I30" t="s">
        <v>69</v>
      </c>
      <c r="J30" t="s">
        <v>52</v>
      </c>
      <c r="K30" t="s">
        <v>48</v>
      </c>
      <c r="L30" t="s">
        <v>48</v>
      </c>
      <c r="M30" t="s">
        <v>53</v>
      </c>
      <c r="N30" t="s">
        <v>54</v>
      </c>
      <c r="O30">
        <v>0</v>
      </c>
      <c r="P30" t="s">
        <v>48</v>
      </c>
      <c r="Q30" t="s">
        <v>342</v>
      </c>
      <c r="R30" t="s">
        <v>56</v>
      </c>
      <c r="S30" t="s">
        <v>56</v>
      </c>
      <c r="T30" t="s">
        <v>48</v>
      </c>
      <c r="U30" t="s">
        <v>48</v>
      </c>
      <c r="V30" t="s">
        <v>48</v>
      </c>
      <c r="W30" t="s">
        <v>48</v>
      </c>
      <c r="X30">
        <v>495</v>
      </c>
      <c r="Y30">
        <v>0</v>
      </c>
      <c r="Z30">
        <v>1217029</v>
      </c>
      <c r="AA30">
        <v>622000</v>
      </c>
      <c r="AB30" t="s">
        <v>48</v>
      </c>
      <c r="AF30" t="s">
        <v>58</v>
      </c>
      <c r="AG30" t="s">
        <v>48</v>
      </c>
      <c r="AH30" t="s">
        <v>190</v>
      </c>
      <c r="AI30" t="s">
        <v>48</v>
      </c>
      <c r="AJ30" t="s">
        <v>48</v>
      </c>
      <c r="AK30" t="s">
        <v>48</v>
      </c>
      <c r="AL30" t="s">
        <v>60</v>
      </c>
      <c r="AM30" t="s">
        <v>48</v>
      </c>
      <c r="AN30">
        <v>1217029</v>
      </c>
      <c r="AO30">
        <v>153945000</v>
      </c>
      <c r="AP30" t="s">
        <v>61</v>
      </c>
      <c r="AQ30">
        <f>LEN(Table14[[#This Row],[Full Text w HL]])</f>
        <v>2798</v>
      </c>
      <c r="AR30" t="s">
        <v>343</v>
      </c>
      <c r="AS30" t="s">
        <v>344</v>
      </c>
      <c r="AT30" t="s">
        <v>344</v>
      </c>
      <c r="AU30" t="s">
        <v>344</v>
      </c>
    </row>
    <row r="31" spans="1:47" ht="15" customHeight="1" x14ac:dyDescent="0.25">
      <c r="A31" t="s">
        <v>426</v>
      </c>
      <c r="B31" t="s">
        <v>45</v>
      </c>
      <c r="C31" t="s">
        <v>427</v>
      </c>
      <c r="D31" s="6">
        <v>45134</v>
      </c>
      <c r="E31" t="s">
        <v>48</v>
      </c>
      <c r="F31" t="s">
        <v>49</v>
      </c>
      <c r="G31" t="s">
        <v>125</v>
      </c>
      <c r="H31" t="s">
        <v>125</v>
      </c>
      <c r="I31" t="s">
        <v>126</v>
      </c>
      <c r="J31" t="s">
        <v>52</v>
      </c>
      <c r="K31" t="s">
        <v>48</v>
      </c>
      <c r="L31" t="s">
        <v>48</v>
      </c>
      <c r="M31" t="s">
        <v>53</v>
      </c>
      <c r="N31" t="s">
        <v>54</v>
      </c>
      <c r="O31">
        <v>0</v>
      </c>
      <c r="P31" t="s">
        <v>48</v>
      </c>
      <c r="Q31" t="s">
        <v>428</v>
      </c>
      <c r="R31" t="s">
        <v>56</v>
      </c>
      <c r="S31" t="s">
        <v>56</v>
      </c>
      <c r="T31" t="s">
        <v>48</v>
      </c>
      <c r="U31" t="s">
        <v>48</v>
      </c>
      <c r="V31" t="s">
        <v>48</v>
      </c>
      <c r="W31" t="s">
        <v>48</v>
      </c>
      <c r="X31">
        <v>287</v>
      </c>
      <c r="Y31">
        <v>0</v>
      </c>
      <c r="Z31">
        <v>141223</v>
      </c>
      <c r="AA31">
        <v>133600</v>
      </c>
      <c r="AB31" t="s">
        <v>48</v>
      </c>
      <c r="AF31" t="s">
        <v>58</v>
      </c>
      <c r="AG31" t="s">
        <v>48</v>
      </c>
      <c r="AH31" t="s">
        <v>94</v>
      </c>
      <c r="AI31" t="s">
        <v>48</v>
      </c>
      <c r="AJ31" t="s">
        <v>48</v>
      </c>
      <c r="AK31" t="s">
        <v>48</v>
      </c>
      <c r="AL31" t="s">
        <v>60</v>
      </c>
      <c r="AM31" t="s">
        <v>48</v>
      </c>
      <c r="AN31">
        <v>141223</v>
      </c>
      <c r="AO31">
        <v>3834320</v>
      </c>
      <c r="AP31" t="s">
        <v>61</v>
      </c>
      <c r="AQ31">
        <f>LEN(Table14[[#This Row],[Full Text w HL]])</f>
        <v>3223</v>
      </c>
      <c r="AR31" t="s">
        <v>429</v>
      </c>
      <c r="AS31" t="s">
        <v>430</v>
      </c>
      <c r="AT31" t="s">
        <v>495</v>
      </c>
      <c r="AU31" t="s">
        <v>495</v>
      </c>
    </row>
    <row r="32" spans="1:47" ht="15" customHeight="1" x14ac:dyDescent="0.25">
      <c r="A32" t="s">
        <v>359</v>
      </c>
      <c r="B32" t="s">
        <v>45</v>
      </c>
      <c r="C32" t="s">
        <v>360</v>
      </c>
      <c r="D32" s="6">
        <v>45134</v>
      </c>
      <c r="E32" t="s">
        <v>48</v>
      </c>
      <c r="F32" t="s">
        <v>49</v>
      </c>
      <c r="G32" t="s">
        <v>68</v>
      </c>
      <c r="H32" t="s">
        <v>68</v>
      </c>
      <c r="I32" t="s">
        <v>69</v>
      </c>
      <c r="J32" t="s">
        <v>52</v>
      </c>
      <c r="K32" t="s">
        <v>48</v>
      </c>
      <c r="L32" t="s">
        <v>48</v>
      </c>
      <c r="M32" t="s">
        <v>53</v>
      </c>
      <c r="N32" t="s">
        <v>54</v>
      </c>
      <c r="O32">
        <v>0</v>
      </c>
      <c r="P32" t="s">
        <v>48</v>
      </c>
      <c r="Q32" t="s">
        <v>342</v>
      </c>
      <c r="R32" t="s">
        <v>56</v>
      </c>
      <c r="S32" t="s">
        <v>56</v>
      </c>
      <c r="T32" t="s">
        <v>48</v>
      </c>
      <c r="U32" t="s">
        <v>48</v>
      </c>
      <c r="V32" t="s">
        <v>48</v>
      </c>
      <c r="W32" t="s">
        <v>48</v>
      </c>
      <c r="X32">
        <v>1496</v>
      </c>
      <c r="Y32">
        <v>0</v>
      </c>
      <c r="Z32">
        <v>1217029</v>
      </c>
      <c r="AA32">
        <v>622000</v>
      </c>
      <c r="AB32" t="s">
        <v>48</v>
      </c>
      <c r="AF32" t="s">
        <v>58</v>
      </c>
      <c r="AG32" t="s">
        <v>48</v>
      </c>
      <c r="AH32" t="s">
        <v>94</v>
      </c>
      <c r="AI32" t="s">
        <v>48</v>
      </c>
      <c r="AJ32" t="s">
        <v>48</v>
      </c>
      <c r="AK32" t="s">
        <v>48</v>
      </c>
      <c r="AL32" t="s">
        <v>60</v>
      </c>
      <c r="AM32" t="s">
        <v>48</v>
      </c>
      <c r="AN32">
        <v>1217029</v>
      </c>
      <c r="AO32">
        <v>93051200</v>
      </c>
      <c r="AP32" t="s">
        <v>61</v>
      </c>
      <c r="AQ32">
        <f>LEN(Table14[[#This Row],[Full Text w HL]])</f>
        <v>4400</v>
      </c>
      <c r="AR32" t="s">
        <v>361</v>
      </c>
      <c r="AS32" t="s">
        <v>362</v>
      </c>
      <c r="AT32" t="s">
        <v>362</v>
      </c>
      <c r="AU32" t="s">
        <v>362</v>
      </c>
    </row>
    <row r="33" spans="1:47" ht="15" customHeight="1" x14ac:dyDescent="0.25">
      <c r="A33" t="s">
        <v>315</v>
      </c>
      <c r="B33" t="s">
        <v>45</v>
      </c>
      <c r="C33" t="s">
        <v>316</v>
      </c>
      <c r="D33" s="6">
        <v>45134</v>
      </c>
      <c r="E33" t="s">
        <v>48</v>
      </c>
      <c r="F33" t="s">
        <v>49</v>
      </c>
      <c r="G33" t="s">
        <v>301</v>
      </c>
      <c r="H33" t="s">
        <v>301</v>
      </c>
      <c r="I33" t="s">
        <v>302</v>
      </c>
      <c r="J33" t="s">
        <v>52</v>
      </c>
      <c r="K33" t="s">
        <v>48</v>
      </c>
      <c r="L33" t="s">
        <v>48</v>
      </c>
      <c r="M33" t="s">
        <v>53</v>
      </c>
      <c r="N33" t="s">
        <v>54</v>
      </c>
      <c r="O33">
        <v>0</v>
      </c>
      <c r="P33" t="s">
        <v>48</v>
      </c>
      <c r="Q33" t="s">
        <v>317</v>
      </c>
      <c r="R33" t="s">
        <v>56</v>
      </c>
      <c r="S33" t="s">
        <v>56</v>
      </c>
      <c r="T33" t="s">
        <v>48</v>
      </c>
      <c r="U33" t="s">
        <v>48</v>
      </c>
      <c r="V33" t="s">
        <v>48</v>
      </c>
      <c r="W33" t="s">
        <v>48</v>
      </c>
      <c r="X33">
        <v>1046</v>
      </c>
      <c r="Y33">
        <v>0</v>
      </c>
      <c r="Z33">
        <v>10175</v>
      </c>
      <c r="AA33">
        <v>2730000</v>
      </c>
      <c r="AB33" t="s">
        <v>48</v>
      </c>
      <c r="AF33" t="s">
        <v>58</v>
      </c>
      <c r="AG33" t="s">
        <v>48</v>
      </c>
      <c r="AH33" t="s">
        <v>71</v>
      </c>
      <c r="AI33" t="s">
        <v>48</v>
      </c>
      <c r="AJ33" t="s">
        <v>48</v>
      </c>
      <c r="AK33" t="s">
        <v>48</v>
      </c>
      <c r="AL33" t="s">
        <v>60</v>
      </c>
      <c r="AM33" t="s">
        <v>48</v>
      </c>
      <c r="AN33">
        <v>305.25</v>
      </c>
      <c r="AO33">
        <v>81900</v>
      </c>
      <c r="AP33" t="s">
        <v>61</v>
      </c>
      <c r="AQ33">
        <f>LEN(Table14[[#This Row],[Full Text w HL]])</f>
        <v>4401</v>
      </c>
      <c r="AR33" t="s">
        <v>318</v>
      </c>
      <c r="AS33" t="s">
        <v>319</v>
      </c>
      <c r="AT33" t="s">
        <v>498</v>
      </c>
      <c r="AU33" t="s">
        <v>498</v>
      </c>
    </row>
    <row r="34" spans="1:47" ht="15" customHeight="1" x14ac:dyDescent="0.25">
      <c r="A34" t="s">
        <v>474</v>
      </c>
      <c r="B34" t="s">
        <v>45</v>
      </c>
      <c r="C34" t="s">
        <v>475</v>
      </c>
      <c r="D34" s="6">
        <v>45134</v>
      </c>
      <c r="E34" t="s">
        <v>48</v>
      </c>
      <c r="F34" t="s">
        <v>49</v>
      </c>
      <c r="G34" t="s">
        <v>82</v>
      </c>
      <c r="H34" t="s">
        <v>82</v>
      </c>
      <c r="I34" t="s">
        <v>83</v>
      </c>
      <c r="J34" t="s">
        <v>52</v>
      </c>
      <c r="K34" t="s">
        <v>48</v>
      </c>
      <c r="L34" t="s">
        <v>48</v>
      </c>
      <c r="M34" t="s">
        <v>53</v>
      </c>
      <c r="N34" t="s">
        <v>54</v>
      </c>
      <c r="O34">
        <v>0</v>
      </c>
      <c r="P34" t="s">
        <v>48</v>
      </c>
      <c r="Q34" t="s">
        <v>476</v>
      </c>
      <c r="R34" t="s">
        <v>56</v>
      </c>
      <c r="S34" t="s">
        <v>56</v>
      </c>
      <c r="T34" t="s">
        <v>48</v>
      </c>
      <c r="U34" t="s">
        <v>48</v>
      </c>
      <c r="V34" t="s">
        <v>48</v>
      </c>
      <c r="W34" t="s">
        <v>48</v>
      </c>
      <c r="X34">
        <v>340</v>
      </c>
      <c r="Y34">
        <v>0</v>
      </c>
      <c r="Z34">
        <v>365880</v>
      </c>
      <c r="AA34">
        <v>304800</v>
      </c>
      <c r="AB34" t="s">
        <v>48</v>
      </c>
      <c r="AF34" t="s">
        <v>58</v>
      </c>
      <c r="AG34" t="s">
        <v>48</v>
      </c>
      <c r="AH34" t="s">
        <v>94</v>
      </c>
      <c r="AI34" t="s">
        <v>48</v>
      </c>
      <c r="AJ34" t="s">
        <v>48</v>
      </c>
      <c r="AK34" t="s">
        <v>48</v>
      </c>
      <c r="AL34" t="s">
        <v>60</v>
      </c>
      <c r="AM34" t="s">
        <v>48</v>
      </c>
      <c r="AN34">
        <v>365880</v>
      </c>
      <c r="AO34">
        <v>10363200</v>
      </c>
      <c r="AP34" t="s">
        <v>61</v>
      </c>
      <c r="AQ34">
        <f>LEN(Table14[[#This Row],[Full Text w HL]])</f>
        <v>5083</v>
      </c>
      <c r="AR34" t="s">
        <v>477</v>
      </c>
      <c r="AS34" t="s">
        <v>478</v>
      </c>
      <c r="AT34" t="s">
        <v>502</v>
      </c>
      <c r="AU34" t="s">
        <v>502</v>
      </c>
    </row>
    <row r="35" spans="1:47" ht="15" customHeight="1" x14ac:dyDescent="0.25">
      <c r="A35" t="s">
        <v>450</v>
      </c>
      <c r="B35" t="s">
        <v>45</v>
      </c>
      <c r="C35" t="s">
        <v>451</v>
      </c>
      <c r="D35" s="6">
        <v>45134</v>
      </c>
      <c r="E35" t="s">
        <v>48</v>
      </c>
      <c r="F35" t="s">
        <v>49</v>
      </c>
      <c r="G35" t="s">
        <v>217</v>
      </c>
      <c r="H35" t="s">
        <v>217</v>
      </c>
      <c r="I35" t="s">
        <v>218</v>
      </c>
      <c r="J35" t="s">
        <v>52</v>
      </c>
      <c r="K35" t="s">
        <v>48</v>
      </c>
      <c r="L35" t="s">
        <v>48</v>
      </c>
      <c r="M35" t="s">
        <v>53</v>
      </c>
      <c r="N35" t="s">
        <v>54</v>
      </c>
      <c r="O35">
        <v>0</v>
      </c>
      <c r="P35" t="s">
        <v>48</v>
      </c>
      <c r="Q35" t="s">
        <v>452</v>
      </c>
      <c r="R35" t="s">
        <v>56</v>
      </c>
      <c r="S35" t="s">
        <v>56</v>
      </c>
      <c r="T35" t="s">
        <v>48</v>
      </c>
      <c r="U35" t="s">
        <v>48</v>
      </c>
      <c r="V35" t="s">
        <v>48</v>
      </c>
      <c r="W35" t="s">
        <v>48</v>
      </c>
      <c r="X35">
        <v>362</v>
      </c>
      <c r="Y35">
        <v>0</v>
      </c>
      <c r="Z35">
        <v>105134</v>
      </c>
      <c r="AA35">
        <v>206000</v>
      </c>
      <c r="AB35" t="s">
        <v>48</v>
      </c>
      <c r="AF35" t="s">
        <v>58</v>
      </c>
      <c r="AG35" t="s">
        <v>48</v>
      </c>
      <c r="AH35" t="s">
        <v>94</v>
      </c>
      <c r="AI35" t="s">
        <v>48</v>
      </c>
      <c r="AJ35" t="s">
        <v>48</v>
      </c>
      <c r="AK35" t="s">
        <v>48</v>
      </c>
      <c r="AL35" t="s">
        <v>60</v>
      </c>
      <c r="AM35" t="s">
        <v>48</v>
      </c>
      <c r="AN35">
        <v>105134</v>
      </c>
      <c r="AO35">
        <v>7457200</v>
      </c>
      <c r="AP35" t="s">
        <v>61</v>
      </c>
      <c r="AQ35">
        <f>LEN(Table14[[#This Row],[Full Text w HL]])</f>
        <v>5149</v>
      </c>
      <c r="AR35" t="s">
        <v>453</v>
      </c>
      <c r="AS35" t="s">
        <v>454</v>
      </c>
      <c r="AT35" t="s">
        <v>503</v>
      </c>
      <c r="AU35" t="s">
        <v>503</v>
      </c>
    </row>
    <row r="36" spans="1:47" ht="15" customHeight="1" x14ac:dyDescent="0.25">
      <c r="A36" t="s">
        <v>310</v>
      </c>
      <c r="B36" t="s">
        <v>45</v>
      </c>
      <c r="C36" t="s">
        <v>311</v>
      </c>
      <c r="D36" s="6">
        <v>45134</v>
      </c>
      <c r="E36" t="s">
        <v>48</v>
      </c>
      <c r="F36" t="s">
        <v>49</v>
      </c>
      <c r="G36" t="s">
        <v>50</v>
      </c>
      <c r="H36" t="s">
        <v>50</v>
      </c>
      <c r="I36" t="s">
        <v>51</v>
      </c>
      <c r="J36" t="s">
        <v>52</v>
      </c>
      <c r="K36" t="s">
        <v>48</v>
      </c>
      <c r="L36" t="s">
        <v>48</v>
      </c>
      <c r="M36" t="s">
        <v>53</v>
      </c>
      <c r="N36" t="s">
        <v>54</v>
      </c>
      <c r="O36">
        <v>0</v>
      </c>
      <c r="P36" t="s">
        <v>48</v>
      </c>
      <c r="Q36" t="s">
        <v>312</v>
      </c>
      <c r="R36" t="s">
        <v>56</v>
      </c>
      <c r="S36" t="s">
        <v>56</v>
      </c>
      <c r="T36" t="s">
        <v>48</v>
      </c>
      <c r="U36" t="s">
        <v>48</v>
      </c>
      <c r="V36" t="s">
        <v>48</v>
      </c>
      <c r="W36" t="s">
        <v>48</v>
      </c>
      <c r="X36">
        <v>1332</v>
      </c>
      <c r="Y36">
        <v>0</v>
      </c>
      <c r="Z36">
        <v>325721</v>
      </c>
      <c r="AA36">
        <v>391800</v>
      </c>
      <c r="AB36" t="s">
        <v>48</v>
      </c>
      <c r="AF36" t="s">
        <v>58</v>
      </c>
      <c r="AG36" t="s">
        <v>48</v>
      </c>
      <c r="AH36" t="s">
        <v>71</v>
      </c>
      <c r="AI36" t="s">
        <v>48</v>
      </c>
      <c r="AJ36" t="s">
        <v>48</v>
      </c>
      <c r="AK36" t="s">
        <v>48</v>
      </c>
      <c r="AL36" t="s">
        <v>60</v>
      </c>
      <c r="AM36" t="s">
        <v>48</v>
      </c>
      <c r="AN36">
        <v>9771.6299999999992</v>
      </c>
      <c r="AO36">
        <v>11754</v>
      </c>
      <c r="AP36" t="s">
        <v>61</v>
      </c>
      <c r="AQ36">
        <f>LEN(Table14[[#This Row],[Full Text w HL]])</f>
        <v>5362</v>
      </c>
      <c r="AR36" t="s">
        <v>313</v>
      </c>
      <c r="AS36" t="s">
        <v>314</v>
      </c>
      <c r="AT36" t="s">
        <v>314</v>
      </c>
      <c r="AU36" t="s">
        <v>314</v>
      </c>
    </row>
    <row r="37" spans="1:47" ht="15" customHeight="1" x14ac:dyDescent="0.25">
      <c r="A37" t="s">
        <v>455</v>
      </c>
      <c r="B37" t="s">
        <v>45</v>
      </c>
      <c r="C37" t="s">
        <v>456</v>
      </c>
      <c r="D37" s="6">
        <v>45134</v>
      </c>
      <c r="E37" t="s">
        <v>48</v>
      </c>
      <c r="F37" t="s">
        <v>49</v>
      </c>
      <c r="G37" t="s">
        <v>50</v>
      </c>
      <c r="H37" t="s">
        <v>50</v>
      </c>
      <c r="I37" t="s">
        <v>51</v>
      </c>
      <c r="J37" t="s">
        <v>52</v>
      </c>
      <c r="K37" t="s">
        <v>48</v>
      </c>
      <c r="L37" t="s">
        <v>48</v>
      </c>
      <c r="M37" t="s">
        <v>53</v>
      </c>
      <c r="N37" t="s">
        <v>54</v>
      </c>
      <c r="O37">
        <v>0</v>
      </c>
      <c r="P37" t="s">
        <v>48</v>
      </c>
      <c r="Q37" t="s">
        <v>457</v>
      </c>
      <c r="R37" t="s">
        <v>56</v>
      </c>
      <c r="S37" t="s">
        <v>56</v>
      </c>
      <c r="T37" t="s">
        <v>48</v>
      </c>
      <c r="U37" t="s">
        <v>48</v>
      </c>
      <c r="V37" t="s">
        <v>48</v>
      </c>
      <c r="W37" t="s">
        <v>48</v>
      </c>
      <c r="X37">
        <v>1249</v>
      </c>
      <c r="Y37">
        <v>0</v>
      </c>
      <c r="Z37">
        <v>325721</v>
      </c>
      <c r="AA37">
        <v>391800</v>
      </c>
      <c r="AB37" t="s">
        <v>48</v>
      </c>
      <c r="AF37" t="s">
        <v>58</v>
      </c>
      <c r="AG37" t="s">
        <v>48</v>
      </c>
      <c r="AH37" t="s">
        <v>94</v>
      </c>
      <c r="AI37" t="s">
        <v>48</v>
      </c>
      <c r="AJ37" t="s">
        <v>48</v>
      </c>
      <c r="AK37" t="s">
        <v>48</v>
      </c>
      <c r="AL37" t="s">
        <v>60</v>
      </c>
      <c r="AM37" t="s">
        <v>48</v>
      </c>
      <c r="AN37">
        <v>325721</v>
      </c>
      <c r="AO37">
        <v>48935820</v>
      </c>
      <c r="AP37" t="s">
        <v>61</v>
      </c>
      <c r="AQ37">
        <f>LEN(Table14[[#This Row],[Full Text w HL]])</f>
        <v>5727</v>
      </c>
      <c r="AR37" t="s">
        <v>458</v>
      </c>
      <c r="AS37" t="s">
        <v>459</v>
      </c>
      <c r="AT37" t="s">
        <v>459</v>
      </c>
      <c r="AU37" t="s">
        <v>459</v>
      </c>
    </row>
    <row r="38" spans="1:47" ht="15" customHeight="1" x14ac:dyDescent="0.25">
      <c r="A38" t="s">
        <v>350</v>
      </c>
      <c r="B38" t="s">
        <v>45</v>
      </c>
      <c r="C38" t="s">
        <v>351</v>
      </c>
      <c r="D38" s="6">
        <v>45134</v>
      </c>
      <c r="E38" t="s">
        <v>48</v>
      </c>
      <c r="F38" t="s">
        <v>49</v>
      </c>
      <c r="G38" t="s">
        <v>82</v>
      </c>
      <c r="H38" t="s">
        <v>82</v>
      </c>
      <c r="I38" t="s">
        <v>83</v>
      </c>
      <c r="J38" t="s">
        <v>52</v>
      </c>
      <c r="K38" t="s">
        <v>48</v>
      </c>
      <c r="L38" t="s">
        <v>48</v>
      </c>
      <c r="M38" t="s">
        <v>53</v>
      </c>
      <c r="N38" t="s">
        <v>54</v>
      </c>
      <c r="O38">
        <v>0</v>
      </c>
      <c r="P38" t="s">
        <v>48</v>
      </c>
      <c r="Q38" t="s">
        <v>352</v>
      </c>
      <c r="R38" t="s">
        <v>56</v>
      </c>
      <c r="S38" t="s">
        <v>56</v>
      </c>
      <c r="T38" t="s">
        <v>48</v>
      </c>
      <c r="U38" t="s">
        <v>48</v>
      </c>
      <c r="V38" t="s">
        <v>48</v>
      </c>
      <c r="W38" t="s">
        <v>48</v>
      </c>
      <c r="X38">
        <v>611</v>
      </c>
      <c r="Y38">
        <v>0</v>
      </c>
      <c r="Z38">
        <v>365880</v>
      </c>
      <c r="AA38">
        <v>304800</v>
      </c>
      <c r="AB38" t="s">
        <v>48</v>
      </c>
      <c r="AF38" t="s">
        <v>58</v>
      </c>
      <c r="AG38" t="s">
        <v>48</v>
      </c>
      <c r="AH38" t="s">
        <v>71</v>
      </c>
      <c r="AI38" t="s">
        <v>48</v>
      </c>
      <c r="AJ38" t="s">
        <v>48</v>
      </c>
      <c r="AK38" t="s">
        <v>48</v>
      </c>
      <c r="AL38" t="s">
        <v>60</v>
      </c>
      <c r="AM38" t="s">
        <v>48</v>
      </c>
      <c r="AN38">
        <v>10976.4</v>
      </c>
      <c r="AO38">
        <v>9144</v>
      </c>
      <c r="AP38" t="s">
        <v>61</v>
      </c>
      <c r="AQ38">
        <f>LEN(Table14[[#This Row],[Full Text w HL]])</f>
        <v>6259</v>
      </c>
      <c r="AR38" t="s">
        <v>353</v>
      </c>
      <c r="AS38" t="s">
        <v>354</v>
      </c>
      <c r="AT38" t="s">
        <v>354</v>
      </c>
      <c r="AU38" t="s">
        <v>354</v>
      </c>
    </row>
    <row r="39" spans="1:47" ht="15" customHeight="1" x14ac:dyDescent="0.25">
      <c r="A39" t="s">
        <v>379</v>
      </c>
      <c r="B39" t="s">
        <v>45</v>
      </c>
      <c r="C39" t="s">
        <v>380</v>
      </c>
      <c r="D39" s="6">
        <v>45134</v>
      </c>
      <c r="E39" t="s">
        <v>48</v>
      </c>
      <c r="F39" t="s">
        <v>49</v>
      </c>
      <c r="G39" t="s">
        <v>177</v>
      </c>
      <c r="H39" t="s">
        <v>177</v>
      </c>
      <c r="I39" t="s">
        <v>178</v>
      </c>
      <c r="J39" t="s">
        <v>52</v>
      </c>
      <c r="K39" t="s">
        <v>48</v>
      </c>
      <c r="L39" t="s">
        <v>48</v>
      </c>
      <c r="M39" t="s">
        <v>53</v>
      </c>
      <c r="N39" t="s">
        <v>54</v>
      </c>
      <c r="O39">
        <v>0</v>
      </c>
      <c r="P39" t="s">
        <v>48</v>
      </c>
      <c r="Q39" t="s">
        <v>381</v>
      </c>
      <c r="R39" t="s">
        <v>56</v>
      </c>
      <c r="S39" t="s">
        <v>56</v>
      </c>
      <c r="T39" t="s">
        <v>48</v>
      </c>
      <c r="U39" t="s">
        <v>48</v>
      </c>
      <c r="V39" t="s">
        <v>48</v>
      </c>
      <c r="W39" t="s">
        <v>48</v>
      </c>
      <c r="X39">
        <v>931</v>
      </c>
      <c r="Y39">
        <v>0</v>
      </c>
      <c r="Z39">
        <v>875125</v>
      </c>
      <c r="AA39">
        <v>365700</v>
      </c>
      <c r="AB39" t="s">
        <v>48</v>
      </c>
      <c r="AF39" t="s">
        <v>58</v>
      </c>
      <c r="AG39" t="s">
        <v>48</v>
      </c>
      <c r="AH39" t="s">
        <v>94</v>
      </c>
      <c r="AI39" t="s">
        <v>48</v>
      </c>
      <c r="AJ39" t="s">
        <v>48</v>
      </c>
      <c r="AK39" t="s">
        <v>48</v>
      </c>
      <c r="AL39" t="s">
        <v>60</v>
      </c>
      <c r="AM39" t="s">
        <v>48</v>
      </c>
      <c r="AN39">
        <v>875125</v>
      </c>
      <c r="AO39">
        <v>34046670</v>
      </c>
      <c r="AP39" t="s">
        <v>61</v>
      </c>
      <c r="AQ39">
        <f>LEN(Table14[[#This Row],[Full Text w HL]])</f>
        <v>7872</v>
      </c>
      <c r="AR39" t="s">
        <v>382</v>
      </c>
      <c r="AS39" t="s">
        <v>383</v>
      </c>
      <c r="AT39" t="s">
        <v>383</v>
      </c>
      <c r="AU39" t="s">
        <v>383</v>
      </c>
    </row>
    <row r="40" spans="1:47" ht="15" customHeight="1" x14ac:dyDescent="0.25">
      <c r="A40" t="s">
        <v>192</v>
      </c>
      <c r="B40" t="s">
        <v>45</v>
      </c>
      <c r="C40" t="s">
        <v>193</v>
      </c>
      <c r="D40" s="6">
        <v>45134</v>
      </c>
      <c r="E40" t="s">
        <v>48</v>
      </c>
      <c r="F40" t="s">
        <v>49</v>
      </c>
      <c r="G40" t="s">
        <v>177</v>
      </c>
      <c r="H40" t="s">
        <v>177</v>
      </c>
      <c r="I40" t="s">
        <v>178</v>
      </c>
      <c r="J40" t="s">
        <v>52</v>
      </c>
      <c r="K40" t="s">
        <v>48</v>
      </c>
      <c r="L40" t="s">
        <v>48</v>
      </c>
      <c r="M40" t="s">
        <v>53</v>
      </c>
      <c r="N40" t="s">
        <v>54</v>
      </c>
      <c r="O40">
        <v>0</v>
      </c>
      <c r="P40" t="s">
        <v>48</v>
      </c>
      <c r="Q40" t="s">
        <v>194</v>
      </c>
      <c r="R40" t="s">
        <v>56</v>
      </c>
      <c r="S40" t="s">
        <v>56</v>
      </c>
      <c r="T40" t="s">
        <v>48</v>
      </c>
      <c r="U40" t="s">
        <v>48</v>
      </c>
      <c r="V40" t="s">
        <v>48</v>
      </c>
      <c r="W40" t="s">
        <v>48</v>
      </c>
      <c r="X40">
        <v>2010</v>
      </c>
      <c r="Y40">
        <v>0</v>
      </c>
      <c r="Z40">
        <v>875125</v>
      </c>
      <c r="AA40">
        <v>365700</v>
      </c>
      <c r="AB40" t="s">
        <v>48</v>
      </c>
      <c r="AF40" t="s">
        <v>58</v>
      </c>
      <c r="AG40" t="s">
        <v>48</v>
      </c>
      <c r="AH40" t="s">
        <v>71</v>
      </c>
      <c r="AI40" t="s">
        <v>48</v>
      </c>
      <c r="AJ40" t="s">
        <v>48</v>
      </c>
      <c r="AK40" t="s">
        <v>48</v>
      </c>
      <c r="AL40" t="s">
        <v>60</v>
      </c>
      <c r="AM40" t="s">
        <v>48</v>
      </c>
      <c r="AN40">
        <v>26253.75</v>
      </c>
      <c r="AO40">
        <v>10971</v>
      </c>
      <c r="AP40" t="s">
        <v>61</v>
      </c>
      <c r="AQ40">
        <f>LEN(Table14[[#This Row],[Full Text w HL]])</f>
        <v>9386</v>
      </c>
      <c r="AR40" t="s">
        <v>195</v>
      </c>
      <c r="AS40" t="s">
        <v>196</v>
      </c>
      <c r="AT40" t="s">
        <v>196</v>
      </c>
      <c r="AU40" t="s">
        <v>196</v>
      </c>
    </row>
    <row r="41" spans="1:47" ht="15" customHeight="1" x14ac:dyDescent="0.25">
      <c r="A41" t="s">
        <v>135</v>
      </c>
      <c r="B41" t="s">
        <v>45</v>
      </c>
      <c r="C41" t="s">
        <v>136</v>
      </c>
      <c r="D41" s="6">
        <v>45135</v>
      </c>
      <c r="E41" t="s">
        <v>48</v>
      </c>
      <c r="F41" t="s">
        <v>49</v>
      </c>
      <c r="G41" t="s">
        <v>68</v>
      </c>
      <c r="H41" t="s">
        <v>68</v>
      </c>
      <c r="I41" t="s">
        <v>69</v>
      </c>
      <c r="J41" t="s">
        <v>52</v>
      </c>
      <c r="K41" t="s">
        <v>48</v>
      </c>
      <c r="L41" t="s">
        <v>48</v>
      </c>
      <c r="M41" t="s">
        <v>53</v>
      </c>
      <c r="N41" t="s">
        <v>54</v>
      </c>
      <c r="O41">
        <v>0</v>
      </c>
      <c r="P41" t="s">
        <v>48</v>
      </c>
      <c r="Q41" t="s">
        <v>137</v>
      </c>
      <c r="R41" t="s">
        <v>56</v>
      </c>
      <c r="S41" t="s">
        <v>56</v>
      </c>
      <c r="T41" t="s">
        <v>48</v>
      </c>
      <c r="U41" t="s">
        <v>48</v>
      </c>
      <c r="V41" t="s">
        <v>48</v>
      </c>
      <c r="W41" t="s">
        <v>48</v>
      </c>
      <c r="X41">
        <v>348</v>
      </c>
      <c r="Y41">
        <v>0</v>
      </c>
      <c r="Z41">
        <v>1217029</v>
      </c>
      <c r="AA41">
        <v>622000</v>
      </c>
      <c r="AB41" t="s">
        <v>48</v>
      </c>
      <c r="AF41" t="s">
        <v>58</v>
      </c>
      <c r="AG41" t="s">
        <v>48</v>
      </c>
      <c r="AH41" t="s">
        <v>71</v>
      </c>
      <c r="AI41" t="s">
        <v>48</v>
      </c>
      <c r="AJ41" t="s">
        <v>48</v>
      </c>
      <c r="AK41" t="s">
        <v>48</v>
      </c>
      <c r="AL41" t="s">
        <v>60</v>
      </c>
      <c r="AM41" t="s">
        <v>48</v>
      </c>
      <c r="AN41">
        <v>36510.870000000003</v>
      </c>
      <c r="AO41">
        <v>18660</v>
      </c>
      <c r="AP41" t="s">
        <v>61</v>
      </c>
      <c r="AQ41">
        <f>LEN(Table14[[#This Row],[Full Text w HL]])</f>
        <v>1917</v>
      </c>
      <c r="AR41" t="s">
        <v>138</v>
      </c>
      <c r="AS41" t="s">
        <v>139</v>
      </c>
      <c r="AT41" t="s">
        <v>139</v>
      </c>
      <c r="AU41" t="s">
        <v>139</v>
      </c>
    </row>
    <row r="42" spans="1:47" ht="15" customHeight="1" x14ac:dyDescent="0.25">
      <c r="A42" t="s">
        <v>289</v>
      </c>
      <c r="B42" t="s">
        <v>45</v>
      </c>
      <c r="C42" t="s">
        <v>290</v>
      </c>
      <c r="D42" s="6">
        <v>45135</v>
      </c>
      <c r="E42" t="s">
        <v>48</v>
      </c>
      <c r="F42" t="s">
        <v>49</v>
      </c>
      <c r="G42" t="s">
        <v>217</v>
      </c>
      <c r="H42" t="s">
        <v>217</v>
      </c>
      <c r="I42" t="s">
        <v>218</v>
      </c>
      <c r="J42" t="s">
        <v>52</v>
      </c>
      <c r="K42" t="s">
        <v>48</v>
      </c>
      <c r="L42" t="s">
        <v>48</v>
      </c>
      <c r="M42" t="s">
        <v>53</v>
      </c>
      <c r="N42" t="s">
        <v>54</v>
      </c>
      <c r="O42">
        <v>0</v>
      </c>
      <c r="P42" t="s">
        <v>48</v>
      </c>
      <c r="Q42" t="s">
        <v>291</v>
      </c>
      <c r="R42" t="s">
        <v>56</v>
      </c>
      <c r="S42" t="s">
        <v>56</v>
      </c>
      <c r="T42" t="s">
        <v>48</v>
      </c>
      <c r="U42" t="s">
        <v>48</v>
      </c>
      <c r="V42" t="s">
        <v>48</v>
      </c>
      <c r="W42" t="s">
        <v>48</v>
      </c>
      <c r="X42">
        <v>230</v>
      </c>
      <c r="Y42">
        <v>0</v>
      </c>
      <c r="Z42">
        <v>105134</v>
      </c>
      <c r="AA42">
        <v>206000</v>
      </c>
      <c r="AB42" t="s">
        <v>48</v>
      </c>
      <c r="AF42" t="s">
        <v>58</v>
      </c>
      <c r="AG42" t="s">
        <v>48</v>
      </c>
      <c r="AH42" t="s">
        <v>109</v>
      </c>
      <c r="AI42" t="s">
        <v>48</v>
      </c>
      <c r="AJ42" t="s">
        <v>48</v>
      </c>
      <c r="AK42" t="s">
        <v>48</v>
      </c>
      <c r="AL42" t="s">
        <v>60</v>
      </c>
      <c r="AM42" t="s">
        <v>48</v>
      </c>
      <c r="AN42">
        <v>105134</v>
      </c>
      <c r="AO42">
        <v>11845000</v>
      </c>
      <c r="AP42" t="s">
        <v>61</v>
      </c>
      <c r="AQ42">
        <f>LEN(Table14[[#This Row],[Full Text w HL]])</f>
        <v>2228</v>
      </c>
      <c r="AR42" t="s">
        <v>292</v>
      </c>
      <c r="AS42" t="s">
        <v>293</v>
      </c>
      <c r="AT42" t="s">
        <v>293</v>
      </c>
      <c r="AU42" t="s">
        <v>293</v>
      </c>
    </row>
    <row r="43" spans="1:47" ht="15" customHeight="1" x14ac:dyDescent="0.25">
      <c r="A43" t="s">
        <v>73</v>
      </c>
      <c r="B43" t="s">
        <v>45</v>
      </c>
      <c r="C43" t="s">
        <v>74</v>
      </c>
      <c r="D43" s="6">
        <v>45135</v>
      </c>
      <c r="E43" t="s">
        <v>48</v>
      </c>
      <c r="F43" t="s">
        <v>49</v>
      </c>
      <c r="G43" t="s">
        <v>76</v>
      </c>
      <c r="H43" t="s">
        <v>76</v>
      </c>
      <c r="I43" t="s">
        <v>77</v>
      </c>
      <c r="J43" t="s">
        <v>52</v>
      </c>
      <c r="K43" t="s">
        <v>48</v>
      </c>
      <c r="L43" t="s">
        <v>48</v>
      </c>
      <c r="M43" t="s">
        <v>53</v>
      </c>
      <c r="N43" t="s">
        <v>54</v>
      </c>
      <c r="O43">
        <v>0</v>
      </c>
      <c r="P43" t="s">
        <v>48</v>
      </c>
      <c r="Q43" t="s">
        <v>48</v>
      </c>
      <c r="R43" t="s">
        <v>56</v>
      </c>
      <c r="S43" t="s">
        <v>56</v>
      </c>
      <c r="T43" t="s">
        <v>48</v>
      </c>
      <c r="U43" t="s">
        <v>48</v>
      </c>
      <c r="V43" t="s">
        <v>48</v>
      </c>
      <c r="W43" t="s">
        <v>48</v>
      </c>
      <c r="X43">
        <v>361</v>
      </c>
      <c r="Y43">
        <v>0</v>
      </c>
      <c r="Z43">
        <v>213897</v>
      </c>
      <c r="AA43">
        <v>348100</v>
      </c>
      <c r="AB43" t="s">
        <v>48</v>
      </c>
      <c r="AF43" t="s">
        <v>58</v>
      </c>
      <c r="AG43" t="s">
        <v>48</v>
      </c>
      <c r="AH43" t="s">
        <v>71</v>
      </c>
      <c r="AI43" t="s">
        <v>48</v>
      </c>
      <c r="AJ43" t="s">
        <v>48</v>
      </c>
      <c r="AK43" t="s">
        <v>48</v>
      </c>
      <c r="AL43" t="s">
        <v>60</v>
      </c>
      <c r="AM43" t="s">
        <v>48</v>
      </c>
      <c r="AN43">
        <v>6416.91</v>
      </c>
      <c r="AO43">
        <v>10443</v>
      </c>
      <c r="AP43" t="s">
        <v>61</v>
      </c>
      <c r="AQ43">
        <f>LEN(Table14[[#This Row],[Full Text w HL]])</f>
        <v>2601</v>
      </c>
      <c r="AR43" t="s">
        <v>78</v>
      </c>
      <c r="AS43" t="s">
        <v>79</v>
      </c>
      <c r="AT43" t="s">
        <v>490</v>
      </c>
      <c r="AU43" t="s">
        <v>490</v>
      </c>
    </row>
    <row r="44" spans="1:47" ht="15" customHeight="1" x14ac:dyDescent="0.25">
      <c r="A44" t="s">
        <v>305</v>
      </c>
      <c r="B44" t="s">
        <v>45</v>
      </c>
      <c r="C44" t="s">
        <v>306</v>
      </c>
      <c r="D44" s="6">
        <v>45135</v>
      </c>
      <c r="E44" t="s">
        <v>48</v>
      </c>
      <c r="F44" t="s">
        <v>49</v>
      </c>
      <c r="G44" t="s">
        <v>50</v>
      </c>
      <c r="H44" t="s">
        <v>50</v>
      </c>
      <c r="I44" t="s">
        <v>51</v>
      </c>
      <c r="J44" t="s">
        <v>52</v>
      </c>
      <c r="K44" t="s">
        <v>48</v>
      </c>
      <c r="L44" t="s">
        <v>48</v>
      </c>
      <c r="M44" t="s">
        <v>53</v>
      </c>
      <c r="N44" t="s">
        <v>54</v>
      </c>
      <c r="O44">
        <v>0</v>
      </c>
      <c r="P44" t="s">
        <v>48</v>
      </c>
      <c r="Q44" t="s">
        <v>307</v>
      </c>
      <c r="R44" t="s">
        <v>56</v>
      </c>
      <c r="S44" t="s">
        <v>56</v>
      </c>
      <c r="T44" t="s">
        <v>48</v>
      </c>
      <c r="U44" t="s">
        <v>48</v>
      </c>
      <c r="V44" t="s">
        <v>48</v>
      </c>
      <c r="W44" t="s">
        <v>48</v>
      </c>
      <c r="X44">
        <v>823</v>
      </c>
      <c r="Y44">
        <v>0</v>
      </c>
      <c r="Z44">
        <v>325721</v>
      </c>
      <c r="AA44">
        <v>391800</v>
      </c>
      <c r="AB44" t="s">
        <v>48</v>
      </c>
      <c r="AF44" t="s">
        <v>58</v>
      </c>
      <c r="AG44" t="s">
        <v>48</v>
      </c>
      <c r="AH44" t="s">
        <v>109</v>
      </c>
      <c r="AI44" t="s">
        <v>48</v>
      </c>
      <c r="AJ44" t="s">
        <v>48</v>
      </c>
      <c r="AK44" t="s">
        <v>48</v>
      </c>
      <c r="AL44" t="s">
        <v>60</v>
      </c>
      <c r="AM44" t="s">
        <v>48</v>
      </c>
      <c r="AN44">
        <v>325721</v>
      </c>
      <c r="AO44">
        <v>80612850</v>
      </c>
      <c r="AP44" t="s">
        <v>61</v>
      </c>
      <c r="AQ44">
        <f>LEN(Table14[[#This Row],[Full Text w HL]])</f>
        <v>4661</v>
      </c>
      <c r="AR44" t="s">
        <v>308</v>
      </c>
      <c r="AS44" t="s">
        <v>309</v>
      </c>
      <c r="AT44" t="s">
        <v>309</v>
      </c>
      <c r="AU44" t="s">
        <v>309</v>
      </c>
    </row>
    <row r="45" spans="1:47" ht="15" customHeight="1" x14ac:dyDescent="0.25">
      <c r="A45" t="s">
        <v>367</v>
      </c>
      <c r="B45" t="s">
        <v>45</v>
      </c>
      <c r="C45" t="s">
        <v>368</v>
      </c>
      <c r="D45" s="6">
        <v>45136</v>
      </c>
      <c r="E45" t="s">
        <v>48</v>
      </c>
      <c r="F45" t="s">
        <v>49</v>
      </c>
      <c r="G45" t="s">
        <v>125</v>
      </c>
      <c r="H45" t="s">
        <v>125</v>
      </c>
      <c r="I45" t="s">
        <v>126</v>
      </c>
      <c r="J45" t="s">
        <v>52</v>
      </c>
      <c r="K45" t="s">
        <v>48</v>
      </c>
      <c r="L45" t="s">
        <v>48</v>
      </c>
      <c r="M45" t="s">
        <v>53</v>
      </c>
      <c r="N45" t="s">
        <v>54</v>
      </c>
      <c r="O45">
        <v>0</v>
      </c>
      <c r="P45" t="s">
        <v>48</v>
      </c>
      <c r="Q45" t="s">
        <v>48</v>
      </c>
      <c r="R45" t="s">
        <v>56</v>
      </c>
      <c r="S45" t="s">
        <v>56</v>
      </c>
      <c r="T45" t="s">
        <v>48</v>
      </c>
      <c r="U45" t="s">
        <v>48</v>
      </c>
      <c r="V45" t="s">
        <v>48</v>
      </c>
      <c r="W45" t="s">
        <v>48</v>
      </c>
      <c r="X45">
        <v>245</v>
      </c>
      <c r="Y45">
        <v>0</v>
      </c>
      <c r="Z45">
        <v>141223</v>
      </c>
      <c r="AA45">
        <v>133600</v>
      </c>
      <c r="AB45" t="s">
        <v>48</v>
      </c>
      <c r="AF45" t="s">
        <v>58</v>
      </c>
      <c r="AG45" t="s">
        <v>48</v>
      </c>
      <c r="AH45" t="s">
        <v>71</v>
      </c>
      <c r="AI45" t="s">
        <v>48</v>
      </c>
      <c r="AJ45" t="s">
        <v>48</v>
      </c>
      <c r="AK45" t="s">
        <v>48</v>
      </c>
      <c r="AL45" t="s">
        <v>60</v>
      </c>
      <c r="AM45" t="s">
        <v>48</v>
      </c>
      <c r="AN45">
        <v>4236.6899999999996</v>
      </c>
      <c r="AO45">
        <v>4008</v>
      </c>
      <c r="AP45" t="s">
        <v>61</v>
      </c>
      <c r="AQ45">
        <f>LEN(Table14[[#This Row],[Full Text w HL]])</f>
        <v>3073</v>
      </c>
      <c r="AR45" t="s">
        <v>245</v>
      </c>
      <c r="AS45" t="s">
        <v>370</v>
      </c>
      <c r="AT45" t="s">
        <v>491</v>
      </c>
      <c r="AU45" t="s">
        <v>491</v>
      </c>
    </row>
    <row r="46" spans="1:47" ht="15" customHeight="1" x14ac:dyDescent="0.25">
      <c r="A46" t="s">
        <v>397</v>
      </c>
      <c r="B46" t="s">
        <v>63</v>
      </c>
      <c r="C46" t="s">
        <v>398</v>
      </c>
      <c r="D46" s="6">
        <v>45137</v>
      </c>
      <c r="E46" t="s">
        <v>48</v>
      </c>
      <c r="F46" t="s">
        <v>49</v>
      </c>
      <c r="G46" t="s">
        <v>200</v>
      </c>
      <c r="H46" t="s">
        <v>200</v>
      </c>
      <c r="I46" t="s">
        <v>201</v>
      </c>
      <c r="J46" t="s">
        <v>52</v>
      </c>
      <c r="K46" t="s">
        <v>48</v>
      </c>
      <c r="L46" t="s">
        <v>48</v>
      </c>
      <c r="M46" t="s">
        <v>53</v>
      </c>
      <c r="N46" t="s">
        <v>54</v>
      </c>
      <c r="O46">
        <v>0</v>
      </c>
      <c r="P46" t="s">
        <v>48</v>
      </c>
      <c r="Q46" t="s">
        <v>400</v>
      </c>
      <c r="R46" t="s">
        <v>56</v>
      </c>
      <c r="S46" t="s">
        <v>56</v>
      </c>
      <c r="T46" t="s">
        <v>48</v>
      </c>
      <c r="U46" t="s">
        <v>48</v>
      </c>
      <c r="V46" t="s">
        <v>48</v>
      </c>
      <c r="W46" t="s">
        <v>48</v>
      </c>
      <c r="X46">
        <v>1741</v>
      </c>
      <c r="Y46">
        <v>0</v>
      </c>
      <c r="Z46">
        <v>647622</v>
      </c>
      <c r="AA46">
        <v>486400</v>
      </c>
      <c r="AB46" t="s">
        <v>48</v>
      </c>
      <c r="AF46" t="s">
        <v>58</v>
      </c>
      <c r="AG46" t="s">
        <v>48</v>
      </c>
      <c r="AH46" t="s">
        <v>48</v>
      </c>
      <c r="AI46" t="s">
        <v>48</v>
      </c>
      <c r="AJ46" t="s">
        <v>48</v>
      </c>
      <c r="AK46" t="s">
        <v>48</v>
      </c>
      <c r="AL46" t="s">
        <v>64</v>
      </c>
      <c r="AM46" t="s">
        <v>48</v>
      </c>
      <c r="AP46" t="s">
        <v>61</v>
      </c>
      <c r="AQ46">
        <f>LEN(Table14[[#This Row],[Full Text w HL]])</f>
        <v>0</v>
      </c>
      <c r="AR46" t="s">
        <v>401</v>
      </c>
      <c r="AS46" t="s">
        <v>48</v>
      </c>
      <c r="AT46" t="s">
        <v>48</v>
      </c>
    </row>
    <row r="47" spans="1:47" ht="15" customHeight="1" x14ac:dyDescent="0.25">
      <c r="A47" t="s">
        <v>397</v>
      </c>
      <c r="B47" t="s">
        <v>45</v>
      </c>
      <c r="C47" t="s">
        <v>398</v>
      </c>
      <c r="D47" s="6">
        <v>45137</v>
      </c>
      <c r="E47" t="s">
        <v>48</v>
      </c>
      <c r="F47" t="s">
        <v>49</v>
      </c>
      <c r="G47" t="s">
        <v>200</v>
      </c>
      <c r="H47" t="s">
        <v>200</v>
      </c>
      <c r="I47" t="s">
        <v>201</v>
      </c>
      <c r="J47" t="s">
        <v>52</v>
      </c>
      <c r="K47" t="s">
        <v>48</v>
      </c>
      <c r="L47" t="s">
        <v>48</v>
      </c>
      <c r="M47" t="s">
        <v>53</v>
      </c>
      <c r="N47" t="s">
        <v>54</v>
      </c>
      <c r="O47">
        <v>0</v>
      </c>
      <c r="P47" t="s">
        <v>48</v>
      </c>
      <c r="Q47" t="s">
        <v>400</v>
      </c>
      <c r="R47" t="s">
        <v>56</v>
      </c>
      <c r="S47" t="s">
        <v>56</v>
      </c>
      <c r="T47" t="s">
        <v>48</v>
      </c>
      <c r="U47" t="s">
        <v>48</v>
      </c>
      <c r="V47" t="s">
        <v>48</v>
      </c>
      <c r="W47" t="s">
        <v>48</v>
      </c>
      <c r="X47">
        <v>1741</v>
      </c>
      <c r="Y47">
        <v>0</v>
      </c>
      <c r="Z47">
        <v>647622</v>
      </c>
      <c r="AA47">
        <v>486400</v>
      </c>
      <c r="AB47" t="s">
        <v>48</v>
      </c>
      <c r="AF47" t="s">
        <v>58</v>
      </c>
      <c r="AG47" t="s">
        <v>48</v>
      </c>
      <c r="AH47" t="s">
        <v>94</v>
      </c>
      <c r="AI47" t="s">
        <v>48</v>
      </c>
      <c r="AJ47" t="s">
        <v>48</v>
      </c>
      <c r="AK47" t="s">
        <v>48</v>
      </c>
      <c r="AL47" t="s">
        <v>60</v>
      </c>
      <c r="AM47" t="s">
        <v>48</v>
      </c>
      <c r="AN47">
        <v>647622</v>
      </c>
      <c r="AO47">
        <v>84682240</v>
      </c>
      <c r="AP47" t="s">
        <v>61</v>
      </c>
      <c r="AQ47">
        <f>LEN(Table14[[#This Row],[Full Text w HL]])</f>
        <v>9817</v>
      </c>
      <c r="AR47" t="s">
        <v>401</v>
      </c>
      <c r="AS47" t="s">
        <v>402</v>
      </c>
      <c r="AT47" t="s">
        <v>402</v>
      </c>
      <c r="AU47" t="s">
        <v>402</v>
      </c>
    </row>
    <row r="48" spans="1:47" ht="15" customHeight="1" x14ac:dyDescent="0.25">
      <c r="A48" t="s">
        <v>44</v>
      </c>
      <c r="B48" t="s">
        <v>63</v>
      </c>
      <c r="C48" t="s">
        <v>46</v>
      </c>
      <c r="D48" s="5">
        <v>45140</v>
      </c>
      <c r="E48" t="s">
        <v>48</v>
      </c>
      <c r="F48" t="s">
        <v>49</v>
      </c>
      <c r="G48" t="s">
        <v>50</v>
      </c>
      <c r="H48" t="s">
        <v>50</v>
      </c>
      <c r="I48" t="s">
        <v>51</v>
      </c>
      <c r="J48" t="s">
        <v>52</v>
      </c>
      <c r="K48" t="s">
        <v>48</v>
      </c>
      <c r="L48" t="s">
        <v>48</v>
      </c>
      <c r="M48" t="s">
        <v>53</v>
      </c>
      <c r="N48" t="s">
        <v>54</v>
      </c>
      <c r="O48">
        <v>0</v>
      </c>
      <c r="P48" t="s">
        <v>48</v>
      </c>
      <c r="Q48" t="s">
        <v>55</v>
      </c>
      <c r="R48" t="s">
        <v>56</v>
      </c>
      <c r="S48" t="s">
        <v>56</v>
      </c>
      <c r="T48" t="s">
        <v>48</v>
      </c>
      <c r="U48" t="s">
        <v>48</v>
      </c>
      <c r="V48" t="s">
        <v>48</v>
      </c>
      <c r="W48" t="s">
        <v>48</v>
      </c>
      <c r="X48">
        <v>86</v>
      </c>
      <c r="Y48">
        <v>0</v>
      </c>
      <c r="Z48">
        <v>325721</v>
      </c>
      <c r="AA48">
        <v>391800</v>
      </c>
      <c r="AB48" t="s">
        <v>48</v>
      </c>
      <c r="AF48" t="s">
        <v>58</v>
      </c>
      <c r="AG48" t="s">
        <v>48</v>
      </c>
      <c r="AH48" t="s">
        <v>48</v>
      </c>
      <c r="AI48" t="s">
        <v>48</v>
      </c>
      <c r="AJ48" t="s">
        <v>48</v>
      </c>
      <c r="AK48" t="s">
        <v>48</v>
      </c>
      <c r="AL48" t="s">
        <v>64</v>
      </c>
      <c r="AM48" t="s">
        <v>48</v>
      </c>
      <c r="AP48" t="s">
        <v>61</v>
      </c>
      <c r="AQ48">
        <f>LEN(Table14[[#This Row],[Full Text w HL]])</f>
        <v>0</v>
      </c>
      <c r="AR48" t="s">
        <v>57</v>
      </c>
      <c r="AS48" t="s">
        <v>48</v>
      </c>
      <c r="AT48" t="s">
        <v>48</v>
      </c>
    </row>
    <row r="49" spans="1:47" ht="15" customHeight="1" x14ac:dyDescent="0.25">
      <c r="A49" t="s">
        <v>96</v>
      </c>
      <c r="B49" t="s">
        <v>63</v>
      </c>
      <c r="C49" t="s">
        <v>97</v>
      </c>
      <c r="D49" s="5">
        <v>45140</v>
      </c>
      <c r="E49" t="s">
        <v>48</v>
      </c>
      <c r="F49" t="s">
        <v>49</v>
      </c>
      <c r="G49" t="s">
        <v>98</v>
      </c>
      <c r="H49" t="s">
        <v>98</v>
      </c>
      <c r="I49" t="s">
        <v>99</v>
      </c>
      <c r="J49" t="s">
        <v>52</v>
      </c>
      <c r="K49" t="s">
        <v>48</v>
      </c>
      <c r="L49" t="s">
        <v>48</v>
      </c>
      <c r="M49" t="s">
        <v>53</v>
      </c>
      <c r="N49" t="s">
        <v>54</v>
      </c>
      <c r="O49">
        <v>0</v>
      </c>
      <c r="P49" t="s">
        <v>48</v>
      </c>
      <c r="Q49" t="s">
        <v>48</v>
      </c>
      <c r="R49" t="s">
        <v>56</v>
      </c>
      <c r="S49" t="s">
        <v>56</v>
      </c>
      <c r="T49" t="s">
        <v>48</v>
      </c>
      <c r="U49" t="s">
        <v>48</v>
      </c>
      <c r="V49" t="s">
        <v>48</v>
      </c>
      <c r="W49" t="s">
        <v>48</v>
      </c>
      <c r="X49">
        <v>47</v>
      </c>
      <c r="Y49">
        <v>0</v>
      </c>
      <c r="Z49">
        <v>194391</v>
      </c>
      <c r="AA49">
        <v>216400</v>
      </c>
      <c r="AB49" t="s">
        <v>48</v>
      </c>
      <c r="AF49" t="s">
        <v>58</v>
      </c>
      <c r="AG49" t="s">
        <v>48</v>
      </c>
      <c r="AH49" t="s">
        <v>48</v>
      </c>
      <c r="AI49" t="s">
        <v>48</v>
      </c>
      <c r="AJ49" t="s">
        <v>48</v>
      </c>
      <c r="AK49" t="s">
        <v>48</v>
      </c>
      <c r="AL49" t="s">
        <v>64</v>
      </c>
      <c r="AM49" t="s">
        <v>48</v>
      </c>
      <c r="AP49" t="s">
        <v>61</v>
      </c>
      <c r="AQ49">
        <f>LEN(Table14[[#This Row],[Full Text w HL]])</f>
        <v>0</v>
      </c>
      <c r="AR49" t="s">
        <v>100</v>
      </c>
      <c r="AS49" t="s">
        <v>48</v>
      </c>
      <c r="AT49" t="s">
        <v>48</v>
      </c>
    </row>
    <row r="50" spans="1:47" ht="15" customHeight="1" x14ac:dyDescent="0.25">
      <c r="A50" t="s">
        <v>96</v>
      </c>
      <c r="B50" t="s">
        <v>45</v>
      </c>
      <c r="C50" t="s">
        <v>97</v>
      </c>
      <c r="D50" s="5">
        <v>45140</v>
      </c>
      <c r="E50" t="s">
        <v>48</v>
      </c>
      <c r="F50" t="s">
        <v>49</v>
      </c>
      <c r="G50" t="s">
        <v>98</v>
      </c>
      <c r="H50" t="s">
        <v>98</v>
      </c>
      <c r="I50" t="s">
        <v>99</v>
      </c>
      <c r="J50" t="s">
        <v>52</v>
      </c>
      <c r="K50" t="s">
        <v>48</v>
      </c>
      <c r="L50" t="s">
        <v>48</v>
      </c>
      <c r="M50" t="s">
        <v>53</v>
      </c>
      <c r="N50" t="s">
        <v>54</v>
      </c>
      <c r="O50">
        <v>0</v>
      </c>
      <c r="P50" t="s">
        <v>48</v>
      </c>
      <c r="Q50" t="s">
        <v>48</v>
      </c>
      <c r="R50" t="s">
        <v>56</v>
      </c>
      <c r="S50" t="s">
        <v>56</v>
      </c>
      <c r="T50" t="s">
        <v>48</v>
      </c>
      <c r="U50" t="s">
        <v>48</v>
      </c>
      <c r="V50" t="s">
        <v>48</v>
      </c>
      <c r="W50" t="s">
        <v>48</v>
      </c>
      <c r="X50">
        <v>47</v>
      </c>
      <c r="Y50">
        <v>0</v>
      </c>
      <c r="Z50">
        <v>194391</v>
      </c>
      <c r="AA50">
        <v>216400</v>
      </c>
      <c r="AB50" t="s">
        <v>48</v>
      </c>
      <c r="AF50" t="s">
        <v>58</v>
      </c>
      <c r="AG50" t="s">
        <v>48</v>
      </c>
      <c r="AH50" t="s">
        <v>59</v>
      </c>
      <c r="AI50" t="s">
        <v>48</v>
      </c>
      <c r="AJ50" t="s">
        <v>48</v>
      </c>
      <c r="AK50" t="s">
        <v>48</v>
      </c>
      <c r="AL50" t="s">
        <v>60</v>
      </c>
      <c r="AM50" t="s">
        <v>48</v>
      </c>
      <c r="AN50">
        <v>194391</v>
      </c>
      <c r="AO50">
        <v>10170800</v>
      </c>
      <c r="AP50" t="s">
        <v>61</v>
      </c>
      <c r="AQ50">
        <f>LEN(Table14[[#This Row],[Full Text w HL]])</f>
        <v>437</v>
      </c>
      <c r="AR50" t="s">
        <v>100</v>
      </c>
      <c r="AS50" t="s">
        <v>101</v>
      </c>
      <c r="AT50" t="s">
        <v>101</v>
      </c>
      <c r="AU50" s="7" t="s">
        <v>510</v>
      </c>
    </row>
    <row r="51" spans="1:47" ht="15" customHeight="1" x14ac:dyDescent="0.25">
      <c r="A51" t="s">
        <v>44</v>
      </c>
      <c r="B51" t="s">
        <v>45</v>
      </c>
      <c r="C51" t="s">
        <v>46</v>
      </c>
      <c r="D51" s="5">
        <v>45140</v>
      </c>
      <c r="E51" t="s">
        <v>48</v>
      </c>
      <c r="F51" t="s">
        <v>49</v>
      </c>
      <c r="G51" t="s">
        <v>50</v>
      </c>
      <c r="H51" t="s">
        <v>50</v>
      </c>
      <c r="I51" t="s">
        <v>51</v>
      </c>
      <c r="J51" t="s">
        <v>52</v>
      </c>
      <c r="K51" t="s">
        <v>48</v>
      </c>
      <c r="L51" t="s">
        <v>48</v>
      </c>
      <c r="M51" t="s">
        <v>53</v>
      </c>
      <c r="N51" t="s">
        <v>54</v>
      </c>
      <c r="O51">
        <v>0</v>
      </c>
      <c r="P51" t="s">
        <v>48</v>
      </c>
      <c r="Q51" t="s">
        <v>55</v>
      </c>
      <c r="R51" t="s">
        <v>56</v>
      </c>
      <c r="S51" t="s">
        <v>56</v>
      </c>
      <c r="T51" t="s">
        <v>48</v>
      </c>
      <c r="U51" t="s">
        <v>48</v>
      </c>
      <c r="V51" t="s">
        <v>48</v>
      </c>
      <c r="W51" t="s">
        <v>48</v>
      </c>
      <c r="X51">
        <v>86</v>
      </c>
      <c r="Y51">
        <v>0</v>
      </c>
      <c r="Z51">
        <v>325721</v>
      </c>
      <c r="AA51">
        <v>391800</v>
      </c>
      <c r="AB51" t="s">
        <v>48</v>
      </c>
      <c r="AF51" t="s">
        <v>58</v>
      </c>
      <c r="AG51" t="s">
        <v>48</v>
      </c>
      <c r="AH51" t="s">
        <v>59</v>
      </c>
      <c r="AI51" t="s">
        <v>48</v>
      </c>
      <c r="AJ51" t="s">
        <v>48</v>
      </c>
      <c r="AK51" t="s">
        <v>48</v>
      </c>
      <c r="AL51" t="s">
        <v>60</v>
      </c>
      <c r="AM51" t="s">
        <v>48</v>
      </c>
      <c r="AN51">
        <v>325721</v>
      </c>
      <c r="AO51">
        <v>33694800</v>
      </c>
      <c r="AP51" t="s">
        <v>61</v>
      </c>
      <c r="AQ51">
        <f>LEN(Table14[[#This Row],[Full Text w HL]])</f>
        <v>477</v>
      </c>
      <c r="AR51" t="s">
        <v>57</v>
      </c>
      <c r="AS51" t="s">
        <v>62</v>
      </c>
      <c r="AT51" t="s">
        <v>482</v>
      </c>
      <c r="AU51" s="8" t="s">
        <v>482</v>
      </c>
    </row>
    <row r="52" spans="1:47" ht="15" customHeight="1" x14ac:dyDescent="0.25">
      <c r="A52" t="s">
        <v>80</v>
      </c>
      <c r="B52" t="s">
        <v>45</v>
      </c>
      <c r="C52" t="s">
        <v>81</v>
      </c>
      <c r="D52" s="5">
        <v>45140</v>
      </c>
      <c r="E52" t="s">
        <v>48</v>
      </c>
      <c r="F52" t="s">
        <v>49</v>
      </c>
      <c r="G52" t="s">
        <v>82</v>
      </c>
      <c r="H52" t="s">
        <v>82</v>
      </c>
      <c r="I52" t="s">
        <v>83</v>
      </c>
      <c r="J52" t="s">
        <v>52</v>
      </c>
      <c r="K52" t="s">
        <v>48</v>
      </c>
      <c r="L52" t="s">
        <v>48</v>
      </c>
      <c r="M52" t="s">
        <v>53</v>
      </c>
      <c r="N52" t="s">
        <v>54</v>
      </c>
      <c r="O52">
        <v>0</v>
      </c>
      <c r="P52" t="s">
        <v>48</v>
      </c>
      <c r="Q52" t="s">
        <v>84</v>
      </c>
      <c r="R52" t="s">
        <v>56</v>
      </c>
      <c r="S52" t="s">
        <v>56</v>
      </c>
      <c r="T52" t="s">
        <v>48</v>
      </c>
      <c r="U52" t="s">
        <v>48</v>
      </c>
      <c r="V52" t="s">
        <v>48</v>
      </c>
      <c r="W52" t="s">
        <v>48</v>
      </c>
      <c r="X52">
        <v>850</v>
      </c>
      <c r="Y52">
        <v>0</v>
      </c>
      <c r="Z52">
        <v>365880</v>
      </c>
      <c r="AA52">
        <v>304800</v>
      </c>
      <c r="AB52" t="s">
        <v>48</v>
      </c>
      <c r="AF52" t="s">
        <v>58</v>
      </c>
      <c r="AG52" t="s">
        <v>48</v>
      </c>
      <c r="AH52" t="s">
        <v>71</v>
      </c>
      <c r="AI52" t="s">
        <v>48</v>
      </c>
      <c r="AJ52" t="s">
        <v>48</v>
      </c>
      <c r="AK52" t="s">
        <v>48</v>
      </c>
      <c r="AL52" t="s">
        <v>64</v>
      </c>
      <c r="AM52" t="s">
        <v>48</v>
      </c>
      <c r="AN52">
        <v>10976.4</v>
      </c>
      <c r="AO52">
        <v>9144</v>
      </c>
      <c r="AP52" t="s">
        <v>61</v>
      </c>
      <c r="AQ52">
        <f>LEN(Table14[[#This Row],[Full Text w HL]])</f>
        <v>5040</v>
      </c>
      <c r="AR52" t="s">
        <v>85</v>
      </c>
      <c r="AS52" t="s">
        <v>86</v>
      </c>
      <c r="AT52" t="s">
        <v>86</v>
      </c>
      <c r="AU52" s="7" t="s">
        <v>544</v>
      </c>
    </row>
    <row r="53" spans="1:47" ht="15" customHeight="1" x14ac:dyDescent="0.25">
      <c r="A53" t="s">
        <v>140</v>
      </c>
      <c r="B53" t="s">
        <v>45</v>
      </c>
      <c r="C53" t="s">
        <v>141</v>
      </c>
      <c r="D53" s="5">
        <v>45141</v>
      </c>
      <c r="E53" t="s">
        <v>48</v>
      </c>
      <c r="F53" t="s">
        <v>49</v>
      </c>
      <c r="G53" t="s">
        <v>143</v>
      </c>
      <c r="H53" t="s">
        <v>143</v>
      </c>
      <c r="I53" t="s">
        <v>144</v>
      </c>
      <c r="J53" t="s">
        <v>52</v>
      </c>
      <c r="K53" t="s">
        <v>48</v>
      </c>
      <c r="L53" t="s">
        <v>48</v>
      </c>
      <c r="M53" t="s">
        <v>53</v>
      </c>
      <c r="N53" t="s">
        <v>54</v>
      </c>
      <c r="O53">
        <v>0</v>
      </c>
      <c r="P53" t="s">
        <v>48</v>
      </c>
      <c r="Q53" t="s">
        <v>145</v>
      </c>
      <c r="R53" t="s">
        <v>56</v>
      </c>
      <c r="S53" t="s">
        <v>56</v>
      </c>
      <c r="T53" t="s">
        <v>48</v>
      </c>
      <c r="U53" t="s">
        <v>48</v>
      </c>
      <c r="V53" t="s">
        <v>48</v>
      </c>
      <c r="W53" t="s">
        <v>48</v>
      </c>
      <c r="X53">
        <v>1277</v>
      </c>
      <c r="Y53">
        <v>0</v>
      </c>
      <c r="Z53">
        <v>317817</v>
      </c>
      <c r="AA53">
        <v>794800</v>
      </c>
      <c r="AB53" t="s">
        <v>48</v>
      </c>
      <c r="AF53" t="s">
        <v>58</v>
      </c>
      <c r="AG53" t="s">
        <v>48</v>
      </c>
      <c r="AH53" t="s">
        <v>71</v>
      </c>
      <c r="AI53" t="s">
        <v>48</v>
      </c>
      <c r="AJ53" t="s">
        <v>48</v>
      </c>
      <c r="AK53" t="s">
        <v>48</v>
      </c>
      <c r="AL53" t="s">
        <v>60</v>
      </c>
      <c r="AM53" t="s">
        <v>48</v>
      </c>
      <c r="AN53">
        <v>9534.51</v>
      </c>
      <c r="AO53">
        <v>23844</v>
      </c>
      <c r="AP53" t="s">
        <v>61</v>
      </c>
      <c r="AQ53">
        <f>LEN(Table14[[#This Row],[Full Text w HL]])</f>
        <v>8655</v>
      </c>
      <c r="AR53" t="s">
        <v>146</v>
      </c>
      <c r="AS53" t="s">
        <v>147</v>
      </c>
      <c r="AT53" t="s">
        <v>147</v>
      </c>
      <c r="AU53" s="7" t="s">
        <v>546</v>
      </c>
    </row>
    <row r="54" spans="1:47" ht="15" customHeight="1" x14ac:dyDescent="0.25">
      <c r="A54" t="s">
        <v>228</v>
      </c>
      <c r="B54" t="s">
        <v>63</v>
      </c>
      <c r="C54" t="s">
        <v>229</v>
      </c>
      <c r="D54" s="5">
        <v>45142</v>
      </c>
      <c r="E54" t="s">
        <v>48</v>
      </c>
      <c r="F54" t="s">
        <v>49</v>
      </c>
      <c r="G54" t="s">
        <v>164</v>
      </c>
      <c r="H54" t="s">
        <v>164</v>
      </c>
      <c r="I54" t="s">
        <v>165</v>
      </c>
      <c r="J54" t="s">
        <v>52</v>
      </c>
      <c r="K54" t="s">
        <v>48</v>
      </c>
      <c r="L54" t="s">
        <v>48</v>
      </c>
      <c r="M54" t="s">
        <v>53</v>
      </c>
      <c r="N54" t="s">
        <v>54</v>
      </c>
      <c r="O54">
        <v>0</v>
      </c>
      <c r="P54" t="s">
        <v>48</v>
      </c>
      <c r="Q54" t="s">
        <v>48</v>
      </c>
      <c r="R54" t="s">
        <v>56</v>
      </c>
      <c r="S54" t="s">
        <v>56</v>
      </c>
      <c r="T54" t="s">
        <v>48</v>
      </c>
      <c r="U54" t="s">
        <v>48</v>
      </c>
      <c r="V54" t="s">
        <v>48</v>
      </c>
      <c r="W54" t="s">
        <v>48</v>
      </c>
      <c r="X54">
        <v>42</v>
      </c>
      <c r="Y54">
        <v>0</v>
      </c>
      <c r="Z54">
        <v>667491</v>
      </c>
      <c r="AA54">
        <v>439100</v>
      </c>
      <c r="AB54" t="s">
        <v>48</v>
      </c>
      <c r="AF54" t="s">
        <v>58</v>
      </c>
      <c r="AG54" t="s">
        <v>48</v>
      </c>
      <c r="AH54" t="s">
        <v>48</v>
      </c>
      <c r="AI54" t="s">
        <v>48</v>
      </c>
      <c r="AJ54" t="s">
        <v>48</v>
      </c>
      <c r="AK54" t="s">
        <v>48</v>
      </c>
      <c r="AL54" t="s">
        <v>64</v>
      </c>
      <c r="AM54" t="s">
        <v>48</v>
      </c>
      <c r="AP54" t="s">
        <v>61</v>
      </c>
      <c r="AQ54">
        <f>LEN(Table14[[#This Row],[Full Text w HL]])</f>
        <v>0</v>
      </c>
      <c r="AR54" t="s">
        <v>231</v>
      </c>
      <c r="AS54" t="s">
        <v>48</v>
      </c>
      <c r="AT54" t="s">
        <v>48</v>
      </c>
    </row>
    <row r="55" spans="1:47" ht="15" customHeight="1" x14ac:dyDescent="0.25">
      <c r="A55" t="s">
        <v>403</v>
      </c>
      <c r="B55" t="s">
        <v>45</v>
      </c>
      <c r="C55" t="s">
        <v>404</v>
      </c>
      <c r="D55" s="5">
        <v>45142</v>
      </c>
      <c r="E55" t="s">
        <v>48</v>
      </c>
      <c r="F55" t="s">
        <v>49</v>
      </c>
      <c r="G55" t="s">
        <v>68</v>
      </c>
      <c r="H55" t="s">
        <v>68</v>
      </c>
      <c r="I55" t="s">
        <v>69</v>
      </c>
      <c r="J55" t="s">
        <v>52</v>
      </c>
      <c r="K55" t="s">
        <v>48</v>
      </c>
      <c r="L55" t="s">
        <v>48</v>
      </c>
      <c r="M55" t="s">
        <v>53</v>
      </c>
      <c r="N55" t="s">
        <v>54</v>
      </c>
      <c r="O55">
        <v>0</v>
      </c>
      <c r="P55" t="s">
        <v>48</v>
      </c>
      <c r="Q55" t="s">
        <v>48</v>
      </c>
      <c r="R55" t="s">
        <v>56</v>
      </c>
      <c r="S55" t="s">
        <v>56</v>
      </c>
      <c r="T55" t="s">
        <v>48</v>
      </c>
      <c r="U55" t="s">
        <v>48</v>
      </c>
      <c r="V55" t="s">
        <v>48</v>
      </c>
      <c r="W55" t="s">
        <v>48</v>
      </c>
      <c r="X55">
        <v>25</v>
      </c>
      <c r="Y55">
        <v>0</v>
      </c>
      <c r="Z55">
        <v>1217029</v>
      </c>
      <c r="AA55">
        <v>622000</v>
      </c>
      <c r="AB55" t="s">
        <v>48</v>
      </c>
      <c r="AF55" t="s">
        <v>58</v>
      </c>
      <c r="AG55" t="s">
        <v>48</v>
      </c>
      <c r="AH55" t="s">
        <v>71</v>
      </c>
      <c r="AI55" t="s">
        <v>48</v>
      </c>
      <c r="AJ55" t="s">
        <v>48</v>
      </c>
      <c r="AK55" t="s">
        <v>48</v>
      </c>
      <c r="AL55" t="s">
        <v>60</v>
      </c>
      <c r="AM55" t="s">
        <v>48</v>
      </c>
      <c r="AN55">
        <v>36510.870000000003</v>
      </c>
      <c r="AO55">
        <v>18660</v>
      </c>
      <c r="AP55" t="s">
        <v>61</v>
      </c>
      <c r="AQ55">
        <f>LEN(Table14[[#This Row],[Full Text w HL]])</f>
        <v>414</v>
      </c>
      <c r="AR55" t="s">
        <v>405</v>
      </c>
      <c r="AS55" t="s">
        <v>406</v>
      </c>
      <c r="AT55" t="s">
        <v>406</v>
      </c>
      <c r="AU55" s="7" t="s">
        <v>509</v>
      </c>
    </row>
    <row r="56" spans="1:47" ht="15" customHeight="1" x14ac:dyDescent="0.25">
      <c r="A56" t="s">
        <v>228</v>
      </c>
      <c r="B56" t="s">
        <v>45</v>
      </c>
      <c r="C56" t="s">
        <v>229</v>
      </c>
      <c r="D56" s="5">
        <v>45142</v>
      </c>
      <c r="E56" t="s">
        <v>48</v>
      </c>
      <c r="F56" t="s">
        <v>49</v>
      </c>
      <c r="G56" t="s">
        <v>164</v>
      </c>
      <c r="H56" t="s">
        <v>164</v>
      </c>
      <c r="I56" t="s">
        <v>165</v>
      </c>
      <c r="J56" t="s">
        <v>52</v>
      </c>
      <c r="K56" t="s">
        <v>48</v>
      </c>
      <c r="L56" t="s">
        <v>48</v>
      </c>
      <c r="M56" t="s">
        <v>53</v>
      </c>
      <c r="N56" t="s">
        <v>54</v>
      </c>
      <c r="O56">
        <v>0</v>
      </c>
      <c r="P56" t="s">
        <v>48</v>
      </c>
      <c r="Q56" t="s">
        <v>48</v>
      </c>
      <c r="R56" t="s">
        <v>56</v>
      </c>
      <c r="S56" t="s">
        <v>56</v>
      </c>
      <c r="T56" t="s">
        <v>48</v>
      </c>
      <c r="U56" t="s">
        <v>48</v>
      </c>
      <c r="V56" t="s">
        <v>48</v>
      </c>
      <c r="W56" t="s">
        <v>48</v>
      </c>
      <c r="X56">
        <v>42</v>
      </c>
      <c r="Y56">
        <v>0</v>
      </c>
      <c r="Z56">
        <v>667491</v>
      </c>
      <c r="AA56">
        <v>439100</v>
      </c>
      <c r="AB56" t="s">
        <v>48</v>
      </c>
      <c r="AF56" t="s">
        <v>58</v>
      </c>
      <c r="AG56" t="s">
        <v>48</v>
      </c>
      <c r="AH56" t="s">
        <v>59</v>
      </c>
      <c r="AI56" t="s">
        <v>48</v>
      </c>
      <c r="AJ56" t="s">
        <v>48</v>
      </c>
      <c r="AK56" t="s">
        <v>48</v>
      </c>
      <c r="AL56" t="s">
        <v>60</v>
      </c>
      <c r="AM56" t="s">
        <v>48</v>
      </c>
      <c r="AN56">
        <v>667491</v>
      </c>
      <c r="AO56">
        <v>18442200</v>
      </c>
      <c r="AP56" t="s">
        <v>61</v>
      </c>
      <c r="AQ56">
        <f>LEN(Table14[[#This Row],[Full Text w HL]])</f>
        <v>554</v>
      </c>
      <c r="AR56" t="s">
        <v>231</v>
      </c>
      <c r="AS56" t="s">
        <v>232</v>
      </c>
      <c r="AT56" t="s">
        <v>232</v>
      </c>
      <c r="AU56" s="8" t="s">
        <v>232</v>
      </c>
    </row>
    <row r="57" spans="1:47" ht="15" customHeight="1" x14ac:dyDescent="0.25">
      <c r="A57" t="s">
        <v>242</v>
      </c>
      <c r="B57" t="s">
        <v>45</v>
      </c>
      <c r="C57" t="s">
        <v>243</v>
      </c>
      <c r="D57" s="5">
        <v>45142</v>
      </c>
      <c r="E57" t="s">
        <v>48</v>
      </c>
      <c r="F57" t="s">
        <v>49</v>
      </c>
      <c r="G57" t="s">
        <v>125</v>
      </c>
      <c r="H57" t="s">
        <v>125</v>
      </c>
      <c r="I57" t="s">
        <v>126</v>
      </c>
      <c r="J57" t="s">
        <v>52</v>
      </c>
      <c r="K57" t="s">
        <v>48</v>
      </c>
      <c r="L57" t="s">
        <v>48</v>
      </c>
      <c r="M57" t="s">
        <v>53</v>
      </c>
      <c r="N57" t="s">
        <v>54</v>
      </c>
      <c r="O57">
        <v>0</v>
      </c>
      <c r="P57" t="s">
        <v>48</v>
      </c>
      <c r="Q57" t="s">
        <v>244</v>
      </c>
      <c r="R57" t="s">
        <v>56</v>
      </c>
      <c r="S57" t="s">
        <v>56</v>
      </c>
      <c r="T57" t="s">
        <v>48</v>
      </c>
      <c r="U57" t="s">
        <v>48</v>
      </c>
      <c r="V57" t="s">
        <v>48</v>
      </c>
      <c r="W57" t="s">
        <v>48</v>
      </c>
      <c r="X57">
        <v>252</v>
      </c>
      <c r="Y57">
        <v>0</v>
      </c>
      <c r="Z57">
        <v>141223</v>
      </c>
      <c r="AA57">
        <v>133600</v>
      </c>
      <c r="AB57" t="s">
        <v>48</v>
      </c>
      <c r="AF57" t="s">
        <v>58</v>
      </c>
      <c r="AG57" t="s">
        <v>48</v>
      </c>
      <c r="AH57" t="s">
        <v>71</v>
      </c>
      <c r="AI57" t="s">
        <v>48</v>
      </c>
      <c r="AJ57" t="s">
        <v>48</v>
      </c>
      <c r="AK57" t="s">
        <v>48</v>
      </c>
      <c r="AL57" t="s">
        <v>60</v>
      </c>
      <c r="AM57" t="s">
        <v>48</v>
      </c>
      <c r="AN57">
        <v>4236.6899999999996</v>
      </c>
      <c r="AO57">
        <v>4008</v>
      </c>
      <c r="AP57" t="s">
        <v>61</v>
      </c>
      <c r="AQ57">
        <f>LEN(Table14[[#This Row],[Full Text w HL]])</f>
        <v>3215</v>
      </c>
      <c r="AR57" t="s">
        <v>245</v>
      </c>
      <c r="AS57" t="s">
        <v>246</v>
      </c>
      <c r="AT57" t="s">
        <v>246</v>
      </c>
      <c r="AU57" s="7" t="s">
        <v>533</v>
      </c>
    </row>
    <row r="58" spans="1:47" ht="15" customHeight="1" x14ac:dyDescent="0.25">
      <c r="A58" t="s">
        <v>187</v>
      </c>
      <c r="B58" t="s">
        <v>45</v>
      </c>
      <c r="C58" t="s">
        <v>188</v>
      </c>
      <c r="D58" s="5">
        <v>45143</v>
      </c>
      <c r="E58" t="s">
        <v>48</v>
      </c>
      <c r="F58" t="s">
        <v>49</v>
      </c>
      <c r="G58" t="s">
        <v>82</v>
      </c>
      <c r="H58" t="s">
        <v>82</v>
      </c>
      <c r="I58" t="s">
        <v>83</v>
      </c>
      <c r="J58" t="s">
        <v>52</v>
      </c>
      <c r="K58" t="s">
        <v>48</v>
      </c>
      <c r="L58" t="s">
        <v>48</v>
      </c>
      <c r="M58" t="s">
        <v>53</v>
      </c>
      <c r="N58" t="s">
        <v>54</v>
      </c>
      <c r="O58">
        <v>0</v>
      </c>
      <c r="P58" t="s">
        <v>48</v>
      </c>
      <c r="Q58" t="s">
        <v>48</v>
      </c>
      <c r="R58" t="s">
        <v>56</v>
      </c>
      <c r="S58" t="s">
        <v>56</v>
      </c>
      <c r="T58" t="s">
        <v>48</v>
      </c>
      <c r="U58" t="s">
        <v>48</v>
      </c>
      <c r="V58" t="s">
        <v>48</v>
      </c>
      <c r="W58" t="s">
        <v>48</v>
      </c>
      <c r="X58">
        <v>59</v>
      </c>
      <c r="Y58">
        <v>0</v>
      </c>
      <c r="Z58">
        <v>365880</v>
      </c>
      <c r="AA58">
        <v>304800</v>
      </c>
      <c r="AB58" t="s">
        <v>48</v>
      </c>
      <c r="AF58" t="s">
        <v>58</v>
      </c>
      <c r="AG58" t="s">
        <v>48</v>
      </c>
      <c r="AH58" t="s">
        <v>190</v>
      </c>
      <c r="AI58" t="s">
        <v>48</v>
      </c>
      <c r="AJ58" t="s">
        <v>48</v>
      </c>
      <c r="AK58" t="s">
        <v>48</v>
      </c>
      <c r="AL58" t="s">
        <v>64</v>
      </c>
      <c r="AM58" t="s">
        <v>48</v>
      </c>
      <c r="AN58">
        <v>365880</v>
      </c>
      <c r="AO58">
        <v>8991600</v>
      </c>
      <c r="AP58" t="s">
        <v>61</v>
      </c>
      <c r="AQ58">
        <f>LEN(Table14[[#This Row],[Full Text w HL]])</f>
        <v>560</v>
      </c>
      <c r="AR58" t="s">
        <v>189</v>
      </c>
      <c r="AS58" t="s">
        <v>191</v>
      </c>
      <c r="AT58" t="s">
        <v>191</v>
      </c>
      <c r="AU58" s="9" t="s">
        <v>191</v>
      </c>
    </row>
    <row r="59" spans="1:47" ht="15" customHeight="1" x14ac:dyDescent="0.25">
      <c r="A59" t="s">
        <v>148</v>
      </c>
      <c r="B59" t="s">
        <v>45</v>
      </c>
      <c r="C59" t="s">
        <v>149</v>
      </c>
      <c r="D59" s="5">
        <v>45143</v>
      </c>
      <c r="E59" t="s">
        <v>48</v>
      </c>
      <c r="F59" t="s">
        <v>49</v>
      </c>
      <c r="G59" t="s">
        <v>68</v>
      </c>
      <c r="H59" t="s">
        <v>68</v>
      </c>
      <c r="I59" t="s">
        <v>69</v>
      </c>
      <c r="J59" t="s">
        <v>52</v>
      </c>
      <c r="K59" t="s">
        <v>48</v>
      </c>
      <c r="L59" t="s">
        <v>48</v>
      </c>
      <c r="M59" t="s">
        <v>53</v>
      </c>
      <c r="N59" t="s">
        <v>54</v>
      </c>
      <c r="O59">
        <v>9</v>
      </c>
      <c r="P59" t="s">
        <v>48</v>
      </c>
      <c r="Q59" t="s">
        <v>48</v>
      </c>
      <c r="R59" t="s">
        <v>56</v>
      </c>
      <c r="S59" t="s">
        <v>56</v>
      </c>
      <c r="T59" t="s">
        <v>48</v>
      </c>
      <c r="U59" t="s">
        <v>48</v>
      </c>
      <c r="V59" t="s">
        <v>48</v>
      </c>
      <c r="W59" t="s">
        <v>48</v>
      </c>
      <c r="X59">
        <v>392</v>
      </c>
      <c r="Y59">
        <v>0</v>
      </c>
      <c r="Z59">
        <v>1217029</v>
      </c>
      <c r="AA59">
        <v>622000</v>
      </c>
      <c r="AB59" t="s">
        <v>48</v>
      </c>
      <c r="AF59" t="s">
        <v>58</v>
      </c>
      <c r="AG59" t="s">
        <v>48</v>
      </c>
      <c r="AH59" t="s">
        <v>71</v>
      </c>
      <c r="AI59" t="s">
        <v>48</v>
      </c>
      <c r="AJ59" t="s">
        <v>48</v>
      </c>
      <c r="AK59" t="s">
        <v>48</v>
      </c>
      <c r="AL59" t="s">
        <v>64</v>
      </c>
      <c r="AM59" t="s">
        <v>48</v>
      </c>
      <c r="AN59">
        <v>36510.870000000003</v>
      </c>
      <c r="AO59">
        <v>18660</v>
      </c>
      <c r="AP59" t="s">
        <v>61</v>
      </c>
      <c r="AQ59">
        <f>LEN(Table14[[#This Row],[Full Text w HL]])</f>
        <v>2085</v>
      </c>
      <c r="AR59" t="s">
        <v>150</v>
      </c>
      <c r="AS59" t="s">
        <v>151</v>
      </c>
      <c r="AT59" t="s">
        <v>151</v>
      </c>
      <c r="AU59" s="7" t="s">
        <v>518</v>
      </c>
    </row>
    <row r="60" spans="1:47" ht="15" customHeight="1" x14ac:dyDescent="0.25">
      <c r="A60" t="s">
        <v>65</v>
      </c>
      <c r="B60" t="s">
        <v>45</v>
      </c>
      <c r="C60" t="s">
        <v>66</v>
      </c>
      <c r="D60" s="5">
        <v>45143</v>
      </c>
      <c r="E60" t="s">
        <v>48</v>
      </c>
      <c r="F60" t="s">
        <v>49</v>
      </c>
      <c r="G60" t="s">
        <v>68</v>
      </c>
      <c r="H60" t="s">
        <v>68</v>
      </c>
      <c r="I60" t="s">
        <v>69</v>
      </c>
      <c r="J60" t="s">
        <v>52</v>
      </c>
      <c r="K60" t="s">
        <v>48</v>
      </c>
      <c r="L60" t="s">
        <v>48</v>
      </c>
      <c r="M60" t="s">
        <v>53</v>
      </c>
      <c r="N60" t="s">
        <v>54</v>
      </c>
      <c r="O60">
        <v>0</v>
      </c>
      <c r="P60" t="s">
        <v>48</v>
      </c>
      <c r="Q60" t="s">
        <v>48</v>
      </c>
      <c r="R60" t="s">
        <v>56</v>
      </c>
      <c r="S60" t="s">
        <v>56</v>
      </c>
      <c r="T60" t="s">
        <v>48</v>
      </c>
      <c r="U60" t="s">
        <v>48</v>
      </c>
      <c r="V60" t="s">
        <v>48</v>
      </c>
      <c r="W60" t="s">
        <v>48</v>
      </c>
      <c r="X60">
        <v>500</v>
      </c>
      <c r="Y60">
        <v>0</v>
      </c>
      <c r="Z60">
        <v>1217029</v>
      </c>
      <c r="AA60">
        <v>622000</v>
      </c>
      <c r="AB60" t="s">
        <v>48</v>
      </c>
      <c r="AF60" t="s">
        <v>58</v>
      </c>
      <c r="AG60" t="s">
        <v>48</v>
      </c>
      <c r="AH60" t="s">
        <v>71</v>
      </c>
      <c r="AI60" t="s">
        <v>48</v>
      </c>
      <c r="AJ60" t="s">
        <v>48</v>
      </c>
      <c r="AK60" t="s">
        <v>48</v>
      </c>
      <c r="AL60" t="s">
        <v>64</v>
      </c>
      <c r="AM60" t="s">
        <v>48</v>
      </c>
      <c r="AN60">
        <v>36510.870000000003</v>
      </c>
      <c r="AO60">
        <v>18660</v>
      </c>
      <c r="AP60" t="s">
        <v>61</v>
      </c>
      <c r="AQ60">
        <f>LEN(Table14[[#This Row],[Full Text w HL]])</f>
        <v>3220</v>
      </c>
      <c r="AR60" t="s">
        <v>70</v>
      </c>
      <c r="AS60" t="s">
        <v>72</v>
      </c>
      <c r="AT60" t="s">
        <v>493</v>
      </c>
      <c r="AU60" s="7" t="s">
        <v>534</v>
      </c>
    </row>
    <row r="61" spans="1:47" ht="15" customHeight="1" x14ac:dyDescent="0.25">
      <c r="A61" t="s">
        <v>175</v>
      </c>
      <c r="B61" t="s">
        <v>45</v>
      </c>
      <c r="C61" t="s">
        <v>176</v>
      </c>
      <c r="D61" s="5">
        <v>45143</v>
      </c>
      <c r="E61" t="s">
        <v>48</v>
      </c>
      <c r="F61" t="s">
        <v>49</v>
      </c>
      <c r="G61" t="s">
        <v>177</v>
      </c>
      <c r="H61" t="s">
        <v>177</v>
      </c>
      <c r="I61" t="s">
        <v>178</v>
      </c>
      <c r="J61" t="s">
        <v>52</v>
      </c>
      <c r="K61" t="s">
        <v>48</v>
      </c>
      <c r="L61" t="s">
        <v>48</v>
      </c>
      <c r="M61" t="s">
        <v>53</v>
      </c>
      <c r="N61" t="s">
        <v>54</v>
      </c>
      <c r="O61">
        <v>25</v>
      </c>
      <c r="P61" t="s">
        <v>48</v>
      </c>
      <c r="Q61" t="s">
        <v>48</v>
      </c>
      <c r="R61" t="s">
        <v>56</v>
      </c>
      <c r="S61" t="s">
        <v>56</v>
      </c>
      <c r="T61" t="s">
        <v>48</v>
      </c>
      <c r="U61" t="s">
        <v>48</v>
      </c>
      <c r="V61" t="s">
        <v>48</v>
      </c>
      <c r="W61" t="s">
        <v>48</v>
      </c>
      <c r="X61">
        <v>634</v>
      </c>
      <c r="Y61">
        <v>0</v>
      </c>
      <c r="Z61">
        <v>875125</v>
      </c>
      <c r="AA61">
        <v>365700</v>
      </c>
      <c r="AB61" t="s">
        <v>48</v>
      </c>
      <c r="AF61" t="s">
        <v>58</v>
      </c>
      <c r="AG61" t="s">
        <v>48</v>
      </c>
      <c r="AH61" t="s">
        <v>71</v>
      </c>
      <c r="AI61" t="s">
        <v>48</v>
      </c>
      <c r="AJ61" t="s">
        <v>48</v>
      </c>
      <c r="AK61" t="s">
        <v>48</v>
      </c>
      <c r="AL61" t="s">
        <v>64</v>
      </c>
      <c r="AM61" t="s">
        <v>48</v>
      </c>
      <c r="AN61">
        <v>26253.75</v>
      </c>
      <c r="AO61">
        <v>10971</v>
      </c>
      <c r="AP61" t="s">
        <v>61</v>
      </c>
      <c r="AQ61">
        <f>LEN(Table14[[#This Row],[Full Text w HL]])</f>
        <v>4485</v>
      </c>
      <c r="AR61" t="s">
        <v>179</v>
      </c>
      <c r="AS61" t="s">
        <v>180</v>
      </c>
      <c r="AT61" t="s">
        <v>500</v>
      </c>
      <c r="AU61" s="7" t="s">
        <v>542</v>
      </c>
    </row>
    <row r="62" spans="1:47" ht="15" customHeight="1" x14ac:dyDescent="0.25">
      <c r="A62" t="s">
        <v>460</v>
      </c>
      <c r="B62" t="s">
        <v>45</v>
      </c>
      <c r="C62" t="s">
        <v>461</v>
      </c>
      <c r="D62" s="5">
        <v>45143</v>
      </c>
      <c r="E62" t="s">
        <v>48</v>
      </c>
      <c r="F62" t="s">
        <v>49</v>
      </c>
      <c r="G62" t="s">
        <v>217</v>
      </c>
      <c r="H62" t="s">
        <v>217</v>
      </c>
      <c r="I62" t="s">
        <v>218</v>
      </c>
      <c r="J62" t="s">
        <v>52</v>
      </c>
      <c r="K62" t="s">
        <v>48</v>
      </c>
      <c r="L62" t="s">
        <v>48</v>
      </c>
      <c r="M62" t="s">
        <v>53</v>
      </c>
      <c r="N62" t="s">
        <v>54</v>
      </c>
      <c r="O62">
        <v>4</v>
      </c>
      <c r="P62" t="s">
        <v>48</v>
      </c>
      <c r="Q62" t="s">
        <v>462</v>
      </c>
      <c r="R62" t="s">
        <v>56</v>
      </c>
      <c r="S62" t="s">
        <v>56</v>
      </c>
      <c r="T62" t="s">
        <v>48</v>
      </c>
      <c r="U62" t="s">
        <v>48</v>
      </c>
      <c r="V62" t="s">
        <v>48</v>
      </c>
      <c r="W62" t="s">
        <v>48</v>
      </c>
      <c r="X62">
        <v>1605</v>
      </c>
      <c r="Y62">
        <v>0</v>
      </c>
      <c r="Z62">
        <v>105134</v>
      </c>
      <c r="AA62">
        <v>206000</v>
      </c>
      <c r="AB62" t="s">
        <v>48</v>
      </c>
      <c r="AF62" t="s">
        <v>58</v>
      </c>
      <c r="AG62" t="s">
        <v>48</v>
      </c>
      <c r="AH62" t="s">
        <v>94</v>
      </c>
      <c r="AI62" t="s">
        <v>48</v>
      </c>
      <c r="AJ62" t="s">
        <v>48</v>
      </c>
      <c r="AK62" t="s">
        <v>48</v>
      </c>
      <c r="AL62" t="s">
        <v>64</v>
      </c>
      <c r="AM62" t="s">
        <v>48</v>
      </c>
      <c r="AN62">
        <v>105134</v>
      </c>
      <c r="AO62">
        <v>33063000</v>
      </c>
      <c r="AP62" t="s">
        <v>61</v>
      </c>
      <c r="AQ62">
        <f>LEN(Table14[[#This Row],[Full Text w HL]])</f>
        <v>16242</v>
      </c>
      <c r="AR62" t="s">
        <v>387</v>
      </c>
      <c r="AS62" t="s">
        <v>463</v>
      </c>
      <c r="AT62" t="s">
        <v>507</v>
      </c>
      <c r="AU62" s="7" t="s">
        <v>547</v>
      </c>
    </row>
    <row r="63" spans="1:47" ht="15" customHeight="1" x14ac:dyDescent="0.25">
      <c r="A63" t="s">
        <v>197</v>
      </c>
      <c r="B63" t="s">
        <v>45</v>
      </c>
      <c r="C63" t="s">
        <v>198</v>
      </c>
      <c r="D63" s="5">
        <v>45144</v>
      </c>
      <c r="E63" t="s">
        <v>48</v>
      </c>
      <c r="F63" t="s">
        <v>49</v>
      </c>
      <c r="G63" t="s">
        <v>200</v>
      </c>
      <c r="H63" t="s">
        <v>200</v>
      </c>
      <c r="I63" t="s">
        <v>201</v>
      </c>
      <c r="J63" t="s">
        <v>52</v>
      </c>
      <c r="K63" t="s">
        <v>48</v>
      </c>
      <c r="L63" t="s">
        <v>48</v>
      </c>
      <c r="M63" t="s">
        <v>53</v>
      </c>
      <c r="N63" t="s">
        <v>54</v>
      </c>
      <c r="O63">
        <v>39</v>
      </c>
      <c r="P63" t="s">
        <v>48</v>
      </c>
      <c r="Q63" t="s">
        <v>48</v>
      </c>
      <c r="R63" t="s">
        <v>56</v>
      </c>
      <c r="S63" t="s">
        <v>56</v>
      </c>
      <c r="T63" t="s">
        <v>48</v>
      </c>
      <c r="U63" t="s">
        <v>48</v>
      </c>
      <c r="V63" t="s">
        <v>48</v>
      </c>
      <c r="W63" t="s">
        <v>48</v>
      </c>
      <c r="X63">
        <v>343</v>
      </c>
      <c r="Y63">
        <v>0</v>
      </c>
      <c r="Z63">
        <v>647622</v>
      </c>
      <c r="AA63">
        <v>486400</v>
      </c>
      <c r="AB63" t="s">
        <v>48</v>
      </c>
      <c r="AF63" t="s">
        <v>58</v>
      </c>
      <c r="AG63" t="s">
        <v>48</v>
      </c>
      <c r="AH63" t="s">
        <v>48</v>
      </c>
      <c r="AI63" t="s">
        <v>48</v>
      </c>
      <c r="AJ63" t="s">
        <v>48</v>
      </c>
      <c r="AK63" t="s">
        <v>48</v>
      </c>
      <c r="AL63" t="s">
        <v>48</v>
      </c>
      <c r="AM63" t="s">
        <v>48</v>
      </c>
      <c r="AN63">
        <v>647622</v>
      </c>
      <c r="AO63">
        <v>166835200</v>
      </c>
      <c r="AP63" t="s">
        <v>61</v>
      </c>
      <c r="AQ63">
        <f>LEN(Table14[[#This Row],[Full Text w HL]])</f>
        <v>15</v>
      </c>
      <c r="AR63" t="s">
        <v>202</v>
      </c>
      <c r="AS63" t="s">
        <v>202</v>
      </c>
      <c r="AT63" t="s">
        <v>48</v>
      </c>
    </row>
    <row r="64" spans="1:47" ht="15" customHeight="1" x14ac:dyDescent="0.25">
      <c r="A64" t="s">
        <v>325</v>
      </c>
      <c r="B64" t="s">
        <v>63</v>
      </c>
      <c r="C64" t="s">
        <v>326</v>
      </c>
      <c r="D64" s="5">
        <v>45145</v>
      </c>
      <c r="E64" t="s">
        <v>48</v>
      </c>
      <c r="F64" t="s">
        <v>49</v>
      </c>
      <c r="G64" t="s">
        <v>125</v>
      </c>
      <c r="H64" t="s">
        <v>125</v>
      </c>
      <c r="I64" t="s">
        <v>126</v>
      </c>
      <c r="J64" t="s">
        <v>52</v>
      </c>
      <c r="K64" t="s">
        <v>48</v>
      </c>
      <c r="L64" t="s">
        <v>48</v>
      </c>
      <c r="M64" t="s">
        <v>53</v>
      </c>
      <c r="N64" t="s">
        <v>54</v>
      </c>
      <c r="O64">
        <v>39</v>
      </c>
      <c r="P64" t="s">
        <v>48</v>
      </c>
      <c r="Q64" t="s">
        <v>328</v>
      </c>
      <c r="R64" t="s">
        <v>56</v>
      </c>
      <c r="S64" t="s">
        <v>56</v>
      </c>
      <c r="T64" t="s">
        <v>48</v>
      </c>
      <c r="U64" t="s">
        <v>48</v>
      </c>
      <c r="V64" t="s">
        <v>48</v>
      </c>
      <c r="W64" t="s">
        <v>48</v>
      </c>
      <c r="X64">
        <v>306</v>
      </c>
      <c r="Y64">
        <v>0</v>
      </c>
      <c r="Z64">
        <v>141223</v>
      </c>
      <c r="AA64">
        <v>133600</v>
      </c>
      <c r="AB64" t="s">
        <v>48</v>
      </c>
      <c r="AF64" t="s">
        <v>58</v>
      </c>
      <c r="AG64" t="s">
        <v>48</v>
      </c>
      <c r="AH64" t="s">
        <v>48</v>
      </c>
      <c r="AI64" t="s">
        <v>48</v>
      </c>
      <c r="AJ64" t="s">
        <v>48</v>
      </c>
      <c r="AK64" t="s">
        <v>48</v>
      </c>
      <c r="AL64" t="s">
        <v>64</v>
      </c>
      <c r="AM64" t="s">
        <v>48</v>
      </c>
      <c r="AP64" t="s">
        <v>61</v>
      </c>
      <c r="AQ64">
        <f>LEN(Table14[[#This Row],[Full Text w HL]])</f>
        <v>0</v>
      </c>
      <c r="AR64" t="s">
        <v>329</v>
      </c>
      <c r="AS64" t="s">
        <v>48</v>
      </c>
      <c r="AT64" t="s">
        <v>48</v>
      </c>
    </row>
    <row r="65" spans="1:47" ht="15" customHeight="1" x14ac:dyDescent="0.25">
      <c r="A65" t="s">
        <v>325</v>
      </c>
      <c r="B65" t="s">
        <v>45</v>
      </c>
      <c r="C65" t="s">
        <v>326</v>
      </c>
      <c r="D65" s="5">
        <v>45145</v>
      </c>
      <c r="E65" t="s">
        <v>48</v>
      </c>
      <c r="F65" t="s">
        <v>49</v>
      </c>
      <c r="G65" t="s">
        <v>125</v>
      </c>
      <c r="H65" t="s">
        <v>125</v>
      </c>
      <c r="I65" t="s">
        <v>126</v>
      </c>
      <c r="J65" t="s">
        <v>52</v>
      </c>
      <c r="K65" t="s">
        <v>48</v>
      </c>
      <c r="L65" t="s">
        <v>48</v>
      </c>
      <c r="M65" t="s">
        <v>53</v>
      </c>
      <c r="N65" t="s">
        <v>54</v>
      </c>
      <c r="O65">
        <v>39</v>
      </c>
      <c r="P65" t="s">
        <v>48</v>
      </c>
      <c r="Q65" t="s">
        <v>328</v>
      </c>
      <c r="R65" t="s">
        <v>56</v>
      </c>
      <c r="S65" t="s">
        <v>56</v>
      </c>
      <c r="T65" t="s">
        <v>48</v>
      </c>
      <c r="U65" t="s">
        <v>48</v>
      </c>
      <c r="V65" t="s">
        <v>48</v>
      </c>
      <c r="W65" t="s">
        <v>48</v>
      </c>
      <c r="X65">
        <v>306</v>
      </c>
      <c r="Y65">
        <v>0</v>
      </c>
      <c r="Z65">
        <v>141223</v>
      </c>
      <c r="AA65">
        <v>133600</v>
      </c>
      <c r="AB65" t="s">
        <v>48</v>
      </c>
      <c r="AF65" t="s">
        <v>58</v>
      </c>
      <c r="AG65" t="s">
        <v>48</v>
      </c>
      <c r="AH65" t="s">
        <v>71</v>
      </c>
      <c r="AI65" t="s">
        <v>48</v>
      </c>
      <c r="AJ65" t="s">
        <v>48</v>
      </c>
      <c r="AK65" t="s">
        <v>48</v>
      </c>
      <c r="AL65" t="s">
        <v>60</v>
      </c>
      <c r="AM65" t="s">
        <v>48</v>
      </c>
      <c r="AN65">
        <v>4236.6899999999996</v>
      </c>
      <c r="AO65">
        <v>4008</v>
      </c>
      <c r="AP65" t="s">
        <v>61</v>
      </c>
      <c r="AQ65">
        <f>LEN(Table14[[#This Row],[Full Text w HL]])</f>
        <v>4048</v>
      </c>
      <c r="AR65" t="s">
        <v>329</v>
      </c>
      <c r="AS65" t="s">
        <v>330</v>
      </c>
      <c r="AT65" t="s">
        <v>497</v>
      </c>
      <c r="AU65" s="7" t="s">
        <v>540</v>
      </c>
    </row>
    <row r="66" spans="1:47" ht="15" customHeight="1" x14ac:dyDescent="0.25">
      <c r="A66" t="s">
        <v>437</v>
      </c>
      <c r="B66" t="s">
        <v>63</v>
      </c>
      <c r="C66" t="s">
        <v>438</v>
      </c>
      <c r="D66" s="5">
        <v>45147</v>
      </c>
      <c r="E66" t="s">
        <v>48</v>
      </c>
      <c r="F66" t="s">
        <v>49</v>
      </c>
      <c r="G66" t="s">
        <v>177</v>
      </c>
      <c r="H66" t="s">
        <v>177</v>
      </c>
      <c r="I66" t="s">
        <v>178</v>
      </c>
      <c r="J66" t="s">
        <v>52</v>
      </c>
      <c r="K66" t="s">
        <v>48</v>
      </c>
      <c r="L66" t="s">
        <v>48</v>
      </c>
      <c r="M66" t="s">
        <v>53</v>
      </c>
      <c r="N66" t="s">
        <v>54</v>
      </c>
      <c r="O66">
        <v>41</v>
      </c>
      <c r="P66" t="s">
        <v>48</v>
      </c>
      <c r="Q66" t="s">
        <v>439</v>
      </c>
      <c r="R66" t="s">
        <v>56</v>
      </c>
      <c r="S66" t="s">
        <v>56</v>
      </c>
      <c r="T66" t="s">
        <v>48</v>
      </c>
      <c r="U66" t="s">
        <v>48</v>
      </c>
      <c r="V66" t="s">
        <v>48</v>
      </c>
      <c r="W66" t="s">
        <v>48</v>
      </c>
      <c r="X66">
        <v>282</v>
      </c>
      <c r="Y66">
        <v>0</v>
      </c>
      <c r="Z66">
        <v>875125</v>
      </c>
      <c r="AA66">
        <v>365700</v>
      </c>
      <c r="AB66" t="s">
        <v>48</v>
      </c>
      <c r="AF66" t="s">
        <v>58</v>
      </c>
      <c r="AG66" t="s">
        <v>48</v>
      </c>
      <c r="AH66" t="s">
        <v>48</v>
      </c>
      <c r="AI66" t="s">
        <v>48</v>
      </c>
      <c r="AJ66" t="s">
        <v>48</v>
      </c>
      <c r="AK66" t="s">
        <v>48</v>
      </c>
      <c r="AL66" t="s">
        <v>64</v>
      </c>
      <c r="AM66" t="s">
        <v>48</v>
      </c>
      <c r="AP66" t="s">
        <v>61</v>
      </c>
      <c r="AQ66">
        <f>LEN(Table14[[#This Row],[Full Text w HL]])</f>
        <v>0</v>
      </c>
      <c r="AR66" t="s">
        <v>440</v>
      </c>
      <c r="AS66" t="s">
        <v>48</v>
      </c>
      <c r="AT66" t="s">
        <v>48</v>
      </c>
    </row>
    <row r="67" spans="1:47" ht="15" customHeight="1" x14ac:dyDescent="0.25">
      <c r="A67" t="s">
        <v>415</v>
      </c>
      <c r="B67" t="s">
        <v>45</v>
      </c>
      <c r="C67" t="s">
        <v>416</v>
      </c>
      <c r="D67" s="5">
        <v>45147</v>
      </c>
      <c r="E67" t="s">
        <v>48</v>
      </c>
      <c r="F67" t="s">
        <v>49</v>
      </c>
      <c r="G67" t="s">
        <v>68</v>
      </c>
      <c r="H67" t="s">
        <v>68</v>
      </c>
      <c r="I67" t="s">
        <v>69</v>
      </c>
      <c r="J67" t="s">
        <v>52</v>
      </c>
      <c r="K67" t="s">
        <v>48</v>
      </c>
      <c r="L67" t="s">
        <v>48</v>
      </c>
      <c r="M67" t="s">
        <v>53</v>
      </c>
      <c r="N67" t="s">
        <v>54</v>
      </c>
      <c r="O67">
        <v>32</v>
      </c>
      <c r="P67" t="s">
        <v>48</v>
      </c>
      <c r="Q67" t="s">
        <v>418</v>
      </c>
      <c r="R67" t="s">
        <v>56</v>
      </c>
      <c r="S67" t="s">
        <v>56</v>
      </c>
      <c r="T67" t="s">
        <v>48</v>
      </c>
      <c r="U67" t="s">
        <v>48</v>
      </c>
      <c r="V67" t="s">
        <v>48</v>
      </c>
      <c r="W67" t="s">
        <v>48</v>
      </c>
      <c r="X67">
        <v>167</v>
      </c>
      <c r="Y67">
        <v>0</v>
      </c>
      <c r="Z67">
        <v>1217029</v>
      </c>
      <c r="AA67">
        <v>622000</v>
      </c>
      <c r="AB67" t="s">
        <v>48</v>
      </c>
      <c r="AF67" t="s">
        <v>58</v>
      </c>
      <c r="AG67" t="s">
        <v>48</v>
      </c>
      <c r="AH67" t="s">
        <v>109</v>
      </c>
      <c r="AI67" t="s">
        <v>48</v>
      </c>
      <c r="AJ67" t="s">
        <v>48</v>
      </c>
      <c r="AK67" t="s">
        <v>48</v>
      </c>
      <c r="AL67" t="s">
        <v>64</v>
      </c>
      <c r="AM67" t="s">
        <v>48</v>
      </c>
      <c r="AN67">
        <v>1217029</v>
      </c>
      <c r="AO67">
        <v>25968500</v>
      </c>
      <c r="AP67" t="s">
        <v>61</v>
      </c>
      <c r="AQ67">
        <f>LEN(Table14[[#This Row],[Full Text w HL]])</f>
        <v>1972</v>
      </c>
      <c r="AR67" t="s">
        <v>419</v>
      </c>
      <c r="AS67" t="s">
        <v>420</v>
      </c>
      <c r="AT67" t="s">
        <v>420</v>
      </c>
      <c r="AU67" s="7" t="s">
        <v>516</v>
      </c>
    </row>
    <row r="68" spans="1:47" ht="15" customHeight="1" x14ac:dyDescent="0.25">
      <c r="A68" t="s">
        <v>437</v>
      </c>
      <c r="B68" t="s">
        <v>45</v>
      </c>
      <c r="C68" t="s">
        <v>438</v>
      </c>
      <c r="D68" s="5">
        <v>45147</v>
      </c>
      <c r="E68" t="s">
        <v>48</v>
      </c>
      <c r="F68" t="s">
        <v>49</v>
      </c>
      <c r="G68" t="s">
        <v>177</v>
      </c>
      <c r="H68" t="s">
        <v>177</v>
      </c>
      <c r="I68" t="s">
        <v>178</v>
      </c>
      <c r="J68" t="s">
        <v>52</v>
      </c>
      <c r="K68" t="s">
        <v>48</v>
      </c>
      <c r="L68" t="s">
        <v>48</v>
      </c>
      <c r="M68" t="s">
        <v>53</v>
      </c>
      <c r="N68" t="s">
        <v>54</v>
      </c>
      <c r="O68">
        <v>41</v>
      </c>
      <c r="P68" t="s">
        <v>48</v>
      </c>
      <c r="Q68" t="s">
        <v>439</v>
      </c>
      <c r="R68" t="s">
        <v>56</v>
      </c>
      <c r="S68" t="s">
        <v>56</v>
      </c>
      <c r="T68" t="s">
        <v>48</v>
      </c>
      <c r="U68" t="s">
        <v>48</v>
      </c>
      <c r="V68" t="s">
        <v>48</v>
      </c>
      <c r="W68" t="s">
        <v>48</v>
      </c>
      <c r="X68">
        <v>282</v>
      </c>
      <c r="Y68">
        <v>0</v>
      </c>
      <c r="Z68">
        <v>875125</v>
      </c>
      <c r="AA68">
        <v>365700</v>
      </c>
      <c r="AB68" t="s">
        <v>48</v>
      </c>
      <c r="AF68" t="s">
        <v>58</v>
      </c>
      <c r="AG68" t="s">
        <v>48</v>
      </c>
      <c r="AH68" t="s">
        <v>71</v>
      </c>
      <c r="AI68" t="s">
        <v>48</v>
      </c>
      <c r="AJ68" t="s">
        <v>48</v>
      </c>
      <c r="AK68" t="s">
        <v>48</v>
      </c>
      <c r="AL68" t="s">
        <v>60</v>
      </c>
      <c r="AM68" t="s">
        <v>48</v>
      </c>
      <c r="AN68">
        <v>26253.75</v>
      </c>
      <c r="AO68">
        <v>10971</v>
      </c>
      <c r="AP68" t="s">
        <v>61</v>
      </c>
      <c r="AQ68">
        <f>LEN(Table14[[#This Row],[Full Text w HL]])</f>
        <v>3702</v>
      </c>
      <c r="AR68" t="s">
        <v>440</v>
      </c>
      <c r="AS68" t="s">
        <v>441</v>
      </c>
      <c r="AT68" t="s">
        <v>441</v>
      </c>
      <c r="AU68" s="7" t="s">
        <v>537</v>
      </c>
    </row>
    <row r="69" spans="1:47" ht="15" customHeight="1" x14ac:dyDescent="0.25">
      <c r="A69" t="s">
        <v>464</v>
      </c>
      <c r="B69" t="s">
        <v>45</v>
      </c>
      <c r="C69" t="s">
        <v>465</v>
      </c>
      <c r="D69" s="5">
        <v>45147</v>
      </c>
      <c r="E69" t="s">
        <v>48</v>
      </c>
      <c r="F69" t="s">
        <v>49</v>
      </c>
      <c r="G69" t="s">
        <v>125</v>
      </c>
      <c r="H69" t="s">
        <v>125</v>
      </c>
      <c r="I69" t="s">
        <v>126</v>
      </c>
      <c r="J69" t="s">
        <v>52</v>
      </c>
      <c r="K69" t="s">
        <v>48</v>
      </c>
      <c r="L69" t="s">
        <v>48</v>
      </c>
      <c r="M69" t="s">
        <v>53</v>
      </c>
      <c r="N69" t="s">
        <v>54</v>
      </c>
      <c r="O69">
        <v>39</v>
      </c>
      <c r="P69" t="s">
        <v>48</v>
      </c>
      <c r="Q69" t="s">
        <v>466</v>
      </c>
      <c r="R69" t="s">
        <v>56</v>
      </c>
      <c r="S69" t="s">
        <v>56</v>
      </c>
      <c r="T69" t="s">
        <v>48</v>
      </c>
      <c r="U69" t="s">
        <v>48</v>
      </c>
      <c r="V69" t="s">
        <v>48</v>
      </c>
      <c r="W69" t="s">
        <v>48</v>
      </c>
      <c r="X69">
        <v>305</v>
      </c>
      <c r="Y69">
        <v>0</v>
      </c>
      <c r="Z69">
        <v>141223</v>
      </c>
      <c r="AA69">
        <v>133600</v>
      </c>
      <c r="AB69" t="s">
        <v>48</v>
      </c>
      <c r="AF69" t="s">
        <v>58</v>
      </c>
      <c r="AG69" t="s">
        <v>48</v>
      </c>
      <c r="AH69" t="s">
        <v>94</v>
      </c>
      <c r="AI69" t="s">
        <v>48</v>
      </c>
      <c r="AJ69" t="s">
        <v>48</v>
      </c>
      <c r="AK69" t="s">
        <v>48</v>
      </c>
      <c r="AL69" t="s">
        <v>64</v>
      </c>
      <c r="AM69" t="s">
        <v>48</v>
      </c>
      <c r="AN69">
        <v>141223</v>
      </c>
      <c r="AO69">
        <v>4074800</v>
      </c>
      <c r="AP69" t="s">
        <v>61</v>
      </c>
      <c r="AQ69">
        <f>LEN(Table14[[#This Row],[Full Text w HL]])</f>
        <v>3860</v>
      </c>
      <c r="AR69" t="s">
        <v>467</v>
      </c>
      <c r="AS69" t="s">
        <v>468</v>
      </c>
      <c r="AT69" t="s">
        <v>468</v>
      </c>
      <c r="AU69" s="7" t="s">
        <v>539</v>
      </c>
    </row>
    <row r="70" spans="1:47" ht="15" customHeight="1" x14ac:dyDescent="0.25">
      <c r="A70" t="s">
        <v>161</v>
      </c>
      <c r="B70" t="s">
        <v>63</v>
      </c>
      <c r="C70" t="s">
        <v>162</v>
      </c>
      <c r="D70" s="5">
        <v>45148</v>
      </c>
      <c r="E70" t="s">
        <v>48</v>
      </c>
      <c r="F70" t="s">
        <v>49</v>
      </c>
      <c r="G70" t="s">
        <v>164</v>
      </c>
      <c r="H70" t="s">
        <v>164</v>
      </c>
      <c r="I70" t="s">
        <v>165</v>
      </c>
      <c r="J70" t="s">
        <v>52</v>
      </c>
      <c r="K70" t="s">
        <v>48</v>
      </c>
      <c r="L70" t="s">
        <v>48</v>
      </c>
      <c r="M70" t="s">
        <v>53</v>
      </c>
      <c r="N70" t="s">
        <v>54</v>
      </c>
      <c r="O70">
        <v>1</v>
      </c>
      <c r="P70" t="s">
        <v>48</v>
      </c>
      <c r="Q70" t="s">
        <v>166</v>
      </c>
      <c r="R70" t="s">
        <v>56</v>
      </c>
      <c r="S70" t="s">
        <v>56</v>
      </c>
      <c r="T70" t="s">
        <v>48</v>
      </c>
      <c r="U70" t="s">
        <v>48</v>
      </c>
      <c r="V70" t="s">
        <v>48</v>
      </c>
      <c r="W70" t="s">
        <v>48</v>
      </c>
      <c r="X70">
        <v>554</v>
      </c>
      <c r="Y70">
        <v>0</v>
      </c>
      <c r="Z70">
        <v>667491</v>
      </c>
      <c r="AA70">
        <v>439100</v>
      </c>
      <c r="AB70" t="s">
        <v>48</v>
      </c>
      <c r="AF70" t="s">
        <v>58</v>
      </c>
      <c r="AG70" t="s">
        <v>48</v>
      </c>
      <c r="AH70" t="s">
        <v>48</v>
      </c>
      <c r="AI70" t="s">
        <v>48</v>
      </c>
      <c r="AJ70" t="s">
        <v>48</v>
      </c>
      <c r="AK70" t="s">
        <v>48</v>
      </c>
      <c r="AL70" t="s">
        <v>64</v>
      </c>
      <c r="AM70" t="s">
        <v>48</v>
      </c>
      <c r="AP70" t="s">
        <v>61</v>
      </c>
      <c r="AQ70">
        <f>LEN(Table14[[#This Row],[Full Text w HL]])</f>
        <v>0</v>
      </c>
      <c r="AR70" t="s">
        <v>167</v>
      </c>
      <c r="AS70" t="s">
        <v>48</v>
      </c>
      <c r="AT70" t="s">
        <v>48</v>
      </c>
    </row>
    <row r="71" spans="1:47" ht="15" customHeight="1" x14ac:dyDescent="0.25">
      <c r="A71" t="s">
        <v>161</v>
      </c>
      <c r="B71" t="s">
        <v>45</v>
      </c>
      <c r="C71" t="s">
        <v>162</v>
      </c>
      <c r="D71" s="5">
        <v>45148</v>
      </c>
      <c r="E71" t="s">
        <v>48</v>
      </c>
      <c r="F71" t="s">
        <v>49</v>
      </c>
      <c r="G71" t="s">
        <v>164</v>
      </c>
      <c r="H71" t="s">
        <v>164</v>
      </c>
      <c r="I71" t="s">
        <v>165</v>
      </c>
      <c r="J71" t="s">
        <v>52</v>
      </c>
      <c r="K71" t="s">
        <v>48</v>
      </c>
      <c r="L71" t="s">
        <v>48</v>
      </c>
      <c r="M71" t="s">
        <v>53</v>
      </c>
      <c r="N71" t="s">
        <v>54</v>
      </c>
      <c r="O71">
        <v>1</v>
      </c>
      <c r="P71" t="s">
        <v>48</v>
      </c>
      <c r="Q71" t="s">
        <v>166</v>
      </c>
      <c r="R71" t="s">
        <v>56</v>
      </c>
      <c r="S71" t="s">
        <v>56</v>
      </c>
      <c r="T71" t="s">
        <v>48</v>
      </c>
      <c r="U71" t="s">
        <v>48</v>
      </c>
      <c r="V71" t="s">
        <v>48</v>
      </c>
      <c r="W71" t="s">
        <v>48</v>
      </c>
      <c r="X71">
        <v>554</v>
      </c>
      <c r="Y71">
        <v>0</v>
      </c>
      <c r="Z71">
        <v>667491</v>
      </c>
      <c r="AA71">
        <v>439100</v>
      </c>
      <c r="AB71" t="s">
        <v>48</v>
      </c>
      <c r="AF71" t="s">
        <v>58</v>
      </c>
      <c r="AG71" t="s">
        <v>48</v>
      </c>
      <c r="AH71" t="s">
        <v>109</v>
      </c>
      <c r="AI71" t="s">
        <v>48</v>
      </c>
      <c r="AJ71" t="s">
        <v>48</v>
      </c>
      <c r="AK71" t="s">
        <v>48</v>
      </c>
      <c r="AL71" t="s">
        <v>60</v>
      </c>
      <c r="AM71" t="s">
        <v>48</v>
      </c>
      <c r="AN71">
        <v>667491</v>
      </c>
      <c r="AO71">
        <v>60815350</v>
      </c>
      <c r="AP71" t="s">
        <v>61</v>
      </c>
      <c r="AQ71">
        <f>LEN(Table14[[#This Row],[Full Text w HL]])</f>
        <v>2339</v>
      </c>
      <c r="AR71" t="s">
        <v>167</v>
      </c>
      <c r="AS71" t="s">
        <v>168</v>
      </c>
      <c r="AT71" t="s">
        <v>168</v>
      </c>
      <c r="AU71" s="7" t="s">
        <v>524</v>
      </c>
    </row>
    <row r="72" spans="1:47" ht="15" customHeight="1" x14ac:dyDescent="0.25">
      <c r="A72" t="s">
        <v>169</v>
      </c>
      <c r="B72" t="s">
        <v>45</v>
      </c>
      <c r="C72" t="s">
        <v>170</v>
      </c>
      <c r="D72" s="5">
        <v>45149</v>
      </c>
      <c r="E72" t="s">
        <v>48</v>
      </c>
      <c r="F72" t="s">
        <v>49</v>
      </c>
      <c r="G72" t="s">
        <v>50</v>
      </c>
      <c r="H72" t="s">
        <v>50</v>
      </c>
      <c r="I72" t="s">
        <v>51</v>
      </c>
      <c r="J72" t="s">
        <v>52</v>
      </c>
      <c r="K72" t="s">
        <v>48</v>
      </c>
      <c r="L72" t="s">
        <v>48</v>
      </c>
      <c r="M72" t="s">
        <v>53</v>
      </c>
      <c r="N72" t="s">
        <v>54</v>
      </c>
      <c r="O72">
        <v>21</v>
      </c>
      <c r="P72" t="s">
        <v>48</v>
      </c>
      <c r="Q72" t="s">
        <v>172</v>
      </c>
      <c r="R72" t="s">
        <v>56</v>
      </c>
      <c r="S72" t="s">
        <v>56</v>
      </c>
      <c r="T72" t="s">
        <v>48</v>
      </c>
      <c r="U72" t="s">
        <v>48</v>
      </c>
      <c r="V72" t="s">
        <v>48</v>
      </c>
      <c r="W72" t="s">
        <v>48</v>
      </c>
      <c r="X72">
        <v>411</v>
      </c>
      <c r="Y72">
        <v>0</v>
      </c>
      <c r="Z72">
        <v>325721</v>
      </c>
      <c r="AA72">
        <v>391800</v>
      </c>
      <c r="AB72" t="s">
        <v>48</v>
      </c>
      <c r="AF72" t="s">
        <v>58</v>
      </c>
      <c r="AG72" t="s">
        <v>48</v>
      </c>
      <c r="AH72" t="s">
        <v>109</v>
      </c>
      <c r="AI72" t="s">
        <v>48</v>
      </c>
      <c r="AJ72" t="s">
        <v>48</v>
      </c>
      <c r="AK72" t="s">
        <v>48</v>
      </c>
      <c r="AL72" t="s">
        <v>64</v>
      </c>
      <c r="AM72" t="s">
        <v>48</v>
      </c>
      <c r="AN72">
        <v>325721</v>
      </c>
      <c r="AO72">
        <v>40257450</v>
      </c>
      <c r="AP72" t="s">
        <v>61</v>
      </c>
      <c r="AQ72">
        <f>LEN(Table14[[#This Row],[Full Text w HL]])</f>
        <v>2201</v>
      </c>
      <c r="AR72" t="s">
        <v>173</v>
      </c>
      <c r="AS72" t="s">
        <v>174</v>
      </c>
      <c r="AT72" t="s">
        <v>174</v>
      </c>
      <c r="AU72" s="7" t="s">
        <v>519</v>
      </c>
    </row>
    <row r="73" spans="1:47" ht="15" customHeight="1" x14ac:dyDescent="0.25">
      <c r="A73" t="s">
        <v>299</v>
      </c>
      <c r="B73" t="s">
        <v>45</v>
      </c>
      <c r="C73" t="s">
        <v>300</v>
      </c>
      <c r="D73" s="5">
        <v>45150</v>
      </c>
      <c r="E73" t="s">
        <v>48</v>
      </c>
      <c r="F73" t="s">
        <v>49</v>
      </c>
      <c r="G73" t="s">
        <v>301</v>
      </c>
      <c r="H73" t="s">
        <v>301</v>
      </c>
      <c r="I73" t="s">
        <v>302</v>
      </c>
      <c r="J73" t="s">
        <v>52</v>
      </c>
      <c r="K73" t="s">
        <v>48</v>
      </c>
      <c r="L73" t="s">
        <v>48</v>
      </c>
      <c r="M73" t="s">
        <v>53</v>
      </c>
      <c r="N73" t="s">
        <v>54</v>
      </c>
      <c r="O73">
        <v>41</v>
      </c>
      <c r="P73" t="s">
        <v>48</v>
      </c>
      <c r="Q73" t="s">
        <v>303</v>
      </c>
      <c r="R73" t="s">
        <v>56</v>
      </c>
      <c r="S73" t="s">
        <v>56</v>
      </c>
      <c r="T73" t="s">
        <v>48</v>
      </c>
      <c r="U73" t="s">
        <v>48</v>
      </c>
      <c r="V73" t="s">
        <v>48</v>
      </c>
      <c r="W73" t="s">
        <v>48</v>
      </c>
      <c r="X73">
        <v>1734</v>
      </c>
      <c r="Y73">
        <v>0</v>
      </c>
      <c r="Z73">
        <v>10175</v>
      </c>
      <c r="AA73">
        <v>2730000</v>
      </c>
      <c r="AB73" t="s">
        <v>48</v>
      </c>
      <c r="AF73" t="s">
        <v>58</v>
      </c>
      <c r="AG73" t="s">
        <v>48</v>
      </c>
      <c r="AH73" t="s">
        <v>48</v>
      </c>
      <c r="AI73" t="s">
        <v>48</v>
      </c>
      <c r="AJ73" t="s">
        <v>48</v>
      </c>
      <c r="AK73" t="s">
        <v>48</v>
      </c>
      <c r="AL73" t="s">
        <v>48</v>
      </c>
      <c r="AM73" t="s">
        <v>48</v>
      </c>
      <c r="AN73">
        <v>10175</v>
      </c>
      <c r="AO73">
        <v>81900</v>
      </c>
      <c r="AP73" t="s">
        <v>61</v>
      </c>
      <c r="AQ73">
        <f>LEN(Table14[[#This Row],[Full Text w HL]])</f>
        <v>54</v>
      </c>
      <c r="AR73" t="s">
        <v>304</v>
      </c>
      <c r="AS73" t="s">
        <v>304</v>
      </c>
      <c r="AT73" t="s">
        <v>48</v>
      </c>
    </row>
    <row r="74" spans="1:47" ht="15" customHeight="1" x14ac:dyDescent="0.25">
      <c r="A74" t="s">
        <v>181</v>
      </c>
      <c r="B74" t="s">
        <v>45</v>
      </c>
      <c r="C74" t="s">
        <v>182</v>
      </c>
      <c r="D74" s="5">
        <v>45150</v>
      </c>
      <c r="E74" t="s">
        <v>48</v>
      </c>
      <c r="F74" t="s">
        <v>49</v>
      </c>
      <c r="G74" t="s">
        <v>68</v>
      </c>
      <c r="H74" t="s">
        <v>68</v>
      </c>
      <c r="I74" t="s">
        <v>69</v>
      </c>
      <c r="J74" t="s">
        <v>52</v>
      </c>
      <c r="K74" t="s">
        <v>48</v>
      </c>
      <c r="L74" t="s">
        <v>48</v>
      </c>
      <c r="M74" t="s">
        <v>53</v>
      </c>
      <c r="N74" t="s">
        <v>54</v>
      </c>
      <c r="O74">
        <v>31</v>
      </c>
      <c r="P74" t="s">
        <v>48</v>
      </c>
      <c r="Q74" t="s">
        <v>184</v>
      </c>
      <c r="R74" t="s">
        <v>56</v>
      </c>
      <c r="S74" t="s">
        <v>56</v>
      </c>
      <c r="T74" t="s">
        <v>48</v>
      </c>
      <c r="U74" t="s">
        <v>48</v>
      </c>
      <c r="V74" t="s">
        <v>48</v>
      </c>
      <c r="W74" t="s">
        <v>48</v>
      </c>
      <c r="X74">
        <v>218</v>
      </c>
      <c r="Y74">
        <v>0</v>
      </c>
      <c r="Z74">
        <v>1217029</v>
      </c>
      <c r="AA74">
        <v>622000</v>
      </c>
      <c r="AB74" t="s">
        <v>48</v>
      </c>
      <c r="AF74" t="s">
        <v>58</v>
      </c>
      <c r="AG74" t="s">
        <v>48</v>
      </c>
      <c r="AH74" t="s">
        <v>59</v>
      </c>
      <c r="AI74" t="s">
        <v>48</v>
      </c>
      <c r="AJ74" t="s">
        <v>48</v>
      </c>
      <c r="AK74" t="s">
        <v>48</v>
      </c>
      <c r="AL74" t="s">
        <v>64</v>
      </c>
      <c r="AM74" t="s">
        <v>48</v>
      </c>
      <c r="AN74">
        <v>1217029</v>
      </c>
      <c r="AO74">
        <v>135596000</v>
      </c>
      <c r="AP74" t="s">
        <v>61</v>
      </c>
      <c r="AQ74">
        <f>LEN(Table14[[#This Row],[Full Text w HL]])</f>
        <v>1600</v>
      </c>
      <c r="AR74" t="s">
        <v>185</v>
      </c>
      <c r="AS74" t="s">
        <v>186</v>
      </c>
      <c r="AT74" t="s">
        <v>486</v>
      </c>
      <c r="AU74" s="7" t="s">
        <v>514</v>
      </c>
    </row>
    <row r="75" spans="1:47" ht="15" customHeight="1" x14ac:dyDescent="0.25">
      <c r="A75" t="s">
        <v>376</v>
      </c>
      <c r="B75" t="s">
        <v>45</v>
      </c>
      <c r="C75" t="s">
        <v>377</v>
      </c>
      <c r="D75" s="5">
        <v>45150</v>
      </c>
      <c r="E75" t="s">
        <v>48</v>
      </c>
      <c r="F75" t="s">
        <v>49</v>
      </c>
      <c r="G75" t="s">
        <v>177</v>
      </c>
      <c r="H75" t="s">
        <v>177</v>
      </c>
      <c r="I75" t="s">
        <v>178</v>
      </c>
      <c r="J75" t="s">
        <v>52</v>
      </c>
      <c r="K75" t="s">
        <v>48</v>
      </c>
      <c r="L75" t="s">
        <v>48</v>
      </c>
      <c r="M75" t="s">
        <v>53</v>
      </c>
      <c r="N75" t="s">
        <v>54</v>
      </c>
      <c r="O75">
        <v>26</v>
      </c>
      <c r="P75" t="s">
        <v>48</v>
      </c>
      <c r="Q75" t="s">
        <v>48</v>
      </c>
      <c r="R75" t="s">
        <v>56</v>
      </c>
      <c r="S75" t="s">
        <v>56</v>
      </c>
      <c r="T75" t="s">
        <v>48</v>
      </c>
      <c r="U75" t="s">
        <v>48</v>
      </c>
      <c r="V75" t="s">
        <v>48</v>
      </c>
      <c r="W75" t="s">
        <v>48</v>
      </c>
      <c r="X75">
        <v>400</v>
      </c>
      <c r="Y75">
        <v>0</v>
      </c>
      <c r="Z75">
        <v>875125</v>
      </c>
      <c r="AA75">
        <v>365700</v>
      </c>
      <c r="AB75" t="s">
        <v>48</v>
      </c>
      <c r="AF75" t="s">
        <v>58</v>
      </c>
      <c r="AG75" t="s">
        <v>48</v>
      </c>
      <c r="AH75" t="s">
        <v>109</v>
      </c>
      <c r="AI75" t="s">
        <v>48</v>
      </c>
      <c r="AJ75" t="s">
        <v>48</v>
      </c>
      <c r="AK75" t="s">
        <v>48</v>
      </c>
      <c r="AL75" t="s">
        <v>64</v>
      </c>
      <c r="AM75" t="s">
        <v>48</v>
      </c>
      <c r="AN75">
        <v>875125</v>
      </c>
      <c r="AO75">
        <v>36570000</v>
      </c>
      <c r="AP75" t="s">
        <v>61</v>
      </c>
      <c r="AQ75">
        <f>LEN(Table14[[#This Row],[Full Text w HL]])</f>
        <v>2880</v>
      </c>
      <c r="AR75" t="s">
        <v>179</v>
      </c>
      <c r="AS75" t="s">
        <v>378</v>
      </c>
      <c r="AT75" t="s">
        <v>378</v>
      </c>
      <c r="AU75" s="7" t="s">
        <v>525</v>
      </c>
    </row>
    <row r="76" spans="1:47" ht="15" customHeight="1" x14ac:dyDescent="0.25">
      <c r="A76" t="s">
        <v>442</v>
      </c>
      <c r="B76" t="s">
        <v>45</v>
      </c>
      <c r="C76" t="s">
        <v>443</v>
      </c>
      <c r="D76" s="5">
        <v>45151</v>
      </c>
      <c r="E76" t="s">
        <v>48</v>
      </c>
      <c r="F76" t="s">
        <v>49</v>
      </c>
      <c r="G76" t="s">
        <v>445</v>
      </c>
      <c r="H76" t="s">
        <v>445</v>
      </c>
      <c r="I76" t="s">
        <v>446</v>
      </c>
      <c r="J76" t="s">
        <v>52</v>
      </c>
      <c r="K76" t="s">
        <v>48</v>
      </c>
      <c r="L76" t="s">
        <v>48</v>
      </c>
      <c r="M76" t="s">
        <v>53</v>
      </c>
      <c r="N76" t="s">
        <v>54</v>
      </c>
      <c r="O76">
        <v>23</v>
      </c>
      <c r="P76" t="s">
        <v>48</v>
      </c>
      <c r="Q76" t="s">
        <v>447</v>
      </c>
      <c r="R76" t="s">
        <v>56</v>
      </c>
      <c r="S76" t="s">
        <v>56</v>
      </c>
      <c r="T76" t="s">
        <v>48</v>
      </c>
      <c r="U76" t="s">
        <v>48</v>
      </c>
      <c r="V76" t="s">
        <v>48</v>
      </c>
      <c r="W76" t="s">
        <v>48</v>
      </c>
      <c r="X76">
        <v>337</v>
      </c>
      <c r="Y76">
        <v>0</v>
      </c>
      <c r="Z76">
        <v>106995</v>
      </c>
      <c r="AA76">
        <v>315400</v>
      </c>
      <c r="AB76" t="s">
        <v>48</v>
      </c>
      <c r="AF76" t="s">
        <v>58</v>
      </c>
      <c r="AG76" t="s">
        <v>48</v>
      </c>
      <c r="AH76" t="s">
        <v>190</v>
      </c>
      <c r="AI76" t="s">
        <v>48</v>
      </c>
      <c r="AJ76" t="s">
        <v>48</v>
      </c>
      <c r="AK76" t="s">
        <v>48</v>
      </c>
      <c r="AL76" t="s">
        <v>64</v>
      </c>
      <c r="AM76" t="s">
        <v>48</v>
      </c>
      <c r="AN76">
        <v>106995</v>
      </c>
      <c r="AO76">
        <v>53144900</v>
      </c>
      <c r="AP76" t="s">
        <v>61</v>
      </c>
      <c r="AQ76">
        <f>LEN(Table14[[#This Row],[Full Text w HL]])</f>
        <v>1843</v>
      </c>
      <c r="AR76" t="s">
        <v>448</v>
      </c>
      <c r="AS76" t="s">
        <v>449</v>
      </c>
      <c r="AT76" t="s">
        <v>449</v>
      </c>
      <c r="AU76" s="7" t="s">
        <v>515</v>
      </c>
    </row>
    <row r="77" spans="1:47" ht="15" customHeight="1" x14ac:dyDescent="0.25">
      <c r="A77" t="s">
        <v>410</v>
      </c>
      <c r="B77" t="s">
        <v>63</v>
      </c>
      <c r="C77" t="s">
        <v>411</v>
      </c>
      <c r="D77" s="5">
        <v>45155</v>
      </c>
      <c r="E77" t="s">
        <v>48</v>
      </c>
      <c r="F77" t="s">
        <v>49</v>
      </c>
      <c r="G77" t="s">
        <v>263</v>
      </c>
      <c r="H77" t="s">
        <v>263</v>
      </c>
      <c r="I77" t="s">
        <v>264</v>
      </c>
      <c r="J77" t="s">
        <v>52</v>
      </c>
      <c r="K77" t="s">
        <v>48</v>
      </c>
      <c r="L77" t="s">
        <v>48</v>
      </c>
      <c r="M77" t="s">
        <v>53</v>
      </c>
      <c r="N77" t="s">
        <v>54</v>
      </c>
      <c r="O77">
        <v>22</v>
      </c>
      <c r="P77" t="s">
        <v>48</v>
      </c>
      <c r="Q77" t="s">
        <v>412</v>
      </c>
      <c r="R77" t="s">
        <v>56</v>
      </c>
      <c r="S77" t="s">
        <v>56</v>
      </c>
      <c r="T77" t="s">
        <v>48</v>
      </c>
      <c r="U77" t="s">
        <v>48</v>
      </c>
      <c r="V77" t="s">
        <v>48</v>
      </c>
      <c r="W77" t="s">
        <v>48</v>
      </c>
      <c r="X77">
        <v>783</v>
      </c>
      <c r="Y77">
        <v>0</v>
      </c>
      <c r="Z77">
        <v>80440</v>
      </c>
      <c r="AA77">
        <v>116200</v>
      </c>
      <c r="AB77" t="s">
        <v>48</v>
      </c>
      <c r="AF77" t="s">
        <v>58</v>
      </c>
      <c r="AG77" t="s">
        <v>48</v>
      </c>
      <c r="AH77" t="s">
        <v>48</v>
      </c>
      <c r="AI77" t="s">
        <v>48</v>
      </c>
      <c r="AJ77" t="s">
        <v>48</v>
      </c>
      <c r="AK77" t="s">
        <v>48</v>
      </c>
      <c r="AL77" t="s">
        <v>64</v>
      </c>
      <c r="AM77" t="s">
        <v>48</v>
      </c>
      <c r="AP77" t="s">
        <v>61</v>
      </c>
      <c r="AQ77">
        <f>LEN(Table14[[#This Row],[Full Text w HL]])</f>
        <v>0</v>
      </c>
      <c r="AR77" t="s">
        <v>413</v>
      </c>
      <c r="AS77" t="s">
        <v>48</v>
      </c>
      <c r="AT77" t="s">
        <v>48</v>
      </c>
    </row>
    <row r="78" spans="1:47" ht="15" customHeight="1" x14ac:dyDescent="0.25">
      <c r="A78" t="s">
        <v>421</v>
      </c>
      <c r="B78" t="s">
        <v>63</v>
      </c>
      <c r="C78" t="s">
        <v>422</v>
      </c>
      <c r="D78" s="5">
        <v>45155</v>
      </c>
      <c r="E78" t="s">
        <v>48</v>
      </c>
      <c r="F78" t="s">
        <v>49</v>
      </c>
      <c r="G78" t="s">
        <v>68</v>
      </c>
      <c r="H78" t="s">
        <v>68</v>
      </c>
      <c r="I78" t="s">
        <v>69</v>
      </c>
      <c r="J78" t="s">
        <v>52</v>
      </c>
      <c r="K78" t="s">
        <v>48</v>
      </c>
      <c r="L78" t="s">
        <v>48</v>
      </c>
      <c r="M78" t="s">
        <v>53</v>
      </c>
      <c r="N78" t="s">
        <v>54</v>
      </c>
      <c r="O78">
        <v>31</v>
      </c>
      <c r="P78" t="s">
        <v>48</v>
      </c>
      <c r="Q78" t="s">
        <v>423</v>
      </c>
      <c r="R78" t="s">
        <v>56</v>
      </c>
      <c r="S78" t="s">
        <v>56</v>
      </c>
      <c r="T78" t="s">
        <v>48</v>
      </c>
      <c r="U78" t="s">
        <v>48</v>
      </c>
      <c r="V78" t="s">
        <v>48</v>
      </c>
      <c r="W78" t="s">
        <v>48</v>
      </c>
      <c r="X78">
        <v>198</v>
      </c>
      <c r="Y78">
        <v>0</v>
      </c>
      <c r="Z78">
        <v>1217029</v>
      </c>
      <c r="AA78">
        <v>622000</v>
      </c>
      <c r="AB78" t="s">
        <v>48</v>
      </c>
      <c r="AF78" t="s">
        <v>58</v>
      </c>
      <c r="AG78" t="s">
        <v>48</v>
      </c>
      <c r="AH78" t="s">
        <v>48</v>
      </c>
      <c r="AI78" t="s">
        <v>48</v>
      </c>
      <c r="AJ78" t="s">
        <v>48</v>
      </c>
      <c r="AK78" t="s">
        <v>48</v>
      </c>
      <c r="AL78" t="s">
        <v>64</v>
      </c>
      <c r="AM78" t="s">
        <v>48</v>
      </c>
      <c r="AP78" t="s">
        <v>61</v>
      </c>
      <c r="AQ78">
        <f>LEN(Table14[[#This Row],[Full Text w HL]])</f>
        <v>0</v>
      </c>
      <c r="AR78" t="s">
        <v>424</v>
      </c>
      <c r="AS78" t="s">
        <v>48</v>
      </c>
      <c r="AT78" t="s">
        <v>48</v>
      </c>
    </row>
    <row r="79" spans="1:47" ht="15" customHeight="1" x14ac:dyDescent="0.25">
      <c r="A79" t="s">
        <v>421</v>
      </c>
      <c r="B79" t="s">
        <v>45</v>
      </c>
      <c r="C79" t="s">
        <v>422</v>
      </c>
      <c r="D79" s="5">
        <v>45155</v>
      </c>
      <c r="E79" t="s">
        <v>48</v>
      </c>
      <c r="F79" t="s">
        <v>49</v>
      </c>
      <c r="G79" t="s">
        <v>68</v>
      </c>
      <c r="H79" t="s">
        <v>68</v>
      </c>
      <c r="I79" t="s">
        <v>69</v>
      </c>
      <c r="J79" t="s">
        <v>52</v>
      </c>
      <c r="K79" t="s">
        <v>48</v>
      </c>
      <c r="L79" t="s">
        <v>48</v>
      </c>
      <c r="M79" t="s">
        <v>53</v>
      </c>
      <c r="N79" t="s">
        <v>54</v>
      </c>
      <c r="O79">
        <v>31</v>
      </c>
      <c r="P79" t="s">
        <v>48</v>
      </c>
      <c r="Q79" t="s">
        <v>423</v>
      </c>
      <c r="R79" t="s">
        <v>56</v>
      </c>
      <c r="S79" t="s">
        <v>56</v>
      </c>
      <c r="T79" t="s">
        <v>48</v>
      </c>
      <c r="U79" t="s">
        <v>48</v>
      </c>
      <c r="V79" t="s">
        <v>48</v>
      </c>
      <c r="W79" t="s">
        <v>48</v>
      </c>
      <c r="X79">
        <v>198</v>
      </c>
      <c r="Y79">
        <v>0</v>
      </c>
      <c r="Z79">
        <v>1217029</v>
      </c>
      <c r="AA79">
        <v>622000</v>
      </c>
      <c r="AB79" t="s">
        <v>48</v>
      </c>
      <c r="AF79" t="s">
        <v>58</v>
      </c>
      <c r="AG79" t="s">
        <v>48</v>
      </c>
      <c r="AH79" t="s">
        <v>59</v>
      </c>
      <c r="AI79" t="s">
        <v>48</v>
      </c>
      <c r="AJ79" t="s">
        <v>48</v>
      </c>
      <c r="AK79" t="s">
        <v>48</v>
      </c>
      <c r="AL79" t="s">
        <v>60</v>
      </c>
      <c r="AM79" t="s">
        <v>48</v>
      </c>
      <c r="AN79">
        <v>1217029</v>
      </c>
      <c r="AO79">
        <v>123156000</v>
      </c>
      <c r="AP79" t="s">
        <v>61</v>
      </c>
      <c r="AQ79">
        <f>LEN(Table14[[#This Row],[Full Text w HL]])</f>
        <v>814</v>
      </c>
      <c r="AR79" t="s">
        <v>424</v>
      </c>
      <c r="AS79" t="s">
        <v>425</v>
      </c>
      <c r="AT79" t="s">
        <v>484</v>
      </c>
      <c r="AU79" s="7" t="s">
        <v>512</v>
      </c>
    </row>
    <row r="80" spans="1:47" ht="15" customHeight="1" x14ac:dyDescent="0.25">
      <c r="A80" t="s">
        <v>152</v>
      </c>
      <c r="B80" t="s">
        <v>45</v>
      </c>
      <c r="C80" t="s">
        <v>153</v>
      </c>
      <c r="D80" s="5">
        <v>45155</v>
      </c>
      <c r="E80" t="s">
        <v>155</v>
      </c>
      <c r="F80" t="s">
        <v>156</v>
      </c>
      <c r="G80" t="s">
        <v>157</v>
      </c>
      <c r="H80" t="s">
        <v>157</v>
      </c>
      <c r="I80" t="s">
        <v>48</v>
      </c>
      <c r="J80" t="s">
        <v>158</v>
      </c>
      <c r="K80" t="s">
        <v>48</v>
      </c>
      <c r="L80" t="s">
        <v>48</v>
      </c>
      <c r="M80" t="s">
        <v>53</v>
      </c>
      <c r="N80" t="s">
        <v>54</v>
      </c>
      <c r="O80">
        <v>0</v>
      </c>
      <c r="P80" t="s">
        <v>48</v>
      </c>
      <c r="Q80" t="s">
        <v>48</v>
      </c>
      <c r="R80" t="s">
        <v>56</v>
      </c>
      <c r="S80" t="s">
        <v>56</v>
      </c>
      <c r="T80" t="s">
        <v>48</v>
      </c>
      <c r="U80" t="s">
        <v>48</v>
      </c>
      <c r="V80" t="s">
        <v>48</v>
      </c>
      <c r="W80" t="s">
        <v>48</v>
      </c>
      <c r="X80">
        <v>1</v>
      </c>
      <c r="Y80">
        <v>300</v>
      </c>
      <c r="Z80">
        <v>462001</v>
      </c>
      <c r="AA80">
        <v>0</v>
      </c>
      <c r="AB80" t="s">
        <v>48</v>
      </c>
      <c r="AF80" t="s">
        <v>58</v>
      </c>
      <c r="AG80" t="s">
        <v>48</v>
      </c>
      <c r="AH80" t="s">
        <v>94</v>
      </c>
      <c r="AI80" t="s">
        <v>48</v>
      </c>
      <c r="AJ80" t="s">
        <v>48</v>
      </c>
      <c r="AK80" t="s">
        <v>48</v>
      </c>
      <c r="AL80" t="s">
        <v>60</v>
      </c>
      <c r="AM80" t="s">
        <v>48</v>
      </c>
      <c r="AN80">
        <v>13860.03</v>
      </c>
      <c r="AO80">
        <v>0</v>
      </c>
      <c r="AP80" t="s">
        <v>61</v>
      </c>
      <c r="AQ80">
        <f>LEN(Table14[[#This Row],[Full Text w HL]])</f>
        <v>4631</v>
      </c>
      <c r="AR80" t="s">
        <v>159</v>
      </c>
      <c r="AS80" t="s">
        <v>160</v>
      </c>
      <c r="AT80" t="s">
        <v>160</v>
      </c>
      <c r="AU80" s="7" t="s">
        <v>543</v>
      </c>
    </row>
    <row r="81" spans="1:47" ht="15" customHeight="1" x14ac:dyDescent="0.25">
      <c r="A81" t="s">
        <v>410</v>
      </c>
      <c r="B81" t="s">
        <v>45</v>
      </c>
      <c r="C81" t="s">
        <v>411</v>
      </c>
      <c r="D81" s="5">
        <v>45155</v>
      </c>
      <c r="E81" t="s">
        <v>48</v>
      </c>
      <c r="F81" t="s">
        <v>49</v>
      </c>
      <c r="G81" t="s">
        <v>263</v>
      </c>
      <c r="H81" t="s">
        <v>263</v>
      </c>
      <c r="I81" t="s">
        <v>264</v>
      </c>
      <c r="J81" t="s">
        <v>52</v>
      </c>
      <c r="K81" t="s">
        <v>48</v>
      </c>
      <c r="L81" t="s">
        <v>48</v>
      </c>
      <c r="M81" t="s">
        <v>53</v>
      </c>
      <c r="N81" t="s">
        <v>54</v>
      </c>
      <c r="O81">
        <v>22</v>
      </c>
      <c r="P81" t="s">
        <v>48</v>
      </c>
      <c r="Q81" t="s">
        <v>412</v>
      </c>
      <c r="R81" t="s">
        <v>56</v>
      </c>
      <c r="S81" t="s">
        <v>56</v>
      </c>
      <c r="T81" t="s">
        <v>48</v>
      </c>
      <c r="U81" t="s">
        <v>48</v>
      </c>
      <c r="V81" t="s">
        <v>48</v>
      </c>
      <c r="W81" t="s">
        <v>48</v>
      </c>
      <c r="X81">
        <v>783</v>
      </c>
      <c r="Y81">
        <v>0</v>
      </c>
      <c r="Z81">
        <v>80440</v>
      </c>
      <c r="AA81">
        <v>116200</v>
      </c>
      <c r="AB81" t="s">
        <v>48</v>
      </c>
      <c r="AF81" t="s">
        <v>58</v>
      </c>
      <c r="AG81" t="s">
        <v>48</v>
      </c>
      <c r="AH81" t="s">
        <v>59</v>
      </c>
      <c r="AI81" t="s">
        <v>48</v>
      </c>
      <c r="AJ81" t="s">
        <v>48</v>
      </c>
      <c r="AK81" t="s">
        <v>48</v>
      </c>
      <c r="AL81" t="s">
        <v>60</v>
      </c>
      <c r="AM81" t="s">
        <v>48</v>
      </c>
      <c r="AN81">
        <v>80440</v>
      </c>
      <c r="AO81">
        <v>90984600</v>
      </c>
      <c r="AP81" t="s">
        <v>61</v>
      </c>
      <c r="AQ81">
        <f>LEN(Table14[[#This Row],[Full Text w HL]])</f>
        <v>6366</v>
      </c>
      <c r="AR81" t="s">
        <v>413</v>
      </c>
      <c r="AS81" t="s">
        <v>414</v>
      </c>
      <c r="AT81" t="s">
        <v>414</v>
      </c>
      <c r="AU81" s="7" t="s">
        <v>545</v>
      </c>
    </row>
    <row r="82" spans="1:47" ht="15" customHeight="1" x14ac:dyDescent="0.25">
      <c r="A82" t="s">
        <v>102</v>
      </c>
      <c r="B82" t="s">
        <v>45</v>
      </c>
      <c r="C82" t="s">
        <v>103</v>
      </c>
      <c r="D82" s="5">
        <v>45156</v>
      </c>
      <c r="E82" t="s">
        <v>48</v>
      </c>
      <c r="F82" t="s">
        <v>49</v>
      </c>
      <c r="G82" t="s">
        <v>105</v>
      </c>
      <c r="H82" t="s">
        <v>105</v>
      </c>
      <c r="I82" t="s">
        <v>106</v>
      </c>
      <c r="J82" t="s">
        <v>52</v>
      </c>
      <c r="K82" t="s">
        <v>48</v>
      </c>
      <c r="L82" t="s">
        <v>48</v>
      </c>
      <c r="M82" t="s">
        <v>53</v>
      </c>
      <c r="N82" t="s">
        <v>54</v>
      </c>
      <c r="O82">
        <v>2</v>
      </c>
      <c r="P82" t="s">
        <v>48</v>
      </c>
      <c r="Q82" t="s">
        <v>107</v>
      </c>
      <c r="R82" t="s">
        <v>56</v>
      </c>
      <c r="S82" t="s">
        <v>56</v>
      </c>
      <c r="T82" t="s">
        <v>48</v>
      </c>
      <c r="U82" t="s">
        <v>48</v>
      </c>
      <c r="V82" t="s">
        <v>48</v>
      </c>
      <c r="W82" t="s">
        <v>48</v>
      </c>
      <c r="X82">
        <v>557</v>
      </c>
      <c r="Y82">
        <v>0</v>
      </c>
      <c r="Z82">
        <v>121490</v>
      </c>
      <c r="AA82">
        <v>701300</v>
      </c>
      <c r="AB82" t="s">
        <v>48</v>
      </c>
      <c r="AF82" t="s">
        <v>58</v>
      </c>
      <c r="AG82" t="s">
        <v>48</v>
      </c>
      <c r="AH82" t="s">
        <v>109</v>
      </c>
      <c r="AI82" t="s">
        <v>48</v>
      </c>
      <c r="AJ82" t="s">
        <v>48</v>
      </c>
      <c r="AK82" t="s">
        <v>48</v>
      </c>
      <c r="AL82" t="s">
        <v>60</v>
      </c>
      <c r="AM82" t="s">
        <v>48</v>
      </c>
      <c r="AN82">
        <v>121490</v>
      </c>
      <c r="AO82">
        <v>97656025</v>
      </c>
      <c r="AP82" t="s">
        <v>61</v>
      </c>
      <c r="AQ82">
        <f>LEN(Table14[[#This Row],[Full Text w HL]])</f>
        <v>3054</v>
      </c>
      <c r="AR82" t="s">
        <v>108</v>
      </c>
      <c r="AS82" t="s">
        <v>110</v>
      </c>
      <c r="AT82" t="s">
        <v>110</v>
      </c>
      <c r="AU82" s="7" t="s">
        <v>528</v>
      </c>
    </row>
    <row r="83" spans="1:47" ht="15" customHeight="1" x14ac:dyDescent="0.25">
      <c r="A83" t="s">
        <v>122</v>
      </c>
      <c r="B83" t="s">
        <v>45</v>
      </c>
      <c r="C83" t="s">
        <v>123</v>
      </c>
      <c r="D83" s="5">
        <v>45157</v>
      </c>
      <c r="E83" t="s">
        <v>48</v>
      </c>
      <c r="F83" t="s">
        <v>49</v>
      </c>
      <c r="G83" t="s">
        <v>125</v>
      </c>
      <c r="H83" t="s">
        <v>125</v>
      </c>
      <c r="I83" t="s">
        <v>126</v>
      </c>
      <c r="J83" t="s">
        <v>52</v>
      </c>
      <c r="K83" t="s">
        <v>48</v>
      </c>
      <c r="L83" t="s">
        <v>48</v>
      </c>
      <c r="M83" t="s">
        <v>53</v>
      </c>
      <c r="N83" t="s">
        <v>54</v>
      </c>
      <c r="O83">
        <v>56</v>
      </c>
      <c r="P83" t="s">
        <v>48</v>
      </c>
      <c r="Q83" t="s">
        <v>127</v>
      </c>
      <c r="R83" t="s">
        <v>56</v>
      </c>
      <c r="S83" t="s">
        <v>56</v>
      </c>
      <c r="T83" t="s">
        <v>48</v>
      </c>
      <c r="U83" t="s">
        <v>48</v>
      </c>
      <c r="V83" t="s">
        <v>48</v>
      </c>
      <c r="W83" t="s">
        <v>48</v>
      </c>
      <c r="X83">
        <v>271</v>
      </c>
      <c r="Y83">
        <v>0</v>
      </c>
      <c r="Z83">
        <v>141223</v>
      </c>
      <c r="AA83">
        <v>133600</v>
      </c>
      <c r="AB83" t="s">
        <v>48</v>
      </c>
      <c r="AF83" t="s">
        <v>58</v>
      </c>
      <c r="AG83" t="s">
        <v>48</v>
      </c>
      <c r="AH83" t="s">
        <v>109</v>
      </c>
      <c r="AI83" t="s">
        <v>48</v>
      </c>
      <c r="AJ83" t="s">
        <v>48</v>
      </c>
      <c r="AK83" t="s">
        <v>48</v>
      </c>
      <c r="AL83" t="s">
        <v>64</v>
      </c>
      <c r="AM83" t="s">
        <v>48</v>
      </c>
      <c r="AN83">
        <v>141223</v>
      </c>
      <c r="AO83">
        <v>9051400</v>
      </c>
      <c r="AP83" t="s">
        <v>61</v>
      </c>
      <c r="AQ83">
        <f>LEN(Table14[[#This Row],[Full Text w HL]])</f>
        <v>2988</v>
      </c>
      <c r="AR83" t="s">
        <v>128</v>
      </c>
      <c r="AS83" t="s">
        <v>129</v>
      </c>
      <c r="AT83" t="s">
        <v>129</v>
      </c>
      <c r="AU83" s="7" t="s">
        <v>527</v>
      </c>
    </row>
    <row r="84" spans="1:47" ht="15" customHeight="1" x14ac:dyDescent="0.25">
      <c r="A84" t="s">
        <v>431</v>
      </c>
      <c r="B84" t="s">
        <v>45</v>
      </c>
      <c r="C84" t="s">
        <v>432</v>
      </c>
      <c r="D84" s="5">
        <v>45159</v>
      </c>
      <c r="E84" t="s">
        <v>48</v>
      </c>
      <c r="F84" t="s">
        <v>49</v>
      </c>
      <c r="G84" t="s">
        <v>76</v>
      </c>
      <c r="H84" t="s">
        <v>76</v>
      </c>
      <c r="I84" t="s">
        <v>77</v>
      </c>
      <c r="J84" t="s">
        <v>52</v>
      </c>
      <c r="K84" t="s">
        <v>48</v>
      </c>
      <c r="L84" t="s">
        <v>48</v>
      </c>
      <c r="M84" t="s">
        <v>53</v>
      </c>
      <c r="N84" t="s">
        <v>54</v>
      </c>
      <c r="O84">
        <v>3</v>
      </c>
      <c r="P84" t="s">
        <v>48</v>
      </c>
      <c r="Q84" t="s">
        <v>434</v>
      </c>
      <c r="R84" t="s">
        <v>56</v>
      </c>
      <c r="S84" t="s">
        <v>56</v>
      </c>
      <c r="T84" t="s">
        <v>48</v>
      </c>
      <c r="U84" t="s">
        <v>48</v>
      </c>
      <c r="V84" t="s">
        <v>48</v>
      </c>
      <c r="W84" t="s">
        <v>48</v>
      </c>
      <c r="X84">
        <v>318</v>
      </c>
      <c r="Y84">
        <v>0</v>
      </c>
      <c r="Z84">
        <v>213897</v>
      </c>
      <c r="AA84">
        <v>348100</v>
      </c>
      <c r="AB84" t="s">
        <v>48</v>
      </c>
      <c r="AF84" t="s">
        <v>58</v>
      </c>
      <c r="AG84" t="s">
        <v>48</v>
      </c>
      <c r="AH84" t="s">
        <v>71</v>
      </c>
      <c r="AI84" t="s">
        <v>48</v>
      </c>
      <c r="AJ84" t="s">
        <v>48</v>
      </c>
      <c r="AK84" t="s">
        <v>48</v>
      </c>
      <c r="AL84" t="s">
        <v>60</v>
      </c>
      <c r="AM84" t="s">
        <v>48</v>
      </c>
      <c r="AN84">
        <v>6416.91</v>
      </c>
      <c r="AO84">
        <v>10443</v>
      </c>
      <c r="AP84" t="s">
        <v>61</v>
      </c>
      <c r="AQ84">
        <f>LEN(Table14[[#This Row],[Full Text w HL]])</f>
        <v>2202</v>
      </c>
      <c r="AR84" t="s">
        <v>435</v>
      </c>
      <c r="AS84" t="s">
        <v>436</v>
      </c>
      <c r="AT84" t="s">
        <v>488</v>
      </c>
      <c r="AU84" s="7" t="s">
        <v>522</v>
      </c>
    </row>
    <row r="85" spans="1:47" ht="15" customHeight="1" x14ac:dyDescent="0.25">
      <c r="A85" t="s">
        <v>215</v>
      </c>
      <c r="B85" t="s">
        <v>63</v>
      </c>
      <c r="C85" t="s">
        <v>216</v>
      </c>
      <c r="D85" s="5">
        <v>45164</v>
      </c>
      <c r="E85" t="s">
        <v>48</v>
      </c>
      <c r="F85" t="s">
        <v>49</v>
      </c>
      <c r="G85" t="s">
        <v>217</v>
      </c>
      <c r="H85" t="s">
        <v>217</v>
      </c>
      <c r="I85" t="s">
        <v>218</v>
      </c>
      <c r="J85" t="s">
        <v>52</v>
      </c>
      <c r="K85" t="s">
        <v>48</v>
      </c>
      <c r="L85" t="s">
        <v>48</v>
      </c>
      <c r="M85" t="s">
        <v>53</v>
      </c>
      <c r="N85" t="s">
        <v>54</v>
      </c>
      <c r="O85">
        <v>3</v>
      </c>
      <c r="P85" t="s">
        <v>48</v>
      </c>
      <c r="Q85" t="s">
        <v>219</v>
      </c>
      <c r="R85" t="s">
        <v>56</v>
      </c>
      <c r="S85" t="s">
        <v>56</v>
      </c>
      <c r="T85" t="s">
        <v>48</v>
      </c>
      <c r="U85" t="s">
        <v>48</v>
      </c>
      <c r="V85" t="s">
        <v>48</v>
      </c>
      <c r="W85" t="s">
        <v>48</v>
      </c>
      <c r="X85">
        <v>447</v>
      </c>
      <c r="Y85">
        <v>0</v>
      </c>
      <c r="Z85">
        <v>105134</v>
      </c>
      <c r="AA85">
        <v>206000</v>
      </c>
      <c r="AB85" t="s">
        <v>48</v>
      </c>
      <c r="AF85" t="s">
        <v>58</v>
      </c>
      <c r="AG85" t="s">
        <v>48</v>
      </c>
      <c r="AH85" t="s">
        <v>48</v>
      </c>
      <c r="AI85" t="s">
        <v>48</v>
      </c>
      <c r="AJ85" t="s">
        <v>48</v>
      </c>
      <c r="AK85" t="s">
        <v>48</v>
      </c>
      <c r="AL85" t="s">
        <v>64</v>
      </c>
      <c r="AM85" t="s">
        <v>48</v>
      </c>
      <c r="AP85" t="s">
        <v>61</v>
      </c>
      <c r="AQ85">
        <f>LEN(Table14[[#This Row],[Full Text w HL]])</f>
        <v>0</v>
      </c>
      <c r="AR85" t="s">
        <v>220</v>
      </c>
      <c r="AS85" t="s">
        <v>48</v>
      </c>
      <c r="AT85" t="s">
        <v>48</v>
      </c>
    </row>
    <row r="86" spans="1:47" ht="15" customHeight="1" x14ac:dyDescent="0.25">
      <c r="A86" t="s">
        <v>294</v>
      </c>
      <c r="B86" t="s">
        <v>63</v>
      </c>
      <c r="C86" t="s">
        <v>295</v>
      </c>
      <c r="D86" s="5">
        <v>45164</v>
      </c>
      <c r="E86" t="s">
        <v>48</v>
      </c>
      <c r="F86" t="s">
        <v>49</v>
      </c>
      <c r="G86" t="s">
        <v>177</v>
      </c>
      <c r="H86" t="s">
        <v>177</v>
      </c>
      <c r="I86" t="s">
        <v>178</v>
      </c>
      <c r="J86" t="s">
        <v>52</v>
      </c>
      <c r="K86" t="s">
        <v>48</v>
      </c>
      <c r="L86" t="s">
        <v>48</v>
      </c>
      <c r="M86" t="s">
        <v>53</v>
      </c>
      <c r="N86" t="s">
        <v>54</v>
      </c>
      <c r="O86">
        <v>9</v>
      </c>
      <c r="P86" t="s">
        <v>48</v>
      </c>
      <c r="Q86" t="s">
        <v>296</v>
      </c>
      <c r="R86" t="s">
        <v>56</v>
      </c>
      <c r="S86" t="s">
        <v>56</v>
      </c>
      <c r="T86" t="s">
        <v>48</v>
      </c>
      <c r="U86" t="s">
        <v>48</v>
      </c>
      <c r="V86" t="s">
        <v>48</v>
      </c>
      <c r="W86" t="s">
        <v>48</v>
      </c>
      <c r="X86">
        <v>539</v>
      </c>
      <c r="Y86">
        <v>0</v>
      </c>
      <c r="Z86">
        <v>875125</v>
      </c>
      <c r="AA86">
        <v>365700</v>
      </c>
      <c r="AB86" t="s">
        <v>48</v>
      </c>
      <c r="AF86" t="s">
        <v>58</v>
      </c>
      <c r="AG86" t="s">
        <v>48</v>
      </c>
      <c r="AH86" t="s">
        <v>48</v>
      </c>
      <c r="AI86" t="s">
        <v>48</v>
      </c>
      <c r="AJ86" t="s">
        <v>48</v>
      </c>
      <c r="AK86" t="s">
        <v>48</v>
      </c>
      <c r="AL86" t="s">
        <v>64</v>
      </c>
      <c r="AM86" t="s">
        <v>48</v>
      </c>
      <c r="AP86" t="s">
        <v>61</v>
      </c>
      <c r="AQ86">
        <f>LEN(Table14[[#This Row],[Full Text w HL]])</f>
        <v>0</v>
      </c>
      <c r="AR86" t="s">
        <v>297</v>
      </c>
      <c r="AS86" t="s">
        <v>48</v>
      </c>
      <c r="AT86" t="s">
        <v>48</v>
      </c>
    </row>
    <row r="87" spans="1:47" ht="15" customHeight="1" x14ac:dyDescent="0.25">
      <c r="A87" t="s">
        <v>130</v>
      </c>
      <c r="B87" t="s">
        <v>45</v>
      </c>
      <c r="C87" t="s">
        <v>131</v>
      </c>
      <c r="D87" s="5">
        <v>45164</v>
      </c>
      <c r="E87" t="s">
        <v>48</v>
      </c>
      <c r="F87" t="s">
        <v>49</v>
      </c>
      <c r="G87" t="s">
        <v>125</v>
      </c>
      <c r="H87" t="s">
        <v>125</v>
      </c>
      <c r="I87" t="s">
        <v>126</v>
      </c>
      <c r="J87" t="s">
        <v>52</v>
      </c>
      <c r="K87" t="s">
        <v>48</v>
      </c>
      <c r="L87" t="s">
        <v>48</v>
      </c>
      <c r="M87" t="s">
        <v>53</v>
      </c>
      <c r="N87" t="s">
        <v>54</v>
      </c>
      <c r="O87">
        <v>62</v>
      </c>
      <c r="P87" t="s">
        <v>48</v>
      </c>
      <c r="Q87" t="s">
        <v>127</v>
      </c>
      <c r="R87" t="s">
        <v>56</v>
      </c>
      <c r="S87" t="s">
        <v>56</v>
      </c>
      <c r="T87" t="s">
        <v>48</v>
      </c>
      <c r="U87" t="s">
        <v>48</v>
      </c>
      <c r="V87" t="s">
        <v>48</v>
      </c>
      <c r="W87" t="s">
        <v>48</v>
      </c>
      <c r="X87">
        <v>268</v>
      </c>
      <c r="Y87">
        <v>0</v>
      </c>
      <c r="Z87">
        <v>141223</v>
      </c>
      <c r="AA87">
        <v>133600</v>
      </c>
      <c r="AB87" t="s">
        <v>48</v>
      </c>
      <c r="AF87" t="s">
        <v>58</v>
      </c>
      <c r="AG87" t="s">
        <v>48</v>
      </c>
      <c r="AH87" t="s">
        <v>94</v>
      </c>
      <c r="AI87" t="s">
        <v>48</v>
      </c>
      <c r="AJ87" t="s">
        <v>48</v>
      </c>
      <c r="AK87" t="s">
        <v>48</v>
      </c>
      <c r="AL87" t="s">
        <v>60</v>
      </c>
      <c r="AM87" t="s">
        <v>48</v>
      </c>
      <c r="AN87">
        <v>141223</v>
      </c>
      <c r="AO87">
        <v>3580480</v>
      </c>
      <c r="AP87" t="s">
        <v>61</v>
      </c>
      <c r="AQ87">
        <f>LEN(Table14[[#This Row],[Full Text w HL]])</f>
        <v>2971</v>
      </c>
      <c r="AR87" t="s">
        <v>133</v>
      </c>
      <c r="AS87" t="s">
        <v>134</v>
      </c>
      <c r="AT87" t="s">
        <v>134</v>
      </c>
      <c r="AU87" s="7" t="s">
        <v>526</v>
      </c>
    </row>
    <row r="88" spans="1:47" ht="15" customHeight="1" x14ac:dyDescent="0.25">
      <c r="A88" t="s">
        <v>233</v>
      </c>
      <c r="B88" t="s">
        <v>45</v>
      </c>
      <c r="C88" t="s">
        <v>234</v>
      </c>
      <c r="D88" s="5">
        <v>45164</v>
      </c>
      <c r="E88" t="s">
        <v>48</v>
      </c>
      <c r="F88" t="s">
        <v>49</v>
      </c>
      <c r="G88" t="s">
        <v>68</v>
      </c>
      <c r="H88" t="s">
        <v>68</v>
      </c>
      <c r="I88" t="s">
        <v>69</v>
      </c>
      <c r="J88" t="s">
        <v>52</v>
      </c>
      <c r="K88" t="s">
        <v>48</v>
      </c>
      <c r="L88" t="s">
        <v>48</v>
      </c>
      <c r="M88" t="s">
        <v>53</v>
      </c>
      <c r="N88" t="s">
        <v>54</v>
      </c>
      <c r="O88">
        <v>42</v>
      </c>
      <c r="P88" t="s">
        <v>48</v>
      </c>
      <c r="Q88" t="s">
        <v>48</v>
      </c>
      <c r="R88" t="s">
        <v>56</v>
      </c>
      <c r="S88" t="s">
        <v>56</v>
      </c>
      <c r="T88" t="s">
        <v>48</v>
      </c>
      <c r="U88" t="s">
        <v>48</v>
      </c>
      <c r="V88" t="s">
        <v>48</v>
      </c>
      <c r="W88" t="s">
        <v>48</v>
      </c>
      <c r="X88">
        <v>509</v>
      </c>
      <c r="Y88">
        <v>0</v>
      </c>
      <c r="Z88">
        <v>1217029</v>
      </c>
      <c r="AA88">
        <v>622000</v>
      </c>
      <c r="AB88" t="s">
        <v>48</v>
      </c>
      <c r="AF88" t="s">
        <v>58</v>
      </c>
      <c r="AG88" t="s">
        <v>48</v>
      </c>
      <c r="AH88" t="s">
        <v>94</v>
      </c>
      <c r="AI88" t="s">
        <v>48</v>
      </c>
      <c r="AJ88" t="s">
        <v>48</v>
      </c>
      <c r="AK88" t="s">
        <v>48</v>
      </c>
      <c r="AL88" t="s">
        <v>64</v>
      </c>
      <c r="AM88" t="s">
        <v>48</v>
      </c>
      <c r="AN88">
        <v>1217029</v>
      </c>
      <c r="AO88">
        <v>31659800</v>
      </c>
      <c r="AP88" t="s">
        <v>61</v>
      </c>
      <c r="AQ88">
        <f>LEN(Table14[[#This Row],[Full Text w HL]])</f>
        <v>3201</v>
      </c>
      <c r="AR88" t="s">
        <v>70</v>
      </c>
      <c r="AS88" t="s">
        <v>235</v>
      </c>
      <c r="AT88" t="s">
        <v>492</v>
      </c>
      <c r="AU88" s="7" t="s">
        <v>532</v>
      </c>
    </row>
    <row r="89" spans="1:47" ht="15" customHeight="1" x14ac:dyDescent="0.25">
      <c r="A89" t="s">
        <v>407</v>
      </c>
      <c r="B89" t="s">
        <v>45</v>
      </c>
      <c r="C89" t="s">
        <v>408</v>
      </c>
      <c r="D89" s="5">
        <v>45164</v>
      </c>
      <c r="E89" t="s">
        <v>48</v>
      </c>
      <c r="F89" t="s">
        <v>49</v>
      </c>
      <c r="G89" t="s">
        <v>177</v>
      </c>
      <c r="H89" t="s">
        <v>177</v>
      </c>
      <c r="I89" t="s">
        <v>178</v>
      </c>
      <c r="J89" t="s">
        <v>52</v>
      </c>
      <c r="K89" t="s">
        <v>48</v>
      </c>
      <c r="L89" t="s">
        <v>48</v>
      </c>
      <c r="M89" t="s">
        <v>53</v>
      </c>
      <c r="N89" t="s">
        <v>54</v>
      </c>
      <c r="O89">
        <v>36</v>
      </c>
      <c r="P89" t="s">
        <v>48</v>
      </c>
      <c r="Q89" t="s">
        <v>48</v>
      </c>
      <c r="R89" t="s">
        <v>56</v>
      </c>
      <c r="S89" t="s">
        <v>56</v>
      </c>
      <c r="T89" t="s">
        <v>48</v>
      </c>
      <c r="U89" t="s">
        <v>48</v>
      </c>
      <c r="V89" t="s">
        <v>48</v>
      </c>
      <c r="W89" t="s">
        <v>48</v>
      </c>
      <c r="X89">
        <v>491</v>
      </c>
      <c r="Y89">
        <v>0</v>
      </c>
      <c r="Z89">
        <v>875125</v>
      </c>
      <c r="AA89">
        <v>365700</v>
      </c>
      <c r="AB89" t="s">
        <v>48</v>
      </c>
      <c r="AF89" t="s">
        <v>58</v>
      </c>
      <c r="AG89" t="s">
        <v>48</v>
      </c>
      <c r="AH89" t="s">
        <v>109</v>
      </c>
      <c r="AI89" t="s">
        <v>48</v>
      </c>
      <c r="AJ89" t="s">
        <v>48</v>
      </c>
      <c r="AK89" t="s">
        <v>48</v>
      </c>
      <c r="AL89" t="s">
        <v>60</v>
      </c>
      <c r="AM89" t="s">
        <v>48</v>
      </c>
      <c r="AN89">
        <v>875125</v>
      </c>
      <c r="AO89">
        <v>44889675</v>
      </c>
      <c r="AP89" t="s">
        <v>61</v>
      </c>
      <c r="AQ89">
        <f>LEN(Table14[[#This Row],[Full Text w HL]])</f>
        <v>3386</v>
      </c>
      <c r="AR89" t="s">
        <v>179</v>
      </c>
      <c r="AS89" t="s">
        <v>409</v>
      </c>
      <c r="AT89" t="s">
        <v>409</v>
      </c>
      <c r="AU89" s="7" t="s">
        <v>535</v>
      </c>
    </row>
    <row r="90" spans="1:47" ht="15" customHeight="1" x14ac:dyDescent="0.25">
      <c r="A90" t="s">
        <v>255</v>
      </c>
      <c r="B90" t="s">
        <v>45</v>
      </c>
      <c r="C90" t="s">
        <v>256</v>
      </c>
      <c r="D90" s="5">
        <v>45164</v>
      </c>
      <c r="E90" t="s">
        <v>48</v>
      </c>
      <c r="F90" t="s">
        <v>49</v>
      </c>
      <c r="G90" t="s">
        <v>143</v>
      </c>
      <c r="H90" t="s">
        <v>143</v>
      </c>
      <c r="I90" t="s">
        <v>144</v>
      </c>
      <c r="J90" t="s">
        <v>52</v>
      </c>
      <c r="K90" t="s">
        <v>48</v>
      </c>
      <c r="L90" t="s">
        <v>48</v>
      </c>
      <c r="M90" t="s">
        <v>53</v>
      </c>
      <c r="N90" t="s">
        <v>54</v>
      </c>
      <c r="O90">
        <v>27</v>
      </c>
      <c r="P90" t="s">
        <v>48</v>
      </c>
      <c r="Q90" t="s">
        <v>257</v>
      </c>
      <c r="R90" t="s">
        <v>56</v>
      </c>
      <c r="S90" t="s">
        <v>56</v>
      </c>
      <c r="T90" t="s">
        <v>48</v>
      </c>
      <c r="U90" t="s">
        <v>48</v>
      </c>
      <c r="V90" t="s">
        <v>48</v>
      </c>
      <c r="W90" t="s">
        <v>48</v>
      </c>
      <c r="X90">
        <v>399</v>
      </c>
      <c r="Y90">
        <v>0</v>
      </c>
      <c r="Z90">
        <v>317817</v>
      </c>
      <c r="AA90">
        <v>794800</v>
      </c>
      <c r="AB90" t="s">
        <v>48</v>
      </c>
      <c r="AF90" t="s">
        <v>58</v>
      </c>
      <c r="AG90" t="s">
        <v>48</v>
      </c>
      <c r="AH90" t="s">
        <v>109</v>
      </c>
      <c r="AI90" t="s">
        <v>48</v>
      </c>
      <c r="AJ90" t="s">
        <v>48</v>
      </c>
      <c r="AK90" t="s">
        <v>48</v>
      </c>
      <c r="AL90" t="s">
        <v>60</v>
      </c>
      <c r="AM90" t="s">
        <v>48</v>
      </c>
      <c r="AN90">
        <v>317817</v>
      </c>
      <c r="AO90">
        <v>79281300</v>
      </c>
      <c r="AP90" t="s">
        <v>61</v>
      </c>
      <c r="AQ90">
        <f>LEN(Table14[[#This Row],[Full Text w HL]])</f>
        <v>3457</v>
      </c>
      <c r="AR90" t="s">
        <v>258</v>
      </c>
      <c r="AS90" t="s">
        <v>259</v>
      </c>
      <c r="AT90" t="s">
        <v>496</v>
      </c>
      <c r="AU90" s="7" t="s">
        <v>536</v>
      </c>
    </row>
    <row r="91" spans="1:47" ht="15" customHeight="1" x14ac:dyDescent="0.25">
      <c r="A91" t="s">
        <v>294</v>
      </c>
      <c r="B91" t="s">
        <v>45</v>
      </c>
      <c r="C91" t="s">
        <v>295</v>
      </c>
      <c r="D91" s="5">
        <v>45164</v>
      </c>
      <c r="E91" t="s">
        <v>48</v>
      </c>
      <c r="F91" t="s">
        <v>49</v>
      </c>
      <c r="G91" t="s">
        <v>177</v>
      </c>
      <c r="H91" t="s">
        <v>177</v>
      </c>
      <c r="I91" t="s">
        <v>178</v>
      </c>
      <c r="J91" t="s">
        <v>52</v>
      </c>
      <c r="K91" t="s">
        <v>48</v>
      </c>
      <c r="L91" t="s">
        <v>48</v>
      </c>
      <c r="M91" t="s">
        <v>53</v>
      </c>
      <c r="N91" t="s">
        <v>54</v>
      </c>
      <c r="O91">
        <v>9</v>
      </c>
      <c r="P91" t="s">
        <v>48</v>
      </c>
      <c r="Q91" t="s">
        <v>296</v>
      </c>
      <c r="R91" t="s">
        <v>56</v>
      </c>
      <c r="S91" t="s">
        <v>56</v>
      </c>
      <c r="T91" t="s">
        <v>48</v>
      </c>
      <c r="U91" t="s">
        <v>48</v>
      </c>
      <c r="V91" t="s">
        <v>48</v>
      </c>
      <c r="W91" t="s">
        <v>48</v>
      </c>
      <c r="X91">
        <v>539</v>
      </c>
      <c r="Y91">
        <v>0</v>
      </c>
      <c r="Z91">
        <v>875125</v>
      </c>
      <c r="AA91">
        <v>365700</v>
      </c>
      <c r="AB91" t="s">
        <v>48</v>
      </c>
      <c r="AF91" t="s">
        <v>58</v>
      </c>
      <c r="AG91" t="s">
        <v>48</v>
      </c>
      <c r="AH91" t="s">
        <v>109</v>
      </c>
      <c r="AI91" t="s">
        <v>48</v>
      </c>
      <c r="AJ91" t="s">
        <v>48</v>
      </c>
      <c r="AK91" t="s">
        <v>48</v>
      </c>
      <c r="AL91" t="s">
        <v>60</v>
      </c>
      <c r="AM91" t="s">
        <v>48</v>
      </c>
      <c r="AN91">
        <v>875125</v>
      </c>
      <c r="AO91">
        <v>49278075</v>
      </c>
      <c r="AP91" t="s">
        <v>61</v>
      </c>
      <c r="AQ91">
        <f>LEN(Table14[[#This Row],[Full Text w HL]])</f>
        <v>3791</v>
      </c>
      <c r="AR91" t="s">
        <v>297</v>
      </c>
      <c r="AS91" t="s">
        <v>298</v>
      </c>
      <c r="AT91" t="s">
        <v>298</v>
      </c>
      <c r="AU91" s="7" t="s">
        <v>538</v>
      </c>
    </row>
    <row r="92" spans="1:47" ht="15" customHeight="1" x14ac:dyDescent="0.25">
      <c r="A92" t="s">
        <v>215</v>
      </c>
      <c r="B92" t="s">
        <v>45</v>
      </c>
      <c r="C92" t="s">
        <v>216</v>
      </c>
      <c r="D92" s="5">
        <v>45164</v>
      </c>
      <c r="E92" t="s">
        <v>48</v>
      </c>
      <c r="F92" t="s">
        <v>49</v>
      </c>
      <c r="G92" t="s">
        <v>217</v>
      </c>
      <c r="H92" t="s">
        <v>217</v>
      </c>
      <c r="I92" t="s">
        <v>218</v>
      </c>
      <c r="J92" t="s">
        <v>52</v>
      </c>
      <c r="K92" t="s">
        <v>48</v>
      </c>
      <c r="L92" t="s">
        <v>48</v>
      </c>
      <c r="M92" t="s">
        <v>53</v>
      </c>
      <c r="N92" t="s">
        <v>54</v>
      </c>
      <c r="O92">
        <v>3</v>
      </c>
      <c r="P92" t="s">
        <v>48</v>
      </c>
      <c r="Q92" t="s">
        <v>219</v>
      </c>
      <c r="R92" t="s">
        <v>56</v>
      </c>
      <c r="S92" t="s">
        <v>56</v>
      </c>
      <c r="T92" t="s">
        <v>48</v>
      </c>
      <c r="U92" t="s">
        <v>48</v>
      </c>
      <c r="V92" t="s">
        <v>48</v>
      </c>
      <c r="W92" t="s">
        <v>48</v>
      </c>
      <c r="X92">
        <v>447</v>
      </c>
      <c r="Y92">
        <v>0</v>
      </c>
      <c r="Z92">
        <v>105134</v>
      </c>
      <c r="AA92">
        <v>206000</v>
      </c>
      <c r="AB92" t="s">
        <v>48</v>
      </c>
      <c r="AF92" t="s">
        <v>58</v>
      </c>
      <c r="AG92" t="s">
        <v>48</v>
      </c>
      <c r="AH92" t="s">
        <v>59</v>
      </c>
      <c r="AI92" t="s">
        <v>48</v>
      </c>
      <c r="AJ92" t="s">
        <v>48</v>
      </c>
      <c r="AK92" t="s">
        <v>48</v>
      </c>
      <c r="AL92" t="s">
        <v>60</v>
      </c>
      <c r="AM92" t="s">
        <v>48</v>
      </c>
      <c r="AN92">
        <v>105134</v>
      </c>
      <c r="AO92">
        <v>92082000</v>
      </c>
      <c r="AP92" t="s">
        <v>61</v>
      </c>
      <c r="AQ92">
        <f>LEN(Table14[[#This Row],[Full Text w HL]])</f>
        <v>4443</v>
      </c>
      <c r="AR92" t="s">
        <v>220</v>
      </c>
      <c r="AS92" t="s">
        <v>221</v>
      </c>
      <c r="AT92" t="s">
        <v>499</v>
      </c>
      <c r="AU92" s="7" t="s">
        <v>541</v>
      </c>
    </row>
    <row r="93" spans="1:47" ht="15" customHeight="1" x14ac:dyDescent="0.25">
      <c r="A93" t="s">
        <v>469</v>
      </c>
      <c r="B93" t="s">
        <v>63</v>
      </c>
      <c r="C93" t="s">
        <v>470</v>
      </c>
      <c r="D93" s="5">
        <v>45166</v>
      </c>
      <c r="E93" t="s">
        <v>48</v>
      </c>
      <c r="F93" t="s">
        <v>49</v>
      </c>
      <c r="G93" t="s">
        <v>68</v>
      </c>
      <c r="H93" t="s">
        <v>68</v>
      </c>
      <c r="I93" t="s">
        <v>69</v>
      </c>
      <c r="J93" t="s">
        <v>52</v>
      </c>
      <c r="K93" t="s">
        <v>48</v>
      </c>
      <c r="L93" t="s">
        <v>48</v>
      </c>
      <c r="M93" t="s">
        <v>53</v>
      </c>
      <c r="N93" t="s">
        <v>54</v>
      </c>
      <c r="O93">
        <v>29</v>
      </c>
      <c r="P93" t="s">
        <v>48</v>
      </c>
      <c r="Q93" t="s">
        <v>423</v>
      </c>
      <c r="R93" t="s">
        <v>56</v>
      </c>
      <c r="S93" t="s">
        <v>56</v>
      </c>
      <c r="T93" t="s">
        <v>48</v>
      </c>
      <c r="U93" t="s">
        <v>48</v>
      </c>
      <c r="V93" t="s">
        <v>48</v>
      </c>
      <c r="W93" t="s">
        <v>48</v>
      </c>
      <c r="X93">
        <v>309</v>
      </c>
      <c r="Y93">
        <v>0</v>
      </c>
      <c r="Z93">
        <v>1217029</v>
      </c>
      <c r="AA93">
        <v>622000</v>
      </c>
      <c r="AB93" t="s">
        <v>48</v>
      </c>
      <c r="AF93" t="s">
        <v>58</v>
      </c>
      <c r="AG93" t="s">
        <v>48</v>
      </c>
      <c r="AH93" t="s">
        <v>48</v>
      </c>
      <c r="AI93" t="s">
        <v>48</v>
      </c>
      <c r="AJ93" t="s">
        <v>48</v>
      </c>
      <c r="AK93" t="s">
        <v>48</v>
      </c>
      <c r="AL93" t="s">
        <v>64</v>
      </c>
      <c r="AM93" t="s">
        <v>48</v>
      </c>
      <c r="AP93" t="s">
        <v>61</v>
      </c>
      <c r="AQ93">
        <f>LEN(Table14[[#This Row],[Full Text w HL]])</f>
        <v>0</v>
      </c>
      <c r="AR93" t="s">
        <v>472</v>
      </c>
      <c r="AS93" t="s">
        <v>48</v>
      </c>
      <c r="AT93" t="s">
        <v>48</v>
      </c>
    </row>
    <row r="94" spans="1:47" ht="15" customHeight="1" x14ac:dyDescent="0.25">
      <c r="A94" t="s">
        <v>469</v>
      </c>
      <c r="B94" t="s">
        <v>45</v>
      </c>
      <c r="C94" t="s">
        <v>470</v>
      </c>
      <c r="D94" s="5">
        <v>45166</v>
      </c>
      <c r="E94" t="s">
        <v>48</v>
      </c>
      <c r="F94" t="s">
        <v>49</v>
      </c>
      <c r="G94" t="s">
        <v>68</v>
      </c>
      <c r="H94" t="s">
        <v>68</v>
      </c>
      <c r="I94" t="s">
        <v>69</v>
      </c>
      <c r="J94" t="s">
        <v>52</v>
      </c>
      <c r="K94" t="s">
        <v>48</v>
      </c>
      <c r="L94" t="s">
        <v>48</v>
      </c>
      <c r="M94" t="s">
        <v>53</v>
      </c>
      <c r="N94" t="s">
        <v>54</v>
      </c>
      <c r="O94">
        <v>29</v>
      </c>
      <c r="P94" t="s">
        <v>48</v>
      </c>
      <c r="Q94" t="s">
        <v>423</v>
      </c>
      <c r="R94" t="s">
        <v>56</v>
      </c>
      <c r="S94" t="s">
        <v>56</v>
      </c>
      <c r="T94" t="s">
        <v>48</v>
      </c>
      <c r="U94" t="s">
        <v>48</v>
      </c>
      <c r="V94" t="s">
        <v>48</v>
      </c>
      <c r="W94" t="s">
        <v>48</v>
      </c>
      <c r="X94">
        <v>309</v>
      </c>
      <c r="Y94">
        <v>0</v>
      </c>
      <c r="Z94">
        <v>1217029</v>
      </c>
      <c r="AA94">
        <v>622000</v>
      </c>
      <c r="AB94" t="s">
        <v>48</v>
      </c>
      <c r="AF94" t="s">
        <v>58</v>
      </c>
      <c r="AG94" t="s">
        <v>48</v>
      </c>
      <c r="AH94" t="s">
        <v>59</v>
      </c>
      <c r="AI94" t="s">
        <v>48</v>
      </c>
      <c r="AJ94" t="s">
        <v>48</v>
      </c>
      <c r="AK94" t="s">
        <v>48</v>
      </c>
      <c r="AL94" t="s">
        <v>60</v>
      </c>
      <c r="AM94" t="s">
        <v>48</v>
      </c>
      <c r="AN94">
        <v>1217029</v>
      </c>
      <c r="AO94">
        <v>192198000</v>
      </c>
      <c r="AP94" t="s">
        <v>61</v>
      </c>
      <c r="AQ94">
        <f>LEN(Table14[[#This Row],[Full Text w HL]])</f>
        <v>2217</v>
      </c>
      <c r="AR94" t="s">
        <v>472</v>
      </c>
      <c r="AS94" t="s">
        <v>473</v>
      </c>
      <c r="AT94" t="s">
        <v>473</v>
      </c>
      <c r="AU94" s="7" t="s">
        <v>523</v>
      </c>
    </row>
    <row r="95" spans="1:47" ht="15" customHeight="1" x14ac:dyDescent="0.25">
      <c r="A95" t="s">
        <v>335</v>
      </c>
      <c r="B95" t="s">
        <v>63</v>
      </c>
      <c r="C95" t="s">
        <v>336</v>
      </c>
      <c r="D95" s="5">
        <v>45167</v>
      </c>
      <c r="E95" t="s">
        <v>48</v>
      </c>
      <c r="F95" t="s">
        <v>49</v>
      </c>
      <c r="G95" t="s">
        <v>177</v>
      </c>
      <c r="H95" t="s">
        <v>177</v>
      </c>
      <c r="I95" t="s">
        <v>178</v>
      </c>
      <c r="J95" t="s">
        <v>52</v>
      </c>
      <c r="K95" t="s">
        <v>48</v>
      </c>
      <c r="L95" t="s">
        <v>48</v>
      </c>
      <c r="M95" t="s">
        <v>53</v>
      </c>
      <c r="N95" t="s">
        <v>54</v>
      </c>
      <c r="O95">
        <v>44</v>
      </c>
      <c r="P95" t="s">
        <v>48</v>
      </c>
      <c r="Q95" t="s">
        <v>48</v>
      </c>
      <c r="R95" t="s">
        <v>56</v>
      </c>
      <c r="S95" t="s">
        <v>56</v>
      </c>
      <c r="T95" t="s">
        <v>48</v>
      </c>
      <c r="U95" t="s">
        <v>48</v>
      </c>
      <c r="V95" t="s">
        <v>48</v>
      </c>
      <c r="W95" t="s">
        <v>48</v>
      </c>
      <c r="X95">
        <v>118</v>
      </c>
      <c r="Y95">
        <v>0</v>
      </c>
      <c r="Z95">
        <v>875125</v>
      </c>
      <c r="AA95">
        <v>365700</v>
      </c>
      <c r="AB95" t="s">
        <v>48</v>
      </c>
      <c r="AF95" t="s">
        <v>58</v>
      </c>
      <c r="AG95" t="s">
        <v>48</v>
      </c>
      <c r="AH95" t="s">
        <v>48</v>
      </c>
      <c r="AI95" t="s">
        <v>48</v>
      </c>
      <c r="AJ95" t="s">
        <v>48</v>
      </c>
      <c r="AK95" t="s">
        <v>48</v>
      </c>
      <c r="AL95" t="s">
        <v>64</v>
      </c>
      <c r="AM95" t="s">
        <v>48</v>
      </c>
      <c r="AP95" t="s">
        <v>61</v>
      </c>
      <c r="AQ95">
        <f>LEN(Table14[[#This Row],[Full Text w HL]])</f>
        <v>0</v>
      </c>
      <c r="AR95" t="s">
        <v>338</v>
      </c>
      <c r="AS95" t="s">
        <v>48</v>
      </c>
      <c r="AT95" t="s">
        <v>48</v>
      </c>
    </row>
    <row r="96" spans="1:47" ht="15" customHeight="1" x14ac:dyDescent="0.25">
      <c r="A96" t="s">
        <v>363</v>
      </c>
      <c r="B96" t="s">
        <v>45</v>
      </c>
      <c r="C96" t="s">
        <v>364</v>
      </c>
      <c r="D96" s="5">
        <v>45167</v>
      </c>
      <c r="E96" t="s">
        <v>48</v>
      </c>
      <c r="F96" t="s">
        <v>49</v>
      </c>
      <c r="G96" t="s">
        <v>98</v>
      </c>
      <c r="H96" t="s">
        <v>98</v>
      </c>
      <c r="I96" t="s">
        <v>99</v>
      </c>
      <c r="J96" t="s">
        <v>52</v>
      </c>
      <c r="K96" t="s">
        <v>48</v>
      </c>
      <c r="L96" t="s">
        <v>48</v>
      </c>
      <c r="M96" t="s">
        <v>53</v>
      </c>
      <c r="N96" t="s">
        <v>54</v>
      </c>
      <c r="O96">
        <v>6</v>
      </c>
      <c r="P96" t="s">
        <v>48</v>
      </c>
      <c r="Q96" t="s">
        <v>48</v>
      </c>
      <c r="R96" t="s">
        <v>56</v>
      </c>
      <c r="S96" t="s">
        <v>56</v>
      </c>
      <c r="T96" t="s">
        <v>48</v>
      </c>
      <c r="U96" t="s">
        <v>48</v>
      </c>
      <c r="V96" t="s">
        <v>48</v>
      </c>
      <c r="W96" t="s">
        <v>48</v>
      </c>
      <c r="X96">
        <v>92</v>
      </c>
      <c r="Y96">
        <v>0</v>
      </c>
      <c r="Z96">
        <v>194391</v>
      </c>
      <c r="AA96">
        <v>216400</v>
      </c>
      <c r="AB96" t="s">
        <v>48</v>
      </c>
      <c r="AF96" t="s">
        <v>58</v>
      </c>
      <c r="AG96" t="s">
        <v>48</v>
      </c>
      <c r="AH96" t="s">
        <v>48</v>
      </c>
      <c r="AI96" t="s">
        <v>48</v>
      </c>
      <c r="AJ96" t="s">
        <v>48</v>
      </c>
      <c r="AK96" t="s">
        <v>48</v>
      </c>
      <c r="AL96" t="s">
        <v>48</v>
      </c>
      <c r="AM96" t="s">
        <v>48</v>
      </c>
      <c r="AN96">
        <v>194391</v>
      </c>
      <c r="AO96">
        <v>19908800</v>
      </c>
      <c r="AP96" t="s">
        <v>61</v>
      </c>
      <c r="AQ96">
        <f>LEN(Table14[[#This Row],[Full Text w HL]])</f>
        <v>739</v>
      </c>
      <c r="AR96" t="s">
        <v>365</v>
      </c>
      <c r="AS96" t="s">
        <v>366</v>
      </c>
      <c r="AT96" t="s">
        <v>483</v>
      </c>
      <c r="AU96" s="7" t="s">
        <v>511</v>
      </c>
    </row>
    <row r="97" spans="1:47" ht="15" customHeight="1" x14ac:dyDescent="0.25">
      <c r="A97" t="s">
        <v>335</v>
      </c>
      <c r="B97" t="s">
        <v>45</v>
      </c>
      <c r="C97" t="s">
        <v>336</v>
      </c>
      <c r="D97" s="5">
        <v>45167</v>
      </c>
      <c r="E97" t="s">
        <v>48</v>
      </c>
      <c r="F97" t="s">
        <v>49</v>
      </c>
      <c r="G97" t="s">
        <v>177</v>
      </c>
      <c r="H97" t="s">
        <v>177</v>
      </c>
      <c r="I97" t="s">
        <v>178</v>
      </c>
      <c r="J97" t="s">
        <v>52</v>
      </c>
      <c r="K97" t="s">
        <v>48</v>
      </c>
      <c r="L97" t="s">
        <v>48</v>
      </c>
      <c r="M97" t="s">
        <v>53</v>
      </c>
      <c r="N97" t="s">
        <v>54</v>
      </c>
      <c r="O97">
        <v>44</v>
      </c>
      <c r="P97" t="s">
        <v>48</v>
      </c>
      <c r="Q97" t="s">
        <v>48</v>
      </c>
      <c r="R97" t="s">
        <v>56</v>
      </c>
      <c r="S97" t="s">
        <v>56</v>
      </c>
      <c r="T97" t="s">
        <v>48</v>
      </c>
      <c r="U97" t="s">
        <v>48</v>
      </c>
      <c r="V97" t="s">
        <v>48</v>
      </c>
      <c r="W97" t="s">
        <v>48</v>
      </c>
      <c r="X97">
        <v>118</v>
      </c>
      <c r="Y97">
        <v>0</v>
      </c>
      <c r="Z97">
        <v>875125</v>
      </c>
      <c r="AA97">
        <v>365700</v>
      </c>
      <c r="AB97" t="s">
        <v>48</v>
      </c>
      <c r="AF97" t="s">
        <v>58</v>
      </c>
      <c r="AG97" t="s">
        <v>48</v>
      </c>
      <c r="AH97" t="s">
        <v>190</v>
      </c>
      <c r="AI97" t="s">
        <v>48</v>
      </c>
      <c r="AJ97" t="s">
        <v>48</v>
      </c>
      <c r="AK97" t="s">
        <v>48</v>
      </c>
      <c r="AL97" t="s">
        <v>60</v>
      </c>
      <c r="AM97" t="s">
        <v>48</v>
      </c>
      <c r="AN97">
        <v>875125</v>
      </c>
      <c r="AO97">
        <v>21576300</v>
      </c>
      <c r="AP97" t="s">
        <v>61</v>
      </c>
      <c r="AQ97">
        <f>LEN(Table14[[#This Row],[Full Text w HL]])</f>
        <v>1498</v>
      </c>
      <c r="AR97" t="s">
        <v>338</v>
      </c>
      <c r="AS97" t="s">
        <v>339</v>
      </c>
      <c r="AT97" t="s">
        <v>485</v>
      </c>
      <c r="AU97" s="7" t="s">
        <v>513</v>
      </c>
    </row>
    <row r="98" spans="1:47" ht="15" customHeight="1" x14ac:dyDescent="0.25">
      <c r="A98" t="s">
        <v>222</v>
      </c>
      <c r="B98" t="s">
        <v>45</v>
      </c>
      <c r="C98" t="s">
        <v>223</v>
      </c>
      <c r="D98" s="5">
        <v>45168</v>
      </c>
      <c r="E98" t="s">
        <v>48</v>
      </c>
      <c r="F98" t="s">
        <v>49</v>
      </c>
      <c r="G98" t="s">
        <v>68</v>
      </c>
      <c r="H98" t="s">
        <v>68</v>
      </c>
      <c r="I98" t="s">
        <v>69</v>
      </c>
      <c r="J98" t="s">
        <v>52</v>
      </c>
      <c r="K98" t="s">
        <v>48</v>
      </c>
      <c r="L98" t="s">
        <v>48</v>
      </c>
      <c r="M98" t="s">
        <v>53</v>
      </c>
      <c r="N98" t="s">
        <v>54</v>
      </c>
      <c r="O98">
        <v>30</v>
      </c>
      <c r="P98" t="s">
        <v>48</v>
      </c>
      <c r="Q98" t="s">
        <v>225</v>
      </c>
      <c r="R98" t="s">
        <v>56</v>
      </c>
      <c r="S98" t="s">
        <v>56</v>
      </c>
      <c r="T98" t="s">
        <v>48</v>
      </c>
      <c r="U98" t="s">
        <v>48</v>
      </c>
      <c r="V98" t="s">
        <v>48</v>
      </c>
      <c r="W98" t="s">
        <v>48</v>
      </c>
      <c r="X98">
        <v>169</v>
      </c>
      <c r="Y98">
        <v>0</v>
      </c>
      <c r="Z98">
        <v>1217029</v>
      </c>
      <c r="AA98">
        <v>622000</v>
      </c>
      <c r="AB98" t="s">
        <v>48</v>
      </c>
      <c r="AF98" t="s">
        <v>58</v>
      </c>
      <c r="AG98" t="s">
        <v>48</v>
      </c>
      <c r="AH98" t="s">
        <v>190</v>
      </c>
      <c r="AI98" t="s">
        <v>48</v>
      </c>
      <c r="AJ98" t="s">
        <v>48</v>
      </c>
      <c r="AK98" t="s">
        <v>48</v>
      </c>
      <c r="AL98" t="s">
        <v>60</v>
      </c>
      <c r="AM98" t="s">
        <v>48</v>
      </c>
      <c r="AN98">
        <v>1217029</v>
      </c>
      <c r="AO98">
        <v>52559000</v>
      </c>
      <c r="AP98" t="s">
        <v>61</v>
      </c>
      <c r="AQ98">
        <f>LEN(Table14[[#This Row],[Full Text w HL]])</f>
        <v>2065</v>
      </c>
      <c r="AR98" t="s">
        <v>226</v>
      </c>
      <c r="AS98" t="s">
        <v>227</v>
      </c>
      <c r="AT98" t="s">
        <v>227</v>
      </c>
      <c r="AU98" s="7" t="s">
        <v>517</v>
      </c>
    </row>
    <row r="99" spans="1:47" ht="15" customHeight="1" x14ac:dyDescent="0.2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362BC-045E-4477-86F9-B1BFA39FB464}">
  <dimension ref="A1:AS98"/>
  <sheetViews>
    <sheetView topLeftCell="AL1" workbookViewId="0">
      <selection activeCell="AT22" sqref="AT22"/>
    </sheetView>
  </sheetViews>
  <sheetFormatPr defaultRowHeight="15" x14ac:dyDescent="0.25"/>
  <cols>
    <col min="1" max="31" width="25" customWidth="1"/>
    <col min="33" max="45" width="25" customWidth="1"/>
    <col min="46" max="46" width="100" customWidth="1"/>
  </cols>
  <sheetData>
    <row r="1" spans="1:45" s="3"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c r="AG1" s="1" t="s">
        <v>33</v>
      </c>
      <c r="AH1" s="1" t="s">
        <v>34</v>
      </c>
      <c r="AI1" s="1" t="s">
        <v>35</v>
      </c>
      <c r="AJ1" s="1" t="s">
        <v>36</v>
      </c>
      <c r="AK1" s="1" t="s">
        <v>37</v>
      </c>
      <c r="AL1" s="1" t="s">
        <v>38</v>
      </c>
      <c r="AM1" s="1" t="s">
        <v>39</v>
      </c>
      <c r="AN1" s="2" t="s">
        <v>40</v>
      </c>
      <c r="AO1" s="2" t="s">
        <v>41</v>
      </c>
      <c r="AP1" s="1" t="s">
        <v>42</v>
      </c>
      <c r="AQ1" s="1" t="s">
        <v>479</v>
      </c>
      <c r="AR1" s="1" t="s">
        <v>31</v>
      </c>
      <c r="AS1" s="2" t="s">
        <v>43</v>
      </c>
    </row>
    <row r="2" spans="1:45" x14ac:dyDescent="0.25">
      <c r="A2" t="s">
        <v>44</v>
      </c>
      <c r="B2" t="s">
        <v>63</v>
      </c>
      <c r="C2" t="s">
        <v>46</v>
      </c>
      <c r="D2" t="s">
        <v>47</v>
      </c>
      <c r="E2" t="s">
        <v>48</v>
      </c>
      <c r="F2" t="s">
        <v>49</v>
      </c>
      <c r="G2" t="s">
        <v>50</v>
      </c>
      <c r="H2" t="s">
        <v>50</v>
      </c>
      <c r="I2" t="s">
        <v>51</v>
      </c>
      <c r="J2" t="s">
        <v>52</v>
      </c>
      <c r="K2" t="s">
        <v>48</v>
      </c>
      <c r="L2" t="s">
        <v>48</v>
      </c>
      <c r="M2" t="s">
        <v>53</v>
      </c>
      <c r="N2" t="s">
        <v>54</v>
      </c>
      <c r="O2">
        <v>0</v>
      </c>
      <c r="P2" t="s">
        <v>48</v>
      </c>
      <c r="Q2" t="s">
        <v>55</v>
      </c>
      <c r="R2" t="s">
        <v>56</v>
      </c>
      <c r="S2" t="s">
        <v>56</v>
      </c>
      <c r="T2" t="s">
        <v>48</v>
      </c>
      <c r="U2" t="s">
        <v>48</v>
      </c>
      <c r="V2" t="s">
        <v>48</v>
      </c>
      <c r="W2" t="s">
        <v>48</v>
      </c>
      <c r="X2">
        <v>86</v>
      </c>
      <c r="Y2">
        <v>0</v>
      </c>
      <c r="Z2">
        <v>325721</v>
      </c>
      <c r="AA2">
        <v>391800</v>
      </c>
      <c r="AB2" t="s">
        <v>48</v>
      </c>
      <c r="AF2" t="s">
        <v>58</v>
      </c>
      <c r="AG2" t="s">
        <v>48</v>
      </c>
      <c r="AH2" t="s">
        <v>48</v>
      </c>
      <c r="AI2" t="s">
        <v>48</v>
      </c>
      <c r="AJ2" t="s">
        <v>48</v>
      </c>
      <c r="AK2" t="s">
        <v>48</v>
      </c>
      <c r="AL2" t="s">
        <v>64</v>
      </c>
      <c r="AM2" t="s">
        <v>48</v>
      </c>
      <c r="AP2" t="s">
        <v>61</v>
      </c>
      <c r="AQ2">
        <f>LEN(Table13[[#This Row],[Full Text]])</f>
        <v>0</v>
      </c>
      <c r="AR2" t="s">
        <v>57</v>
      </c>
      <c r="AS2" t="s">
        <v>48</v>
      </c>
    </row>
    <row r="3" spans="1:45" x14ac:dyDescent="0.25">
      <c r="A3" t="s">
        <v>96</v>
      </c>
      <c r="B3" t="s">
        <v>63</v>
      </c>
      <c r="C3" t="s">
        <v>97</v>
      </c>
      <c r="D3" t="s">
        <v>47</v>
      </c>
      <c r="E3" t="s">
        <v>48</v>
      </c>
      <c r="F3" t="s">
        <v>49</v>
      </c>
      <c r="G3" t="s">
        <v>98</v>
      </c>
      <c r="H3" t="s">
        <v>98</v>
      </c>
      <c r="I3" t="s">
        <v>99</v>
      </c>
      <c r="J3" t="s">
        <v>52</v>
      </c>
      <c r="K3" t="s">
        <v>48</v>
      </c>
      <c r="L3" t="s">
        <v>48</v>
      </c>
      <c r="M3" t="s">
        <v>53</v>
      </c>
      <c r="N3" t="s">
        <v>54</v>
      </c>
      <c r="O3">
        <v>0</v>
      </c>
      <c r="P3" t="s">
        <v>48</v>
      </c>
      <c r="Q3" t="s">
        <v>48</v>
      </c>
      <c r="R3" t="s">
        <v>56</v>
      </c>
      <c r="S3" t="s">
        <v>56</v>
      </c>
      <c r="T3" t="s">
        <v>48</v>
      </c>
      <c r="U3" t="s">
        <v>48</v>
      </c>
      <c r="V3" t="s">
        <v>48</v>
      </c>
      <c r="W3" t="s">
        <v>48</v>
      </c>
      <c r="X3">
        <v>47</v>
      </c>
      <c r="Y3">
        <v>0</v>
      </c>
      <c r="Z3">
        <v>194391</v>
      </c>
      <c r="AA3">
        <v>216400</v>
      </c>
      <c r="AB3" t="s">
        <v>48</v>
      </c>
      <c r="AF3" t="s">
        <v>58</v>
      </c>
      <c r="AG3" t="s">
        <v>48</v>
      </c>
      <c r="AH3" t="s">
        <v>48</v>
      </c>
      <c r="AI3" t="s">
        <v>48</v>
      </c>
      <c r="AJ3" t="s">
        <v>48</v>
      </c>
      <c r="AK3" t="s">
        <v>48</v>
      </c>
      <c r="AL3" t="s">
        <v>64</v>
      </c>
      <c r="AM3" t="s">
        <v>48</v>
      </c>
      <c r="AP3" t="s">
        <v>61</v>
      </c>
      <c r="AQ3">
        <f>LEN(Table13[[#This Row],[Full Text]])</f>
        <v>0</v>
      </c>
      <c r="AR3" t="s">
        <v>100</v>
      </c>
      <c r="AS3" t="s">
        <v>48</v>
      </c>
    </row>
    <row r="4" spans="1:45" x14ac:dyDescent="0.25">
      <c r="A4" t="s">
        <v>161</v>
      </c>
      <c r="B4" t="s">
        <v>63</v>
      </c>
      <c r="C4" t="s">
        <v>162</v>
      </c>
      <c r="D4" t="s">
        <v>163</v>
      </c>
      <c r="E4" t="s">
        <v>48</v>
      </c>
      <c r="F4" t="s">
        <v>49</v>
      </c>
      <c r="G4" t="s">
        <v>164</v>
      </c>
      <c r="H4" t="s">
        <v>164</v>
      </c>
      <c r="I4" t="s">
        <v>165</v>
      </c>
      <c r="J4" t="s">
        <v>52</v>
      </c>
      <c r="K4" t="s">
        <v>48</v>
      </c>
      <c r="L4" t="s">
        <v>48</v>
      </c>
      <c r="M4" t="s">
        <v>53</v>
      </c>
      <c r="N4" t="s">
        <v>54</v>
      </c>
      <c r="O4">
        <v>1</v>
      </c>
      <c r="P4" t="s">
        <v>48</v>
      </c>
      <c r="Q4" t="s">
        <v>166</v>
      </c>
      <c r="R4" t="s">
        <v>56</v>
      </c>
      <c r="S4" t="s">
        <v>56</v>
      </c>
      <c r="T4" t="s">
        <v>48</v>
      </c>
      <c r="U4" t="s">
        <v>48</v>
      </c>
      <c r="V4" t="s">
        <v>48</v>
      </c>
      <c r="W4" t="s">
        <v>48</v>
      </c>
      <c r="X4">
        <v>554</v>
      </c>
      <c r="Y4">
        <v>0</v>
      </c>
      <c r="Z4">
        <v>667491</v>
      </c>
      <c r="AA4">
        <v>439100</v>
      </c>
      <c r="AB4" t="s">
        <v>48</v>
      </c>
      <c r="AF4" t="s">
        <v>58</v>
      </c>
      <c r="AG4" t="s">
        <v>48</v>
      </c>
      <c r="AH4" t="s">
        <v>48</v>
      </c>
      <c r="AI4" t="s">
        <v>48</v>
      </c>
      <c r="AJ4" t="s">
        <v>48</v>
      </c>
      <c r="AK4" t="s">
        <v>48</v>
      </c>
      <c r="AL4" t="s">
        <v>64</v>
      </c>
      <c r="AM4" t="s">
        <v>48</v>
      </c>
      <c r="AP4" t="s">
        <v>61</v>
      </c>
      <c r="AQ4">
        <f>LEN(Table13[[#This Row],[Full Text]])</f>
        <v>0</v>
      </c>
      <c r="AR4" t="s">
        <v>167</v>
      </c>
      <c r="AS4" t="s">
        <v>48</v>
      </c>
    </row>
    <row r="5" spans="1:45" x14ac:dyDescent="0.25">
      <c r="A5" t="s">
        <v>203</v>
      </c>
      <c r="B5" t="s">
        <v>63</v>
      </c>
      <c r="C5" t="s">
        <v>204</v>
      </c>
      <c r="D5" t="s">
        <v>89</v>
      </c>
      <c r="E5" t="s">
        <v>48</v>
      </c>
      <c r="F5" t="s">
        <v>49</v>
      </c>
      <c r="G5" t="s">
        <v>205</v>
      </c>
      <c r="H5" t="s">
        <v>205</v>
      </c>
      <c r="I5" t="s">
        <v>206</v>
      </c>
      <c r="J5" t="s">
        <v>52</v>
      </c>
      <c r="K5" t="s">
        <v>48</v>
      </c>
      <c r="L5" t="s">
        <v>48</v>
      </c>
      <c r="M5" t="s">
        <v>53</v>
      </c>
      <c r="N5" t="s">
        <v>54</v>
      </c>
      <c r="O5">
        <v>0</v>
      </c>
      <c r="P5" t="s">
        <v>48</v>
      </c>
      <c r="Q5" t="s">
        <v>207</v>
      </c>
      <c r="R5" t="s">
        <v>56</v>
      </c>
      <c r="S5" t="s">
        <v>56</v>
      </c>
      <c r="T5" t="s">
        <v>48</v>
      </c>
      <c r="U5" t="s">
        <v>48</v>
      </c>
      <c r="V5" t="s">
        <v>48</v>
      </c>
      <c r="W5" t="s">
        <v>48</v>
      </c>
      <c r="X5">
        <v>1190</v>
      </c>
      <c r="Y5">
        <v>0</v>
      </c>
      <c r="Z5">
        <v>90956</v>
      </c>
      <c r="AA5">
        <v>185100</v>
      </c>
      <c r="AB5" t="s">
        <v>48</v>
      </c>
      <c r="AF5" t="s">
        <v>58</v>
      </c>
      <c r="AG5" t="s">
        <v>48</v>
      </c>
      <c r="AH5" t="s">
        <v>48</v>
      </c>
      <c r="AI5" t="s">
        <v>48</v>
      </c>
      <c r="AJ5" t="s">
        <v>48</v>
      </c>
      <c r="AK5" t="s">
        <v>48</v>
      </c>
      <c r="AL5" t="s">
        <v>64</v>
      </c>
      <c r="AM5" t="s">
        <v>48</v>
      </c>
      <c r="AP5" t="s">
        <v>61</v>
      </c>
      <c r="AQ5">
        <f>LEN(Table13[[#This Row],[Full Text]])</f>
        <v>0</v>
      </c>
      <c r="AR5" t="s">
        <v>208</v>
      </c>
      <c r="AS5" t="s">
        <v>48</v>
      </c>
    </row>
    <row r="6" spans="1:45" x14ac:dyDescent="0.25">
      <c r="A6" t="s">
        <v>210</v>
      </c>
      <c r="B6" t="s">
        <v>63</v>
      </c>
      <c r="C6" t="s">
        <v>211</v>
      </c>
      <c r="D6" t="s">
        <v>89</v>
      </c>
      <c r="E6" t="s">
        <v>48</v>
      </c>
      <c r="F6" t="s">
        <v>49</v>
      </c>
      <c r="G6" t="s">
        <v>205</v>
      </c>
      <c r="H6" t="s">
        <v>205</v>
      </c>
      <c r="I6" t="s">
        <v>206</v>
      </c>
      <c r="J6" t="s">
        <v>52</v>
      </c>
      <c r="K6" t="s">
        <v>48</v>
      </c>
      <c r="L6" t="s">
        <v>48</v>
      </c>
      <c r="M6" t="s">
        <v>53</v>
      </c>
      <c r="N6" t="s">
        <v>54</v>
      </c>
      <c r="O6">
        <v>0</v>
      </c>
      <c r="P6" t="s">
        <v>48</v>
      </c>
      <c r="Q6" t="s">
        <v>212</v>
      </c>
      <c r="R6" t="s">
        <v>56</v>
      </c>
      <c r="S6" t="s">
        <v>56</v>
      </c>
      <c r="T6" t="s">
        <v>48</v>
      </c>
      <c r="U6" t="s">
        <v>48</v>
      </c>
      <c r="V6" t="s">
        <v>48</v>
      </c>
      <c r="W6" t="s">
        <v>48</v>
      </c>
      <c r="X6">
        <v>265</v>
      </c>
      <c r="Y6">
        <v>0</v>
      </c>
      <c r="Z6">
        <v>90956</v>
      </c>
      <c r="AA6">
        <v>185100</v>
      </c>
      <c r="AB6" t="s">
        <v>48</v>
      </c>
      <c r="AF6" t="s">
        <v>58</v>
      </c>
      <c r="AG6" t="s">
        <v>48</v>
      </c>
      <c r="AH6" t="s">
        <v>48</v>
      </c>
      <c r="AI6" t="s">
        <v>48</v>
      </c>
      <c r="AJ6" t="s">
        <v>48</v>
      </c>
      <c r="AK6" t="s">
        <v>48</v>
      </c>
      <c r="AL6" t="s">
        <v>64</v>
      </c>
      <c r="AM6" t="s">
        <v>48</v>
      </c>
      <c r="AP6" t="s">
        <v>61</v>
      </c>
      <c r="AQ6">
        <f>LEN(Table13[[#This Row],[Full Text]])</f>
        <v>0</v>
      </c>
      <c r="AR6" t="s">
        <v>213</v>
      </c>
      <c r="AS6" t="s">
        <v>48</v>
      </c>
    </row>
    <row r="7" spans="1:45" x14ac:dyDescent="0.25">
      <c r="A7" t="s">
        <v>215</v>
      </c>
      <c r="B7" t="s">
        <v>63</v>
      </c>
      <c r="C7" t="s">
        <v>216</v>
      </c>
      <c r="D7" t="s">
        <v>132</v>
      </c>
      <c r="E7" t="s">
        <v>48</v>
      </c>
      <c r="F7" t="s">
        <v>49</v>
      </c>
      <c r="G7" t="s">
        <v>217</v>
      </c>
      <c r="H7" t="s">
        <v>217</v>
      </c>
      <c r="I7" t="s">
        <v>218</v>
      </c>
      <c r="J7" t="s">
        <v>52</v>
      </c>
      <c r="K7" t="s">
        <v>48</v>
      </c>
      <c r="L7" t="s">
        <v>48</v>
      </c>
      <c r="M7" t="s">
        <v>53</v>
      </c>
      <c r="N7" t="s">
        <v>54</v>
      </c>
      <c r="O7">
        <v>3</v>
      </c>
      <c r="P7" t="s">
        <v>48</v>
      </c>
      <c r="Q7" t="s">
        <v>219</v>
      </c>
      <c r="R7" t="s">
        <v>56</v>
      </c>
      <c r="S7" t="s">
        <v>56</v>
      </c>
      <c r="T7" t="s">
        <v>48</v>
      </c>
      <c r="U7" t="s">
        <v>48</v>
      </c>
      <c r="V7" t="s">
        <v>48</v>
      </c>
      <c r="W7" t="s">
        <v>48</v>
      </c>
      <c r="X7">
        <v>447</v>
      </c>
      <c r="Y7">
        <v>0</v>
      </c>
      <c r="Z7">
        <v>105134</v>
      </c>
      <c r="AA7">
        <v>206000</v>
      </c>
      <c r="AB7" t="s">
        <v>48</v>
      </c>
      <c r="AF7" t="s">
        <v>58</v>
      </c>
      <c r="AG7" t="s">
        <v>48</v>
      </c>
      <c r="AH7" t="s">
        <v>48</v>
      </c>
      <c r="AI7" t="s">
        <v>48</v>
      </c>
      <c r="AJ7" t="s">
        <v>48</v>
      </c>
      <c r="AK7" t="s">
        <v>48</v>
      </c>
      <c r="AL7" t="s">
        <v>64</v>
      </c>
      <c r="AM7" t="s">
        <v>48</v>
      </c>
      <c r="AP7" t="s">
        <v>61</v>
      </c>
      <c r="AQ7">
        <f>LEN(Table13[[#This Row],[Full Text]])</f>
        <v>0</v>
      </c>
      <c r="AR7" t="s">
        <v>220</v>
      </c>
      <c r="AS7" t="s">
        <v>48</v>
      </c>
    </row>
    <row r="8" spans="1:45" x14ac:dyDescent="0.25">
      <c r="A8" t="s">
        <v>228</v>
      </c>
      <c r="B8" t="s">
        <v>63</v>
      </c>
      <c r="C8" t="s">
        <v>229</v>
      </c>
      <c r="D8" t="s">
        <v>230</v>
      </c>
      <c r="E8" t="s">
        <v>48</v>
      </c>
      <c r="F8" t="s">
        <v>49</v>
      </c>
      <c r="G8" t="s">
        <v>164</v>
      </c>
      <c r="H8" t="s">
        <v>164</v>
      </c>
      <c r="I8" t="s">
        <v>165</v>
      </c>
      <c r="J8" t="s">
        <v>52</v>
      </c>
      <c r="K8" t="s">
        <v>48</v>
      </c>
      <c r="L8" t="s">
        <v>48</v>
      </c>
      <c r="M8" t="s">
        <v>53</v>
      </c>
      <c r="N8" t="s">
        <v>54</v>
      </c>
      <c r="O8">
        <v>0</v>
      </c>
      <c r="P8" t="s">
        <v>48</v>
      </c>
      <c r="Q8" t="s">
        <v>48</v>
      </c>
      <c r="R8" t="s">
        <v>56</v>
      </c>
      <c r="S8" t="s">
        <v>56</v>
      </c>
      <c r="T8" t="s">
        <v>48</v>
      </c>
      <c r="U8" t="s">
        <v>48</v>
      </c>
      <c r="V8" t="s">
        <v>48</v>
      </c>
      <c r="W8" t="s">
        <v>48</v>
      </c>
      <c r="X8">
        <v>42</v>
      </c>
      <c r="Y8">
        <v>0</v>
      </c>
      <c r="Z8">
        <v>667491</v>
      </c>
      <c r="AA8">
        <v>439100</v>
      </c>
      <c r="AB8" t="s">
        <v>48</v>
      </c>
      <c r="AF8" t="s">
        <v>58</v>
      </c>
      <c r="AG8" t="s">
        <v>48</v>
      </c>
      <c r="AH8" t="s">
        <v>48</v>
      </c>
      <c r="AI8" t="s">
        <v>48</v>
      </c>
      <c r="AJ8" t="s">
        <v>48</v>
      </c>
      <c r="AK8" t="s">
        <v>48</v>
      </c>
      <c r="AL8" t="s">
        <v>64</v>
      </c>
      <c r="AM8" t="s">
        <v>48</v>
      </c>
      <c r="AP8" t="s">
        <v>61</v>
      </c>
      <c r="AQ8">
        <f>LEN(Table13[[#This Row],[Full Text]])</f>
        <v>0</v>
      </c>
      <c r="AR8" t="s">
        <v>231</v>
      </c>
      <c r="AS8" t="s">
        <v>48</v>
      </c>
    </row>
    <row r="9" spans="1:45" x14ac:dyDescent="0.25">
      <c r="A9" t="s">
        <v>279</v>
      </c>
      <c r="B9" t="s">
        <v>63</v>
      </c>
      <c r="C9" t="s">
        <v>280</v>
      </c>
      <c r="D9" t="s">
        <v>281</v>
      </c>
      <c r="E9" t="s">
        <v>48</v>
      </c>
      <c r="F9" t="s">
        <v>49</v>
      </c>
      <c r="G9" t="s">
        <v>68</v>
      </c>
      <c r="H9" t="s">
        <v>68</v>
      </c>
      <c r="I9" t="s">
        <v>69</v>
      </c>
      <c r="J9" t="s">
        <v>52</v>
      </c>
      <c r="K9" t="s">
        <v>48</v>
      </c>
      <c r="L9" t="s">
        <v>48</v>
      </c>
      <c r="M9" t="s">
        <v>53</v>
      </c>
      <c r="N9" t="s">
        <v>54</v>
      </c>
      <c r="O9">
        <v>0</v>
      </c>
      <c r="P9" t="s">
        <v>48</v>
      </c>
      <c r="Q9" t="s">
        <v>282</v>
      </c>
      <c r="R9" t="s">
        <v>56</v>
      </c>
      <c r="S9" t="s">
        <v>56</v>
      </c>
      <c r="T9" t="s">
        <v>48</v>
      </c>
      <c r="U9" t="s">
        <v>48</v>
      </c>
      <c r="V9" t="s">
        <v>48</v>
      </c>
      <c r="W9" t="s">
        <v>48</v>
      </c>
      <c r="X9">
        <v>449</v>
      </c>
      <c r="Y9">
        <v>0</v>
      </c>
      <c r="Z9">
        <v>1217029</v>
      </c>
      <c r="AA9">
        <v>622000</v>
      </c>
      <c r="AB9" t="s">
        <v>48</v>
      </c>
      <c r="AF9" t="s">
        <v>58</v>
      </c>
      <c r="AG9" t="s">
        <v>48</v>
      </c>
      <c r="AH9" t="s">
        <v>48</v>
      </c>
      <c r="AI9" t="s">
        <v>48</v>
      </c>
      <c r="AJ9" t="s">
        <v>48</v>
      </c>
      <c r="AK9" t="s">
        <v>48</v>
      </c>
      <c r="AL9" t="s">
        <v>64</v>
      </c>
      <c r="AM9" t="s">
        <v>48</v>
      </c>
      <c r="AP9" t="s">
        <v>61</v>
      </c>
      <c r="AQ9">
        <f>LEN(Table13[[#This Row],[Full Text]])</f>
        <v>0</v>
      </c>
      <c r="AR9" t="s">
        <v>283</v>
      </c>
      <c r="AS9" t="s">
        <v>48</v>
      </c>
    </row>
    <row r="10" spans="1:45" x14ac:dyDescent="0.25">
      <c r="A10" t="s">
        <v>294</v>
      </c>
      <c r="B10" t="s">
        <v>63</v>
      </c>
      <c r="C10" t="s">
        <v>295</v>
      </c>
      <c r="D10" t="s">
        <v>132</v>
      </c>
      <c r="E10" t="s">
        <v>48</v>
      </c>
      <c r="F10" t="s">
        <v>49</v>
      </c>
      <c r="G10" t="s">
        <v>177</v>
      </c>
      <c r="H10" t="s">
        <v>177</v>
      </c>
      <c r="I10" t="s">
        <v>178</v>
      </c>
      <c r="J10" t="s">
        <v>52</v>
      </c>
      <c r="K10" t="s">
        <v>48</v>
      </c>
      <c r="L10" t="s">
        <v>48</v>
      </c>
      <c r="M10" t="s">
        <v>53</v>
      </c>
      <c r="N10" t="s">
        <v>54</v>
      </c>
      <c r="O10">
        <v>9</v>
      </c>
      <c r="P10" t="s">
        <v>48</v>
      </c>
      <c r="Q10" t="s">
        <v>296</v>
      </c>
      <c r="R10" t="s">
        <v>56</v>
      </c>
      <c r="S10" t="s">
        <v>56</v>
      </c>
      <c r="T10" t="s">
        <v>48</v>
      </c>
      <c r="U10" t="s">
        <v>48</v>
      </c>
      <c r="V10" t="s">
        <v>48</v>
      </c>
      <c r="W10" t="s">
        <v>48</v>
      </c>
      <c r="X10">
        <v>539</v>
      </c>
      <c r="Y10">
        <v>0</v>
      </c>
      <c r="Z10">
        <v>875125</v>
      </c>
      <c r="AA10">
        <v>365700</v>
      </c>
      <c r="AB10" t="s">
        <v>48</v>
      </c>
      <c r="AF10" t="s">
        <v>58</v>
      </c>
      <c r="AG10" t="s">
        <v>48</v>
      </c>
      <c r="AH10" t="s">
        <v>48</v>
      </c>
      <c r="AI10" t="s">
        <v>48</v>
      </c>
      <c r="AJ10" t="s">
        <v>48</v>
      </c>
      <c r="AK10" t="s">
        <v>48</v>
      </c>
      <c r="AL10" t="s">
        <v>64</v>
      </c>
      <c r="AM10" t="s">
        <v>48</v>
      </c>
      <c r="AP10" t="s">
        <v>61</v>
      </c>
      <c r="AQ10">
        <f>LEN(Table13[[#This Row],[Full Text]])</f>
        <v>0</v>
      </c>
      <c r="AR10" t="s">
        <v>297</v>
      </c>
      <c r="AS10" t="s">
        <v>48</v>
      </c>
    </row>
    <row r="11" spans="1:45" x14ac:dyDescent="0.25">
      <c r="A11" t="s">
        <v>325</v>
      </c>
      <c r="B11" t="s">
        <v>63</v>
      </c>
      <c r="C11" t="s">
        <v>326</v>
      </c>
      <c r="D11" t="s">
        <v>327</v>
      </c>
      <c r="E11" t="s">
        <v>48</v>
      </c>
      <c r="F11" t="s">
        <v>49</v>
      </c>
      <c r="G11" t="s">
        <v>125</v>
      </c>
      <c r="H11" t="s">
        <v>125</v>
      </c>
      <c r="I11" t="s">
        <v>126</v>
      </c>
      <c r="J11" t="s">
        <v>52</v>
      </c>
      <c r="K11" t="s">
        <v>48</v>
      </c>
      <c r="L11" t="s">
        <v>48</v>
      </c>
      <c r="M11" t="s">
        <v>53</v>
      </c>
      <c r="N11" t="s">
        <v>54</v>
      </c>
      <c r="O11">
        <v>39</v>
      </c>
      <c r="P11" t="s">
        <v>48</v>
      </c>
      <c r="Q11" t="s">
        <v>328</v>
      </c>
      <c r="R11" t="s">
        <v>56</v>
      </c>
      <c r="S11" t="s">
        <v>56</v>
      </c>
      <c r="T11" t="s">
        <v>48</v>
      </c>
      <c r="U11" t="s">
        <v>48</v>
      </c>
      <c r="V11" t="s">
        <v>48</v>
      </c>
      <c r="W11" t="s">
        <v>48</v>
      </c>
      <c r="X11">
        <v>306</v>
      </c>
      <c r="Y11">
        <v>0</v>
      </c>
      <c r="Z11">
        <v>141223</v>
      </c>
      <c r="AA11">
        <v>133600</v>
      </c>
      <c r="AB11" t="s">
        <v>48</v>
      </c>
      <c r="AF11" t="s">
        <v>58</v>
      </c>
      <c r="AG11" t="s">
        <v>48</v>
      </c>
      <c r="AH11" t="s">
        <v>48</v>
      </c>
      <c r="AI11" t="s">
        <v>48</v>
      </c>
      <c r="AJ11" t="s">
        <v>48</v>
      </c>
      <c r="AK11" t="s">
        <v>48</v>
      </c>
      <c r="AL11" t="s">
        <v>64</v>
      </c>
      <c r="AM11" t="s">
        <v>48</v>
      </c>
      <c r="AP11" t="s">
        <v>61</v>
      </c>
      <c r="AQ11">
        <f>LEN(Table13[[#This Row],[Full Text]])</f>
        <v>0</v>
      </c>
      <c r="AR11" t="s">
        <v>329</v>
      </c>
      <c r="AS11" t="s">
        <v>48</v>
      </c>
    </row>
    <row r="12" spans="1:45" x14ac:dyDescent="0.25">
      <c r="A12" t="s">
        <v>335</v>
      </c>
      <c r="B12" t="s">
        <v>63</v>
      </c>
      <c r="C12" t="s">
        <v>336</v>
      </c>
      <c r="D12" t="s">
        <v>337</v>
      </c>
      <c r="E12" t="s">
        <v>48</v>
      </c>
      <c r="F12" t="s">
        <v>49</v>
      </c>
      <c r="G12" t="s">
        <v>177</v>
      </c>
      <c r="H12" t="s">
        <v>177</v>
      </c>
      <c r="I12" t="s">
        <v>178</v>
      </c>
      <c r="J12" t="s">
        <v>52</v>
      </c>
      <c r="K12" t="s">
        <v>48</v>
      </c>
      <c r="L12" t="s">
        <v>48</v>
      </c>
      <c r="M12" t="s">
        <v>53</v>
      </c>
      <c r="N12" t="s">
        <v>54</v>
      </c>
      <c r="O12">
        <v>44</v>
      </c>
      <c r="P12" t="s">
        <v>48</v>
      </c>
      <c r="Q12" t="s">
        <v>48</v>
      </c>
      <c r="R12" t="s">
        <v>56</v>
      </c>
      <c r="S12" t="s">
        <v>56</v>
      </c>
      <c r="T12" t="s">
        <v>48</v>
      </c>
      <c r="U12" t="s">
        <v>48</v>
      </c>
      <c r="V12" t="s">
        <v>48</v>
      </c>
      <c r="W12" t="s">
        <v>48</v>
      </c>
      <c r="X12">
        <v>118</v>
      </c>
      <c r="Y12">
        <v>0</v>
      </c>
      <c r="Z12">
        <v>875125</v>
      </c>
      <c r="AA12">
        <v>365700</v>
      </c>
      <c r="AB12" t="s">
        <v>48</v>
      </c>
      <c r="AF12" t="s">
        <v>58</v>
      </c>
      <c r="AG12" t="s">
        <v>48</v>
      </c>
      <c r="AH12" t="s">
        <v>48</v>
      </c>
      <c r="AI12" t="s">
        <v>48</v>
      </c>
      <c r="AJ12" t="s">
        <v>48</v>
      </c>
      <c r="AK12" t="s">
        <v>48</v>
      </c>
      <c r="AL12" t="s">
        <v>64</v>
      </c>
      <c r="AM12" t="s">
        <v>48</v>
      </c>
      <c r="AP12" t="s">
        <v>61</v>
      </c>
      <c r="AQ12">
        <f>LEN(Table13[[#This Row],[Full Text]])</f>
        <v>0</v>
      </c>
      <c r="AR12" t="s">
        <v>338</v>
      </c>
      <c r="AS12" t="s">
        <v>48</v>
      </c>
    </row>
    <row r="13" spans="1:45" x14ac:dyDescent="0.25">
      <c r="A13" t="s">
        <v>355</v>
      </c>
      <c r="B13" t="s">
        <v>63</v>
      </c>
      <c r="C13" t="s">
        <v>356</v>
      </c>
      <c r="D13" t="s">
        <v>89</v>
      </c>
      <c r="E13" t="s">
        <v>48</v>
      </c>
      <c r="F13" t="s">
        <v>49</v>
      </c>
      <c r="G13" t="s">
        <v>322</v>
      </c>
      <c r="H13" t="s">
        <v>322</v>
      </c>
      <c r="I13" t="s">
        <v>323</v>
      </c>
      <c r="J13" t="s">
        <v>52</v>
      </c>
      <c r="K13" t="s">
        <v>48</v>
      </c>
      <c r="L13" t="s">
        <v>48</v>
      </c>
      <c r="M13" t="s">
        <v>53</v>
      </c>
      <c r="N13" t="s">
        <v>54</v>
      </c>
      <c r="O13">
        <v>0</v>
      </c>
      <c r="P13" t="s">
        <v>48</v>
      </c>
      <c r="Q13" t="s">
        <v>207</v>
      </c>
      <c r="R13" t="s">
        <v>56</v>
      </c>
      <c r="S13" t="s">
        <v>56</v>
      </c>
      <c r="T13" t="s">
        <v>48</v>
      </c>
      <c r="U13" t="s">
        <v>48</v>
      </c>
      <c r="V13" t="s">
        <v>48</v>
      </c>
      <c r="W13" t="s">
        <v>48</v>
      </c>
      <c r="X13">
        <v>1124</v>
      </c>
      <c r="Y13">
        <v>0</v>
      </c>
      <c r="Z13">
        <v>371540</v>
      </c>
      <c r="AA13">
        <v>375300</v>
      </c>
      <c r="AB13" t="s">
        <v>48</v>
      </c>
      <c r="AF13" t="s">
        <v>58</v>
      </c>
      <c r="AG13" t="s">
        <v>48</v>
      </c>
      <c r="AH13" t="s">
        <v>48</v>
      </c>
      <c r="AI13" t="s">
        <v>48</v>
      </c>
      <c r="AJ13" t="s">
        <v>48</v>
      </c>
      <c r="AK13" t="s">
        <v>48</v>
      </c>
      <c r="AL13" t="s">
        <v>64</v>
      </c>
      <c r="AM13" t="s">
        <v>48</v>
      </c>
      <c r="AP13" t="s">
        <v>61</v>
      </c>
      <c r="AQ13">
        <f>LEN(Table13[[#This Row],[Full Text]])</f>
        <v>0</v>
      </c>
      <c r="AR13" t="s">
        <v>357</v>
      </c>
      <c r="AS13" t="s">
        <v>48</v>
      </c>
    </row>
    <row r="14" spans="1:45" x14ac:dyDescent="0.25">
      <c r="A14" t="s">
        <v>359</v>
      </c>
      <c r="B14" t="s">
        <v>63</v>
      </c>
      <c r="C14" t="s">
        <v>360</v>
      </c>
      <c r="D14" t="s">
        <v>113</v>
      </c>
      <c r="E14" t="s">
        <v>48</v>
      </c>
      <c r="F14" t="s">
        <v>49</v>
      </c>
      <c r="G14" t="s">
        <v>68</v>
      </c>
      <c r="H14" t="s">
        <v>68</v>
      </c>
      <c r="I14" t="s">
        <v>69</v>
      </c>
      <c r="J14" t="s">
        <v>52</v>
      </c>
      <c r="K14" t="s">
        <v>48</v>
      </c>
      <c r="L14" t="s">
        <v>48</v>
      </c>
      <c r="M14" t="s">
        <v>53</v>
      </c>
      <c r="N14" t="s">
        <v>54</v>
      </c>
      <c r="O14">
        <v>0</v>
      </c>
      <c r="P14" t="s">
        <v>48</v>
      </c>
      <c r="Q14" t="s">
        <v>342</v>
      </c>
      <c r="R14" t="s">
        <v>56</v>
      </c>
      <c r="S14" t="s">
        <v>56</v>
      </c>
      <c r="T14" t="s">
        <v>48</v>
      </c>
      <c r="U14" t="s">
        <v>48</v>
      </c>
      <c r="V14" t="s">
        <v>48</v>
      </c>
      <c r="W14" t="s">
        <v>48</v>
      </c>
      <c r="X14">
        <v>1496</v>
      </c>
      <c r="Y14">
        <v>0</v>
      </c>
      <c r="Z14">
        <v>1217029</v>
      </c>
      <c r="AA14">
        <v>622000</v>
      </c>
      <c r="AB14" t="s">
        <v>48</v>
      </c>
      <c r="AF14" t="s">
        <v>58</v>
      </c>
      <c r="AG14" t="s">
        <v>48</v>
      </c>
      <c r="AH14" t="s">
        <v>48</v>
      </c>
      <c r="AI14" t="s">
        <v>48</v>
      </c>
      <c r="AJ14" t="s">
        <v>48</v>
      </c>
      <c r="AK14" t="s">
        <v>48</v>
      </c>
      <c r="AL14" t="s">
        <v>64</v>
      </c>
      <c r="AM14" t="s">
        <v>48</v>
      </c>
      <c r="AP14" t="s">
        <v>61</v>
      </c>
      <c r="AQ14">
        <f>LEN(Table13[[#This Row],[Full Text]])</f>
        <v>0</v>
      </c>
      <c r="AR14" t="s">
        <v>361</v>
      </c>
      <c r="AS14" t="s">
        <v>48</v>
      </c>
    </row>
    <row r="15" spans="1:45" x14ac:dyDescent="0.25">
      <c r="A15" t="s">
        <v>371</v>
      </c>
      <c r="B15" t="s">
        <v>63</v>
      </c>
      <c r="C15" t="s">
        <v>372</v>
      </c>
      <c r="D15" t="s">
        <v>373</v>
      </c>
      <c r="E15" t="s">
        <v>48</v>
      </c>
      <c r="F15" t="s">
        <v>49</v>
      </c>
      <c r="G15" t="s">
        <v>217</v>
      </c>
      <c r="H15" t="s">
        <v>217</v>
      </c>
      <c r="I15" t="s">
        <v>218</v>
      </c>
      <c r="J15" t="s">
        <v>52</v>
      </c>
      <c r="K15" t="s">
        <v>48</v>
      </c>
      <c r="L15" t="s">
        <v>48</v>
      </c>
      <c r="M15" t="s">
        <v>53</v>
      </c>
      <c r="N15" t="s">
        <v>54</v>
      </c>
      <c r="O15">
        <v>0</v>
      </c>
      <c r="P15" t="s">
        <v>48</v>
      </c>
      <c r="Q15" t="s">
        <v>291</v>
      </c>
      <c r="R15" t="s">
        <v>56</v>
      </c>
      <c r="S15" t="s">
        <v>56</v>
      </c>
      <c r="T15" t="s">
        <v>48</v>
      </c>
      <c r="U15" t="s">
        <v>48</v>
      </c>
      <c r="V15" t="s">
        <v>48</v>
      </c>
      <c r="W15" t="s">
        <v>48</v>
      </c>
      <c r="X15">
        <v>242</v>
      </c>
      <c r="Y15">
        <v>0</v>
      </c>
      <c r="Z15">
        <v>105134</v>
      </c>
      <c r="AA15">
        <v>206000</v>
      </c>
      <c r="AB15" t="s">
        <v>48</v>
      </c>
      <c r="AF15" t="s">
        <v>58</v>
      </c>
      <c r="AG15" t="s">
        <v>48</v>
      </c>
      <c r="AH15" t="s">
        <v>48</v>
      </c>
      <c r="AI15" t="s">
        <v>48</v>
      </c>
      <c r="AJ15" t="s">
        <v>48</v>
      </c>
      <c r="AK15" t="s">
        <v>48</v>
      </c>
      <c r="AL15" t="s">
        <v>64</v>
      </c>
      <c r="AM15" t="s">
        <v>48</v>
      </c>
      <c r="AP15" t="s">
        <v>61</v>
      </c>
      <c r="AQ15">
        <f>LEN(Table13[[#This Row],[Full Text]])</f>
        <v>0</v>
      </c>
      <c r="AR15" t="s">
        <v>374</v>
      </c>
      <c r="AS15" t="s">
        <v>48</v>
      </c>
    </row>
    <row r="16" spans="1:45" x14ac:dyDescent="0.25">
      <c r="A16" t="s">
        <v>384</v>
      </c>
      <c r="B16" t="s">
        <v>63</v>
      </c>
      <c r="C16" t="s">
        <v>385</v>
      </c>
      <c r="D16" t="s">
        <v>386</v>
      </c>
      <c r="E16" t="s">
        <v>48</v>
      </c>
      <c r="F16" t="s">
        <v>49</v>
      </c>
      <c r="G16" t="s">
        <v>217</v>
      </c>
      <c r="H16" t="s">
        <v>217</v>
      </c>
      <c r="I16" t="s">
        <v>218</v>
      </c>
      <c r="J16" t="s">
        <v>52</v>
      </c>
      <c r="K16" t="s">
        <v>48</v>
      </c>
      <c r="L16" t="s">
        <v>48</v>
      </c>
      <c r="M16" t="s">
        <v>53</v>
      </c>
      <c r="N16" t="s">
        <v>54</v>
      </c>
      <c r="O16">
        <v>0</v>
      </c>
      <c r="P16" t="s">
        <v>48</v>
      </c>
      <c r="Q16" t="s">
        <v>291</v>
      </c>
      <c r="R16" t="s">
        <v>56</v>
      </c>
      <c r="S16" t="s">
        <v>56</v>
      </c>
      <c r="T16" t="s">
        <v>48</v>
      </c>
      <c r="U16" t="s">
        <v>48</v>
      </c>
      <c r="V16" t="s">
        <v>48</v>
      </c>
      <c r="W16" t="s">
        <v>48</v>
      </c>
      <c r="X16">
        <v>1618</v>
      </c>
      <c r="Y16">
        <v>0</v>
      </c>
      <c r="Z16">
        <v>105134</v>
      </c>
      <c r="AA16">
        <v>206000</v>
      </c>
      <c r="AB16" t="s">
        <v>48</v>
      </c>
      <c r="AF16" t="s">
        <v>58</v>
      </c>
      <c r="AG16" t="s">
        <v>48</v>
      </c>
      <c r="AH16" t="s">
        <v>48</v>
      </c>
      <c r="AI16" t="s">
        <v>48</v>
      </c>
      <c r="AJ16" t="s">
        <v>48</v>
      </c>
      <c r="AK16" t="s">
        <v>48</v>
      </c>
      <c r="AL16" t="s">
        <v>64</v>
      </c>
      <c r="AM16" t="s">
        <v>48</v>
      </c>
      <c r="AP16" t="s">
        <v>61</v>
      </c>
      <c r="AQ16">
        <f>LEN(Table13[[#This Row],[Full Text]])</f>
        <v>0</v>
      </c>
      <c r="AR16" t="s">
        <v>387</v>
      </c>
      <c r="AS16" t="s">
        <v>48</v>
      </c>
    </row>
    <row r="17" spans="1:45" x14ac:dyDescent="0.25">
      <c r="A17" t="s">
        <v>397</v>
      </c>
      <c r="B17" t="s">
        <v>63</v>
      </c>
      <c r="C17" t="s">
        <v>398</v>
      </c>
      <c r="D17" t="s">
        <v>399</v>
      </c>
      <c r="E17" t="s">
        <v>48</v>
      </c>
      <c r="F17" t="s">
        <v>49</v>
      </c>
      <c r="G17" t="s">
        <v>200</v>
      </c>
      <c r="H17" t="s">
        <v>200</v>
      </c>
      <c r="I17" t="s">
        <v>201</v>
      </c>
      <c r="J17" t="s">
        <v>52</v>
      </c>
      <c r="K17" t="s">
        <v>48</v>
      </c>
      <c r="L17" t="s">
        <v>48</v>
      </c>
      <c r="M17" t="s">
        <v>53</v>
      </c>
      <c r="N17" t="s">
        <v>54</v>
      </c>
      <c r="O17">
        <v>0</v>
      </c>
      <c r="P17" t="s">
        <v>48</v>
      </c>
      <c r="Q17" t="s">
        <v>400</v>
      </c>
      <c r="R17" t="s">
        <v>56</v>
      </c>
      <c r="S17" t="s">
        <v>56</v>
      </c>
      <c r="T17" t="s">
        <v>48</v>
      </c>
      <c r="U17" t="s">
        <v>48</v>
      </c>
      <c r="V17" t="s">
        <v>48</v>
      </c>
      <c r="W17" t="s">
        <v>48</v>
      </c>
      <c r="X17">
        <v>1741</v>
      </c>
      <c r="Y17">
        <v>0</v>
      </c>
      <c r="Z17">
        <v>647622</v>
      </c>
      <c r="AA17">
        <v>486400</v>
      </c>
      <c r="AB17" t="s">
        <v>48</v>
      </c>
      <c r="AF17" t="s">
        <v>58</v>
      </c>
      <c r="AG17" t="s">
        <v>48</v>
      </c>
      <c r="AH17" t="s">
        <v>48</v>
      </c>
      <c r="AI17" t="s">
        <v>48</v>
      </c>
      <c r="AJ17" t="s">
        <v>48</v>
      </c>
      <c r="AK17" t="s">
        <v>48</v>
      </c>
      <c r="AL17" t="s">
        <v>64</v>
      </c>
      <c r="AM17" t="s">
        <v>48</v>
      </c>
      <c r="AP17" t="s">
        <v>61</v>
      </c>
      <c r="AQ17">
        <f>LEN(Table13[[#This Row],[Full Text]])</f>
        <v>0</v>
      </c>
      <c r="AR17" t="s">
        <v>401</v>
      </c>
      <c r="AS17" t="s">
        <v>48</v>
      </c>
    </row>
    <row r="18" spans="1:45" x14ac:dyDescent="0.25">
      <c r="A18" t="s">
        <v>410</v>
      </c>
      <c r="B18" t="s">
        <v>63</v>
      </c>
      <c r="C18" t="s">
        <v>411</v>
      </c>
      <c r="D18" t="s">
        <v>154</v>
      </c>
      <c r="E18" t="s">
        <v>48</v>
      </c>
      <c r="F18" t="s">
        <v>49</v>
      </c>
      <c r="G18" t="s">
        <v>263</v>
      </c>
      <c r="H18" t="s">
        <v>263</v>
      </c>
      <c r="I18" t="s">
        <v>264</v>
      </c>
      <c r="J18" t="s">
        <v>52</v>
      </c>
      <c r="K18" t="s">
        <v>48</v>
      </c>
      <c r="L18" t="s">
        <v>48</v>
      </c>
      <c r="M18" t="s">
        <v>53</v>
      </c>
      <c r="N18" t="s">
        <v>54</v>
      </c>
      <c r="O18">
        <v>22</v>
      </c>
      <c r="P18" t="s">
        <v>48</v>
      </c>
      <c r="Q18" t="s">
        <v>412</v>
      </c>
      <c r="R18" t="s">
        <v>56</v>
      </c>
      <c r="S18" t="s">
        <v>56</v>
      </c>
      <c r="T18" t="s">
        <v>48</v>
      </c>
      <c r="U18" t="s">
        <v>48</v>
      </c>
      <c r="V18" t="s">
        <v>48</v>
      </c>
      <c r="W18" t="s">
        <v>48</v>
      </c>
      <c r="X18">
        <v>783</v>
      </c>
      <c r="Y18">
        <v>0</v>
      </c>
      <c r="Z18">
        <v>80440</v>
      </c>
      <c r="AA18">
        <v>116200</v>
      </c>
      <c r="AB18" t="s">
        <v>48</v>
      </c>
      <c r="AF18" t="s">
        <v>58</v>
      </c>
      <c r="AG18" t="s">
        <v>48</v>
      </c>
      <c r="AH18" t="s">
        <v>48</v>
      </c>
      <c r="AI18" t="s">
        <v>48</v>
      </c>
      <c r="AJ18" t="s">
        <v>48</v>
      </c>
      <c r="AK18" t="s">
        <v>48</v>
      </c>
      <c r="AL18" t="s">
        <v>64</v>
      </c>
      <c r="AM18" t="s">
        <v>48</v>
      </c>
      <c r="AP18" t="s">
        <v>61</v>
      </c>
      <c r="AQ18">
        <f>LEN(Table13[[#This Row],[Full Text]])</f>
        <v>0</v>
      </c>
      <c r="AR18" t="s">
        <v>413</v>
      </c>
      <c r="AS18" t="s">
        <v>48</v>
      </c>
    </row>
    <row r="19" spans="1:45" x14ac:dyDescent="0.25">
      <c r="A19" t="s">
        <v>421</v>
      </c>
      <c r="B19" t="s">
        <v>63</v>
      </c>
      <c r="C19" t="s">
        <v>422</v>
      </c>
      <c r="D19" t="s">
        <v>154</v>
      </c>
      <c r="E19" t="s">
        <v>48</v>
      </c>
      <c r="F19" t="s">
        <v>49</v>
      </c>
      <c r="G19" t="s">
        <v>68</v>
      </c>
      <c r="H19" t="s">
        <v>68</v>
      </c>
      <c r="I19" t="s">
        <v>69</v>
      </c>
      <c r="J19" t="s">
        <v>52</v>
      </c>
      <c r="K19" t="s">
        <v>48</v>
      </c>
      <c r="L19" t="s">
        <v>48</v>
      </c>
      <c r="M19" t="s">
        <v>53</v>
      </c>
      <c r="N19" t="s">
        <v>54</v>
      </c>
      <c r="O19">
        <v>31</v>
      </c>
      <c r="P19" t="s">
        <v>48</v>
      </c>
      <c r="Q19" t="s">
        <v>423</v>
      </c>
      <c r="R19" t="s">
        <v>56</v>
      </c>
      <c r="S19" t="s">
        <v>56</v>
      </c>
      <c r="T19" t="s">
        <v>48</v>
      </c>
      <c r="U19" t="s">
        <v>48</v>
      </c>
      <c r="V19" t="s">
        <v>48</v>
      </c>
      <c r="W19" t="s">
        <v>48</v>
      </c>
      <c r="X19">
        <v>198</v>
      </c>
      <c r="Y19">
        <v>0</v>
      </c>
      <c r="Z19">
        <v>1217029</v>
      </c>
      <c r="AA19">
        <v>622000</v>
      </c>
      <c r="AB19" t="s">
        <v>48</v>
      </c>
      <c r="AF19" t="s">
        <v>58</v>
      </c>
      <c r="AG19" t="s">
        <v>48</v>
      </c>
      <c r="AH19" t="s">
        <v>48</v>
      </c>
      <c r="AI19" t="s">
        <v>48</v>
      </c>
      <c r="AJ19" t="s">
        <v>48</v>
      </c>
      <c r="AK19" t="s">
        <v>48</v>
      </c>
      <c r="AL19" t="s">
        <v>64</v>
      </c>
      <c r="AM19" t="s">
        <v>48</v>
      </c>
      <c r="AP19" t="s">
        <v>61</v>
      </c>
      <c r="AQ19">
        <f>LEN(Table13[[#This Row],[Full Text]])</f>
        <v>0</v>
      </c>
      <c r="AR19" t="s">
        <v>424</v>
      </c>
      <c r="AS19" t="s">
        <v>48</v>
      </c>
    </row>
    <row r="20" spans="1:45" x14ac:dyDescent="0.25">
      <c r="A20" t="s">
        <v>437</v>
      </c>
      <c r="B20" t="s">
        <v>63</v>
      </c>
      <c r="C20" t="s">
        <v>438</v>
      </c>
      <c r="D20" t="s">
        <v>417</v>
      </c>
      <c r="E20" t="s">
        <v>48</v>
      </c>
      <c r="F20" t="s">
        <v>49</v>
      </c>
      <c r="G20" t="s">
        <v>177</v>
      </c>
      <c r="H20" t="s">
        <v>177</v>
      </c>
      <c r="I20" t="s">
        <v>178</v>
      </c>
      <c r="J20" t="s">
        <v>52</v>
      </c>
      <c r="K20" t="s">
        <v>48</v>
      </c>
      <c r="L20" t="s">
        <v>48</v>
      </c>
      <c r="M20" t="s">
        <v>53</v>
      </c>
      <c r="N20" t="s">
        <v>54</v>
      </c>
      <c r="O20">
        <v>41</v>
      </c>
      <c r="P20" t="s">
        <v>48</v>
      </c>
      <c r="Q20" t="s">
        <v>439</v>
      </c>
      <c r="R20" t="s">
        <v>56</v>
      </c>
      <c r="S20" t="s">
        <v>56</v>
      </c>
      <c r="T20" t="s">
        <v>48</v>
      </c>
      <c r="U20" t="s">
        <v>48</v>
      </c>
      <c r="V20" t="s">
        <v>48</v>
      </c>
      <c r="W20" t="s">
        <v>48</v>
      </c>
      <c r="X20">
        <v>282</v>
      </c>
      <c r="Y20">
        <v>0</v>
      </c>
      <c r="Z20">
        <v>875125</v>
      </c>
      <c r="AA20">
        <v>365700</v>
      </c>
      <c r="AB20" t="s">
        <v>48</v>
      </c>
      <c r="AF20" t="s">
        <v>58</v>
      </c>
      <c r="AG20" t="s">
        <v>48</v>
      </c>
      <c r="AH20" t="s">
        <v>48</v>
      </c>
      <c r="AI20" t="s">
        <v>48</v>
      </c>
      <c r="AJ20" t="s">
        <v>48</v>
      </c>
      <c r="AK20" t="s">
        <v>48</v>
      </c>
      <c r="AL20" t="s">
        <v>64</v>
      </c>
      <c r="AM20" t="s">
        <v>48</v>
      </c>
      <c r="AP20" t="s">
        <v>61</v>
      </c>
      <c r="AQ20">
        <f>LEN(Table13[[#This Row],[Full Text]])</f>
        <v>0</v>
      </c>
      <c r="AR20" t="s">
        <v>440</v>
      </c>
      <c r="AS20" t="s">
        <v>48</v>
      </c>
    </row>
    <row r="21" spans="1:45" x14ac:dyDescent="0.25">
      <c r="A21" t="s">
        <v>455</v>
      </c>
      <c r="B21" t="s">
        <v>63</v>
      </c>
      <c r="C21" t="s">
        <v>456</v>
      </c>
      <c r="D21" t="s">
        <v>113</v>
      </c>
      <c r="E21" t="s">
        <v>48</v>
      </c>
      <c r="F21" t="s">
        <v>49</v>
      </c>
      <c r="G21" t="s">
        <v>50</v>
      </c>
      <c r="H21" t="s">
        <v>50</v>
      </c>
      <c r="I21" t="s">
        <v>51</v>
      </c>
      <c r="J21" t="s">
        <v>52</v>
      </c>
      <c r="K21" t="s">
        <v>48</v>
      </c>
      <c r="L21" t="s">
        <v>48</v>
      </c>
      <c r="M21" t="s">
        <v>53</v>
      </c>
      <c r="N21" t="s">
        <v>54</v>
      </c>
      <c r="O21">
        <v>0</v>
      </c>
      <c r="P21" t="s">
        <v>48</v>
      </c>
      <c r="Q21" t="s">
        <v>457</v>
      </c>
      <c r="R21" t="s">
        <v>56</v>
      </c>
      <c r="S21" t="s">
        <v>56</v>
      </c>
      <c r="T21" t="s">
        <v>48</v>
      </c>
      <c r="U21" t="s">
        <v>48</v>
      </c>
      <c r="V21" t="s">
        <v>48</v>
      </c>
      <c r="W21" t="s">
        <v>48</v>
      </c>
      <c r="X21">
        <v>1249</v>
      </c>
      <c r="Y21">
        <v>0</v>
      </c>
      <c r="Z21">
        <v>325721</v>
      </c>
      <c r="AA21">
        <v>391800</v>
      </c>
      <c r="AB21" t="s">
        <v>48</v>
      </c>
      <c r="AF21" t="s">
        <v>58</v>
      </c>
      <c r="AG21" t="s">
        <v>48</v>
      </c>
      <c r="AH21" t="s">
        <v>48</v>
      </c>
      <c r="AI21" t="s">
        <v>48</v>
      </c>
      <c r="AJ21" t="s">
        <v>48</v>
      </c>
      <c r="AK21" t="s">
        <v>48</v>
      </c>
      <c r="AL21" t="s">
        <v>64</v>
      </c>
      <c r="AM21" t="s">
        <v>48</v>
      </c>
      <c r="AP21" t="s">
        <v>61</v>
      </c>
      <c r="AQ21">
        <f>LEN(Table13[[#This Row],[Full Text]])</f>
        <v>0</v>
      </c>
      <c r="AR21" t="s">
        <v>458</v>
      </c>
      <c r="AS21" t="s">
        <v>48</v>
      </c>
    </row>
    <row r="22" spans="1:45" x14ac:dyDescent="0.25">
      <c r="A22" t="s">
        <v>469</v>
      </c>
      <c r="B22" t="s">
        <v>63</v>
      </c>
      <c r="C22" t="s">
        <v>470</v>
      </c>
      <c r="D22" t="s">
        <v>471</v>
      </c>
      <c r="E22" t="s">
        <v>48</v>
      </c>
      <c r="F22" t="s">
        <v>49</v>
      </c>
      <c r="G22" t="s">
        <v>68</v>
      </c>
      <c r="H22" t="s">
        <v>68</v>
      </c>
      <c r="I22" t="s">
        <v>69</v>
      </c>
      <c r="J22" t="s">
        <v>52</v>
      </c>
      <c r="K22" t="s">
        <v>48</v>
      </c>
      <c r="L22" t="s">
        <v>48</v>
      </c>
      <c r="M22" t="s">
        <v>53</v>
      </c>
      <c r="N22" t="s">
        <v>54</v>
      </c>
      <c r="O22">
        <v>29</v>
      </c>
      <c r="P22" t="s">
        <v>48</v>
      </c>
      <c r="Q22" t="s">
        <v>423</v>
      </c>
      <c r="R22" t="s">
        <v>56</v>
      </c>
      <c r="S22" t="s">
        <v>56</v>
      </c>
      <c r="T22" t="s">
        <v>48</v>
      </c>
      <c r="U22" t="s">
        <v>48</v>
      </c>
      <c r="V22" t="s">
        <v>48</v>
      </c>
      <c r="W22" t="s">
        <v>48</v>
      </c>
      <c r="X22">
        <v>309</v>
      </c>
      <c r="Y22">
        <v>0</v>
      </c>
      <c r="Z22">
        <v>1217029</v>
      </c>
      <c r="AA22">
        <v>622000</v>
      </c>
      <c r="AB22" t="s">
        <v>48</v>
      </c>
      <c r="AF22" t="s">
        <v>58</v>
      </c>
      <c r="AG22" t="s">
        <v>48</v>
      </c>
      <c r="AH22" t="s">
        <v>48</v>
      </c>
      <c r="AI22" t="s">
        <v>48</v>
      </c>
      <c r="AJ22" t="s">
        <v>48</v>
      </c>
      <c r="AK22" t="s">
        <v>48</v>
      </c>
      <c r="AL22" t="s">
        <v>64</v>
      </c>
      <c r="AM22" t="s">
        <v>48</v>
      </c>
      <c r="AP22" t="s">
        <v>61</v>
      </c>
      <c r="AQ22">
        <f>LEN(Table13[[#This Row],[Full Text]])</f>
        <v>0</v>
      </c>
      <c r="AR22" t="s">
        <v>472</v>
      </c>
      <c r="AS22" t="s">
        <v>48</v>
      </c>
    </row>
    <row r="23" spans="1:45" x14ac:dyDescent="0.25">
      <c r="A23" t="s">
        <v>320</v>
      </c>
      <c r="B23" t="s">
        <v>45</v>
      </c>
      <c r="C23" t="s">
        <v>321</v>
      </c>
      <c r="D23" t="s">
        <v>89</v>
      </c>
      <c r="E23" t="s">
        <v>48</v>
      </c>
      <c r="F23" t="s">
        <v>49</v>
      </c>
      <c r="G23" t="s">
        <v>322</v>
      </c>
      <c r="H23" t="s">
        <v>322</v>
      </c>
      <c r="I23" t="s">
        <v>323</v>
      </c>
      <c r="J23" t="s">
        <v>52</v>
      </c>
      <c r="K23" t="s">
        <v>48</v>
      </c>
      <c r="L23" t="s">
        <v>48</v>
      </c>
      <c r="M23" t="s">
        <v>53</v>
      </c>
      <c r="N23" t="s">
        <v>54</v>
      </c>
      <c r="O23">
        <v>0</v>
      </c>
      <c r="P23" t="s">
        <v>48</v>
      </c>
      <c r="Q23" t="s">
        <v>324</v>
      </c>
      <c r="R23" t="s">
        <v>56</v>
      </c>
      <c r="S23" t="s">
        <v>56</v>
      </c>
      <c r="T23" t="s">
        <v>48</v>
      </c>
      <c r="U23" t="s">
        <v>48</v>
      </c>
      <c r="V23" t="s">
        <v>48</v>
      </c>
      <c r="W23" t="s">
        <v>48</v>
      </c>
      <c r="X23">
        <v>236</v>
      </c>
      <c r="Y23">
        <v>0</v>
      </c>
      <c r="Z23">
        <v>371540</v>
      </c>
      <c r="AA23">
        <v>375300</v>
      </c>
      <c r="AB23" t="s">
        <v>48</v>
      </c>
      <c r="AF23" t="s">
        <v>58</v>
      </c>
      <c r="AG23" t="s">
        <v>48</v>
      </c>
      <c r="AH23" t="s">
        <v>48</v>
      </c>
      <c r="AI23" t="s">
        <v>48</v>
      </c>
      <c r="AJ23" t="s">
        <v>48</v>
      </c>
      <c r="AK23" t="s">
        <v>48</v>
      </c>
      <c r="AL23" t="s">
        <v>48</v>
      </c>
      <c r="AM23" t="s">
        <v>48</v>
      </c>
      <c r="AN23">
        <v>371540</v>
      </c>
      <c r="AO23">
        <v>88570800</v>
      </c>
      <c r="AP23" t="s">
        <v>61</v>
      </c>
      <c r="AQ23">
        <f>LEN(Table13[[#This Row],[Full Text]])</f>
        <v>14</v>
      </c>
      <c r="AR23" t="s">
        <v>213</v>
      </c>
      <c r="AS23" t="s">
        <v>213</v>
      </c>
    </row>
    <row r="24" spans="1:45" x14ac:dyDescent="0.25">
      <c r="A24" t="s">
        <v>197</v>
      </c>
      <c r="B24" t="s">
        <v>45</v>
      </c>
      <c r="C24" t="s">
        <v>198</v>
      </c>
      <c r="D24" t="s">
        <v>199</v>
      </c>
      <c r="E24" t="s">
        <v>48</v>
      </c>
      <c r="F24" t="s">
        <v>49</v>
      </c>
      <c r="G24" t="s">
        <v>200</v>
      </c>
      <c r="H24" t="s">
        <v>200</v>
      </c>
      <c r="I24" t="s">
        <v>201</v>
      </c>
      <c r="J24" t="s">
        <v>52</v>
      </c>
      <c r="K24" t="s">
        <v>48</v>
      </c>
      <c r="L24" t="s">
        <v>48</v>
      </c>
      <c r="M24" t="s">
        <v>53</v>
      </c>
      <c r="N24" t="s">
        <v>54</v>
      </c>
      <c r="O24">
        <v>39</v>
      </c>
      <c r="P24" t="s">
        <v>48</v>
      </c>
      <c r="Q24" t="s">
        <v>48</v>
      </c>
      <c r="R24" t="s">
        <v>56</v>
      </c>
      <c r="S24" t="s">
        <v>56</v>
      </c>
      <c r="T24" t="s">
        <v>48</v>
      </c>
      <c r="U24" t="s">
        <v>48</v>
      </c>
      <c r="V24" t="s">
        <v>48</v>
      </c>
      <c r="W24" t="s">
        <v>48</v>
      </c>
      <c r="X24">
        <v>343</v>
      </c>
      <c r="Y24">
        <v>0</v>
      </c>
      <c r="Z24">
        <v>647622</v>
      </c>
      <c r="AA24">
        <v>486400</v>
      </c>
      <c r="AB24" t="s">
        <v>48</v>
      </c>
      <c r="AF24" t="s">
        <v>58</v>
      </c>
      <c r="AG24" t="s">
        <v>48</v>
      </c>
      <c r="AH24" t="s">
        <v>48</v>
      </c>
      <c r="AI24" t="s">
        <v>48</v>
      </c>
      <c r="AJ24" t="s">
        <v>48</v>
      </c>
      <c r="AK24" t="s">
        <v>48</v>
      </c>
      <c r="AL24" t="s">
        <v>48</v>
      </c>
      <c r="AM24" t="s">
        <v>48</v>
      </c>
      <c r="AN24">
        <v>647622</v>
      </c>
      <c r="AO24">
        <v>166835200</v>
      </c>
      <c r="AP24" t="s">
        <v>61</v>
      </c>
      <c r="AQ24">
        <f>LEN(Table13[[#This Row],[Full Text]])</f>
        <v>15</v>
      </c>
      <c r="AR24" t="s">
        <v>202</v>
      </c>
      <c r="AS24" t="s">
        <v>202</v>
      </c>
    </row>
    <row r="25" spans="1:45" x14ac:dyDescent="0.25">
      <c r="A25" t="s">
        <v>331</v>
      </c>
      <c r="B25" t="s">
        <v>45</v>
      </c>
      <c r="C25" t="s">
        <v>332</v>
      </c>
      <c r="D25" t="s">
        <v>249</v>
      </c>
      <c r="E25" t="s">
        <v>48</v>
      </c>
      <c r="F25" t="s">
        <v>49</v>
      </c>
      <c r="G25" t="s">
        <v>250</v>
      </c>
      <c r="H25" t="s">
        <v>250</v>
      </c>
      <c r="I25" t="s">
        <v>251</v>
      </c>
      <c r="J25" t="s">
        <v>52</v>
      </c>
      <c r="K25" t="s">
        <v>48</v>
      </c>
      <c r="L25" t="s">
        <v>48</v>
      </c>
      <c r="M25" t="s">
        <v>53</v>
      </c>
      <c r="N25" t="s">
        <v>54</v>
      </c>
      <c r="O25">
        <v>0</v>
      </c>
      <c r="P25" t="s">
        <v>48</v>
      </c>
      <c r="Q25" t="s">
        <v>333</v>
      </c>
      <c r="R25" t="s">
        <v>56</v>
      </c>
      <c r="S25" t="s">
        <v>56</v>
      </c>
      <c r="T25" t="s">
        <v>48</v>
      </c>
      <c r="U25" t="s">
        <v>48</v>
      </c>
      <c r="V25" t="s">
        <v>48</v>
      </c>
      <c r="W25" t="s">
        <v>48</v>
      </c>
      <c r="X25">
        <v>652</v>
      </c>
      <c r="Y25">
        <v>0</v>
      </c>
      <c r="Z25">
        <v>816378</v>
      </c>
      <c r="AA25">
        <v>770500</v>
      </c>
      <c r="AB25" t="s">
        <v>48</v>
      </c>
      <c r="AF25" t="s">
        <v>58</v>
      </c>
      <c r="AG25" t="s">
        <v>48</v>
      </c>
      <c r="AH25" t="s">
        <v>48</v>
      </c>
      <c r="AI25" t="s">
        <v>48</v>
      </c>
      <c r="AJ25" t="s">
        <v>48</v>
      </c>
      <c r="AK25" t="s">
        <v>48</v>
      </c>
      <c r="AL25" t="s">
        <v>48</v>
      </c>
      <c r="AM25" t="s">
        <v>48</v>
      </c>
      <c r="AN25">
        <v>816378</v>
      </c>
      <c r="AO25">
        <v>502366000</v>
      </c>
      <c r="AP25" t="s">
        <v>61</v>
      </c>
      <c r="AQ25">
        <f>LEN(Table13[[#This Row],[Full Text]])</f>
        <v>20</v>
      </c>
      <c r="AR25" t="s">
        <v>334</v>
      </c>
      <c r="AS25" t="s">
        <v>334</v>
      </c>
    </row>
    <row r="26" spans="1:45" x14ac:dyDescent="0.25">
      <c r="A26" t="s">
        <v>299</v>
      </c>
      <c r="B26" t="s">
        <v>45</v>
      </c>
      <c r="C26" t="s">
        <v>300</v>
      </c>
      <c r="D26" t="s">
        <v>183</v>
      </c>
      <c r="E26" t="s">
        <v>48</v>
      </c>
      <c r="F26" t="s">
        <v>49</v>
      </c>
      <c r="G26" t="s">
        <v>301</v>
      </c>
      <c r="H26" t="s">
        <v>301</v>
      </c>
      <c r="I26" t="s">
        <v>302</v>
      </c>
      <c r="J26" t="s">
        <v>52</v>
      </c>
      <c r="K26" t="s">
        <v>48</v>
      </c>
      <c r="L26" t="s">
        <v>48</v>
      </c>
      <c r="M26" t="s">
        <v>53</v>
      </c>
      <c r="N26" t="s">
        <v>54</v>
      </c>
      <c r="O26">
        <v>41</v>
      </c>
      <c r="P26" t="s">
        <v>48</v>
      </c>
      <c r="Q26" t="s">
        <v>303</v>
      </c>
      <c r="R26" t="s">
        <v>56</v>
      </c>
      <c r="S26" t="s">
        <v>56</v>
      </c>
      <c r="T26" t="s">
        <v>48</v>
      </c>
      <c r="U26" t="s">
        <v>48</v>
      </c>
      <c r="V26" t="s">
        <v>48</v>
      </c>
      <c r="W26" t="s">
        <v>48</v>
      </c>
      <c r="X26">
        <v>1734</v>
      </c>
      <c r="Y26">
        <v>0</v>
      </c>
      <c r="Z26">
        <v>10175</v>
      </c>
      <c r="AA26">
        <v>2730000</v>
      </c>
      <c r="AB26" t="s">
        <v>48</v>
      </c>
      <c r="AF26" t="s">
        <v>58</v>
      </c>
      <c r="AG26" t="s">
        <v>48</v>
      </c>
      <c r="AH26" t="s">
        <v>48</v>
      </c>
      <c r="AI26" t="s">
        <v>48</v>
      </c>
      <c r="AJ26" t="s">
        <v>48</v>
      </c>
      <c r="AK26" t="s">
        <v>48</v>
      </c>
      <c r="AL26" t="s">
        <v>48</v>
      </c>
      <c r="AM26" t="s">
        <v>48</v>
      </c>
      <c r="AN26">
        <v>10175</v>
      </c>
      <c r="AO26">
        <v>81900</v>
      </c>
      <c r="AP26" t="s">
        <v>61</v>
      </c>
      <c r="AQ26">
        <f>LEN(Table13[[#This Row],[Full Text]])</f>
        <v>54</v>
      </c>
      <c r="AR26" t="s">
        <v>304</v>
      </c>
      <c r="AS26" t="s">
        <v>304</v>
      </c>
    </row>
    <row r="27" spans="1:45" x14ac:dyDescent="0.25">
      <c r="A27" t="s">
        <v>403</v>
      </c>
      <c r="B27" t="s">
        <v>45</v>
      </c>
      <c r="C27" t="s">
        <v>404</v>
      </c>
      <c r="D27" t="s">
        <v>230</v>
      </c>
      <c r="E27" t="s">
        <v>48</v>
      </c>
      <c r="F27" t="s">
        <v>49</v>
      </c>
      <c r="G27" t="s">
        <v>68</v>
      </c>
      <c r="H27" t="s">
        <v>68</v>
      </c>
      <c r="I27" t="s">
        <v>69</v>
      </c>
      <c r="J27" t="s">
        <v>52</v>
      </c>
      <c r="K27" t="s">
        <v>48</v>
      </c>
      <c r="L27" t="s">
        <v>48</v>
      </c>
      <c r="M27" t="s">
        <v>53</v>
      </c>
      <c r="N27" t="s">
        <v>54</v>
      </c>
      <c r="O27">
        <v>0</v>
      </c>
      <c r="P27" t="s">
        <v>48</v>
      </c>
      <c r="Q27" t="s">
        <v>48</v>
      </c>
      <c r="R27" t="s">
        <v>56</v>
      </c>
      <c r="S27" t="s">
        <v>56</v>
      </c>
      <c r="T27" t="s">
        <v>48</v>
      </c>
      <c r="U27" t="s">
        <v>48</v>
      </c>
      <c r="V27" t="s">
        <v>48</v>
      </c>
      <c r="W27" t="s">
        <v>48</v>
      </c>
      <c r="X27">
        <v>25</v>
      </c>
      <c r="Y27">
        <v>0</v>
      </c>
      <c r="Z27">
        <v>1217029</v>
      </c>
      <c r="AA27">
        <v>622000</v>
      </c>
      <c r="AB27" t="s">
        <v>48</v>
      </c>
      <c r="AF27" t="s">
        <v>58</v>
      </c>
      <c r="AG27" t="s">
        <v>48</v>
      </c>
      <c r="AH27" t="s">
        <v>71</v>
      </c>
      <c r="AI27" t="s">
        <v>48</v>
      </c>
      <c r="AJ27" t="s">
        <v>48</v>
      </c>
      <c r="AK27" t="s">
        <v>48</v>
      </c>
      <c r="AL27" t="s">
        <v>60</v>
      </c>
      <c r="AM27" t="s">
        <v>48</v>
      </c>
      <c r="AN27">
        <v>36510.870000000003</v>
      </c>
      <c r="AO27">
        <v>18660</v>
      </c>
      <c r="AP27" t="s">
        <v>61</v>
      </c>
      <c r="AQ27">
        <f>LEN(Table13[[#This Row],[Full Text]])</f>
        <v>414</v>
      </c>
      <c r="AR27" t="s">
        <v>405</v>
      </c>
      <c r="AS27" t="s">
        <v>406</v>
      </c>
    </row>
    <row r="28" spans="1:45" x14ac:dyDescent="0.25">
      <c r="A28" t="s">
        <v>96</v>
      </c>
      <c r="B28" t="s">
        <v>45</v>
      </c>
      <c r="C28" t="s">
        <v>97</v>
      </c>
      <c r="D28" t="s">
        <v>47</v>
      </c>
      <c r="E28" t="s">
        <v>48</v>
      </c>
      <c r="F28" t="s">
        <v>49</v>
      </c>
      <c r="G28" t="s">
        <v>98</v>
      </c>
      <c r="H28" t="s">
        <v>98</v>
      </c>
      <c r="I28" t="s">
        <v>99</v>
      </c>
      <c r="J28" t="s">
        <v>52</v>
      </c>
      <c r="K28" t="s">
        <v>48</v>
      </c>
      <c r="L28" t="s">
        <v>48</v>
      </c>
      <c r="M28" t="s">
        <v>53</v>
      </c>
      <c r="N28" t="s">
        <v>54</v>
      </c>
      <c r="O28">
        <v>0</v>
      </c>
      <c r="P28" t="s">
        <v>48</v>
      </c>
      <c r="Q28" t="s">
        <v>48</v>
      </c>
      <c r="R28" t="s">
        <v>56</v>
      </c>
      <c r="S28" t="s">
        <v>56</v>
      </c>
      <c r="T28" t="s">
        <v>48</v>
      </c>
      <c r="U28" t="s">
        <v>48</v>
      </c>
      <c r="V28" t="s">
        <v>48</v>
      </c>
      <c r="W28" t="s">
        <v>48</v>
      </c>
      <c r="X28">
        <v>47</v>
      </c>
      <c r="Y28">
        <v>0</v>
      </c>
      <c r="Z28">
        <v>194391</v>
      </c>
      <c r="AA28">
        <v>216400</v>
      </c>
      <c r="AB28" t="s">
        <v>48</v>
      </c>
      <c r="AF28" t="s">
        <v>58</v>
      </c>
      <c r="AG28" t="s">
        <v>48</v>
      </c>
      <c r="AH28" t="s">
        <v>59</v>
      </c>
      <c r="AI28" t="s">
        <v>48</v>
      </c>
      <c r="AJ28" t="s">
        <v>48</v>
      </c>
      <c r="AK28" t="s">
        <v>48</v>
      </c>
      <c r="AL28" t="s">
        <v>60</v>
      </c>
      <c r="AM28" t="s">
        <v>48</v>
      </c>
      <c r="AN28">
        <v>194391</v>
      </c>
      <c r="AO28">
        <v>10170800</v>
      </c>
      <c r="AP28" t="s">
        <v>61</v>
      </c>
      <c r="AQ28">
        <f>LEN(Table13[[#This Row],[Full Text]])</f>
        <v>437</v>
      </c>
      <c r="AR28" t="s">
        <v>100</v>
      </c>
      <c r="AS28" t="s">
        <v>101</v>
      </c>
    </row>
    <row r="29" spans="1:45" x14ac:dyDescent="0.25">
      <c r="A29" t="s">
        <v>285</v>
      </c>
      <c r="B29" t="s">
        <v>45</v>
      </c>
      <c r="C29" t="s">
        <v>286</v>
      </c>
      <c r="D29" t="s">
        <v>275</v>
      </c>
      <c r="E29" t="s">
        <v>48</v>
      </c>
      <c r="F29" t="s">
        <v>49</v>
      </c>
      <c r="G29" t="s">
        <v>82</v>
      </c>
      <c r="H29" t="s">
        <v>82</v>
      </c>
      <c r="I29" t="s">
        <v>83</v>
      </c>
      <c r="J29" t="s">
        <v>52</v>
      </c>
      <c r="K29" t="s">
        <v>48</v>
      </c>
      <c r="L29" t="s">
        <v>48</v>
      </c>
      <c r="M29" t="s">
        <v>53</v>
      </c>
      <c r="N29" t="s">
        <v>54</v>
      </c>
      <c r="O29">
        <v>0</v>
      </c>
      <c r="P29" t="s">
        <v>48</v>
      </c>
      <c r="Q29" t="s">
        <v>48</v>
      </c>
      <c r="R29" t="s">
        <v>56</v>
      </c>
      <c r="S29" t="s">
        <v>56</v>
      </c>
      <c r="T29" t="s">
        <v>48</v>
      </c>
      <c r="U29" t="s">
        <v>48</v>
      </c>
      <c r="V29" t="s">
        <v>48</v>
      </c>
      <c r="W29" t="s">
        <v>48</v>
      </c>
      <c r="X29">
        <v>69</v>
      </c>
      <c r="Y29">
        <v>0</v>
      </c>
      <c r="Z29">
        <v>365880</v>
      </c>
      <c r="AA29">
        <v>304800</v>
      </c>
      <c r="AB29" t="s">
        <v>48</v>
      </c>
      <c r="AF29" t="s">
        <v>58</v>
      </c>
      <c r="AG29" t="s">
        <v>48</v>
      </c>
      <c r="AH29" t="s">
        <v>59</v>
      </c>
      <c r="AI29" t="s">
        <v>48</v>
      </c>
      <c r="AJ29" t="s">
        <v>48</v>
      </c>
      <c r="AK29" t="s">
        <v>48</v>
      </c>
      <c r="AL29" t="s">
        <v>64</v>
      </c>
      <c r="AM29" t="s">
        <v>48</v>
      </c>
      <c r="AN29">
        <v>365880</v>
      </c>
      <c r="AO29">
        <v>21031200</v>
      </c>
      <c r="AP29" t="s">
        <v>61</v>
      </c>
      <c r="AQ29">
        <f>LEN(Table13[[#This Row],[Full Text]])</f>
        <v>455</v>
      </c>
      <c r="AR29" t="s">
        <v>287</v>
      </c>
      <c r="AS29" t="s">
        <v>288</v>
      </c>
    </row>
    <row r="30" spans="1:45" x14ac:dyDescent="0.25">
      <c r="A30" t="s">
        <v>44</v>
      </c>
      <c r="B30" t="s">
        <v>45</v>
      </c>
      <c r="C30" t="s">
        <v>46</v>
      </c>
      <c r="D30" t="s">
        <v>47</v>
      </c>
      <c r="E30" t="s">
        <v>48</v>
      </c>
      <c r="F30" t="s">
        <v>49</v>
      </c>
      <c r="G30" t="s">
        <v>50</v>
      </c>
      <c r="H30" t="s">
        <v>50</v>
      </c>
      <c r="I30" t="s">
        <v>51</v>
      </c>
      <c r="J30" t="s">
        <v>52</v>
      </c>
      <c r="K30" t="s">
        <v>48</v>
      </c>
      <c r="L30" t="s">
        <v>48</v>
      </c>
      <c r="M30" t="s">
        <v>53</v>
      </c>
      <c r="N30" t="s">
        <v>54</v>
      </c>
      <c r="O30">
        <v>0</v>
      </c>
      <c r="P30" t="s">
        <v>48</v>
      </c>
      <c r="Q30" t="s">
        <v>55</v>
      </c>
      <c r="R30" t="s">
        <v>56</v>
      </c>
      <c r="S30" t="s">
        <v>56</v>
      </c>
      <c r="T30" t="s">
        <v>48</v>
      </c>
      <c r="U30" t="s">
        <v>48</v>
      </c>
      <c r="V30" t="s">
        <v>48</v>
      </c>
      <c r="W30" t="s">
        <v>48</v>
      </c>
      <c r="X30">
        <v>86</v>
      </c>
      <c r="Y30">
        <v>0</v>
      </c>
      <c r="Z30">
        <v>325721</v>
      </c>
      <c r="AA30">
        <v>391800</v>
      </c>
      <c r="AB30" t="s">
        <v>48</v>
      </c>
      <c r="AF30" t="s">
        <v>58</v>
      </c>
      <c r="AG30" t="s">
        <v>48</v>
      </c>
      <c r="AH30" t="s">
        <v>59</v>
      </c>
      <c r="AI30" t="s">
        <v>48</v>
      </c>
      <c r="AJ30" t="s">
        <v>48</v>
      </c>
      <c r="AK30" t="s">
        <v>48</v>
      </c>
      <c r="AL30" t="s">
        <v>60</v>
      </c>
      <c r="AM30" t="s">
        <v>48</v>
      </c>
      <c r="AN30">
        <v>325721</v>
      </c>
      <c r="AO30">
        <v>33694800</v>
      </c>
      <c r="AP30" t="s">
        <v>61</v>
      </c>
      <c r="AQ30">
        <f>LEN(Table13[[#This Row],[Full Text]])</f>
        <v>477</v>
      </c>
      <c r="AR30" t="s">
        <v>57</v>
      </c>
      <c r="AS30" t="s">
        <v>62</v>
      </c>
    </row>
    <row r="31" spans="1:45" x14ac:dyDescent="0.25">
      <c r="A31" t="s">
        <v>228</v>
      </c>
      <c r="B31" t="s">
        <v>45</v>
      </c>
      <c r="C31" t="s">
        <v>229</v>
      </c>
      <c r="D31" t="s">
        <v>230</v>
      </c>
      <c r="E31" t="s">
        <v>48</v>
      </c>
      <c r="F31" t="s">
        <v>49</v>
      </c>
      <c r="G31" t="s">
        <v>164</v>
      </c>
      <c r="H31" t="s">
        <v>164</v>
      </c>
      <c r="I31" t="s">
        <v>165</v>
      </c>
      <c r="J31" t="s">
        <v>52</v>
      </c>
      <c r="K31" t="s">
        <v>48</v>
      </c>
      <c r="L31" t="s">
        <v>48</v>
      </c>
      <c r="M31" t="s">
        <v>53</v>
      </c>
      <c r="N31" t="s">
        <v>54</v>
      </c>
      <c r="O31">
        <v>0</v>
      </c>
      <c r="P31" t="s">
        <v>48</v>
      </c>
      <c r="Q31" t="s">
        <v>48</v>
      </c>
      <c r="R31" t="s">
        <v>56</v>
      </c>
      <c r="S31" t="s">
        <v>56</v>
      </c>
      <c r="T31" t="s">
        <v>48</v>
      </c>
      <c r="U31" t="s">
        <v>48</v>
      </c>
      <c r="V31" t="s">
        <v>48</v>
      </c>
      <c r="W31" t="s">
        <v>48</v>
      </c>
      <c r="X31">
        <v>42</v>
      </c>
      <c r="Y31">
        <v>0</v>
      </c>
      <c r="Z31">
        <v>667491</v>
      </c>
      <c r="AA31">
        <v>439100</v>
      </c>
      <c r="AB31" t="s">
        <v>48</v>
      </c>
      <c r="AF31" t="s">
        <v>58</v>
      </c>
      <c r="AG31" t="s">
        <v>48</v>
      </c>
      <c r="AH31" t="s">
        <v>59</v>
      </c>
      <c r="AI31" t="s">
        <v>48</v>
      </c>
      <c r="AJ31" t="s">
        <v>48</v>
      </c>
      <c r="AK31" t="s">
        <v>48</v>
      </c>
      <c r="AL31" t="s">
        <v>60</v>
      </c>
      <c r="AM31" t="s">
        <v>48</v>
      </c>
      <c r="AN31">
        <v>667491</v>
      </c>
      <c r="AO31">
        <v>18442200</v>
      </c>
      <c r="AP31" t="s">
        <v>61</v>
      </c>
      <c r="AQ31">
        <f>LEN(Table13[[#This Row],[Full Text]])</f>
        <v>554</v>
      </c>
      <c r="AR31" t="s">
        <v>231</v>
      </c>
      <c r="AS31" t="s">
        <v>232</v>
      </c>
    </row>
    <row r="32" spans="1:45" x14ac:dyDescent="0.25">
      <c r="A32" t="s">
        <v>187</v>
      </c>
      <c r="B32" t="s">
        <v>45</v>
      </c>
      <c r="C32" t="s">
        <v>188</v>
      </c>
      <c r="D32" t="s">
        <v>67</v>
      </c>
      <c r="E32" t="s">
        <v>48</v>
      </c>
      <c r="F32" t="s">
        <v>49</v>
      </c>
      <c r="G32" t="s">
        <v>82</v>
      </c>
      <c r="H32" t="s">
        <v>82</v>
      </c>
      <c r="I32" t="s">
        <v>83</v>
      </c>
      <c r="J32" t="s">
        <v>52</v>
      </c>
      <c r="K32" t="s">
        <v>48</v>
      </c>
      <c r="L32" t="s">
        <v>48</v>
      </c>
      <c r="M32" t="s">
        <v>53</v>
      </c>
      <c r="N32" t="s">
        <v>54</v>
      </c>
      <c r="O32">
        <v>0</v>
      </c>
      <c r="P32" t="s">
        <v>48</v>
      </c>
      <c r="Q32" t="s">
        <v>48</v>
      </c>
      <c r="R32" t="s">
        <v>56</v>
      </c>
      <c r="S32" t="s">
        <v>56</v>
      </c>
      <c r="T32" t="s">
        <v>48</v>
      </c>
      <c r="U32" t="s">
        <v>48</v>
      </c>
      <c r="V32" t="s">
        <v>48</v>
      </c>
      <c r="W32" t="s">
        <v>48</v>
      </c>
      <c r="X32">
        <v>59</v>
      </c>
      <c r="Y32">
        <v>0</v>
      </c>
      <c r="Z32">
        <v>365880</v>
      </c>
      <c r="AA32">
        <v>304800</v>
      </c>
      <c r="AB32" t="s">
        <v>48</v>
      </c>
      <c r="AF32" t="s">
        <v>58</v>
      </c>
      <c r="AG32" t="s">
        <v>48</v>
      </c>
      <c r="AH32" t="s">
        <v>190</v>
      </c>
      <c r="AI32" t="s">
        <v>48</v>
      </c>
      <c r="AJ32" t="s">
        <v>48</v>
      </c>
      <c r="AK32" t="s">
        <v>48</v>
      </c>
      <c r="AL32" t="s">
        <v>64</v>
      </c>
      <c r="AM32" t="s">
        <v>48</v>
      </c>
      <c r="AN32">
        <v>365880</v>
      </c>
      <c r="AO32">
        <v>8991600</v>
      </c>
      <c r="AP32" t="s">
        <v>61</v>
      </c>
      <c r="AQ32">
        <f>LEN(Table13[[#This Row],[Full Text]])</f>
        <v>560</v>
      </c>
      <c r="AR32" t="s">
        <v>189</v>
      </c>
      <c r="AS32" t="s">
        <v>191</v>
      </c>
    </row>
    <row r="33" spans="1:45" x14ac:dyDescent="0.25">
      <c r="A33" t="s">
        <v>363</v>
      </c>
      <c r="B33" t="s">
        <v>45</v>
      </c>
      <c r="C33" t="s">
        <v>364</v>
      </c>
      <c r="D33" t="s">
        <v>337</v>
      </c>
      <c r="E33" t="s">
        <v>48</v>
      </c>
      <c r="F33" t="s">
        <v>49</v>
      </c>
      <c r="G33" t="s">
        <v>98</v>
      </c>
      <c r="H33" t="s">
        <v>98</v>
      </c>
      <c r="I33" t="s">
        <v>99</v>
      </c>
      <c r="J33" t="s">
        <v>52</v>
      </c>
      <c r="K33" t="s">
        <v>48</v>
      </c>
      <c r="L33" t="s">
        <v>48</v>
      </c>
      <c r="M33" t="s">
        <v>53</v>
      </c>
      <c r="N33" t="s">
        <v>54</v>
      </c>
      <c r="O33">
        <v>6</v>
      </c>
      <c r="P33" t="s">
        <v>48</v>
      </c>
      <c r="Q33" t="s">
        <v>48</v>
      </c>
      <c r="R33" t="s">
        <v>56</v>
      </c>
      <c r="S33" t="s">
        <v>56</v>
      </c>
      <c r="T33" t="s">
        <v>48</v>
      </c>
      <c r="U33" t="s">
        <v>48</v>
      </c>
      <c r="V33" t="s">
        <v>48</v>
      </c>
      <c r="W33" t="s">
        <v>48</v>
      </c>
      <c r="X33">
        <v>92</v>
      </c>
      <c r="Y33">
        <v>0</v>
      </c>
      <c r="Z33">
        <v>194391</v>
      </c>
      <c r="AA33">
        <v>216400</v>
      </c>
      <c r="AB33" t="s">
        <v>48</v>
      </c>
      <c r="AF33" t="s">
        <v>58</v>
      </c>
      <c r="AG33" t="s">
        <v>48</v>
      </c>
      <c r="AH33" t="s">
        <v>48</v>
      </c>
      <c r="AI33" t="s">
        <v>48</v>
      </c>
      <c r="AJ33" t="s">
        <v>48</v>
      </c>
      <c r="AK33" t="s">
        <v>48</v>
      </c>
      <c r="AL33" t="s">
        <v>48</v>
      </c>
      <c r="AM33" t="s">
        <v>48</v>
      </c>
      <c r="AN33">
        <v>194391</v>
      </c>
      <c r="AO33">
        <v>19908800</v>
      </c>
      <c r="AP33" t="s">
        <v>61</v>
      </c>
      <c r="AQ33">
        <f>LEN(Table13[[#This Row],[Full Text]])</f>
        <v>739</v>
      </c>
      <c r="AR33" t="s">
        <v>365</v>
      </c>
      <c r="AS33" t="s">
        <v>366</v>
      </c>
    </row>
    <row r="34" spans="1:45" x14ac:dyDescent="0.25">
      <c r="A34" t="s">
        <v>421</v>
      </c>
      <c r="B34" t="s">
        <v>45</v>
      </c>
      <c r="C34" t="s">
        <v>422</v>
      </c>
      <c r="D34" t="s">
        <v>154</v>
      </c>
      <c r="E34" t="s">
        <v>48</v>
      </c>
      <c r="F34" t="s">
        <v>49</v>
      </c>
      <c r="G34" t="s">
        <v>68</v>
      </c>
      <c r="H34" t="s">
        <v>68</v>
      </c>
      <c r="I34" t="s">
        <v>69</v>
      </c>
      <c r="J34" t="s">
        <v>52</v>
      </c>
      <c r="K34" t="s">
        <v>48</v>
      </c>
      <c r="L34" t="s">
        <v>48</v>
      </c>
      <c r="M34" t="s">
        <v>53</v>
      </c>
      <c r="N34" t="s">
        <v>54</v>
      </c>
      <c r="O34">
        <v>31</v>
      </c>
      <c r="P34" t="s">
        <v>48</v>
      </c>
      <c r="Q34" t="s">
        <v>423</v>
      </c>
      <c r="R34" t="s">
        <v>56</v>
      </c>
      <c r="S34" t="s">
        <v>56</v>
      </c>
      <c r="T34" t="s">
        <v>48</v>
      </c>
      <c r="U34" t="s">
        <v>48</v>
      </c>
      <c r="V34" t="s">
        <v>48</v>
      </c>
      <c r="W34" t="s">
        <v>48</v>
      </c>
      <c r="X34">
        <v>198</v>
      </c>
      <c r="Y34">
        <v>0</v>
      </c>
      <c r="Z34">
        <v>1217029</v>
      </c>
      <c r="AA34">
        <v>622000</v>
      </c>
      <c r="AB34" t="s">
        <v>48</v>
      </c>
      <c r="AF34" t="s">
        <v>58</v>
      </c>
      <c r="AG34" t="s">
        <v>48</v>
      </c>
      <c r="AH34" t="s">
        <v>59</v>
      </c>
      <c r="AI34" t="s">
        <v>48</v>
      </c>
      <c r="AJ34" t="s">
        <v>48</v>
      </c>
      <c r="AK34" t="s">
        <v>48</v>
      </c>
      <c r="AL34" t="s">
        <v>60</v>
      </c>
      <c r="AM34" t="s">
        <v>48</v>
      </c>
      <c r="AN34">
        <v>1217029</v>
      </c>
      <c r="AO34">
        <v>123156000</v>
      </c>
      <c r="AP34" t="s">
        <v>61</v>
      </c>
      <c r="AQ34">
        <f>LEN(Table13[[#This Row],[Full Text]])</f>
        <v>814</v>
      </c>
      <c r="AR34" t="s">
        <v>424</v>
      </c>
      <c r="AS34" t="s">
        <v>425</v>
      </c>
    </row>
    <row r="35" spans="1:45" x14ac:dyDescent="0.25">
      <c r="A35" t="s">
        <v>210</v>
      </c>
      <c r="B35" t="s">
        <v>45</v>
      </c>
      <c r="C35" t="s">
        <v>211</v>
      </c>
      <c r="D35" t="s">
        <v>89</v>
      </c>
      <c r="E35" t="s">
        <v>48</v>
      </c>
      <c r="F35" t="s">
        <v>49</v>
      </c>
      <c r="G35" t="s">
        <v>205</v>
      </c>
      <c r="H35" t="s">
        <v>205</v>
      </c>
      <c r="I35" t="s">
        <v>206</v>
      </c>
      <c r="J35" t="s">
        <v>52</v>
      </c>
      <c r="K35" t="s">
        <v>48</v>
      </c>
      <c r="L35" t="s">
        <v>48</v>
      </c>
      <c r="M35" t="s">
        <v>53</v>
      </c>
      <c r="N35" t="s">
        <v>54</v>
      </c>
      <c r="O35">
        <v>0</v>
      </c>
      <c r="P35" t="s">
        <v>48</v>
      </c>
      <c r="Q35" t="s">
        <v>212</v>
      </c>
      <c r="R35" t="s">
        <v>56</v>
      </c>
      <c r="S35" t="s">
        <v>56</v>
      </c>
      <c r="T35" t="s">
        <v>48</v>
      </c>
      <c r="U35" t="s">
        <v>48</v>
      </c>
      <c r="V35" t="s">
        <v>48</v>
      </c>
      <c r="W35" t="s">
        <v>48</v>
      </c>
      <c r="X35">
        <v>265</v>
      </c>
      <c r="Y35">
        <v>0</v>
      </c>
      <c r="Z35">
        <v>90956</v>
      </c>
      <c r="AA35">
        <v>185100</v>
      </c>
      <c r="AB35" t="s">
        <v>48</v>
      </c>
      <c r="AF35" t="s">
        <v>58</v>
      </c>
      <c r="AG35" t="s">
        <v>48</v>
      </c>
      <c r="AH35" t="s">
        <v>59</v>
      </c>
      <c r="AI35" t="s">
        <v>48</v>
      </c>
      <c r="AJ35" t="s">
        <v>48</v>
      </c>
      <c r="AK35" t="s">
        <v>48</v>
      </c>
      <c r="AL35" t="s">
        <v>60</v>
      </c>
      <c r="AM35" t="s">
        <v>48</v>
      </c>
      <c r="AN35">
        <v>90956</v>
      </c>
      <c r="AO35">
        <v>49051500</v>
      </c>
      <c r="AP35" t="s">
        <v>61</v>
      </c>
      <c r="AQ35">
        <f>LEN(Table13[[#This Row],[Full Text]])</f>
        <v>852</v>
      </c>
      <c r="AR35" t="s">
        <v>213</v>
      </c>
      <c r="AS35" t="s">
        <v>214</v>
      </c>
    </row>
    <row r="36" spans="1:45" x14ac:dyDescent="0.25">
      <c r="A36" t="s">
        <v>389</v>
      </c>
      <c r="B36" t="s">
        <v>45</v>
      </c>
      <c r="C36" t="s">
        <v>390</v>
      </c>
      <c r="D36" t="s">
        <v>238</v>
      </c>
      <c r="E36" t="s">
        <v>48</v>
      </c>
      <c r="F36" t="s">
        <v>49</v>
      </c>
      <c r="G36" t="s">
        <v>68</v>
      </c>
      <c r="H36" t="s">
        <v>68</v>
      </c>
      <c r="I36" t="s">
        <v>69</v>
      </c>
      <c r="J36" t="s">
        <v>52</v>
      </c>
      <c r="K36" t="s">
        <v>48</v>
      </c>
      <c r="L36" t="s">
        <v>48</v>
      </c>
      <c r="M36" t="s">
        <v>53</v>
      </c>
      <c r="N36" t="s">
        <v>54</v>
      </c>
      <c r="O36">
        <v>0</v>
      </c>
      <c r="P36" t="s">
        <v>48</v>
      </c>
      <c r="Q36" t="s">
        <v>48</v>
      </c>
      <c r="R36" t="s">
        <v>56</v>
      </c>
      <c r="S36" t="s">
        <v>56</v>
      </c>
      <c r="T36" t="s">
        <v>48</v>
      </c>
      <c r="U36" t="s">
        <v>48</v>
      </c>
      <c r="V36" t="s">
        <v>48</v>
      </c>
      <c r="W36" t="s">
        <v>48</v>
      </c>
      <c r="X36">
        <v>150</v>
      </c>
      <c r="Y36">
        <v>0</v>
      </c>
      <c r="Z36">
        <v>1217029</v>
      </c>
      <c r="AA36">
        <v>622000</v>
      </c>
      <c r="AB36" t="s">
        <v>48</v>
      </c>
      <c r="AF36" t="s">
        <v>58</v>
      </c>
      <c r="AG36" t="s">
        <v>48</v>
      </c>
      <c r="AH36" t="s">
        <v>71</v>
      </c>
      <c r="AI36" t="s">
        <v>48</v>
      </c>
      <c r="AJ36" t="s">
        <v>48</v>
      </c>
      <c r="AK36" t="s">
        <v>48</v>
      </c>
      <c r="AL36" t="s">
        <v>64</v>
      </c>
      <c r="AM36" t="s">
        <v>48</v>
      </c>
      <c r="AN36">
        <v>36510.870000000003</v>
      </c>
      <c r="AO36">
        <v>18660</v>
      </c>
      <c r="AP36" t="s">
        <v>61</v>
      </c>
      <c r="AQ36">
        <f>LEN(Table13[[#This Row],[Full Text]])</f>
        <v>979</v>
      </c>
      <c r="AR36" t="s">
        <v>391</v>
      </c>
      <c r="AS36" t="s">
        <v>392</v>
      </c>
    </row>
    <row r="37" spans="1:45" x14ac:dyDescent="0.25">
      <c r="A37" t="s">
        <v>345</v>
      </c>
      <c r="B37" t="s">
        <v>45</v>
      </c>
      <c r="C37" t="s">
        <v>346</v>
      </c>
      <c r="D37" t="s">
        <v>113</v>
      </c>
      <c r="E37" t="s">
        <v>48</v>
      </c>
      <c r="F37" t="s">
        <v>49</v>
      </c>
      <c r="G37" t="s">
        <v>347</v>
      </c>
      <c r="H37" t="s">
        <v>347</v>
      </c>
      <c r="I37" t="s">
        <v>48</v>
      </c>
      <c r="J37" t="s">
        <v>52</v>
      </c>
      <c r="K37" t="s">
        <v>48</v>
      </c>
      <c r="L37" t="s">
        <v>48</v>
      </c>
      <c r="M37" t="s">
        <v>53</v>
      </c>
      <c r="N37" t="s">
        <v>54</v>
      </c>
      <c r="O37">
        <v>0</v>
      </c>
      <c r="P37" t="s">
        <v>48</v>
      </c>
      <c r="Q37" t="s">
        <v>48</v>
      </c>
      <c r="R37" t="s">
        <v>56</v>
      </c>
      <c r="S37" t="s">
        <v>56</v>
      </c>
      <c r="T37" t="s">
        <v>48</v>
      </c>
      <c r="U37" t="s">
        <v>48</v>
      </c>
      <c r="V37" t="s">
        <v>48</v>
      </c>
      <c r="W37" t="s">
        <v>48</v>
      </c>
      <c r="X37">
        <v>83</v>
      </c>
      <c r="Y37">
        <v>0</v>
      </c>
      <c r="Z37">
        <v>20000</v>
      </c>
      <c r="AA37">
        <v>17900</v>
      </c>
      <c r="AB37" t="s">
        <v>48</v>
      </c>
      <c r="AF37" t="s">
        <v>58</v>
      </c>
      <c r="AG37" t="s">
        <v>48</v>
      </c>
      <c r="AH37" t="s">
        <v>71</v>
      </c>
      <c r="AI37" t="s">
        <v>48</v>
      </c>
      <c r="AJ37" t="s">
        <v>48</v>
      </c>
      <c r="AK37" t="s">
        <v>48</v>
      </c>
      <c r="AL37" t="s">
        <v>60</v>
      </c>
      <c r="AM37" t="s">
        <v>48</v>
      </c>
      <c r="AN37">
        <v>600</v>
      </c>
      <c r="AO37">
        <v>537</v>
      </c>
      <c r="AP37" t="s">
        <v>61</v>
      </c>
      <c r="AQ37">
        <f>LEN(Table13[[#This Row],[Full Text]])</f>
        <v>1115</v>
      </c>
      <c r="AR37" t="s">
        <v>348</v>
      </c>
      <c r="AS37" t="s">
        <v>349</v>
      </c>
    </row>
    <row r="38" spans="1:45" x14ac:dyDescent="0.25">
      <c r="A38" t="s">
        <v>335</v>
      </c>
      <c r="B38" t="s">
        <v>45</v>
      </c>
      <c r="C38" t="s">
        <v>336</v>
      </c>
      <c r="D38" t="s">
        <v>337</v>
      </c>
      <c r="E38" t="s">
        <v>48</v>
      </c>
      <c r="F38" t="s">
        <v>49</v>
      </c>
      <c r="G38" t="s">
        <v>177</v>
      </c>
      <c r="H38" t="s">
        <v>177</v>
      </c>
      <c r="I38" t="s">
        <v>178</v>
      </c>
      <c r="J38" t="s">
        <v>52</v>
      </c>
      <c r="K38" t="s">
        <v>48</v>
      </c>
      <c r="L38" t="s">
        <v>48</v>
      </c>
      <c r="M38" t="s">
        <v>53</v>
      </c>
      <c r="N38" t="s">
        <v>54</v>
      </c>
      <c r="O38">
        <v>44</v>
      </c>
      <c r="P38" t="s">
        <v>48</v>
      </c>
      <c r="Q38" t="s">
        <v>48</v>
      </c>
      <c r="R38" t="s">
        <v>56</v>
      </c>
      <c r="S38" t="s">
        <v>56</v>
      </c>
      <c r="T38" t="s">
        <v>48</v>
      </c>
      <c r="U38" t="s">
        <v>48</v>
      </c>
      <c r="V38" t="s">
        <v>48</v>
      </c>
      <c r="W38" t="s">
        <v>48</v>
      </c>
      <c r="X38">
        <v>118</v>
      </c>
      <c r="Y38">
        <v>0</v>
      </c>
      <c r="Z38">
        <v>875125</v>
      </c>
      <c r="AA38">
        <v>365700</v>
      </c>
      <c r="AB38" t="s">
        <v>48</v>
      </c>
      <c r="AF38" t="s">
        <v>58</v>
      </c>
      <c r="AG38" t="s">
        <v>48</v>
      </c>
      <c r="AH38" t="s">
        <v>190</v>
      </c>
      <c r="AI38" t="s">
        <v>48</v>
      </c>
      <c r="AJ38" t="s">
        <v>48</v>
      </c>
      <c r="AK38" t="s">
        <v>48</v>
      </c>
      <c r="AL38" t="s">
        <v>60</v>
      </c>
      <c r="AM38" t="s">
        <v>48</v>
      </c>
      <c r="AN38">
        <v>875125</v>
      </c>
      <c r="AO38">
        <v>21576300</v>
      </c>
      <c r="AP38" t="s">
        <v>61</v>
      </c>
      <c r="AQ38">
        <f>LEN(Table13[[#This Row],[Full Text]])</f>
        <v>1498</v>
      </c>
      <c r="AR38" t="s">
        <v>338</v>
      </c>
      <c r="AS38" t="s">
        <v>339</v>
      </c>
    </row>
    <row r="39" spans="1:45" x14ac:dyDescent="0.25">
      <c r="A39" t="s">
        <v>181</v>
      </c>
      <c r="B39" t="s">
        <v>45</v>
      </c>
      <c r="C39" t="s">
        <v>182</v>
      </c>
      <c r="D39" t="s">
        <v>183</v>
      </c>
      <c r="E39" t="s">
        <v>48</v>
      </c>
      <c r="F39" t="s">
        <v>49</v>
      </c>
      <c r="G39" t="s">
        <v>68</v>
      </c>
      <c r="H39" t="s">
        <v>68</v>
      </c>
      <c r="I39" t="s">
        <v>69</v>
      </c>
      <c r="J39" t="s">
        <v>52</v>
      </c>
      <c r="K39" t="s">
        <v>48</v>
      </c>
      <c r="L39" t="s">
        <v>48</v>
      </c>
      <c r="M39" t="s">
        <v>53</v>
      </c>
      <c r="N39" t="s">
        <v>54</v>
      </c>
      <c r="O39">
        <v>31</v>
      </c>
      <c r="P39" t="s">
        <v>48</v>
      </c>
      <c r="Q39" t="s">
        <v>184</v>
      </c>
      <c r="R39" t="s">
        <v>56</v>
      </c>
      <c r="S39" t="s">
        <v>56</v>
      </c>
      <c r="T39" t="s">
        <v>48</v>
      </c>
      <c r="U39" t="s">
        <v>48</v>
      </c>
      <c r="V39" t="s">
        <v>48</v>
      </c>
      <c r="W39" t="s">
        <v>48</v>
      </c>
      <c r="X39">
        <v>218</v>
      </c>
      <c r="Y39">
        <v>0</v>
      </c>
      <c r="Z39">
        <v>1217029</v>
      </c>
      <c r="AA39">
        <v>622000</v>
      </c>
      <c r="AB39" t="s">
        <v>48</v>
      </c>
      <c r="AF39" t="s">
        <v>58</v>
      </c>
      <c r="AG39" t="s">
        <v>48</v>
      </c>
      <c r="AH39" t="s">
        <v>59</v>
      </c>
      <c r="AI39" t="s">
        <v>48</v>
      </c>
      <c r="AJ39" t="s">
        <v>48</v>
      </c>
      <c r="AK39" t="s">
        <v>48</v>
      </c>
      <c r="AL39" t="s">
        <v>64</v>
      </c>
      <c r="AM39" t="s">
        <v>48</v>
      </c>
      <c r="AN39">
        <v>1217029</v>
      </c>
      <c r="AO39">
        <v>135596000</v>
      </c>
      <c r="AP39" t="s">
        <v>61</v>
      </c>
      <c r="AQ39">
        <f>LEN(Table13[[#This Row],[Full Text]])</f>
        <v>1600</v>
      </c>
      <c r="AR39" t="s">
        <v>185</v>
      </c>
      <c r="AS39" t="s">
        <v>186</v>
      </c>
    </row>
    <row r="40" spans="1:45" x14ac:dyDescent="0.25">
      <c r="A40" t="s">
        <v>442</v>
      </c>
      <c r="B40" t="s">
        <v>45</v>
      </c>
      <c r="C40" t="s">
        <v>443</v>
      </c>
      <c r="D40" t="s">
        <v>444</v>
      </c>
      <c r="E40" t="s">
        <v>48</v>
      </c>
      <c r="F40" t="s">
        <v>49</v>
      </c>
      <c r="G40" t="s">
        <v>445</v>
      </c>
      <c r="H40" t="s">
        <v>445</v>
      </c>
      <c r="I40" t="s">
        <v>446</v>
      </c>
      <c r="J40" t="s">
        <v>52</v>
      </c>
      <c r="K40" t="s">
        <v>48</v>
      </c>
      <c r="L40" t="s">
        <v>48</v>
      </c>
      <c r="M40" t="s">
        <v>53</v>
      </c>
      <c r="N40" t="s">
        <v>54</v>
      </c>
      <c r="O40">
        <v>23</v>
      </c>
      <c r="P40" t="s">
        <v>48</v>
      </c>
      <c r="Q40" t="s">
        <v>447</v>
      </c>
      <c r="R40" t="s">
        <v>56</v>
      </c>
      <c r="S40" t="s">
        <v>56</v>
      </c>
      <c r="T40" t="s">
        <v>48</v>
      </c>
      <c r="U40" t="s">
        <v>48</v>
      </c>
      <c r="V40" t="s">
        <v>48</v>
      </c>
      <c r="W40" t="s">
        <v>48</v>
      </c>
      <c r="X40">
        <v>337</v>
      </c>
      <c r="Y40">
        <v>0</v>
      </c>
      <c r="Z40">
        <v>106995</v>
      </c>
      <c r="AA40">
        <v>315400</v>
      </c>
      <c r="AB40" t="s">
        <v>48</v>
      </c>
      <c r="AF40" t="s">
        <v>58</v>
      </c>
      <c r="AG40" t="s">
        <v>48</v>
      </c>
      <c r="AH40" t="s">
        <v>190</v>
      </c>
      <c r="AI40" t="s">
        <v>48</v>
      </c>
      <c r="AJ40" t="s">
        <v>48</v>
      </c>
      <c r="AK40" t="s">
        <v>48</v>
      </c>
      <c r="AL40" t="s">
        <v>64</v>
      </c>
      <c r="AM40" t="s">
        <v>48</v>
      </c>
      <c r="AN40">
        <v>106995</v>
      </c>
      <c r="AO40">
        <v>53144900</v>
      </c>
      <c r="AP40" t="s">
        <v>61</v>
      </c>
      <c r="AQ40">
        <f>LEN(Table13[[#This Row],[Full Text]])</f>
        <v>1843</v>
      </c>
      <c r="AR40" t="s">
        <v>448</v>
      </c>
      <c r="AS40" t="s">
        <v>449</v>
      </c>
    </row>
    <row r="41" spans="1:45" x14ac:dyDescent="0.25">
      <c r="A41" t="s">
        <v>135</v>
      </c>
      <c r="B41" t="s">
        <v>45</v>
      </c>
      <c r="C41" t="s">
        <v>136</v>
      </c>
      <c r="D41" t="s">
        <v>75</v>
      </c>
      <c r="E41" t="s">
        <v>48</v>
      </c>
      <c r="F41" t="s">
        <v>49</v>
      </c>
      <c r="G41" t="s">
        <v>68</v>
      </c>
      <c r="H41" t="s">
        <v>68</v>
      </c>
      <c r="I41" t="s">
        <v>69</v>
      </c>
      <c r="J41" t="s">
        <v>52</v>
      </c>
      <c r="K41" t="s">
        <v>48</v>
      </c>
      <c r="L41" t="s">
        <v>48</v>
      </c>
      <c r="M41" t="s">
        <v>53</v>
      </c>
      <c r="N41" t="s">
        <v>54</v>
      </c>
      <c r="O41">
        <v>0</v>
      </c>
      <c r="P41" t="s">
        <v>48</v>
      </c>
      <c r="Q41" t="s">
        <v>137</v>
      </c>
      <c r="R41" t="s">
        <v>56</v>
      </c>
      <c r="S41" t="s">
        <v>56</v>
      </c>
      <c r="T41" t="s">
        <v>48</v>
      </c>
      <c r="U41" t="s">
        <v>48</v>
      </c>
      <c r="V41" t="s">
        <v>48</v>
      </c>
      <c r="W41" t="s">
        <v>48</v>
      </c>
      <c r="X41">
        <v>348</v>
      </c>
      <c r="Y41">
        <v>0</v>
      </c>
      <c r="Z41">
        <v>1217029</v>
      </c>
      <c r="AA41">
        <v>622000</v>
      </c>
      <c r="AB41" t="s">
        <v>48</v>
      </c>
      <c r="AF41" t="s">
        <v>58</v>
      </c>
      <c r="AG41" t="s">
        <v>48</v>
      </c>
      <c r="AH41" t="s">
        <v>71</v>
      </c>
      <c r="AI41" t="s">
        <v>48</v>
      </c>
      <c r="AJ41" t="s">
        <v>48</v>
      </c>
      <c r="AK41" t="s">
        <v>48</v>
      </c>
      <c r="AL41" t="s">
        <v>60</v>
      </c>
      <c r="AM41" t="s">
        <v>48</v>
      </c>
      <c r="AN41">
        <v>36510.870000000003</v>
      </c>
      <c r="AO41">
        <v>18660</v>
      </c>
      <c r="AP41" t="s">
        <v>61</v>
      </c>
      <c r="AQ41">
        <f>LEN(Table13[[#This Row],[Full Text]])</f>
        <v>1917</v>
      </c>
      <c r="AR41" t="s">
        <v>138</v>
      </c>
      <c r="AS41" t="s">
        <v>139</v>
      </c>
    </row>
    <row r="42" spans="1:45" x14ac:dyDescent="0.25">
      <c r="A42" t="s">
        <v>415</v>
      </c>
      <c r="B42" t="s">
        <v>45</v>
      </c>
      <c r="C42" t="s">
        <v>416</v>
      </c>
      <c r="D42" t="s">
        <v>417</v>
      </c>
      <c r="E42" t="s">
        <v>48</v>
      </c>
      <c r="F42" t="s">
        <v>49</v>
      </c>
      <c r="G42" t="s">
        <v>68</v>
      </c>
      <c r="H42" t="s">
        <v>68</v>
      </c>
      <c r="I42" t="s">
        <v>69</v>
      </c>
      <c r="J42" t="s">
        <v>52</v>
      </c>
      <c r="K42" t="s">
        <v>48</v>
      </c>
      <c r="L42" t="s">
        <v>48</v>
      </c>
      <c r="M42" t="s">
        <v>53</v>
      </c>
      <c r="N42" t="s">
        <v>54</v>
      </c>
      <c r="O42">
        <v>32</v>
      </c>
      <c r="P42" t="s">
        <v>48</v>
      </c>
      <c r="Q42" t="s">
        <v>418</v>
      </c>
      <c r="R42" t="s">
        <v>56</v>
      </c>
      <c r="S42" t="s">
        <v>56</v>
      </c>
      <c r="T42" t="s">
        <v>48</v>
      </c>
      <c r="U42" t="s">
        <v>48</v>
      </c>
      <c r="V42" t="s">
        <v>48</v>
      </c>
      <c r="W42" t="s">
        <v>48</v>
      </c>
      <c r="X42">
        <v>167</v>
      </c>
      <c r="Y42">
        <v>0</v>
      </c>
      <c r="Z42">
        <v>1217029</v>
      </c>
      <c r="AA42">
        <v>622000</v>
      </c>
      <c r="AB42" t="s">
        <v>48</v>
      </c>
      <c r="AF42" t="s">
        <v>58</v>
      </c>
      <c r="AG42" t="s">
        <v>48</v>
      </c>
      <c r="AH42" t="s">
        <v>109</v>
      </c>
      <c r="AI42" t="s">
        <v>48</v>
      </c>
      <c r="AJ42" t="s">
        <v>48</v>
      </c>
      <c r="AK42" t="s">
        <v>48</v>
      </c>
      <c r="AL42" t="s">
        <v>64</v>
      </c>
      <c r="AM42" t="s">
        <v>48</v>
      </c>
      <c r="AN42">
        <v>1217029</v>
      </c>
      <c r="AO42">
        <v>25968500</v>
      </c>
      <c r="AP42" t="s">
        <v>61</v>
      </c>
      <c r="AQ42">
        <f>LEN(Table13[[#This Row],[Full Text]])</f>
        <v>1972</v>
      </c>
      <c r="AR42" t="s">
        <v>419</v>
      </c>
      <c r="AS42" t="s">
        <v>420</v>
      </c>
    </row>
    <row r="43" spans="1:45" x14ac:dyDescent="0.25">
      <c r="A43" t="s">
        <v>117</v>
      </c>
      <c r="B43" t="s">
        <v>45</v>
      </c>
      <c r="C43" t="s">
        <v>118</v>
      </c>
      <c r="D43" t="s">
        <v>119</v>
      </c>
      <c r="E43" t="s">
        <v>48</v>
      </c>
      <c r="F43" t="s">
        <v>49</v>
      </c>
      <c r="G43" t="s">
        <v>50</v>
      </c>
      <c r="H43" t="s">
        <v>50</v>
      </c>
      <c r="I43" t="s">
        <v>51</v>
      </c>
      <c r="J43" t="s">
        <v>52</v>
      </c>
      <c r="K43" t="s">
        <v>48</v>
      </c>
      <c r="L43" t="s">
        <v>48</v>
      </c>
      <c r="M43" t="s">
        <v>53</v>
      </c>
      <c r="N43" t="s">
        <v>54</v>
      </c>
      <c r="O43">
        <v>0</v>
      </c>
      <c r="P43" t="s">
        <v>48</v>
      </c>
      <c r="Q43" t="s">
        <v>48</v>
      </c>
      <c r="R43" t="s">
        <v>56</v>
      </c>
      <c r="S43" t="s">
        <v>56</v>
      </c>
      <c r="T43" t="s">
        <v>48</v>
      </c>
      <c r="U43" t="s">
        <v>48</v>
      </c>
      <c r="V43" t="s">
        <v>48</v>
      </c>
      <c r="W43" t="s">
        <v>48</v>
      </c>
      <c r="X43">
        <v>210</v>
      </c>
      <c r="Y43">
        <v>0</v>
      </c>
      <c r="Z43">
        <v>325721</v>
      </c>
      <c r="AA43">
        <v>391800</v>
      </c>
      <c r="AB43" t="s">
        <v>48</v>
      </c>
      <c r="AF43" t="s">
        <v>58</v>
      </c>
      <c r="AG43" t="s">
        <v>48</v>
      </c>
      <c r="AH43" t="s">
        <v>59</v>
      </c>
      <c r="AI43" t="s">
        <v>48</v>
      </c>
      <c r="AJ43" t="s">
        <v>48</v>
      </c>
      <c r="AK43" t="s">
        <v>48</v>
      </c>
      <c r="AL43" t="s">
        <v>64</v>
      </c>
      <c r="AM43" t="s">
        <v>48</v>
      </c>
      <c r="AN43">
        <v>325721</v>
      </c>
      <c r="AO43">
        <v>82278000</v>
      </c>
      <c r="AP43" t="s">
        <v>61</v>
      </c>
      <c r="AQ43">
        <f>LEN(Table13[[#This Row],[Full Text]])</f>
        <v>1978</v>
      </c>
      <c r="AR43" t="s">
        <v>120</v>
      </c>
      <c r="AS43" t="s">
        <v>121</v>
      </c>
    </row>
    <row r="44" spans="1:45" x14ac:dyDescent="0.25">
      <c r="A44" t="s">
        <v>260</v>
      </c>
      <c r="B44" t="s">
        <v>45</v>
      </c>
      <c r="C44" t="s">
        <v>261</v>
      </c>
      <c r="D44" t="s">
        <v>262</v>
      </c>
      <c r="E44" t="s">
        <v>48</v>
      </c>
      <c r="F44" t="s">
        <v>49</v>
      </c>
      <c r="G44" t="s">
        <v>263</v>
      </c>
      <c r="H44" t="s">
        <v>263</v>
      </c>
      <c r="I44" t="s">
        <v>264</v>
      </c>
      <c r="J44" t="s">
        <v>52</v>
      </c>
      <c r="K44" t="s">
        <v>48</v>
      </c>
      <c r="L44" t="s">
        <v>48</v>
      </c>
      <c r="M44" t="s">
        <v>53</v>
      </c>
      <c r="N44" t="s">
        <v>54</v>
      </c>
      <c r="O44">
        <v>0</v>
      </c>
      <c r="P44" t="s">
        <v>48</v>
      </c>
      <c r="Q44" t="s">
        <v>48</v>
      </c>
      <c r="R44" t="s">
        <v>56</v>
      </c>
      <c r="S44" t="s">
        <v>56</v>
      </c>
      <c r="T44" t="s">
        <v>48</v>
      </c>
      <c r="U44" t="s">
        <v>48</v>
      </c>
      <c r="V44" t="s">
        <v>48</v>
      </c>
      <c r="W44" t="s">
        <v>48</v>
      </c>
      <c r="X44">
        <v>182</v>
      </c>
      <c r="Y44">
        <v>0</v>
      </c>
      <c r="Z44">
        <v>80440</v>
      </c>
      <c r="AA44">
        <v>116200</v>
      </c>
      <c r="AB44" t="s">
        <v>48</v>
      </c>
      <c r="AF44" t="s">
        <v>58</v>
      </c>
      <c r="AG44" t="s">
        <v>48</v>
      </c>
      <c r="AH44" t="s">
        <v>109</v>
      </c>
      <c r="AI44" t="s">
        <v>48</v>
      </c>
      <c r="AJ44" t="s">
        <v>48</v>
      </c>
      <c r="AK44" t="s">
        <v>48</v>
      </c>
      <c r="AL44" t="s">
        <v>60</v>
      </c>
      <c r="AM44" t="s">
        <v>48</v>
      </c>
      <c r="AN44">
        <v>80440</v>
      </c>
      <c r="AO44">
        <v>5287100</v>
      </c>
      <c r="AP44" t="s">
        <v>61</v>
      </c>
      <c r="AQ44">
        <f>LEN(Table13[[#This Row],[Full Text]])</f>
        <v>1978</v>
      </c>
      <c r="AR44" t="s">
        <v>265</v>
      </c>
      <c r="AS44" t="s">
        <v>266</v>
      </c>
    </row>
    <row r="45" spans="1:45" x14ac:dyDescent="0.25">
      <c r="A45" t="s">
        <v>222</v>
      </c>
      <c r="B45" t="s">
        <v>45</v>
      </c>
      <c r="C45" t="s">
        <v>223</v>
      </c>
      <c r="D45" t="s">
        <v>224</v>
      </c>
      <c r="E45" t="s">
        <v>48</v>
      </c>
      <c r="F45" t="s">
        <v>49</v>
      </c>
      <c r="G45" t="s">
        <v>68</v>
      </c>
      <c r="H45" t="s">
        <v>68</v>
      </c>
      <c r="I45" t="s">
        <v>69</v>
      </c>
      <c r="J45" t="s">
        <v>52</v>
      </c>
      <c r="K45" t="s">
        <v>48</v>
      </c>
      <c r="L45" t="s">
        <v>48</v>
      </c>
      <c r="M45" t="s">
        <v>53</v>
      </c>
      <c r="N45" t="s">
        <v>54</v>
      </c>
      <c r="O45">
        <v>30</v>
      </c>
      <c r="P45" t="s">
        <v>48</v>
      </c>
      <c r="Q45" t="s">
        <v>225</v>
      </c>
      <c r="R45" t="s">
        <v>56</v>
      </c>
      <c r="S45" t="s">
        <v>56</v>
      </c>
      <c r="T45" t="s">
        <v>48</v>
      </c>
      <c r="U45" t="s">
        <v>48</v>
      </c>
      <c r="V45" t="s">
        <v>48</v>
      </c>
      <c r="W45" t="s">
        <v>48</v>
      </c>
      <c r="X45">
        <v>169</v>
      </c>
      <c r="Y45">
        <v>0</v>
      </c>
      <c r="Z45">
        <v>1217029</v>
      </c>
      <c r="AA45">
        <v>622000</v>
      </c>
      <c r="AB45" t="s">
        <v>48</v>
      </c>
      <c r="AF45" t="s">
        <v>58</v>
      </c>
      <c r="AG45" t="s">
        <v>48</v>
      </c>
      <c r="AH45" t="s">
        <v>190</v>
      </c>
      <c r="AI45" t="s">
        <v>48</v>
      </c>
      <c r="AJ45" t="s">
        <v>48</v>
      </c>
      <c r="AK45" t="s">
        <v>48</v>
      </c>
      <c r="AL45" t="s">
        <v>60</v>
      </c>
      <c r="AM45" t="s">
        <v>48</v>
      </c>
      <c r="AN45">
        <v>1217029</v>
      </c>
      <c r="AO45">
        <v>52559000</v>
      </c>
      <c r="AP45" t="s">
        <v>61</v>
      </c>
      <c r="AQ45">
        <f>LEN(Table13[[#This Row],[Full Text]])</f>
        <v>2065</v>
      </c>
      <c r="AR45" t="s">
        <v>226</v>
      </c>
      <c r="AS45" t="s">
        <v>227</v>
      </c>
    </row>
    <row r="46" spans="1:45" x14ac:dyDescent="0.25">
      <c r="A46" t="s">
        <v>148</v>
      </c>
      <c r="B46" t="s">
        <v>45</v>
      </c>
      <c r="C46" t="s">
        <v>149</v>
      </c>
      <c r="D46" t="s">
        <v>67</v>
      </c>
      <c r="E46" t="s">
        <v>48</v>
      </c>
      <c r="F46" t="s">
        <v>49</v>
      </c>
      <c r="G46" t="s">
        <v>68</v>
      </c>
      <c r="H46" t="s">
        <v>68</v>
      </c>
      <c r="I46" t="s">
        <v>69</v>
      </c>
      <c r="J46" t="s">
        <v>52</v>
      </c>
      <c r="K46" t="s">
        <v>48</v>
      </c>
      <c r="L46" t="s">
        <v>48</v>
      </c>
      <c r="M46" t="s">
        <v>53</v>
      </c>
      <c r="N46" t="s">
        <v>54</v>
      </c>
      <c r="O46">
        <v>9</v>
      </c>
      <c r="P46" t="s">
        <v>48</v>
      </c>
      <c r="Q46" t="s">
        <v>48</v>
      </c>
      <c r="R46" t="s">
        <v>56</v>
      </c>
      <c r="S46" t="s">
        <v>56</v>
      </c>
      <c r="T46" t="s">
        <v>48</v>
      </c>
      <c r="U46" t="s">
        <v>48</v>
      </c>
      <c r="V46" t="s">
        <v>48</v>
      </c>
      <c r="W46" t="s">
        <v>48</v>
      </c>
      <c r="X46">
        <v>392</v>
      </c>
      <c r="Y46">
        <v>0</v>
      </c>
      <c r="Z46">
        <v>1217029</v>
      </c>
      <c r="AA46">
        <v>622000</v>
      </c>
      <c r="AB46" t="s">
        <v>48</v>
      </c>
      <c r="AF46" t="s">
        <v>58</v>
      </c>
      <c r="AG46" t="s">
        <v>48</v>
      </c>
      <c r="AH46" t="s">
        <v>71</v>
      </c>
      <c r="AI46" t="s">
        <v>48</v>
      </c>
      <c r="AJ46" t="s">
        <v>48</v>
      </c>
      <c r="AK46" t="s">
        <v>48</v>
      </c>
      <c r="AL46" t="s">
        <v>64</v>
      </c>
      <c r="AM46" t="s">
        <v>48</v>
      </c>
      <c r="AN46">
        <v>36510.870000000003</v>
      </c>
      <c r="AO46">
        <v>18660</v>
      </c>
      <c r="AP46" t="s">
        <v>61</v>
      </c>
      <c r="AQ46">
        <f>LEN(Table13[[#This Row],[Full Text]])</f>
        <v>2085</v>
      </c>
      <c r="AR46" t="s">
        <v>150</v>
      </c>
      <c r="AS46" t="s">
        <v>151</v>
      </c>
    </row>
    <row r="47" spans="1:45" x14ac:dyDescent="0.25">
      <c r="A47" t="s">
        <v>111</v>
      </c>
      <c r="B47" t="s">
        <v>45</v>
      </c>
      <c r="C47" t="s">
        <v>112</v>
      </c>
      <c r="D47" t="s">
        <v>113</v>
      </c>
      <c r="E47" t="s">
        <v>48</v>
      </c>
      <c r="F47" t="s">
        <v>49</v>
      </c>
      <c r="G47" t="s">
        <v>76</v>
      </c>
      <c r="H47" t="s">
        <v>76</v>
      </c>
      <c r="I47" t="s">
        <v>77</v>
      </c>
      <c r="J47" t="s">
        <v>52</v>
      </c>
      <c r="K47" t="s">
        <v>48</v>
      </c>
      <c r="L47" t="s">
        <v>48</v>
      </c>
      <c r="M47" t="s">
        <v>53</v>
      </c>
      <c r="N47" t="s">
        <v>54</v>
      </c>
      <c r="O47">
        <v>0</v>
      </c>
      <c r="P47" t="s">
        <v>48</v>
      </c>
      <c r="Q47" t="s">
        <v>114</v>
      </c>
      <c r="R47" t="s">
        <v>56</v>
      </c>
      <c r="S47" t="s">
        <v>56</v>
      </c>
      <c r="T47" t="s">
        <v>48</v>
      </c>
      <c r="U47" t="s">
        <v>48</v>
      </c>
      <c r="V47" t="s">
        <v>48</v>
      </c>
      <c r="W47" t="s">
        <v>48</v>
      </c>
      <c r="X47">
        <v>327</v>
      </c>
      <c r="Y47">
        <v>0</v>
      </c>
      <c r="Z47">
        <v>213897</v>
      </c>
      <c r="AA47">
        <v>348100</v>
      </c>
      <c r="AB47" t="s">
        <v>48</v>
      </c>
      <c r="AF47" t="s">
        <v>58</v>
      </c>
      <c r="AG47" t="s">
        <v>48</v>
      </c>
      <c r="AH47" t="s">
        <v>71</v>
      </c>
      <c r="AI47" t="s">
        <v>48</v>
      </c>
      <c r="AJ47" t="s">
        <v>48</v>
      </c>
      <c r="AK47" t="s">
        <v>48</v>
      </c>
      <c r="AL47" t="s">
        <v>60</v>
      </c>
      <c r="AM47" t="s">
        <v>48</v>
      </c>
      <c r="AN47">
        <v>6416.91</v>
      </c>
      <c r="AO47">
        <v>10443</v>
      </c>
      <c r="AP47" t="s">
        <v>61</v>
      </c>
      <c r="AQ47">
        <f>LEN(Table13[[#This Row],[Full Text]])</f>
        <v>2187</v>
      </c>
      <c r="AR47" t="s">
        <v>115</v>
      </c>
      <c r="AS47" t="s">
        <v>116</v>
      </c>
    </row>
    <row r="48" spans="1:45" x14ac:dyDescent="0.25">
      <c r="A48" t="s">
        <v>169</v>
      </c>
      <c r="B48" t="s">
        <v>45</v>
      </c>
      <c r="C48" t="s">
        <v>170</v>
      </c>
      <c r="D48" t="s">
        <v>171</v>
      </c>
      <c r="E48" t="s">
        <v>48</v>
      </c>
      <c r="F48" t="s">
        <v>49</v>
      </c>
      <c r="G48" t="s">
        <v>50</v>
      </c>
      <c r="H48" t="s">
        <v>50</v>
      </c>
      <c r="I48" t="s">
        <v>51</v>
      </c>
      <c r="J48" t="s">
        <v>52</v>
      </c>
      <c r="K48" t="s">
        <v>48</v>
      </c>
      <c r="L48" t="s">
        <v>48</v>
      </c>
      <c r="M48" t="s">
        <v>53</v>
      </c>
      <c r="N48" t="s">
        <v>54</v>
      </c>
      <c r="O48">
        <v>21</v>
      </c>
      <c r="P48" t="s">
        <v>48</v>
      </c>
      <c r="Q48" t="s">
        <v>172</v>
      </c>
      <c r="R48" t="s">
        <v>56</v>
      </c>
      <c r="S48" t="s">
        <v>56</v>
      </c>
      <c r="T48" t="s">
        <v>48</v>
      </c>
      <c r="U48" t="s">
        <v>48</v>
      </c>
      <c r="V48" t="s">
        <v>48</v>
      </c>
      <c r="W48" t="s">
        <v>48</v>
      </c>
      <c r="X48">
        <v>411</v>
      </c>
      <c r="Y48">
        <v>0</v>
      </c>
      <c r="Z48">
        <v>325721</v>
      </c>
      <c r="AA48">
        <v>391800</v>
      </c>
      <c r="AB48" t="s">
        <v>48</v>
      </c>
      <c r="AF48" t="s">
        <v>58</v>
      </c>
      <c r="AG48" t="s">
        <v>48</v>
      </c>
      <c r="AH48" t="s">
        <v>109</v>
      </c>
      <c r="AI48" t="s">
        <v>48</v>
      </c>
      <c r="AJ48" t="s">
        <v>48</v>
      </c>
      <c r="AK48" t="s">
        <v>48</v>
      </c>
      <c r="AL48" t="s">
        <v>64</v>
      </c>
      <c r="AM48" t="s">
        <v>48</v>
      </c>
      <c r="AN48">
        <v>325721</v>
      </c>
      <c r="AO48">
        <v>40257450</v>
      </c>
      <c r="AP48" t="s">
        <v>61</v>
      </c>
      <c r="AQ48">
        <f>LEN(Table13[[#This Row],[Full Text]])</f>
        <v>2201</v>
      </c>
      <c r="AR48" t="s">
        <v>173</v>
      </c>
      <c r="AS48" t="s">
        <v>174</v>
      </c>
    </row>
    <row r="49" spans="1:45" x14ac:dyDescent="0.25">
      <c r="A49" t="s">
        <v>431</v>
      </c>
      <c r="B49" t="s">
        <v>45</v>
      </c>
      <c r="C49" t="s">
        <v>432</v>
      </c>
      <c r="D49" t="s">
        <v>433</v>
      </c>
      <c r="E49" t="s">
        <v>48</v>
      </c>
      <c r="F49" t="s">
        <v>49</v>
      </c>
      <c r="G49" t="s">
        <v>76</v>
      </c>
      <c r="H49" t="s">
        <v>76</v>
      </c>
      <c r="I49" t="s">
        <v>77</v>
      </c>
      <c r="J49" t="s">
        <v>52</v>
      </c>
      <c r="K49" t="s">
        <v>48</v>
      </c>
      <c r="L49" t="s">
        <v>48</v>
      </c>
      <c r="M49" t="s">
        <v>53</v>
      </c>
      <c r="N49" t="s">
        <v>54</v>
      </c>
      <c r="O49">
        <v>3</v>
      </c>
      <c r="P49" t="s">
        <v>48</v>
      </c>
      <c r="Q49" t="s">
        <v>434</v>
      </c>
      <c r="R49" t="s">
        <v>56</v>
      </c>
      <c r="S49" t="s">
        <v>56</v>
      </c>
      <c r="T49" t="s">
        <v>48</v>
      </c>
      <c r="U49" t="s">
        <v>48</v>
      </c>
      <c r="V49" t="s">
        <v>48</v>
      </c>
      <c r="W49" t="s">
        <v>48</v>
      </c>
      <c r="X49">
        <v>318</v>
      </c>
      <c r="Y49">
        <v>0</v>
      </c>
      <c r="Z49">
        <v>213897</v>
      </c>
      <c r="AA49">
        <v>348100</v>
      </c>
      <c r="AB49" t="s">
        <v>48</v>
      </c>
      <c r="AF49" t="s">
        <v>58</v>
      </c>
      <c r="AG49" t="s">
        <v>48</v>
      </c>
      <c r="AH49" t="s">
        <v>71</v>
      </c>
      <c r="AI49" t="s">
        <v>48</v>
      </c>
      <c r="AJ49" t="s">
        <v>48</v>
      </c>
      <c r="AK49" t="s">
        <v>48</v>
      </c>
      <c r="AL49" t="s">
        <v>60</v>
      </c>
      <c r="AM49" t="s">
        <v>48</v>
      </c>
      <c r="AN49">
        <v>6416.91</v>
      </c>
      <c r="AO49">
        <v>10443</v>
      </c>
      <c r="AP49" t="s">
        <v>61</v>
      </c>
      <c r="AQ49">
        <f>LEN(Table13[[#This Row],[Full Text]])</f>
        <v>2202</v>
      </c>
      <c r="AR49" t="s">
        <v>435</v>
      </c>
      <c r="AS49" t="s">
        <v>436</v>
      </c>
    </row>
    <row r="50" spans="1:45" x14ac:dyDescent="0.25">
      <c r="A50" t="s">
        <v>371</v>
      </c>
      <c r="B50" t="s">
        <v>45</v>
      </c>
      <c r="C50" t="s">
        <v>372</v>
      </c>
      <c r="D50" t="s">
        <v>373</v>
      </c>
      <c r="E50" t="s">
        <v>48</v>
      </c>
      <c r="F50" t="s">
        <v>49</v>
      </c>
      <c r="G50" t="s">
        <v>217</v>
      </c>
      <c r="H50" t="s">
        <v>217</v>
      </c>
      <c r="I50" t="s">
        <v>218</v>
      </c>
      <c r="J50" t="s">
        <v>52</v>
      </c>
      <c r="K50" t="s">
        <v>48</v>
      </c>
      <c r="L50" t="s">
        <v>48</v>
      </c>
      <c r="M50" t="s">
        <v>53</v>
      </c>
      <c r="N50" t="s">
        <v>54</v>
      </c>
      <c r="O50">
        <v>0</v>
      </c>
      <c r="P50" t="s">
        <v>48</v>
      </c>
      <c r="Q50" t="s">
        <v>291</v>
      </c>
      <c r="R50" t="s">
        <v>56</v>
      </c>
      <c r="S50" t="s">
        <v>56</v>
      </c>
      <c r="T50" t="s">
        <v>48</v>
      </c>
      <c r="U50" t="s">
        <v>48</v>
      </c>
      <c r="V50" t="s">
        <v>48</v>
      </c>
      <c r="W50" t="s">
        <v>48</v>
      </c>
      <c r="X50">
        <v>242</v>
      </c>
      <c r="Y50">
        <v>0</v>
      </c>
      <c r="Z50">
        <v>105134</v>
      </c>
      <c r="AA50">
        <v>206000</v>
      </c>
      <c r="AB50" t="s">
        <v>48</v>
      </c>
      <c r="AF50" t="s">
        <v>58</v>
      </c>
      <c r="AG50" t="s">
        <v>48</v>
      </c>
      <c r="AH50" t="s">
        <v>71</v>
      </c>
      <c r="AI50" t="s">
        <v>48</v>
      </c>
      <c r="AJ50" t="s">
        <v>48</v>
      </c>
      <c r="AK50" t="s">
        <v>48</v>
      </c>
      <c r="AL50" t="s">
        <v>60</v>
      </c>
      <c r="AM50" t="s">
        <v>48</v>
      </c>
      <c r="AN50">
        <v>3154.02</v>
      </c>
      <c r="AO50">
        <v>6180</v>
      </c>
      <c r="AP50" t="s">
        <v>61</v>
      </c>
      <c r="AQ50">
        <f>LEN(Table13[[#This Row],[Full Text]])</f>
        <v>2215</v>
      </c>
      <c r="AR50" t="s">
        <v>374</v>
      </c>
      <c r="AS50" t="s">
        <v>375</v>
      </c>
    </row>
    <row r="51" spans="1:45" x14ac:dyDescent="0.25">
      <c r="A51" t="s">
        <v>469</v>
      </c>
      <c r="B51" t="s">
        <v>45</v>
      </c>
      <c r="C51" t="s">
        <v>470</v>
      </c>
      <c r="D51" t="s">
        <v>471</v>
      </c>
      <c r="E51" t="s">
        <v>48</v>
      </c>
      <c r="F51" t="s">
        <v>49</v>
      </c>
      <c r="G51" t="s">
        <v>68</v>
      </c>
      <c r="H51" t="s">
        <v>68</v>
      </c>
      <c r="I51" t="s">
        <v>69</v>
      </c>
      <c r="J51" t="s">
        <v>52</v>
      </c>
      <c r="K51" t="s">
        <v>48</v>
      </c>
      <c r="L51" t="s">
        <v>48</v>
      </c>
      <c r="M51" t="s">
        <v>53</v>
      </c>
      <c r="N51" t="s">
        <v>54</v>
      </c>
      <c r="O51">
        <v>29</v>
      </c>
      <c r="P51" t="s">
        <v>48</v>
      </c>
      <c r="Q51" t="s">
        <v>423</v>
      </c>
      <c r="R51" t="s">
        <v>56</v>
      </c>
      <c r="S51" t="s">
        <v>56</v>
      </c>
      <c r="T51" t="s">
        <v>48</v>
      </c>
      <c r="U51" t="s">
        <v>48</v>
      </c>
      <c r="V51" t="s">
        <v>48</v>
      </c>
      <c r="W51" t="s">
        <v>48</v>
      </c>
      <c r="X51">
        <v>309</v>
      </c>
      <c r="Y51">
        <v>0</v>
      </c>
      <c r="Z51">
        <v>1217029</v>
      </c>
      <c r="AA51">
        <v>622000</v>
      </c>
      <c r="AB51" t="s">
        <v>48</v>
      </c>
      <c r="AF51" t="s">
        <v>58</v>
      </c>
      <c r="AG51" t="s">
        <v>48</v>
      </c>
      <c r="AH51" t="s">
        <v>59</v>
      </c>
      <c r="AI51" t="s">
        <v>48</v>
      </c>
      <c r="AJ51" t="s">
        <v>48</v>
      </c>
      <c r="AK51" t="s">
        <v>48</v>
      </c>
      <c r="AL51" t="s">
        <v>60</v>
      </c>
      <c r="AM51" t="s">
        <v>48</v>
      </c>
      <c r="AN51">
        <v>1217029</v>
      </c>
      <c r="AO51">
        <v>192198000</v>
      </c>
      <c r="AP51" t="s">
        <v>61</v>
      </c>
      <c r="AQ51">
        <f>LEN(Table13[[#This Row],[Full Text]])</f>
        <v>2217</v>
      </c>
      <c r="AR51" t="s">
        <v>472</v>
      </c>
      <c r="AS51" t="s">
        <v>473</v>
      </c>
    </row>
    <row r="52" spans="1:45" x14ac:dyDescent="0.25">
      <c r="A52" t="s">
        <v>289</v>
      </c>
      <c r="B52" t="s">
        <v>45</v>
      </c>
      <c r="C52" t="s">
        <v>290</v>
      </c>
      <c r="D52" t="s">
        <v>75</v>
      </c>
      <c r="E52" t="s">
        <v>48</v>
      </c>
      <c r="F52" t="s">
        <v>49</v>
      </c>
      <c r="G52" t="s">
        <v>217</v>
      </c>
      <c r="H52" t="s">
        <v>217</v>
      </c>
      <c r="I52" t="s">
        <v>218</v>
      </c>
      <c r="J52" t="s">
        <v>52</v>
      </c>
      <c r="K52" t="s">
        <v>48</v>
      </c>
      <c r="L52" t="s">
        <v>48</v>
      </c>
      <c r="M52" t="s">
        <v>53</v>
      </c>
      <c r="N52" t="s">
        <v>54</v>
      </c>
      <c r="O52">
        <v>0</v>
      </c>
      <c r="P52" t="s">
        <v>48</v>
      </c>
      <c r="Q52" t="s">
        <v>291</v>
      </c>
      <c r="R52" t="s">
        <v>56</v>
      </c>
      <c r="S52" t="s">
        <v>56</v>
      </c>
      <c r="T52" t="s">
        <v>48</v>
      </c>
      <c r="U52" t="s">
        <v>48</v>
      </c>
      <c r="V52" t="s">
        <v>48</v>
      </c>
      <c r="W52" t="s">
        <v>48</v>
      </c>
      <c r="X52">
        <v>230</v>
      </c>
      <c r="Y52">
        <v>0</v>
      </c>
      <c r="Z52">
        <v>105134</v>
      </c>
      <c r="AA52">
        <v>206000</v>
      </c>
      <c r="AB52" t="s">
        <v>48</v>
      </c>
      <c r="AF52" t="s">
        <v>58</v>
      </c>
      <c r="AG52" t="s">
        <v>48</v>
      </c>
      <c r="AH52" t="s">
        <v>109</v>
      </c>
      <c r="AI52" t="s">
        <v>48</v>
      </c>
      <c r="AJ52" t="s">
        <v>48</v>
      </c>
      <c r="AK52" t="s">
        <v>48</v>
      </c>
      <c r="AL52" t="s">
        <v>60</v>
      </c>
      <c r="AM52" t="s">
        <v>48</v>
      </c>
      <c r="AN52">
        <v>105134</v>
      </c>
      <c r="AO52">
        <v>11845000</v>
      </c>
      <c r="AP52" t="s">
        <v>61</v>
      </c>
      <c r="AQ52">
        <f>LEN(Table13[[#This Row],[Full Text]])</f>
        <v>2228</v>
      </c>
      <c r="AR52" t="s">
        <v>292</v>
      </c>
      <c r="AS52" t="s">
        <v>293</v>
      </c>
    </row>
    <row r="53" spans="1:45" x14ac:dyDescent="0.25">
      <c r="A53" t="s">
        <v>161</v>
      </c>
      <c r="B53" t="s">
        <v>45</v>
      </c>
      <c r="C53" t="s">
        <v>162</v>
      </c>
      <c r="D53" t="s">
        <v>163</v>
      </c>
      <c r="E53" t="s">
        <v>48</v>
      </c>
      <c r="F53" t="s">
        <v>49</v>
      </c>
      <c r="G53" t="s">
        <v>164</v>
      </c>
      <c r="H53" t="s">
        <v>164</v>
      </c>
      <c r="I53" t="s">
        <v>165</v>
      </c>
      <c r="J53" t="s">
        <v>52</v>
      </c>
      <c r="K53" t="s">
        <v>48</v>
      </c>
      <c r="L53" t="s">
        <v>48</v>
      </c>
      <c r="M53" t="s">
        <v>53</v>
      </c>
      <c r="N53" t="s">
        <v>54</v>
      </c>
      <c r="O53">
        <v>1</v>
      </c>
      <c r="P53" t="s">
        <v>48</v>
      </c>
      <c r="Q53" t="s">
        <v>166</v>
      </c>
      <c r="R53" t="s">
        <v>56</v>
      </c>
      <c r="S53" t="s">
        <v>56</v>
      </c>
      <c r="T53" t="s">
        <v>48</v>
      </c>
      <c r="U53" t="s">
        <v>48</v>
      </c>
      <c r="V53" t="s">
        <v>48</v>
      </c>
      <c r="W53" t="s">
        <v>48</v>
      </c>
      <c r="X53">
        <v>554</v>
      </c>
      <c r="Y53">
        <v>0</v>
      </c>
      <c r="Z53">
        <v>667491</v>
      </c>
      <c r="AA53">
        <v>439100</v>
      </c>
      <c r="AB53" t="s">
        <v>48</v>
      </c>
      <c r="AF53" t="s">
        <v>58</v>
      </c>
      <c r="AG53" t="s">
        <v>48</v>
      </c>
      <c r="AH53" t="s">
        <v>109</v>
      </c>
      <c r="AI53" t="s">
        <v>48</v>
      </c>
      <c r="AJ53" t="s">
        <v>48</v>
      </c>
      <c r="AK53" t="s">
        <v>48</v>
      </c>
      <c r="AL53" t="s">
        <v>60</v>
      </c>
      <c r="AM53" t="s">
        <v>48</v>
      </c>
      <c r="AN53">
        <v>667491</v>
      </c>
      <c r="AO53">
        <v>60815350</v>
      </c>
      <c r="AP53" t="s">
        <v>61</v>
      </c>
      <c r="AQ53">
        <f>LEN(Table13[[#This Row],[Full Text]])</f>
        <v>2339</v>
      </c>
      <c r="AR53" t="s">
        <v>167</v>
      </c>
      <c r="AS53" t="s">
        <v>168</v>
      </c>
    </row>
    <row r="54" spans="1:45" x14ac:dyDescent="0.25">
      <c r="A54" t="s">
        <v>73</v>
      </c>
      <c r="B54" t="s">
        <v>45</v>
      </c>
      <c r="C54" t="s">
        <v>74</v>
      </c>
      <c r="D54" t="s">
        <v>75</v>
      </c>
      <c r="E54" t="s">
        <v>48</v>
      </c>
      <c r="F54" t="s">
        <v>49</v>
      </c>
      <c r="G54" t="s">
        <v>76</v>
      </c>
      <c r="H54" t="s">
        <v>76</v>
      </c>
      <c r="I54" t="s">
        <v>77</v>
      </c>
      <c r="J54" t="s">
        <v>52</v>
      </c>
      <c r="K54" t="s">
        <v>48</v>
      </c>
      <c r="L54" t="s">
        <v>48</v>
      </c>
      <c r="M54" t="s">
        <v>53</v>
      </c>
      <c r="N54" t="s">
        <v>54</v>
      </c>
      <c r="O54">
        <v>0</v>
      </c>
      <c r="P54" t="s">
        <v>48</v>
      </c>
      <c r="Q54" t="s">
        <v>48</v>
      </c>
      <c r="R54" t="s">
        <v>56</v>
      </c>
      <c r="S54" t="s">
        <v>56</v>
      </c>
      <c r="T54" t="s">
        <v>48</v>
      </c>
      <c r="U54" t="s">
        <v>48</v>
      </c>
      <c r="V54" t="s">
        <v>48</v>
      </c>
      <c r="W54" t="s">
        <v>48</v>
      </c>
      <c r="X54">
        <v>361</v>
      </c>
      <c r="Y54">
        <v>0</v>
      </c>
      <c r="Z54">
        <v>213897</v>
      </c>
      <c r="AA54">
        <v>348100</v>
      </c>
      <c r="AB54" t="s">
        <v>48</v>
      </c>
      <c r="AF54" t="s">
        <v>58</v>
      </c>
      <c r="AG54" t="s">
        <v>48</v>
      </c>
      <c r="AH54" t="s">
        <v>71</v>
      </c>
      <c r="AI54" t="s">
        <v>48</v>
      </c>
      <c r="AJ54" t="s">
        <v>48</v>
      </c>
      <c r="AK54" t="s">
        <v>48</v>
      </c>
      <c r="AL54" t="s">
        <v>60</v>
      </c>
      <c r="AM54" t="s">
        <v>48</v>
      </c>
      <c r="AN54">
        <v>6416.91</v>
      </c>
      <c r="AO54">
        <v>10443</v>
      </c>
      <c r="AP54" t="s">
        <v>61</v>
      </c>
      <c r="AQ54">
        <f>LEN(Table13[[#This Row],[Full Text]])</f>
        <v>2601</v>
      </c>
      <c r="AR54" t="s">
        <v>78</v>
      </c>
      <c r="AS54" t="s">
        <v>79</v>
      </c>
    </row>
    <row r="55" spans="1:45" x14ac:dyDescent="0.25">
      <c r="A55" t="s">
        <v>340</v>
      </c>
      <c r="B55" t="s">
        <v>45</v>
      </c>
      <c r="C55" t="s">
        <v>341</v>
      </c>
      <c r="D55" t="s">
        <v>113</v>
      </c>
      <c r="E55" t="s">
        <v>48</v>
      </c>
      <c r="F55" t="s">
        <v>49</v>
      </c>
      <c r="G55" t="s">
        <v>68</v>
      </c>
      <c r="H55" t="s">
        <v>68</v>
      </c>
      <c r="I55" t="s">
        <v>69</v>
      </c>
      <c r="J55" t="s">
        <v>52</v>
      </c>
      <c r="K55" t="s">
        <v>48</v>
      </c>
      <c r="L55" t="s">
        <v>48</v>
      </c>
      <c r="M55" t="s">
        <v>53</v>
      </c>
      <c r="N55" t="s">
        <v>54</v>
      </c>
      <c r="O55">
        <v>0</v>
      </c>
      <c r="P55" t="s">
        <v>48</v>
      </c>
      <c r="Q55" t="s">
        <v>342</v>
      </c>
      <c r="R55" t="s">
        <v>56</v>
      </c>
      <c r="S55" t="s">
        <v>56</v>
      </c>
      <c r="T55" t="s">
        <v>48</v>
      </c>
      <c r="U55" t="s">
        <v>48</v>
      </c>
      <c r="V55" t="s">
        <v>48</v>
      </c>
      <c r="W55" t="s">
        <v>48</v>
      </c>
      <c r="X55">
        <v>495</v>
      </c>
      <c r="Y55">
        <v>0</v>
      </c>
      <c r="Z55">
        <v>1217029</v>
      </c>
      <c r="AA55">
        <v>622000</v>
      </c>
      <c r="AB55" t="s">
        <v>48</v>
      </c>
      <c r="AF55" t="s">
        <v>58</v>
      </c>
      <c r="AG55" t="s">
        <v>48</v>
      </c>
      <c r="AH55" t="s">
        <v>190</v>
      </c>
      <c r="AI55" t="s">
        <v>48</v>
      </c>
      <c r="AJ55" t="s">
        <v>48</v>
      </c>
      <c r="AK55" t="s">
        <v>48</v>
      </c>
      <c r="AL55" t="s">
        <v>60</v>
      </c>
      <c r="AM55" t="s">
        <v>48</v>
      </c>
      <c r="AN55">
        <v>1217029</v>
      </c>
      <c r="AO55">
        <v>153945000</v>
      </c>
      <c r="AP55" t="s">
        <v>61</v>
      </c>
      <c r="AQ55">
        <f>LEN(Table13[[#This Row],[Full Text]])</f>
        <v>2798</v>
      </c>
      <c r="AR55" t="s">
        <v>343</v>
      </c>
      <c r="AS55" t="s">
        <v>344</v>
      </c>
    </row>
    <row r="56" spans="1:45" x14ac:dyDescent="0.25">
      <c r="A56" t="s">
        <v>376</v>
      </c>
      <c r="B56" t="s">
        <v>45</v>
      </c>
      <c r="C56" t="s">
        <v>377</v>
      </c>
      <c r="D56" t="s">
        <v>183</v>
      </c>
      <c r="E56" t="s">
        <v>48</v>
      </c>
      <c r="F56" t="s">
        <v>49</v>
      </c>
      <c r="G56" t="s">
        <v>177</v>
      </c>
      <c r="H56" t="s">
        <v>177</v>
      </c>
      <c r="I56" t="s">
        <v>178</v>
      </c>
      <c r="J56" t="s">
        <v>52</v>
      </c>
      <c r="K56" t="s">
        <v>48</v>
      </c>
      <c r="L56" t="s">
        <v>48</v>
      </c>
      <c r="M56" t="s">
        <v>53</v>
      </c>
      <c r="N56" t="s">
        <v>54</v>
      </c>
      <c r="O56">
        <v>26</v>
      </c>
      <c r="P56" t="s">
        <v>48</v>
      </c>
      <c r="Q56" t="s">
        <v>48</v>
      </c>
      <c r="R56" t="s">
        <v>56</v>
      </c>
      <c r="S56" t="s">
        <v>56</v>
      </c>
      <c r="T56" t="s">
        <v>48</v>
      </c>
      <c r="U56" t="s">
        <v>48</v>
      </c>
      <c r="V56" t="s">
        <v>48</v>
      </c>
      <c r="W56" t="s">
        <v>48</v>
      </c>
      <c r="X56">
        <v>400</v>
      </c>
      <c r="Y56">
        <v>0</v>
      </c>
      <c r="Z56">
        <v>875125</v>
      </c>
      <c r="AA56">
        <v>365700</v>
      </c>
      <c r="AB56" t="s">
        <v>48</v>
      </c>
      <c r="AF56" t="s">
        <v>58</v>
      </c>
      <c r="AG56" t="s">
        <v>48</v>
      </c>
      <c r="AH56" t="s">
        <v>109</v>
      </c>
      <c r="AI56" t="s">
        <v>48</v>
      </c>
      <c r="AJ56" t="s">
        <v>48</v>
      </c>
      <c r="AK56" t="s">
        <v>48</v>
      </c>
      <c r="AL56" t="s">
        <v>64</v>
      </c>
      <c r="AM56" t="s">
        <v>48</v>
      </c>
      <c r="AN56">
        <v>875125</v>
      </c>
      <c r="AO56">
        <v>36570000</v>
      </c>
      <c r="AP56" t="s">
        <v>61</v>
      </c>
      <c r="AQ56">
        <f>LEN(Table13[[#This Row],[Full Text]])</f>
        <v>2880</v>
      </c>
      <c r="AR56" t="s">
        <v>179</v>
      </c>
      <c r="AS56" t="s">
        <v>378</v>
      </c>
    </row>
    <row r="57" spans="1:45" x14ac:dyDescent="0.25">
      <c r="A57" t="s">
        <v>130</v>
      </c>
      <c r="B57" t="s">
        <v>45</v>
      </c>
      <c r="C57" t="s">
        <v>131</v>
      </c>
      <c r="D57" t="s">
        <v>132</v>
      </c>
      <c r="E57" t="s">
        <v>48</v>
      </c>
      <c r="F57" t="s">
        <v>49</v>
      </c>
      <c r="G57" t="s">
        <v>125</v>
      </c>
      <c r="H57" t="s">
        <v>125</v>
      </c>
      <c r="I57" t="s">
        <v>126</v>
      </c>
      <c r="J57" t="s">
        <v>52</v>
      </c>
      <c r="K57" t="s">
        <v>48</v>
      </c>
      <c r="L57" t="s">
        <v>48</v>
      </c>
      <c r="M57" t="s">
        <v>53</v>
      </c>
      <c r="N57" t="s">
        <v>54</v>
      </c>
      <c r="O57">
        <v>62</v>
      </c>
      <c r="P57" t="s">
        <v>48</v>
      </c>
      <c r="Q57" t="s">
        <v>127</v>
      </c>
      <c r="R57" t="s">
        <v>56</v>
      </c>
      <c r="S57" t="s">
        <v>56</v>
      </c>
      <c r="T57" t="s">
        <v>48</v>
      </c>
      <c r="U57" t="s">
        <v>48</v>
      </c>
      <c r="V57" t="s">
        <v>48</v>
      </c>
      <c r="W57" t="s">
        <v>48</v>
      </c>
      <c r="X57">
        <v>268</v>
      </c>
      <c r="Y57">
        <v>0</v>
      </c>
      <c r="Z57">
        <v>141223</v>
      </c>
      <c r="AA57">
        <v>133600</v>
      </c>
      <c r="AB57" t="s">
        <v>48</v>
      </c>
      <c r="AF57" t="s">
        <v>58</v>
      </c>
      <c r="AG57" t="s">
        <v>48</v>
      </c>
      <c r="AH57" t="s">
        <v>94</v>
      </c>
      <c r="AI57" t="s">
        <v>48</v>
      </c>
      <c r="AJ57" t="s">
        <v>48</v>
      </c>
      <c r="AK57" t="s">
        <v>48</v>
      </c>
      <c r="AL57" t="s">
        <v>60</v>
      </c>
      <c r="AM57" t="s">
        <v>48</v>
      </c>
      <c r="AN57">
        <v>141223</v>
      </c>
      <c r="AO57">
        <v>3580480</v>
      </c>
      <c r="AP57" t="s">
        <v>61</v>
      </c>
      <c r="AQ57">
        <f>LEN(Table13[[#This Row],[Full Text]])</f>
        <v>2971</v>
      </c>
      <c r="AR57" t="s">
        <v>133</v>
      </c>
      <c r="AS57" t="s">
        <v>134</v>
      </c>
    </row>
    <row r="58" spans="1:45" x14ac:dyDescent="0.25">
      <c r="A58" t="s">
        <v>122</v>
      </c>
      <c r="B58" t="s">
        <v>45</v>
      </c>
      <c r="C58" t="s">
        <v>123</v>
      </c>
      <c r="D58" t="s">
        <v>124</v>
      </c>
      <c r="E58" t="s">
        <v>48</v>
      </c>
      <c r="F58" t="s">
        <v>49</v>
      </c>
      <c r="G58" t="s">
        <v>125</v>
      </c>
      <c r="H58" t="s">
        <v>125</v>
      </c>
      <c r="I58" t="s">
        <v>126</v>
      </c>
      <c r="J58" t="s">
        <v>52</v>
      </c>
      <c r="K58" t="s">
        <v>48</v>
      </c>
      <c r="L58" t="s">
        <v>48</v>
      </c>
      <c r="M58" t="s">
        <v>53</v>
      </c>
      <c r="N58" t="s">
        <v>54</v>
      </c>
      <c r="O58">
        <v>56</v>
      </c>
      <c r="P58" t="s">
        <v>48</v>
      </c>
      <c r="Q58" t="s">
        <v>127</v>
      </c>
      <c r="R58" t="s">
        <v>56</v>
      </c>
      <c r="S58" t="s">
        <v>56</v>
      </c>
      <c r="T58" t="s">
        <v>48</v>
      </c>
      <c r="U58" t="s">
        <v>48</v>
      </c>
      <c r="V58" t="s">
        <v>48</v>
      </c>
      <c r="W58" t="s">
        <v>48</v>
      </c>
      <c r="X58">
        <v>271</v>
      </c>
      <c r="Y58">
        <v>0</v>
      </c>
      <c r="Z58">
        <v>141223</v>
      </c>
      <c r="AA58">
        <v>133600</v>
      </c>
      <c r="AB58" t="s">
        <v>48</v>
      </c>
      <c r="AF58" t="s">
        <v>58</v>
      </c>
      <c r="AG58" t="s">
        <v>48</v>
      </c>
      <c r="AH58" t="s">
        <v>109</v>
      </c>
      <c r="AI58" t="s">
        <v>48</v>
      </c>
      <c r="AJ58" t="s">
        <v>48</v>
      </c>
      <c r="AK58" t="s">
        <v>48</v>
      </c>
      <c r="AL58" t="s">
        <v>64</v>
      </c>
      <c r="AM58" t="s">
        <v>48</v>
      </c>
      <c r="AN58">
        <v>141223</v>
      </c>
      <c r="AO58">
        <v>9051400</v>
      </c>
      <c r="AP58" t="s">
        <v>61</v>
      </c>
      <c r="AQ58">
        <f>LEN(Table13[[#This Row],[Full Text]])</f>
        <v>2988</v>
      </c>
      <c r="AR58" t="s">
        <v>128</v>
      </c>
      <c r="AS58" t="s">
        <v>129</v>
      </c>
    </row>
    <row r="59" spans="1:45" x14ac:dyDescent="0.25">
      <c r="A59" t="s">
        <v>102</v>
      </c>
      <c r="B59" t="s">
        <v>45</v>
      </c>
      <c r="C59" t="s">
        <v>103</v>
      </c>
      <c r="D59" t="s">
        <v>104</v>
      </c>
      <c r="E59" t="s">
        <v>48</v>
      </c>
      <c r="F59" t="s">
        <v>49</v>
      </c>
      <c r="G59" t="s">
        <v>105</v>
      </c>
      <c r="H59" t="s">
        <v>105</v>
      </c>
      <c r="I59" t="s">
        <v>106</v>
      </c>
      <c r="J59" t="s">
        <v>52</v>
      </c>
      <c r="K59" t="s">
        <v>48</v>
      </c>
      <c r="L59" t="s">
        <v>48</v>
      </c>
      <c r="M59" t="s">
        <v>53</v>
      </c>
      <c r="N59" t="s">
        <v>54</v>
      </c>
      <c r="O59">
        <v>2</v>
      </c>
      <c r="P59" t="s">
        <v>48</v>
      </c>
      <c r="Q59" t="s">
        <v>107</v>
      </c>
      <c r="R59" t="s">
        <v>56</v>
      </c>
      <c r="S59" t="s">
        <v>56</v>
      </c>
      <c r="T59" t="s">
        <v>48</v>
      </c>
      <c r="U59" t="s">
        <v>48</v>
      </c>
      <c r="V59" t="s">
        <v>48</v>
      </c>
      <c r="W59" t="s">
        <v>48</v>
      </c>
      <c r="X59">
        <v>557</v>
      </c>
      <c r="Y59">
        <v>0</v>
      </c>
      <c r="Z59">
        <v>121490</v>
      </c>
      <c r="AA59">
        <v>701300</v>
      </c>
      <c r="AB59" t="s">
        <v>48</v>
      </c>
      <c r="AF59" t="s">
        <v>58</v>
      </c>
      <c r="AG59" t="s">
        <v>48</v>
      </c>
      <c r="AH59" t="s">
        <v>109</v>
      </c>
      <c r="AI59" t="s">
        <v>48</v>
      </c>
      <c r="AJ59" t="s">
        <v>48</v>
      </c>
      <c r="AK59" t="s">
        <v>48</v>
      </c>
      <c r="AL59" t="s">
        <v>60</v>
      </c>
      <c r="AM59" t="s">
        <v>48</v>
      </c>
      <c r="AN59">
        <v>121490</v>
      </c>
      <c r="AO59">
        <v>97656025</v>
      </c>
      <c r="AP59" t="s">
        <v>61</v>
      </c>
      <c r="AQ59">
        <f>LEN(Table13[[#This Row],[Full Text]])</f>
        <v>3054</v>
      </c>
      <c r="AR59" t="s">
        <v>108</v>
      </c>
      <c r="AS59" t="s">
        <v>110</v>
      </c>
    </row>
    <row r="60" spans="1:45" x14ac:dyDescent="0.25">
      <c r="A60" t="s">
        <v>367</v>
      </c>
      <c r="B60" t="s">
        <v>45</v>
      </c>
      <c r="C60" t="s">
        <v>368</v>
      </c>
      <c r="D60" t="s">
        <v>369</v>
      </c>
      <c r="E60" t="s">
        <v>48</v>
      </c>
      <c r="F60" t="s">
        <v>49</v>
      </c>
      <c r="G60" t="s">
        <v>125</v>
      </c>
      <c r="H60" t="s">
        <v>125</v>
      </c>
      <c r="I60" t="s">
        <v>126</v>
      </c>
      <c r="J60" t="s">
        <v>52</v>
      </c>
      <c r="K60" t="s">
        <v>48</v>
      </c>
      <c r="L60" t="s">
        <v>48</v>
      </c>
      <c r="M60" t="s">
        <v>53</v>
      </c>
      <c r="N60" t="s">
        <v>54</v>
      </c>
      <c r="O60">
        <v>0</v>
      </c>
      <c r="P60" t="s">
        <v>48</v>
      </c>
      <c r="Q60" t="s">
        <v>48</v>
      </c>
      <c r="R60" t="s">
        <v>56</v>
      </c>
      <c r="S60" t="s">
        <v>56</v>
      </c>
      <c r="T60" t="s">
        <v>48</v>
      </c>
      <c r="U60" t="s">
        <v>48</v>
      </c>
      <c r="V60" t="s">
        <v>48</v>
      </c>
      <c r="W60" t="s">
        <v>48</v>
      </c>
      <c r="X60">
        <v>245</v>
      </c>
      <c r="Y60">
        <v>0</v>
      </c>
      <c r="Z60">
        <v>141223</v>
      </c>
      <c r="AA60">
        <v>133600</v>
      </c>
      <c r="AB60" t="s">
        <v>48</v>
      </c>
      <c r="AF60" t="s">
        <v>58</v>
      </c>
      <c r="AG60" t="s">
        <v>48</v>
      </c>
      <c r="AH60" t="s">
        <v>71</v>
      </c>
      <c r="AI60" t="s">
        <v>48</v>
      </c>
      <c r="AJ60" t="s">
        <v>48</v>
      </c>
      <c r="AK60" t="s">
        <v>48</v>
      </c>
      <c r="AL60" t="s">
        <v>60</v>
      </c>
      <c r="AM60" t="s">
        <v>48</v>
      </c>
      <c r="AN60">
        <v>4236.6899999999996</v>
      </c>
      <c r="AO60">
        <v>4008</v>
      </c>
      <c r="AP60" t="s">
        <v>61</v>
      </c>
      <c r="AQ60">
        <f>LEN(Table13[[#This Row],[Full Text]])</f>
        <v>3073</v>
      </c>
      <c r="AR60" t="s">
        <v>245</v>
      </c>
      <c r="AS60" t="s">
        <v>370</v>
      </c>
    </row>
    <row r="61" spans="1:45" x14ac:dyDescent="0.25">
      <c r="A61" t="s">
        <v>233</v>
      </c>
      <c r="B61" t="s">
        <v>45</v>
      </c>
      <c r="C61" t="s">
        <v>234</v>
      </c>
      <c r="D61" t="s">
        <v>132</v>
      </c>
      <c r="E61" t="s">
        <v>48</v>
      </c>
      <c r="F61" t="s">
        <v>49</v>
      </c>
      <c r="G61" t="s">
        <v>68</v>
      </c>
      <c r="H61" t="s">
        <v>68</v>
      </c>
      <c r="I61" t="s">
        <v>69</v>
      </c>
      <c r="J61" t="s">
        <v>52</v>
      </c>
      <c r="K61" t="s">
        <v>48</v>
      </c>
      <c r="L61" t="s">
        <v>48</v>
      </c>
      <c r="M61" t="s">
        <v>53</v>
      </c>
      <c r="N61" t="s">
        <v>54</v>
      </c>
      <c r="O61">
        <v>42</v>
      </c>
      <c r="P61" t="s">
        <v>48</v>
      </c>
      <c r="Q61" t="s">
        <v>48</v>
      </c>
      <c r="R61" t="s">
        <v>56</v>
      </c>
      <c r="S61" t="s">
        <v>56</v>
      </c>
      <c r="T61" t="s">
        <v>48</v>
      </c>
      <c r="U61" t="s">
        <v>48</v>
      </c>
      <c r="V61" t="s">
        <v>48</v>
      </c>
      <c r="W61" t="s">
        <v>48</v>
      </c>
      <c r="X61">
        <v>509</v>
      </c>
      <c r="Y61">
        <v>0</v>
      </c>
      <c r="Z61">
        <v>1217029</v>
      </c>
      <c r="AA61">
        <v>622000</v>
      </c>
      <c r="AB61" t="s">
        <v>48</v>
      </c>
      <c r="AF61" t="s">
        <v>58</v>
      </c>
      <c r="AG61" t="s">
        <v>48</v>
      </c>
      <c r="AH61" t="s">
        <v>94</v>
      </c>
      <c r="AI61" t="s">
        <v>48</v>
      </c>
      <c r="AJ61" t="s">
        <v>48</v>
      </c>
      <c r="AK61" t="s">
        <v>48</v>
      </c>
      <c r="AL61" t="s">
        <v>64</v>
      </c>
      <c r="AM61" t="s">
        <v>48</v>
      </c>
      <c r="AN61">
        <v>1217029</v>
      </c>
      <c r="AO61">
        <v>31659800</v>
      </c>
      <c r="AP61" t="s">
        <v>61</v>
      </c>
      <c r="AQ61">
        <f>LEN(Table13[[#This Row],[Full Text]])</f>
        <v>3201</v>
      </c>
      <c r="AR61" t="s">
        <v>70</v>
      </c>
      <c r="AS61" t="s">
        <v>235</v>
      </c>
    </row>
    <row r="62" spans="1:45" x14ac:dyDescent="0.25">
      <c r="A62" t="s">
        <v>242</v>
      </c>
      <c r="B62" t="s">
        <v>45</v>
      </c>
      <c r="C62" t="s">
        <v>243</v>
      </c>
      <c r="D62" t="s">
        <v>230</v>
      </c>
      <c r="E62" t="s">
        <v>48</v>
      </c>
      <c r="F62" t="s">
        <v>49</v>
      </c>
      <c r="G62" t="s">
        <v>125</v>
      </c>
      <c r="H62" t="s">
        <v>125</v>
      </c>
      <c r="I62" t="s">
        <v>126</v>
      </c>
      <c r="J62" t="s">
        <v>52</v>
      </c>
      <c r="K62" t="s">
        <v>48</v>
      </c>
      <c r="L62" t="s">
        <v>48</v>
      </c>
      <c r="M62" t="s">
        <v>53</v>
      </c>
      <c r="N62" t="s">
        <v>54</v>
      </c>
      <c r="O62">
        <v>0</v>
      </c>
      <c r="P62" t="s">
        <v>48</v>
      </c>
      <c r="Q62" t="s">
        <v>244</v>
      </c>
      <c r="R62" t="s">
        <v>56</v>
      </c>
      <c r="S62" t="s">
        <v>56</v>
      </c>
      <c r="T62" t="s">
        <v>48</v>
      </c>
      <c r="U62" t="s">
        <v>48</v>
      </c>
      <c r="V62" t="s">
        <v>48</v>
      </c>
      <c r="W62" t="s">
        <v>48</v>
      </c>
      <c r="X62">
        <v>252</v>
      </c>
      <c r="Y62">
        <v>0</v>
      </c>
      <c r="Z62">
        <v>141223</v>
      </c>
      <c r="AA62">
        <v>133600</v>
      </c>
      <c r="AB62" t="s">
        <v>48</v>
      </c>
      <c r="AF62" t="s">
        <v>58</v>
      </c>
      <c r="AG62" t="s">
        <v>48</v>
      </c>
      <c r="AH62" t="s">
        <v>71</v>
      </c>
      <c r="AI62" t="s">
        <v>48</v>
      </c>
      <c r="AJ62" t="s">
        <v>48</v>
      </c>
      <c r="AK62" t="s">
        <v>48</v>
      </c>
      <c r="AL62" t="s">
        <v>60</v>
      </c>
      <c r="AM62" t="s">
        <v>48</v>
      </c>
      <c r="AN62">
        <v>4236.6899999999996</v>
      </c>
      <c r="AO62">
        <v>4008</v>
      </c>
      <c r="AP62" t="s">
        <v>61</v>
      </c>
      <c r="AQ62">
        <f>LEN(Table13[[#This Row],[Full Text]])</f>
        <v>3215</v>
      </c>
      <c r="AR62" t="s">
        <v>245</v>
      </c>
      <c r="AS62" t="s">
        <v>246</v>
      </c>
    </row>
    <row r="63" spans="1:45" x14ac:dyDescent="0.25">
      <c r="A63" t="s">
        <v>65</v>
      </c>
      <c r="B63" t="s">
        <v>45</v>
      </c>
      <c r="C63" t="s">
        <v>66</v>
      </c>
      <c r="D63" t="s">
        <v>67</v>
      </c>
      <c r="E63" t="s">
        <v>48</v>
      </c>
      <c r="F63" t="s">
        <v>49</v>
      </c>
      <c r="G63" t="s">
        <v>68</v>
      </c>
      <c r="H63" t="s">
        <v>68</v>
      </c>
      <c r="I63" t="s">
        <v>69</v>
      </c>
      <c r="J63" t="s">
        <v>52</v>
      </c>
      <c r="K63" t="s">
        <v>48</v>
      </c>
      <c r="L63" t="s">
        <v>48</v>
      </c>
      <c r="M63" t="s">
        <v>53</v>
      </c>
      <c r="N63" t="s">
        <v>54</v>
      </c>
      <c r="O63">
        <v>0</v>
      </c>
      <c r="P63" t="s">
        <v>48</v>
      </c>
      <c r="Q63" t="s">
        <v>48</v>
      </c>
      <c r="R63" t="s">
        <v>56</v>
      </c>
      <c r="S63" t="s">
        <v>56</v>
      </c>
      <c r="T63" t="s">
        <v>48</v>
      </c>
      <c r="U63" t="s">
        <v>48</v>
      </c>
      <c r="V63" t="s">
        <v>48</v>
      </c>
      <c r="W63" t="s">
        <v>48</v>
      </c>
      <c r="X63">
        <v>500</v>
      </c>
      <c r="Y63">
        <v>0</v>
      </c>
      <c r="Z63">
        <v>1217029</v>
      </c>
      <c r="AA63">
        <v>622000</v>
      </c>
      <c r="AB63" t="s">
        <v>48</v>
      </c>
      <c r="AF63" t="s">
        <v>58</v>
      </c>
      <c r="AG63" t="s">
        <v>48</v>
      </c>
      <c r="AH63" t="s">
        <v>71</v>
      </c>
      <c r="AI63" t="s">
        <v>48</v>
      </c>
      <c r="AJ63" t="s">
        <v>48</v>
      </c>
      <c r="AK63" t="s">
        <v>48</v>
      </c>
      <c r="AL63" t="s">
        <v>64</v>
      </c>
      <c r="AM63" t="s">
        <v>48</v>
      </c>
      <c r="AN63">
        <v>36510.870000000003</v>
      </c>
      <c r="AO63">
        <v>18660</v>
      </c>
      <c r="AP63" t="s">
        <v>61</v>
      </c>
      <c r="AQ63">
        <f>LEN(Table13[[#This Row],[Full Text]])</f>
        <v>3220</v>
      </c>
      <c r="AR63" t="s">
        <v>70</v>
      </c>
      <c r="AS63" t="s">
        <v>72</v>
      </c>
    </row>
    <row r="64" spans="1:45" x14ac:dyDescent="0.25">
      <c r="A64" t="s">
        <v>247</v>
      </c>
      <c r="B64" t="s">
        <v>45</v>
      </c>
      <c r="C64" t="s">
        <v>248</v>
      </c>
      <c r="D64" t="s">
        <v>249</v>
      </c>
      <c r="E64" t="s">
        <v>48</v>
      </c>
      <c r="F64" t="s">
        <v>49</v>
      </c>
      <c r="G64" t="s">
        <v>250</v>
      </c>
      <c r="H64" t="s">
        <v>250</v>
      </c>
      <c r="I64" t="s">
        <v>251</v>
      </c>
      <c r="J64" t="s">
        <v>52</v>
      </c>
      <c r="K64" t="s">
        <v>48</v>
      </c>
      <c r="L64" t="s">
        <v>48</v>
      </c>
      <c r="M64" t="s">
        <v>53</v>
      </c>
      <c r="N64" t="s">
        <v>54</v>
      </c>
      <c r="O64">
        <v>0</v>
      </c>
      <c r="P64" t="s">
        <v>48</v>
      </c>
      <c r="Q64" t="s">
        <v>252</v>
      </c>
      <c r="R64" t="s">
        <v>56</v>
      </c>
      <c r="S64" t="s">
        <v>56</v>
      </c>
      <c r="T64" t="s">
        <v>48</v>
      </c>
      <c r="U64" t="s">
        <v>48</v>
      </c>
      <c r="V64" t="s">
        <v>48</v>
      </c>
      <c r="W64" t="s">
        <v>48</v>
      </c>
      <c r="X64">
        <v>274</v>
      </c>
      <c r="Y64">
        <v>0</v>
      </c>
      <c r="Z64">
        <v>816378</v>
      </c>
      <c r="AA64">
        <v>770500</v>
      </c>
      <c r="AB64" t="s">
        <v>48</v>
      </c>
      <c r="AF64" t="s">
        <v>58</v>
      </c>
      <c r="AG64" t="s">
        <v>48</v>
      </c>
      <c r="AH64" t="s">
        <v>71</v>
      </c>
      <c r="AI64" t="s">
        <v>48</v>
      </c>
      <c r="AJ64" t="s">
        <v>48</v>
      </c>
      <c r="AK64" t="s">
        <v>48</v>
      </c>
      <c r="AL64" t="s">
        <v>60</v>
      </c>
      <c r="AM64" t="s">
        <v>48</v>
      </c>
      <c r="AN64">
        <v>24491.34</v>
      </c>
      <c r="AO64">
        <v>23115</v>
      </c>
      <c r="AP64" t="s">
        <v>61</v>
      </c>
      <c r="AQ64">
        <f>LEN(Table13[[#This Row],[Full Text]])</f>
        <v>3222</v>
      </c>
      <c r="AR64" t="s">
        <v>253</v>
      </c>
      <c r="AS64" t="s">
        <v>254</v>
      </c>
    </row>
    <row r="65" spans="1:45" x14ac:dyDescent="0.25">
      <c r="A65" t="s">
        <v>426</v>
      </c>
      <c r="B65" t="s">
        <v>45</v>
      </c>
      <c r="C65" t="s">
        <v>427</v>
      </c>
      <c r="D65" t="s">
        <v>113</v>
      </c>
      <c r="E65" t="s">
        <v>48</v>
      </c>
      <c r="F65" t="s">
        <v>49</v>
      </c>
      <c r="G65" t="s">
        <v>125</v>
      </c>
      <c r="H65" t="s">
        <v>125</v>
      </c>
      <c r="I65" t="s">
        <v>126</v>
      </c>
      <c r="J65" t="s">
        <v>52</v>
      </c>
      <c r="K65" t="s">
        <v>48</v>
      </c>
      <c r="L65" t="s">
        <v>48</v>
      </c>
      <c r="M65" t="s">
        <v>53</v>
      </c>
      <c r="N65" t="s">
        <v>54</v>
      </c>
      <c r="O65">
        <v>0</v>
      </c>
      <c r="P65" t="s">
        <v>48</v>
      </c>
      <c r="Q65" t="s">
        <v>428</v>
      </c>
      <c r="R65" t="s">
        <v>56</v>
      </c>
      <c r="S65" t="s">
        <v>56</v>
      </c>
      <c r="T65" t="s">
        <v>48</v>
      </c>
      <c r="U65" t="s">
        <v>48</v>
      </c>
      <c r="V65" t="s">
        <v>48</v>
      </c>
      <c r="W65" t="s">
        <v>48</v>
      </c>
      <c r="X65">
        <v>287</v>
      </c>
      <c r="Y65">
        <v>0</v>
      </c>
      <c r="Z65">
        <v>141223</v>
      </c>
      <c r="AA65">
        <v>133600</v>
      </c>
      <c r="AB65" t="s">
        <v>48</v>
      </c>
      <c r="AF65" t="s">
        <v>58</v>
      </c>
      <c r="AG65" t="s">
        <v>48</v>
      </c>
      <c r="AH65" t="s">
        <v>94</v>
      </c>
      <c r="AI65" t="s">
        <v>48</v>
      </c>
      <c r="AJ65" t="s">
        <v>48</v>
      </c>
      <c r="AK65" t="s">
        <v>48</v>
      </c>
      <c r="AL65" t="s">
        <v>60</v>
      </c>
      <c r="AM65" t="s">
        <v>48</v>
      </c>
      <c r="AN65">
        <v>141223</v>
      </c>
      <c r="AO65">
        <v>3834320</v>
      </c>
      <c r="AP65" t="s">
        <v>61</v>
      </c>
      <c r="AQ65">
        <f>LEN(Table13[[#This Row],[Full Text]])</f>
        <v>3223</v>
      </c>
      <c r="AR65" t="s">
        <v>429</v>
      </c>
      <c r="AS65" t="s">
        <v>430</v>
      </c>
    </row>
    <row r="66" spans="1:45" x14ac:dyDescent="0.25">
      <c r="A66" t="s">
        <v>273</v>
      </c>
      <c r="B66" t="s">
        <v>45</v>
      </c>
      <c r="C66" t="s">
        <v>274</v>
      </c>
      <c r="D66" t="s">
        <v>275</v>
      </c>
      <c r="E66" t="s">
        <v>48</v>
      </c>
      <c r="F66" t="s">
        <v>49</v>
      </c>
      <c r="G66" t="s">
        <v>177</v>
      </c>
      <c r="H66" t="s">
        <v>177</v>
      </c>
      <c r="I66" t="s">
        <v>178</v>
      </c>
      <c r="J66" t="s">
        <v>52</v>
      </c>
      <c r="K66" t="s">
        <v>48</v>
      </c>
      <c r="L66" t="s">
        <v>48</v>
      </c>
      <c r="M66" t="s">
        <v>53</v>
      </c>
      <c r="N66" t="s">
        <v>54</v>
      </c>
      <c r="O66">
        <v>0</v>
      </c>
      <c r="P66" t="s">
        <v>48</v>
      </c>
      <c r="Q66" t="s">
        <v>276</v>
      </c>
      <c r="R66" t="s">
        <v>56</v>
      </c>
      <c r="S66" t="s">
        <v>56</v>
      </c>
      <c r="T66" t="s">
        <v>48</v>
      </c>
      <c r="U66" t="s">
        <v>48</v>
      </c>
      <c r="V66" t="s">
        <v>48</v>
      </c>
      <c r="W66" t="s">
        <v>48</v>
      </c>
      <c r="X66">
        <v>371</v>
      </c>
      <c r="Y66">
        <v>0</v>
      </c>
      <c r="Z66">
        <v>875125</v>
      </c>
      <c r="AA66">
        <v>365700</v>
      </c>
      <c r="AB66" t="s">
        <v>48</v>
      </c>
      <c r="AF66" t="s">
        <v>58</v>
      </c>
      <c r="AG66" t="s">
        <v>48</v>
      </c>
      <c r="AH66" t="s">
        <v>190</v>
      </c>
      <c r="AI66" t="s">
        <v>48</v>
      </c>
      <c r="AJ66" t="s">
        <v>48</v>
      </c>
      <c r="AK66" t="s">
        <v>48</v>
      </c>
      <c r="AL66" t="s">
        <v>60</v>
      </c>
      <c r="AM66" t="s">
        <v>48</v>
      </c>
      <c r="AN66">
        <v>875125</v>
      </c>
      <c r="AO66">
        <v>67837350</v>
      </c>
      <c r="AP66" t="s">
        <v>61</v>
      </c>
      <c r="AQ66">
        <f>LEN(Table13[[#This Row],[Full Text]])</f>
        <v>3231</v>
      </c>
      <c r="AR66" t="s">
        <v>277</v>
      </c>
      <c r="AS66" t="s">
        <v>278</v>
      </c>
    </row>
    <row r="67" spans="1:45" x14ac:dyDescent="0.25">
      <c r="A67" t="s">
        <v>407</v>
      </c>
      <c r="B67" t="s">
        <v>45</v>
      </c>
      <c r="C67" t="s">
        <v>408</v>
      </c>
      <c r="D67" t="s">
        <v>132</v>
      </c>
      <c r="E67" t="s">
        <v>48</v>
      </c>
      <c r="F67" t="s">
        <v>49</v>
      </c>
      <c r="G67" t="s">
        <v>177</v>
      </c>
      <c r="H67" t="s">
        <v>177</v>
      </c>
      <c r="I67" t="s">
        <v>178</v>
      </c>
      <c r="J67" t="s">
        <v>52</v>
      </c>
      <c r="K67" t="s">
        <v>48</v>
      </c>
      <c r="L67" t="s">
        <v>48</v>
      </c>
      <c r="M67" t="s">
        <v>53</v>
      </c>
      <c r="N67" t="s">
        <v>54</v>
      </c>
      <c r="O67">
        <v>36</v>
      </c>
      <c r="P67" t="s">
        <v>48</v>
      </c>
      <c r="Q67" t="s">
        <v>48</v>
      </c>
      <c r="R67" t="s">
        <v>56</v>
      </c>
      <c r="S67" t="s">
        <v>56</v>
      </c>
      <c r="T67" t="s">
        <v>48</v>
      </c>
      <c r="U67" t="s">
        <v>48</v>
      </c>
      <c r="V67" t="s">
        <v>48</v>
      </c>
      <c r="W67" t="s">
        <v>48</v>
      </c>
      <c r="X67">
        <v>491</v>
      </c>
      <c r="Y67">
        <v>0</v>
      </c>
      <c r="Z67">
        <v>875125</v>
      </c>
      <c r="AA67">
        <v>365700</v>
      </c>
      <c r="AB67" t="s">
        <v>48</v>
      </c>
      <c r="AF67" t="s">
        <v>58</v>
      </c>
      <c r="AG67" t="s">
        <v>48</v>
      </c>
      <c r="AH67" t="s">
        <v>109</v>
      </c>
      <c r="AI67" t="s">
        <v>48</v>
      </c>
      <c r="AJ67" t="s">
        <v>48</v>
      </c>
      <c r="AK67" t="s">
        <v>48</v>
      </c>
      <c r="AL67" t="s">
        <v>60</v>
      </c>
      <c r="AM67" t="s">
        <v>48</v>
      </c>
      <c r="AN67">
        <v>875125</v>
      </c>
      <c r="AO67">
        <v>44889675</v>
      </c>
      <c r="AP67" t="s">
        <v>61</v>
      </c>
      <c r="AQ67">
        <f>LEN(Table13[[#This Row],[Full Text]])</f>
        <v>3386</v>
      </c>
      <c r="AR67" t="s">
        <v>179</v>
      </c>
      <c r="AS67" t="s">
        <v>409</v>
      </c>
    </row>
    <row r="68" spans="1:45" x14ac:dyDescent="0.25">
      <c r="A68" t="s">
        <v>255</v>
      </c>
      <c r="B68" t="s">
        <v>45</v>
      </c>
      <c r="C68" t="s">
        <v>256</v>
      </c>
      <c r="D68" t="s">
        <v>132</v>
      </c>
      <c r="E68" t="s">
        <v>48</v>
      </c>
      <c r="F68" t="s">
        <v>49</v>
      </c>
      <c r="G68" t="s">
        <v>143</v>
      </c>
      <c r="H68" t="s">
        <v>143</v>
      </c>
      <c r="I68" t="s">
        <v>144</v>
      </c>
      <c r="J68" t="s">
        <v>52</v>
      </c>
      <c r="K68" t="s">
        <v>48</v>
      </c>
      <c r="L68" t="s">
        <v>48</v>
      </c>
      <c r="M68" t="s">
        <v>53</v>
      </c>
      <c r="N68" t="s">
        <v>54</v>
      </c>
      <c r="O68">
        <v>27</v>
      </c>
      <c r="P68" t="s">
        <v>48</v>
      </c>
      <c r="Q68" t="s">
        <v>257</v>
      </c>
      <c r="R68" t="s">
        <v>56</v>
      </c>
      <c r="S68" t="s">
        <v>56</v>
      </c>
      <c r="T68" t="s">
        <v>48</v>
      </c>
      <c r="U68" t="s">
        <v>48</v>
      </c>
      <c r="V68" t="s">
        <v>48</v>
      </c>
      <c r="W68" t="s">
        <v>48</v>
      </c>
      <c r="X68">
        <v>399</v>
      </c>
      <c r="Y68">
        <v>0</v>
      </c>
      <c r="Z68">
        <v>317817</v>
      </c>
      <c r="AA68">
        <v>794800</v>
      </c>
      <c r="AB68" t="s">
        <v>48</v>
      </c>
      <c r="AF68" t="s">
        <v>58</v>
      </c>
      <c r="AG68" t="s">
        <v>48</v>
      </c>
      <c r="AH68" t="s">
        <v>109</v>
      </c>
      <c r="AI68" t="s">
        <v>48</v>
      </c>
      <c r="AJ68" t="s">
        <v>48</v>
      </c>
      <c r="AK68" t="s">
        <v>48</v>
      </c>
      <c r="AL68" t="s">
        <v>60</v>
      </c>
      <c r="AM68" t="s">
        <v>48</v>
      </c>
      <c r="AN68">
        <v>317817</v>
      </c>
      <c r="AO68">
        <v>79281300</v>
      </c>
      <c r="AP68" t="s">
        <v>61</v>
      </c>
      <c r="AQ68">
        <f>LEN(Table13[[#This Row],[Full Text]])</f>
        <v>3457</v>
      </c>
      <c r="AR68" t="s">
        <v>258</v>
      </c>
      <c r="AS68" t="s">
        <v>259</v>
      </c>
    </row>
    <row r="69" spans="1:45" x14ac:dyDescent="0.25">
      <c r="A69" t="s">
        <v>437</v>
      </c>
      <c r="B69" t="s">
        <v>45</v>
      </c>
      <c r="C69" t="s">
        <v>438</v>
      </c>
      <c r="D69" t="s">
        <v>417</v>
      </c>
      <c r="E69" t="s">
        <v>48</v>
      </c>
      <c r="F69" t="s">
        <v>49</v>
      </c>
      <c r="G69" t="s">
        <v>177</v>
      </c>
      <c r="H69" t="s">
        <v>177</v>
      </c>
      <c r="I69" t="s">
        <v>178</v>
      </c>
      <c r="J69" t="s">
        <v>52</v>
      </c>
      <c r="K69" t="s">
        <v>48</v>
      </c>
      <c r="L69" t="s">
        <v>48</v>
      </c>
      <c r="M69" t="s">
        <v>53</v>
      </c>
      <c r="N69" t="s">
        <v>54</v>
      </c>
      <c r="O69">
        <v>41</v>
      </c>
      <c r="P69" t="s">
        <v>48</v>
      </c>
      <c r="Q69" t="s">
        <v>439</v>
      </c>
      <c r="R69" t="s">
        <v>56</v>
      </c>
      <c r="S69" t="s">
        <v>56</v>
      </c>
      <c r="T69" t="s">
        <v>48</v>
      </c>
      <c r="U69" t="s">
        <v>48</v>
      </c>
      <c r="V69" t="s">
        <v>48</v>
      </c>
      <c r="W69" t="s">
        <v>48</v>
      </c>
      <c r="X69">
        <v>282</v>
      </c>
      <c r="Y69">
        <v>0</v>
      </c>
      <c r="Z69">
        <v>875125</v>
      </c>
      <c r="AA69">
        <v>365700</v>
      </c>
      <c r="AB69" t="s">
        <v>48</v>
      </c>
      <c r="AF69" t="s">
        <v>58</v>
      </c>
      <c r="AG69" t="s">
        <v>48</v>
      </c>
      <c r="AH69" t="s">
        <v>71</v>
      </c>
      <c r="AI69" t="s">
        <v>48</v>
      </c>
      <c r="AJ69" t="s">
        <v>48</v>
      </c>
      <c r="AK69" t="s">
        <v>48</v>
      </c>
      <c r="AL69" t="s">
        <v>60</v>
      </c>
      <c r="AM69" t="s">
        <v>48</v>
      </c>
      <c r="AN69">
        <v>26253.75</v>
      </c>
      <c r="AO69">
        <v>10971</v>
      </c>
      <c r="AP69" t="s">
        <v>61</v>
      </c>
      <c r="AQ69">
        <f>LEN(Table13[[#This Row],[Full Text]])</f>
        <v>3702</v>
      </c>
      <c r="AR69" t="s">
        <v>440</v>
      </c>
      <c r="AS69" t="s">
        <v>441</v>
      </c>
    </row>
    <row r="70" spans="1:45" x14ac:dyDescent="0.25">
      <c r="A70" t="s">
        <v>294</v>
      </c>
      <c r="B70" t="s">
        <v>45</v>
      </c>
      <c r="C70" t="s">
        <v>295</v>
      </c>
      <c r="D70" t="s">
        <v>132</v>
      </c>
      <c r="E70" t="s">
        <v>48</v>
      </c>
      <c r="F70" t="s">
        <v>49</v>
      </c>
      <c r="G70" t="s">
        <v>177</v>
      </c>
      <c r="H70" t="s">
        <v>177</v>
      </c>
      <c r="I70" t="s">
        <v>178</v>
      </c>
      <c r="J70" t="s">
        <v>52</v>
      </c>
      <c r="K70" t="s">
        <v>48</v>
      </c>
      <c r="L70" t="s">
        <v>48</v>
      </c>
      <c r="M70" t="s">
        <v>53</v>
      </c>
      <c r="N70" t="s">
        <v>54</v>
      </c>
      <c r="O70">
        <v>9</v>
      </c>
      <c r="P70" t="s">
        <v>48</v>
      </c>
      <c r="Q70" t="s">
        <v>296</v>
      </c>
      <c r="R70" t="s">
        <v>56</v>
      </c>
      <c r="S70" t="s">
        <v>56</v>
      </c>
      <c r="T70" t="s">
        <v>48</v>
      </c>
      <c r="U70" t="s">
        <v>48</v>
      </c>
      <c r="V70" t="s">
        <v>48</v>
      </c>
      <c r="W70" t="s">
        <v>48</v>
      </c>
      <c r="X70">
        <v>539</v>
      </c>
      <c r="Y70">
        <v>0</v>
      </c>
      <c r="Z70">
        <v>875125</v>
      </c>
      <c r="AA70">
        <v>365700</v>
      </c>
      <c r="AB70" t="s">
        <v>48</v>
      </c>
      <c r="AF70" t="s">
        <v>58</v>
      </c>
      <c r="AG70" t="s">
        <v>48</v>
      </c>
      <c r="AH70" t="s">
        <v>109</v>
      </c>
      <c r="AI70" t="s">
        <v>48</v>
      </c>
      <c r="AJ70" t="s">
        <v>48</v>
      </c>
      <c r="AK70" t="s">
        <v>48</v>
      </c>
      <c r="AL70" t="s">
        <v>60</v>
      </c>
      <c r="AM70" t="s">
        <v>48</v>
      </c>
      <c r="AN70">
        <v>875125</v>
      </c>
      <c r="AO70">
        <v>49278075</v>
      </c>
      <c r="AP70" t="s">
        <v>61</v>
      </c>
      <c r="AQ70">
        <f>LEN(Table13[[#This Row],[Full Text]])</f>
        <v>3791</v>
      </c>
      <c r="AR70" t="s">
        <v>297</v>
      </c>
      <c r="AS70" t="s">
        <v>298</v>
      </c>
    </row>
    <row r="71" spans="1:45" x14ac:dyDescent="0.25">
      <c r="A71" t="s">
        <v>464</v>
      </c>
      <c r="B71" t="s">
        <v>45</v>
      </c>
      <c r="C71" t="s">
        <v>465</v>
      </c>
      <c r="D71" t="s">
        <v>417</v>
      </c>
      <c r="E71" t="s">
        <v>48</v>
      </c>
      <c r="F71" t="s">
        <v>49</v>
      </c>
      <c r="G71" t="s">
        <v>125</v>
      </c>
      <c r="H71" t="s">
        <v>125</v>
      </c>
      <c r="I71" t="s">
        <v>126</v>
      </c>
      <c r="J71" t="s">
        <v>52</v>
      </c>
      <c r="K71" t="s">
        <v>48</v>
      </c>
      <c r="L71" t="s">
        <v>48</v>
      </c>
      <c r="M71" t="s">
        <v>53</v>
      </c>
      <c r="N71" t="s">
        <v>54</v>
      </c>
      <c r="O71">
        <v>39</v>
      </c>
      <c r="P71" t="s">
        <v>48</v>
      </c>
      <c r="Q71" t="s">
        <v>466</v>
      </c>
      <c r="R71" t="s">
        <v>56</v>
      </c>
      <c r="S71" t="s">
        <v>56</v>
      </c>
      <c r="T71" t="s">
        <v>48</v>
      </c>
      <c r="U71" t="s">
        <v>48</v>
      </c>
      <c r="V71" t="s">
        <v>48</v>
      </c>
      <c r="W71" t="s">
        <v>48</v>
      </c>
      <c r="X71">
        <v>305</v>
      </c>
      <c r="Y71">
        <v>0</v>
      </c>
      <c r="Z71">
        <v>141223</v>
      </c>
      <c r="AA71">
        <v>133600</v>
      </c>
      <c r="AB71" t="s">
        <v>48</v>
      </c>
      <c r="AF71" t="s">
        <v>58</v>
      </c>
      <c r="AG71" t="s">
        <v>48</v>
      </c>
      <c r="AH71" t="s">
        <v>94</v>
      </c>
      <c r="AI71" t="s">
        <v>48</v>
      </c>
      <c r="AJ71" t="s">
        <v>48</v>
      </c>
      <c r="AK71" t="s">
        <v>48</v>
      </c>
      <c r="AL71" t="s">
        <v>64</v>
      </c>
      <c r="AM71" t="s">
        <v>48</v>
      </c>
      <c r="AN71">
        <v>141223</v>
      </c>
      <c r="AO71">
        <v>4074800</v>
      </c>
      <c r="AP71" t="s">
        <v>61</v>
      </c>
      <c r="AQ71">
        <f>LEN(Table13[[#This Row],[Full Text]])</f>
        <v>3860</v>
      </c>
      <c r="AR71" t="s">
        <v>467</v>
      </c>
      <c r="AS71" t="s">
        <v>468</v>
      </c>
    </row>
    <row r="72" spans="1:45" x14ac:dyDescent="0.25">
      <c r="A72" t="s">
        <v>325</v>
      </c>
      <c r="B72" t="s">
        <v>45</v>
      </c>
      <c r="C72" t="s">
        <v>326</v>
      </c>
      <c r="D72" t="s">
        <v>327</v>
      </c>
      <c r="E72" t="s">
        <v>48</v>
      </c>
      <c r="F72" t="s">
        <v>49</v>
      </c>
      <c r="G72" t="s">
        <v>125</v>
      </c>
      <c r="H72" t="s">
        <v>125</v>
      </c>
      <c r="I72" t="s">
        <v>126</v>
      </c>
      <c r="J72" t="s">
        <v>52</v>
      </c>
      <c r="K72" t="s">
        <v>48</v>
      </c>
      <c r="L72" t="s">
        <v>48</v>
      </c>
      <c r="M72" t="s">
        <v>53</v>
      </c>
      <c r="N72" t="s">
        <v>54</v>
      </c>
      <c r="O72">
        <v>39</v>
      </c>
      <c r="P72" t="s">
        <v>48</v>
      </c>
      <c r="Q72" t="s">
        <v>328</v>
      </c>
      <c r="R72" t="s">
        <v>56</v>
      </c>
      <c r="S72" t="s">
        <v>56</v>
      </c>
      <c r="T72" t="s">
        <v>48</v>
      </c>
      <c r="U72" t="s">
        <v>48</v>
      </c>
      <c r="V72" t="s">
        <v>48</v>
      </c>
      <c r="W72" t="s">
        <v>48</v>
      </c>
      <c r="X72">
        <v>306</v>
      </c>
      <c r="Y72">
        <v>0</v>
      </c>
      <c r="Z72">
        <v>141223</v>
      </c>
      <c r="AA72">
        <v>133600</v>
      </c>
      <c r="AB72" t="s">
        <v>48</v>
      </c>
      <c r="AF72" t="s">
        <v>58</v>
      </c>
      <c r="AG72" t="s">
        <v>48</v>
      </c>
      <c r="AH72" t="s">
        <v>71</v>
      </c>
      <c r="AI72" t="s">
        <v>48</v>
      </c>
      <c r="AJ72" t="s">
        <v>48</v>
      </c>
      <c r="AK72" t="s">
        <v>48</v>
      </c>
      <c r="AL72" t="s">
        <v>60</v>
      </c>
      <c r="AM72" t="s">
        <v>48</v>
      </c>
      <c r="AN72">
        <v>4236.6899999999996</v>
      </c>
      <c r="AO72">
        <v>4008</v>
      </c>
      <c r="AP72" t="s">
        <v>61</v>
      </c>
      <c r="AQ72">
        <f>LEN(Table13[[#This Row],[Full Text]])</f>
        <v>4048</v>
      </c>
      <c r="AR72" t="s">
        <v>329</v>
      </c>
      <c r="AS72" t="s">
        <v>330</v>
      </c>
    </row>
    <row r="73" spans="1:45" x14ac:dyDescent="0.25">
      <c r="A73" t="s">
        <v>279</v>
      </c>
      <c r="B73" t="s">
        <v>45</v>
      </c>
      <c r="C73" t="s">
        <v>280</v>
      </c>
      <c r="D73" t="s">
        <v>281</v>
      </c>
      <c r="E73" t="s">
        <v>48</v>
      </c>
      <c r="F73" t="s">
        <v>49</v>
      </c>
      <c r="G73" t="s">
        <v>68</v>
      </c>
      <c r="H73" t="s">
        <v>68</v>
      </c>
      <c r="I73" t="s">
        <v>69</v>
      </c>
      <c r="J73" t="s">
        <v>52</v>
      </c>
      <c r="K73" t="s">
        <v>48</v>
      </c>
      <c r="L73" t="s">
        <v>48</v>
      </c>
      <c r="M73" t="s">
        <v>53</v>
      </c>
      <c r="N73" t="s">
        <v>54</v>
      </c>
      <c r="O73">
        <v>0</v>
      </c>
      <c r="P73" t="s">
        <v>48</v>
      </c>
      <c r="Q73" t="s">
        <v>282</v>
      </c>
      <c r="R73" t="s">
        <v>56</v>
      </c>
      <c r="S73" t="s">
        <v>56</v>
      </c>
      <c r="T73" t="s">
        <v>48</v>
      </c>
      <c r="U73" t="s">
        <v>48</v>
      </c>
      <c r="V73" t="s">
        <v>48</v>
      </c>
      <c r="W73" t="s">
        <v>48</v>
      </c>
      <c r="X73">
        <v>449</v>
      </c>
      <c r="Y73">
        <v>0</v>
      </c>
      <c r="Z73">
        <v>1217029</v>
      </c>
      <c r="AA73">
        <v>622000</v>
      </c>
      <c r="AB73" t="s">
        <v>48</v>
      </c>
      <c r="AF73" t="s">
        <v>58</v>
      </c>
      <c r="AG73" t="s">
        <v>48</v>
      </c>
      <c r="AH73" t="s">
        <v>59</v>
      </c>
      <c r="AI73" t="s">
        <v>48</v>
      </c>
      <c r="AJ73" t="s">
        <v>48</v>
      </c>
      <c r="AK73" t="s">
        <v>48</v>
      </c>
      <c r="AL73" t="s">
        <v>60</v>
      </c>
      <c r="AM73" t="s">
        <v>48</v>
      </c>
      <c r="AN73">
        <v>1217029</v>
      </c>
      <c r="AO73">
        <v>279278000</v>
      </c>
      <c r="AP73" t="s">
        <v>61</v>
      </c>
      <c r="AQ73">
        <f>LEN(Table13[[#This Row],[Full Text]])</f>
        <v>4341</v>
      </c>
      <c r="AR73" t="s">
        <v>283</v>
      </c>
      <c r="AS73" t="s">
        <v>284</v>
      </c>
    </row>
    <row r="74" spans="1:45" x14ac:dyDescent="0.25">
      <c r="A74" t="s">
        <v>359</v>
      </c>
      <c r="B74" t="s">
        <v>45</v>
      </c>
      <c r="C74" t="s">
        <v>360</v>
      </c>
      <c r="D74" t="s">
        <v>113</v>
      </c>
      <c r="E74" t="s">
        <v>48</v>
      </c>
      <c r="F74" t="s">
        <v>49</v>
      </c>
      <c r="G74" t="s">
        <v>68</v>
      </c>
      <c r="H74" t="s">
        <v>68</v>
      </c>
      <c r="I74" t="s">
        <v>69</v>
      </c>
      <c r="J74" t="s">
        <v>52</v>
      </c>
      <c r="K74" t="s">
        <v>48</v>
      </c>
      <c r="L74" t="s">
        <v>48</v>
      </c>
      <c r="M74" t="s">
        <v>53</v>
      </c>
      <c r="N74" t="s">
        <v>54</v>
      </c>
      <c r="O74">
        <v>0</v>
      </c>
      <c r="P74" t="s">
        <v>48</v>
      </c>
      <c r="Q74" t="s">
        <v>342</v>
      </c>
      <c r="R74" t="s">
        <v>56</v>
      </c>
      <c r="S74" t="s">
        <v>56</v>
      </c>
      <c r="T74" t="s">
        <v>48</v>
      </c>
      <c r="U74" t="s">
        <v>48</v>
      </c>
      <c r="V74" t="s">
        <v>48</v>
      </c>
      <c r="W74" t="s">
        <v>48</v>
      </c>
      <c r="X74">
        <v>1496</v>
      </c>
      <c r="Y74">
        <v>0</v>
      </c>
      <c r="Z74">
        <v>1217029</v>
      </c>
      <c r="AA74">
        <v>622000</v>
      </c>
      <c r="AB74" t="s">
        <v>48</v>
      </c>
      <c r="AF74" t="s">
        <v>58</v>
      </c>
      <c r="AG74" t="s">
        <v>48</v>
      </c>
      <c r="AH74" t="s">
        <v>94</v>
      </c>
      <c r="AI74" t="s">
        <v>48</v>
      </c>
      <c r="AJ74" t="s">
        <v>48</v>
      </c>
      <c r="AK74" t="s">
        <v>48</v>
      </c>
      <c r="AL74" t="s">
        <v>60</v>
      </c>
      <c r="AM74" t="s">
        <v>48</v>
      </c>
      <c r="AN74">
        <v>1217029</v>
      </c>
      <c r="AO74">
        <v>93051200</v>
      </c>
      <c r="AP74" t="s">
        <v>61</v>
      </c>
      <c r="AQ74">
        <f>LEN(Table13[[#This Row],[Full Text]])</f>
        <v>4400</v>
      </c>
      <c r="AR74" t="s">
        <v>361</v>
      </c>
      <c r="AS74" t="s">
        <v>362</v>
      </c>
    </row>
    <row r="75" spans="1:45" x14ac:dyDescent="0.25">
      <c r="A75" t="s">
        <v>315</v>
      </c>
      <c r="B75" t="s">
        <v>45</v>
      </c>
      <c r="C75" t="s">
        <v>316</v>
      </c>
      <c r="D75" t="s">
        <v>113</v>
      </c>
      <c r="E75" t="s">
        <v>48</v>
      </c>
      <c r="F75" t="s">
        <v>49</v>
      </c>
      <c r="G75" t="s">
        <v>301</v>
      </c>
      <c r="H75" t="s">
        <v>301</v>
      </c>
      <c r="I75" t="s">
        <v>302</v>
      </c>
      <c r="J75" t="s">
        <v>52</v>
      </c>
      <c r="K75" t="s">
        <v>48</v>
      </c>
      <c r="L75" t="s">
        <v>48</v>
      </c>
      <c r="M75" t="s">
        <v>53</v>
      </c>
      <c r="N75" t="s">
        <v>54</v>
      </c>
      <c r="O75">
        <v>0</v>
      </c>
      <c r="P75" t="s">
        <v>48</v>
      </c>
      <c r="Q75" t="s">
        <v>317</v>
      </c>
      <c r="R75" t="s">
        <v>56</v>
      </c>
      <c r="S75" t="s">
        <v>56</v>
      </c>
      <c r="T75" t="s">
        <v>48</v>
      </c>
      <c r="U75" t="s">
        <v>48</v>
      </c>
      <c r="V75" t="s">
        <v>48</v>
      </c>
      <c r="W75" t="s">
        <v>48</v>
      </c>
      <c r="X75">
        <v>1046</v>
      </c>
      <c r="Y75">
        <v>0</v>
      </c>
      <c r="Z75">
        <v>10175</v>
      </c>
      <c r="AA75">
        <v>2730000</v>
      </c>
      <c r="AB75" t="s">
        <v>48</v>
      </c>
      <c r="AF75" t="s">
        <v>58</v>
      </c>
      <c r="AG75" t="s">
        <v>48</v>
      </c>
      <c r="AH75" t="s">
        <v>71</v>
      </c>
      <c r="AI75" t="s">
        <v>48</v>
      </c>
      <c r="AJ75" t="s">
        <v>48</v>
      </c>
      <c r="AK75" t="s">
        <v>48</v>
      </c>
      <c r="AL75" t="s">
        <v>60</v>
      </c>
      <c r="AM75" t="s">
        <v>48</v>
      </c>
      <c r="AN75">
        <v>305.25</v>
      </c>
      <c r="AO75">
        <v>81900</v>
      </c>
      <c r="AP75" t="s">
        <v>61</v>
      </c>
      <c r="AQ75">
        <f>LEN(Table13[[#This Row],[Full Text]])</f>
        <v>4401</v>
      </c>
      <c r="AR75" t="s">
        <v>318</v>
      </c>
      <c r="AS75" t="s">
        <v>319</v>
      </c>
    </row>
    <row r="76" spans="1:45" x14ac:dyDescent="0.25">
      <c r="A76" t="s">
        <v>215</v>
      </c>
      <c r="B76" t="s">
        <v>45</v>
      </c>
      <c r="C76" t="s">
        <v>216</v>
      </c>
      <c r="D76" t="s">
        <v>132</v>
      </c>
      <c r="E76" t="s">
        <v>48</v>
      </c>
      <c r="F76" t="s">
        <v>49</v>
      </c>
      <c r="G76" t="s">
        <v>217</v>
      </c>
      <c r="H76" t="s">
        <v>217</v>
      </c>
      <c r="I76" t="s">
        <v>218</v>
      </c>
      <c r="J76" t="s">
        <v>52</v>
      </c>
      <c r="K76" t="s">
        <v>48</v>
      </c>
      <c r="L76" t="s">
        <v>48</v>
      </c>
      <c r="M76" t="s">
        <v>53</v>
      </c>
      <c r="N76" t="s">
        <v>54</v>
      </c>
      <c r="O76">
        <v>3</v>
      </c>
      <c r="P76" t="s">
        <v>48</v>
      </c>
      <c r="Q76" t="s">
        <v>219</v>
      </c>
      <c r="R76" t="s">
        <v>56</v>
      </c>
      <c r="S76" t="s">
        <v>56</v>
      </c>
      <c r="T76" t="s">
        <v>48</v>
      </c>
      <c r="U76" t="s">
        <v>48</v>
      </c>
      <c r="V76" t="s">
        <v>48</v>
      </c>
      <c r="W76" t="s">
        <v>48</v>
      </c>
      <c r="X76">
        <v>447</v>
      </c>
      <c r="Y76">
        <v>0</v>
      </c>
      <c r="Z76">
        <v>105134</v>
      </c>
      <c r="AA76">
        <v>206000</v>
      </c>
      <c r="AB76" t="s">
        <v>48</v>
      </c>
      <c r="AF76" t="s">
        <v>58</v>
      </c>
      <c r="AG76" t="s">
        <v>48</v>
      </c>
      <c r="AH76" t="s">
        <v>59</v>
      </c>
      <c r="AI76" t="s">
        <v>48</v>
      </c>
      <c r="AJ76" t="s">
        <v>48</v>
      </c>
      <c r="AK76" t="s">
        <v>48</v>
      </c>
      <c r="AL76" t="s">
        <v>60</v>
      </c>
      <c r="AM76" t="s">
        <v>48</v>
      </c>
      <c r="AN76">
        <v>105134</v>
      </c>
      <c r="AO76">
        <v>92082000</v>
      </c>
      <c r="AP76" t="s">
        <v>61</v>
      </c>
      <c r="AQ76">
        <f>LEN(Table13[[#This Row],[Full Text]])</f>
        <v>4443</v>
      </c>
      <c r="AR76" t="s">
        <v>220</v>
      </c>
      <c r="AS76" t="s">
        <v>221</v>
      </c>
    </row>
    <row r="77" spans="1:45" x14ac:dyDescent="0.25">
      <c r="A77" t="s">
        <v>175</v>
      </c>
      <c r="B77" t="s">
        <v>45</v>
      </c>
      <c r="C77" t="s">
        <v>176</v>
      </c>
      <c r="D77" t="s">
        <v>67</v>
      </c>
      <c r="E77" t="s">
        <v>48</v>
      </c>
      <c r="F77" t="s">
        <v>49</v>
      </c>
      <c r="G77" t="s">
        <v>177</v>
      </c>
      <c r="H77" t="s">
        <v>177</v>
      </c>
      <c r="I77" t="s">
        <v>178</v>
      </c>
      <c r="J77" t="s">
        <v>52</v>
      </c>
      <c r="K77" t="s">
        <v>48</v>
      </c>
      <c r="L77" t="s">
        <v>48</v>
      </c>
      <c r="M77" t="s">
        <v>53</v>
      </c>
      <c r="N77" t="s">
        <v>54</v>
      </c>
      <c r="O77">
        <v>25</v>
      </c>
      <c r="P77" t="s">
        <v>48</v>
      </c>
      <c r="Q77" t="s">
        <v>48</v>
      </c>
      <c r="R77" t="s">
        <v>56</v>
      </c>
      <c r="S77" t="s">
        <v>56</v>
      </c>
      <c r="T77" t="s">
        <v>48</v>
      </c>
      <c r="U77" t="s">
        <v>48</v>
      </c>
      <c r="V77" t="s">
        <v>48</v>
      </c>
      <c r="W77" t="s">
        <v>48</v>
      </c>
      <c r="X77">
        <v>634</v>
      </c>
      <c r="Y77">
        <v>0</v>
      </c>
      <c r="Z77">
        <v>875125</v>
      </c>
      <c r="AA77">
        <v>365700</v>
      </c>
      <c r="AB77" t="s">
        <v>48</v>
      </c>
      <c r="AF77" t="s">
        <v>58</v>
      </c>
      <c r="AG77" t="s">
        <v>48</v>
      </c>
      <c r="AH77" t="s">
        <v>71</v>
      </c>
      <c r="AI77" t="s">
        <v>48</v>
      </c>
      <c r="AJ77" t="s">
        <v>48</v>
      </c>
      <c r="AK77" t="s">
        <v>48</v>
      </c>
      <c r="AL77" t="s">
        <v>64</v>
      </c>
      <c r="AM77" t="s">
        <v>48</v>
      </c>
      <c r="AN77">
        <v>26253.75</v>
      </c>
      <c r="AO77">
        <v>10971</v>
      </c>
      <c r="AP77" t="s">
        <v>61</v>
      </c>
      <c r="AQ77">
        <f>LEN(Table13[[#This Row],[Full Text]])</f>
        <v>4485</v>
      </c>
      <c r="AR77" t="s">
        <v>179</v>
      </c>
      <c r="AS77" t="s">
        <v>180</v>
      </c>
    </row>
    <row r="78" spans="1:45" x14ac:dyDescent="0.25">
      <c r="A78" t="s">
        <v>152</v>
      </c>
      <c r="B78" t="s">
        <v>45</v>
      </c>
      <c r="C78" t="s">
        <v>153</v>
      </c>
      <c r="D78" t="s">
        <v>154</v>
      </c>
      <c r="E78" t="s">
        <v>155</v>
      </c>
      <c r="F78" t="s">
        <v>156</v>
      </c>
      <c r="G78" t="s">
        <v>157</v>
      </c>
      <c r="H78" t="s">
        <v>157</v>
      </c>
      <c r="I78" t="s">
        <v>48</v>
      </c>
      <c r="J78" t="s">
        <v>158</v>
      </c>
      <c r="K78" t="s">
        <v>48</v>
      </c>
      <c r="L78" t="s">
        <v>48</v>
      </c>
      <c r="M78" t="s">
        <v>53</v>
      </c>
      <c r="N78" t="s">
        <v>54</v>
      </c>
      <c r="O78">
        <v>0</v>
      </c>
      <c r="P78" t="s">
        <v>48</v>
      </c>
      <c r="Q78" t="s">
        <v>48</v>
      </c>
      <c r="R78" t="s">
        <v>56</v>
      </c>
      <c r="S78" t="s">
        <v>56</v>
      </c>
      <c r="T78" t="s">
        <v>48</v>
      </c>
      <c r="U78" t="s">
        <v>48</v>
      </c>
      <c r="V78" t="s">
        <v>48</v>
      </c>
      <c r="W78" t="s">
        <v>48</v>
      </c>
      <c r="X78">
        <v>1</v>
      </c>
      <c r="Y78">
        <v>300</v>
      </c>
      <c r="Z78">
        <v>462001</v>
      </c>
      <c r="AA78">
        <v>0</v>
      </c>
      <c r="AB78" t="s">
        <v>48</v>
      </c>
      <c r="AF78" t="s">
        <v>58</v>
      </c>
      <c r="AG78" t="s">
        <v>48</v>
      </c>
      <c r="AH78" t="s">
        <v>94</v>
      </c>
      <c r="AI78" t="s">
        <v>48</v>
      </c>
      <c r="AJ78" t="s">
        <v>48</v>
      </c>
      <c r="AK78" t="s">
        <v>48</v>
      </c>
      <c r="AL78" t="s">
        <v>60</v>
      </c>
      <c r="AM78" t="s">
        <v>48</v>
      </c>
      <c r="AN78">
        <v>13860.03</v>
      </c>
      <c r="AO78">
        <v>0</v>
      </c>
      <c r="AP78" t="s">
        <v>61</v>
      </c>
      <c r="AQ78">
        <f>LEN(Table13[[#This Row],[Full Text]])</f>
        <v>4631</v>
      </c>
      <c r="AR78" t="s">
        <v>159</v>
      </c>
      <c r="AS78" t="s">
        <v>160</v>
      </c>
    </row>
    <row r="79" spans="1:45" x14ac:dyDescent="0.25">
      <c r="A79" t="s">
        <v>305</v>
      </c>
      <c r="B79" t="s">
        <v>45</v>
      </c>
      <c r="C79" t="s">
        <v>306</v>
      </c>
      <c r="D79" t="s">
        <v>75</v>
      </c>
      <c r="E79" t="s">
        <v>48</v>
      </c>
      <c r="F79" t="s">
        <v>49</v>
      </c>
      <c r="G79" t="s">
        <v>50</v>
      </c>
      <c r="H79" t="s">
        <v>50</v>
      </c>
      <c r="I79" t="s">
        <v>51</v>
      </c>
      <c r="J79" t="s">
        <v>52</v>
      </c>
      <c r="K79" t="s">
        <v>48</v>
      </c>
      <c r="L79" t="s">
        <v>48</v>
      </c>
      <c r="M79" t="s">
        <v>53</v>
      </c>
      <c r="N79" t="s">
        <v>54</v>
      </c>
      <c r="O79">
        <v>0</v>
      </c>
      <c r="P79" t="s">
        <v>48</v>
      </c>
      <c r="Q79" t="s">
        <v>307</v>
      </c>
      <c r="R79" t="s">
        <v>56</v>
      </c>
      <c r="S79" t="s">
        <v>56</v>
      </c>
      <c r="T79" t="s">
        <v>48</v>
      </c>
      <c r="U79" t="s">
        <v>48</v>
      </c>
      <c r="V79" t="s">
        <v>48</v>
      </c>
      <c r="W79" t="s">
        <v>48</v>
      </c>
      <c r="X79">
        <v>823</v>
      </c>
      <c r="Y79">
        <v>0</v>
      </c>
      <c r="Z79">
        <v>325721</v>
      </c>
      <c r="AA79">
        <v>391800</v>
      </c>
      <c r="AB79" t="s">
        <v>48</v>
      </c>
      <c r="AF79" t="s">
        <v>58</v>
      </c>
      <c r="AG79" t="s">
        <v>48</v>
      </c>
      <c r="AH79" t="s">
        <v>109</v>
      </c>
      <c r="AI79" t="s">
        <v>48</v>
      </c>
      <c r="AJ79" t="s">
        <v>48</v>
      </c>
      <c r="AK79" t="s">
        <v>48</v>
      </c>
      <c r="AL79" t="s">
        <v>60</v>
      </c>
      <c r="AM79" t="s">
        <v>48</v>
      </c>
      <c r="AN79">
        <v>325721</v>
      </c>
      <c r="AO79">
        <v>80612850</v>
      </c>
      <c r="AP79" t="s">
        <v>61</v>
      </c>
      <c r="AQ79">
        <f>LEN(Table13[[#This Row],[Full Text]])</f>
        <v>4661</v>
      </c>
      <c r="AR79" t="s">
        <v>308</v>
      </c>
      <c r="AS79" t="s">
        <v>309</v>
      </c>
    </row>
    <row r="80" spans="1:45" x14ac:dyDescent="0.25">
      <c r="A80" t="s">
        <v>267</v>
      </c>
      <c r="B80" t="s">
        <v>45</v>
      </c>
      <c r="C80" t="s">
        <v>268</v>
      </c>
      <c r="D80" t="s">
        <v>269</v>
      </c>
      <c r="E80" t="s">
        <v>48</v>
      </c>
      <c r="F80" t="s">
        <v>49</v>
      </c>
      <c r="G80" t="s">
        <v>143</v>
      </c>
      <c r="H80" t="s">
        <v>143</v>
      </c>
      <c r="I80" t="s">
        <v>144</v>
      </c>
      <c r="J80" t="s">
        <v>52</v>
      </c>
      <c r="K80" t="s">
        <v>48</v>
      </c>
      <c r="L80" t="s">
        <v>48</v>
      </c>
      <c r="M80" t="s">
        <v>53</v>
      </c>
      <c r="N80" t="s">
        <v>54</v>
      </c>
      <c r="O80">
        <v>0</v>
      </c>
      <c r="P80" t="s">
        <v>48</v>
      </c>
      <c r="Q80" t="s">
        <v>270</v>
      </c>
      <c r="R80" t="s">
        <v>56</v>
      </c>
      <c r="S80" t="s">
        <v>56</v>
      </c>
      <c r="T80" t="s">
        <v>48</v>
      </c>
      <c r="U80" t="s">
        <v>48</v>
      </c>
      <c r="V80" t="s">
        <v>48</v>
      </c>
      <c r="W80" t="s">
        <v>48</v>
      </c>
      <c r="X80">
        <v>314</v>
      </c>
      <c r="Y80">
        <v>0</v>
      </c>
      <c r="Z80">
        <v>317817</v>
      </c>
      <c r="AA80">
        <v>794800</v>
      </c>
      <c r="AB80" t="s">
        <v>48</v>
      </c>
      <c r="AF80" t="s">
        <v>58</v>
      </c>
      <c r="AG80" t="s">
        <v>48</v>
      </c>
      <c r="AH80" t="s">
        <v>48</v>
      </c>
      <c r="AI80" t="s">
        <v>48</v>
      </c>
      <c r="AJ80" t="s">
        <v>48</v>
      </c>
      <c r="AK80" t="s">
        <v>48</v>
      </c>
      <c r="AL80" t="s">
        <v>48</v>
      </c>
      <c r="AM80" t="s">
        <v>48</v>
      </c>
      <c r="AN80">
        <v>317817</v>
      </c>
      <c r="AO80">
        <v>249567200</v>
      </c>
      <c r="AP80" t="s">
        <v>61</v>
      </c>
      <c r="AQ80">
        <f>LEN(Table13[[#This Row],[Full Text]])</f>
        <v>4861</v>
      </c>
      <c r="AR80" t="s">
        <v>271</v>
      </c>
      <c r="AS80" t="s">
        <v>272</v>
      </c>
    </row>
    <row r="81" spans="1:45" x14ac:dyDescent="0.25">
      <c r="A81" t="s">
        <v>355</v>
      </c>
      <c r="B81" t="s">
        <v>45</v>
      </c>
      <c r="C81" t="s">
        <v>356</v>
      </c>
      <c r="D81" t="s">
        <v>89</v>
      </c>
      <c r="E81" t="s">
        <v>48</v>
      </c>
      <c r="F81" t="s">
        <v>49</v>
      </c>
      <c r="G81" t="s">
        <v>322</v>
      </c>
      <c r="H81" t="s">
        <v>322</v>
      </c>
      <c r="I81" t="s">
        <v>323</v>
      </c>
      <c r="J81" t="s">
        <v>52</v>
      </c>
      <c r="K81" t="s">
        <v>48</v>
      </c>
      <c r="L81" t="s">
        <v>48</v>
      </c>
      <c r="M81" t="s">
        <v>53</v>
      </c>
      <c r="N81" t="s">
        <v>54</v>
      </c>
      <c r="O81">
        <v>0</v>
      </c>
      <c r="P81" t="s">
        <v>48</v>
      </c>
      <c r="Q81" t="s">
        <v>207</v>
      </c>
      <c r="R81" t="s">
        <v>56</v>
      </c>
      <c r="S81" t="s">
        <v>56</v>
      </c>
      <c r="T81" t="s">
        <v>48</v>
      </c>
      <c r="U81" t="s">
        <v>48</v>
      </c>
      <c r="V81" t="s">
        <v>48</v>
      </c>
      <c r="W81" t="s">
        <v>48</v>
      </c>
      <c r="X81">
        <v>1124</v>
      </c>
      <c r="Y81">
        <v>0</v>
      </c>
      <c r="Z81">
        <v>371540</v>
      </c>
      <c r="AA81">
        <v>375300</v>
      </c>
      <c r="AB81" t="s">
        <v>48</v>
      </c>
      <c r="AF81" t="s">
        <v>58</v>
      </c>
      <c r="AG81" t="s">
        <v>48</v>
      </c>
      <c r="AH81" t="s">
        <v>109</v>
      </c>
      <c r="AI81" t="s">
        <v>48</v>
      </c>
      <c r="AJ81" t="s">
        <v>48</v>
      </c>
      <c r="AK81" t="s">
        <v>48</v>
      </c>
      <c r="AL81" t="s">
        <v>60</v>
      </c>
      <c r="AM81" t="s">
        <v>48</v>
      </c>
      <c r="AN81">
        <v>371540</v>
      </c>
      <c r="AO81">
        <v>105459300</v>
      </c>
      <c r="AP81" t="s">
        <v>61</v>
      </c>
      <c r="AQ81">
        <f>LEN(Table13[[#This Row],[Full Text]])</f>
        <v>4975</v>
      </c>
      <c r="AR81" t="s">
        <v>357</v>
      </c>
      <c r="AS81" t="s">
        <v>358</v>
      </c>
    </row>
    <row r="82" spans="1:45" x14ac:dyDescent="0.25">
      <c r="A82" t="s">
        <v>203</v>
      </c>
      <c r="B82" t="s">
        <v>45</v>
      </c>
      <c r="C82" t="s">
        <v>204</v>
      </c>
      <c r="D82" t="s">
        <v>89</v>
      </c>
      <c r="E82" t="s">
        <v>48</v>
      </c>
      <c r="F82" t="s">
        <v>49</v>
      </c>
      <c r="G82" t="s">
        <v>205</v>
      </c>
      <c r="H82" t="s">
        <v>205</v>
      </c>
      <c r="I82" t="s">
        <v>206</v>
      </c>
      <c r="J82" t="s">
        <v>52</v>
      </c>
      <c r="K82" t="s">
        <v>48</v>
      </c>
      <c r="L82" t="s">
        <v>48</v>
      </c>
      <c r="M82" t="s">
        <v>53</v>
      </c>
      <c r="N82" t="s">
        <v>54</v>
      </c>
      <c r="O82">
        <v>0</v>
      </c>
      <c r="P82" t="s">
        <v>48</v>
      </c>
      <c r="Q82" t="s">
        <v>207</v>
      </c>
      <c r="R82" t="s">
        <v>56</v>
      </c>
      <c r="S82" t="s">
        <v>56</v>
      </c>
      <c r="T82" t="s">
        <v>48</v>
      </c>
      <c r="U82" t="s">
        <v>48</v>
      </c>
      <c r="V82" t="s">
        <v>48</v>
      </c>
      <c r="W82" t="s">
        <v>48</v>
      </c>
      <c r="X82">
        <v>1190</v>
      </c>
      <c r="Y82">
        <v>0</v>
      </c>
      <c r="Z82">
        <v>90956</v>
      </c>
      <c r="AA82">
        <v>185100</v>
      </c>
      <c r="AB82" t="s">
        <v>48</v>
      </c>
      <c r="AF82" t="s">
        <v>58</v>
      </c>
      <c r="AG82" t="s">
        <v>48</v>
      </c>
      <c r="AH82" t="s">
        <v>59</v>
      </c>
      <c r="AI82" t="s">
        <v>48</v>
      </c>
      <c r="AJ82" t="s">
        <v>48</v>
      </c>
      <c r="AK82" t="s">
        <v>48</v>
      </c>
      <c r="AL82" t="s">
        <v>60</v>
      </c>
      <c r="AM82" t="s">
        <v>48</v>
      </c>
      <c r="AN82">
        <v>90956</v>
      </c>
      <c r="AO82">
        <v>220269000</v>
      </c>
      <c r="AP82" t="s">
        <v>61</v>
      </c>
      <c r="AQ82">
        <f>LEN(Table13[[#This Row],[Full Text]])</f>
        <v>5029</v>
      </c>
      <c r="AR82" t="s">
        <v>208</v>
      </c>
      <c r="AS82" t="s">
        <v>209</v>
      </c>
    </row>
    <row r="83" spans="1:45" x14ac:dyDescent="0.25">
      <c r="A83" t="s">
        <v>80</v>
      </c>
      <c r="B83" t="s">
        <v>45</v>
      </c>
      <c r="C83" t="s">
        <v>81</v>
      </c>
      <c r="D83" t="s">
        <v>47</v>
      </c>
      <c r="E83" t="s">
        <v>48</v>
      </c>
      <c r="F83" t="s">
        <v>49</v>
      </c>
      <c r="G83" t="s">
        <v>82</v>
      </c>
      <c r="H83" t="s">
        <v>82</v>
      </c>
      <c r="I83" t="s">
        <v>83</v>
      </c>
      <c r="J83" t="s">
        <v>52</v>
      </c>
      <c r="K83" t="s">
        <v>48</v>
      </c>
      <c r="L83" t="s">
        <v>48</v>
      </c>
      <c r="M83" t="s">
        <v>53</v>
      </c>
      <c r="N83" t="s">
        <v>54</v>
      </c>
      <c r="O83">
        <v>0</v>
      </c>
      <c r="P83" t="s">
        <v>48</v>
      </c>
      <c r="Q83" t="s">
        <v>84</v>
      </c>
      <c r="R83" t="s">
        <v>56</v>
      </c>
      <c r="S83" t="s">
        <v>56</v>
      </c>
      <c r="T83" t="s">
        <v>48</v>
      </c>
      <c r="U83" t="s">
        <v>48</v>
      </c>
      <c r="V83" t="s">
        <v>48</v>
      </c>
      <c r="W83" t="s">
        <v>48</v>
      </c>
      <c r="X83">
        <v>850</v>
      </c>
      <c r="Y83">
        <v>0</v>
      </c>
      <c r="Z83">
        <v>365880</v>
      </c>
      <c r="AA83">
        <v>304800</v>
      </c>
      <c r="AB83" t="s">
        <v>48</v>
      </c>
      <c r="AF83" t="s">
        <v>58</v>
      </c>
      <c r="AG83" t="s">
        <v>48</v>
      </c>
      <c r="AH83" t="s">
        <v>71</v>
      </c>
      <c r="AI83" t="s">
        <v>48</v>
      </c>
      <c r="AJ83" t="s">
        <v>48</v>
      </c>
      <c r="AK83" t="s">
        <v>48</v>
      </c>
      <c r="AL83" t="s">
        <v>64</v>
      </c>
      <c r="AM83" t="s">
        <v>48</v>
      </c>
      <c r="AN83">
        <v>10976.4</v>
      </c>
      <c r="AO83">
        <v>9144</v>
      </c>
      <c r="AP83" t="s">
        <v>61</v>
      </c>
      <c r="AQ83">
        <f>LEN(Table13[[#This Row],[Full Text]])</f>
        <v>5040</v>
      </c>
      <c r="AR83" t="s">
        <v>85</v>
      </c>
      <c r="AS83" t="s">
        <v>86</v>
      </c>
    </row>
    <row r="84" spans="1:45" x14ac:dyDescent="0.25">
      <c r="A84" t="s">
        <v>474</v>
      </c>
      <c r="B84" t="s">
        <v>45</v>
      </c>
      <c r="C84" t="s">
        <v>475</v>
      </c>
      <c r="D84" t="s">
        <v>113</v>
      </c>
      <c r="E84" t="s">
        <v>48</v>
      </c>
      <c r="F84" t="s">
        <v>49</v>
      </c>
      <c r="G84" t="s">
        <v>82</v>
      </c>
      <c r="H84" t="s">
        <v>82</v>
      </c>
      <c r="I84" t="s">
        <v>83</v>
      </c>
      <c r="J84" t="s">
        <v>52</v>
      </c>
      <c r="K84" t="s">
        <v>48</v>
      </c>
      <c r="L84" t="s">
        <v>48</v>
      </c>
      <c r="M84" t="s">
        <v>53</v>
      </c>
      <c r="N84" t="s">
        <v>54</v>
      </c>
      <c r="O84">
        <v>0</v>
      </c>
      <c r="P84" t="s">
        <v>48</v>
      </c>
      <c r="Q84" t="s">
        <v>476</v>
      </c>
      <c r="R84" t="s">
        <v>56</v>
      </c>
      <c r="S84" t="s">
        <v>56</v>
      </c>
      <c r="T84" t="s">
        <v>48</v>
      </c>
      <c r="U84" t="s">
        <v>48</v>
      </c>
      <c r="V84" t="s">
        <v>48</v>
      </c>
      <c r="W84" t="s">
        <v>48</v>
      </c>
      <c r="X84">
        <v>340</v>
      </c>
      <c r="Y84">
        <v>0</v>
      </c>
      <c r="Z84">
        <v>365880</v>
      </c>
      <c r="AA84">
        <v>304800</v>
      </c>
      <c r="AB84" t="s">
        <v>48</v>
      </c>
      <c r="AF84" t="s">
        <v>58</v>
      </c>
      <c r="AG84" t="s">
        <v>48</v>
      </c>
      <c r="AH84" t="s">
        <v>94</v>
      </c>
      <c r="AI84" t="s">
        <v>48</v>
      </c>
      <c r="AJ84" t="s">
        <v>48</v>
      </c>
      <c r="AK84" t="s">
        <v>48</v>
      </c>
      <c r="AL84" t="s">
        <v>60</v>
      </c>
      <c r="AM84" t="s">
        <v>48</v>
      </c>
      <c r="AN84">
        <v>365880</v>
      </c>
      <c r="AO84">
        <v>10363200</v>
      </c>
      <c r="AP84" t="s">
        <v>61</v>
      </c>
      <c r="AQ84">
        <f>LEN(Table13[[#This Row],[Full Text]])</f>
        <v>5083</v>
      </c>
      <c r="AR84" t="s">
        <v>477</v>
      </c>
      <c r="AS84" t="s">
        <v>478</v>
      </c>
    </row>
    <row r="85" spans="1:45" x14ac:dyDescent="0.25">
      <c r="A85" t="s">
        <v>450</v>
      </c>
      <c r="B85" t="s">
        <v>45</v>
      </c>
      <c r="C85" t="s">
        <v>451</v>
      </c>
      <c r="D85" t="s">
        <v>113</v>
      </c>
      <c r="E85" t="s">
        <v>48</v>
      </c>
      <c r="F85" t="s">
        <v>49</v>
      </c>
      <c r="G85" t="s">
        <v>217</v>
      </c>
      <c r="H85" t="s">
        <v>217</v>
      </c>
      <c r="I85" t="s">
        <v>218</v>
      </c>
      <c r="J85" t="s">
        <v>52</v>
      </c>
      <c r="K85" t="s">
        <v>48</v>
      </c>
      <c r="L85" t="s">
        <v>48</v>
      </c>
      <c r="M85" t="s">
        <v>53</v>
      </c>
      <c r="N85" t="s">
        <v>54</v>
      </c>
      <c r="O85">
        <v>0</v>
      </c>
      <c r="P85" t="s">
        <v>48</v>
      </c>
      <c r="Q85" t="s">
        <v>452</v>
      </c>
      <c r="R85" t="s">
        <v>56</v>
      </c>
      <c r="S85" t="s">
        <v>56</v>
      </c>
      <c r="T85" t="s">
        <v>48</v>
      </c>
      <c r="U85" t="s">
        <v>48</v>
      </c>
      <c r="V85" t="s">
        <v>48</v>
      </c>
      <c r="W85" t="s">
        <v>48</v>
      </c>
      <c r="X85">
        <v>362</v>
      </c>
      <c r="Y85">
        <v>0</v>
      </c>
      <c r="Z85">
        <v>105134</v>
      </c>
      <c r="AA85">
        <v>206000</v>
      </c>
      <c r="AB85" t="s">
        <v>48</v>
      </c>
      <c r="AF85" t="s">
        <v>58</v>
      </c>
      <c r="AG85" t="s">
        <v>48</v>
      </c>
      <c r="AH85" t="s">
        <v>94</v>
      </c>
      <c r="AI85" t="s">
        <v>48</v>
      </c>
      <c r="AJ85" t="s">
        <v>48</v>
      </c>
      <c r="AK85" t="s">
        <v>48</v>
      </c>
      <c r="AL85" t="s">
        <v>60</v>
      </c>
      <c r="AM85" t="s">
        <v>48</v>
      </c>
      <c r="AN85">
        <v>105134</v>
      </c>
      <c r="AO85">
        <v>7457200</v>
      </c>
      <c r="AP85" t="s">
        <v>61</v>
      </c>
      <c r="AQ85">
        <f>LEN(Table13[[#This Row],[Full Text]])</f>
        <v>5149</v>
      </c>
      <c r="AR85" t="s">
        <v>453</v>
      </c>
      <c r="AS85" t="s">
        <v>454</v>
      </c>
    </row>
    <row r="86" spans="1:45" x14ac:dyDescent="0.25">
      <c r="A86" t="s">
        <v>310</v>
      </c>
      <c r="B86" t="s">
        <v>45</v>
      </c>
      <c r="C86" t="s">
        <v>311</v>
      </c>
      <c r="D86" t="s">
        <v>113</v>
      </c>
      <c r="E86" t="s">
        <v>48</v>
      </c>
      <c r="F86" t="s">
        <v>49</v>
      </c>
      <c r="G86" t="s">
        <v>50</v>
      </c>
      <c r="H86" t="s">
        <v>50</v>
      </c>
      <c r="I86" t="s">
        <v>51</v>
      </c>
      <c r="J86" t="s">
        <v>52</v>
      </c>
      <c r="K86" t="s">
        <v>48</v>
      </c>
      <c r="L86" t="s">
        <v>48</v>
      </c>
      <c r="M86" t="s">
        <v>53</v>
      </c>
      <c r="N86" t="s">
        <v>54</v>
      </c>
      <c r="O86">
        <v>0</v>
      </c>
      <c r="P86" t="s">
        <v>48</v>
      </c>
      <c r="Q86" t="s">
        <v>312</v>
      </c>
      <c r="R86" t="s">
        <v>56</v>
      </c>
      <c r="S86" t="s">
        <v>56</v>
      </c>
      <c r="T86" t="s">
        <v>48</v>
      </c>
      <c r="U86" t="s">
        <v>48</v>
      </c>
      <c r="V86" t="s">
        <v>48</v>
      </c>
      <c r="W86" t="s">
        <v>48</v>
      </c>
      <c r="X86">
        <v>1332</v>
      </c>
      <c r="Y86">
        <v>0</v>
      </c>
      <c r="Z86">
        <v>325721</v>
      </c>
      <c r="AA86">
        <v>391800</v>
      </c>
      <c r="AB86" t="s">
        <v>48</v>
      </c>
      <c r="AF86" t="s">
        <v>58</v>
      </c>
      <c r="AG86" t="s">
        <v>48</v>
      </c>
      <c r="AH86" t="s">
        <v>71</v>
      </c>
      <c r="AI86" t="s">
        <v>48</v>
      </c>
      <c r="AJ86" t="s">
        <v>48</v>
      </c>
      <c r="AK86" t="s">
        <v>48</v>
      </c>
      <c r="AL86" t="s">
        <v>60</v>
      </c>
      <c r="AM86" t="s">
        <v>48</v>
      </c>
      <c r="AN86">
        <v>9771.6299999999992</v>
      </c>
      <c r="AO86">
        <v>11754</v>
      </c>
      <c r="AP86" t="s">
        <v>61</v>
      </c>
      <c r="AQ86">
        <f>LEN(Table13[[#This Row],[Full Text]])</f>
        <v>5362</v>
      </c>
      <c r="AR86" t="s">
        <v>313</v>
      </c>
      <c r="AS86" t="s">
        <v>314</v>
      </c>
    </row>
    <row r="87" spans="1:45" x14ac:dyDescent="0.25">
      <c r="A87" t="s">
        <v>455</v>
      </c>
      <c r="B87" t="s">
        <v>45</v>
      </c>
      <c r="C87" t="s">
        <v>456</v>
      </c>
      <c r="D87" t="s">
        <v>113</v>
      </c>
      <c r="E87" t="s">
        <v>48</v>
      </c>
      <c r="F87" t="s">
        <v>49</v>
      </c>
      <c r="G87" t="s">
        <v>50</v>
      </c>
      <c r="H87" t="s">
        <v>50</v>
      </c>
      <c r="I87" t="s">
        <v>51</v>
      </c>
      <c r="J87" t="s">
        <v>52</v>
      </c>
      <c r="K87" t="s">
        <v>48</v>
      </c>
      <c r="L87" t="s">
        <v>48</v>
      </c>
      <c r="M87" t="s">
        <v>53</v>
      </c>
      <c r="N87" t="s">
        <v>54</v>
      </c>
      <c r="O87">
        <v>0</v>
      </c>
      <c r="P87" t="s">
        <v>48</v>
      </c>
      <c r="Q87" t="s">
        <v>457</v>
      </c>
      <c r="R87" t="s">
        <v>56</v>
      </c>
      <c r="S87" t="s">
        <v>56</v>
      </c>
      <c r="T87" t="s">
        <v>48</v>
      </c>
      <c r="U87" t="s">
        <v>48</v>
      </c>
      <c r="V87" t="s">
        <v>48</v>
      </c>
      <c r="W87" t="s">
        <v>48</v>
      </c>
      <c r="X87">
        <v>1249</v>
      </c>
      <c r="Y87">
        <v>0</v>
      </c>
      <c r="Z87">
        <v>325721</v>
      </c>
      <c r="AA87">
        <v>391800</v>
      </c>
      <c r="AB87" t="s">
        <v>48</v>
      </c>
      <c r="AF87" t="s">
        <v>58</v>
      </c>
      <c r="AG87" t="s">
        <v>48</v>
      </c>
      <c r="AH87" t="s">
        <v>94</v>
      </c>
      <c r="AI87" t="s">
        <v>48</v>
      </c>
      <c r="AJ87" t="s">
        <v>48</v>
      </c>
      <c r="AK87" t="s">
        <v>48</v>
      </c>
      <c r="AL87" t="s">
        <v>60</v>
      </c>
      <c r="AM87" t="s">
        <v>48</v>
      </c>
      <c r="AN87">
        <v>325721</v>
      </c>
      <c r="AO87">
        <v>48935820</v>
      </c>
      <c r="AP87" t="s">
        <v>61</v>
      </c>
      <c r="AQ87">
        <f>LEN(Table13[[#This Row],[Full Text]])</f>
        <v>5727</v>
      </c>
      <c r="AR87" t="s">
        <v>458</v>
      </c>
      <c r="AS87" t="s">
        <v>459</v>
      </c>
    </row>
    <row r="88" spans="1:45" x14ac:dyDescent="0.25">
      <c r="A88" t="s">
        <v>350</v>
      </c>
      <c r="B88" t="s">
        <v>45</v>
      </c>
      <c r="C88" t="s">
        <v>351</v>
      </c>
      <c r="D88" t="s">
        <v>113</v>
      </c>
      <c r="E88" t="s">
        <v>48</v>
      </c>
      <c r="F88" t="s">
        <v>49</v>
      </c>
      <c r="G88" t="s">
        <v>82</v>
      </c>
      <c r="H88" t="s">
        <v>82</v>
      </c>
      <c r="I88" t="s">
        <v>83</v>
      </c>
      <c r="J88" t="s">
        <v>52</v>
      </c>
      <c r="K88" t="s">
        <v>48</v>
      </c>
      <c r="L88" t="s">
        <v>48</v>
      </c>
      <c r="M88" t="s">
        <v>53</v>
      </c>
      <c r="N88" t="s">
        <v>54</v>
      </c>
      <c r="O88">
        <v>0</v>
      </c>
      <c r="P88" t="s">
        <v>48</v>
      </c>
      <c r="Q88" t="s">
        <v>352</v>
      </c>
      <c r="R88" t="s">
        <v>56</v>
      </c>
      <c r="S88" t="s">
        <v>56</v>
      </c>
      <c r="T88" t="s">
        <v>48</v>
      </c>
      <c r="U88" t="s">
        <v>48</v>
      </c>
      <c r="V88" t="s">
        <v>48</v>
      </c>
      <c r="W88" t="s">
        <v>48</v>
      </c>
      <c r="X88">
        <v>611</v>
      </c>
      <c r="Y88">
        <v>0</v>
      </c>
      <c r="Z88">
        <v>365880</v>
      </c>
      <c r="AA88">
        <v>304800</v>
      </c>
      <c r="AB88" t="s">
        <v>48</v>
      </c>
      <c r="AF88" t="s">
        <v>58</v>
      </c>
      <c r="AG88" t="s">
        <v>48</v>
      </c>
      <c r="AH88" t="s">
        <v>71</v>
      </c>
      <c r="AI88" t="s">
        <v>48</v>
      </c>
      <c r="AJ88" t="s">
        <v>48</v>
      </c>
      <c r="AK88" t="s">
        <v>48</v>
      </c>
      <c r="AL88" t="s">
        <v>60</v>
      </c>
      <c r="AM88" t="s">
        <v>48</v>
      </c>
      <c r="AN88">
        <v>10976.4</v>
      </c>
      <c r="AO88">
        <v>9144</v>
      </c>
      <c r="AP88" t="s">
        <v>61</v>
      </c>
      <c r="AQ88">
        <f>LEN(Table13[[#This Row],[Full Text]])</f>
        <v>6259</v>
      </c>
      <c r="AR88" t="s">
        <v>353</v>
      </c>
      <c r="AS88" t="s">
        <v>354</v>
      </c>
    </row>
    <row r="89" spans="1:45" x14ac:dyDescent="0.25">
      <c r="A89" t="s">
        <v>410</v>
      </c>
      <c r="B89" t="s">
        <v>45</v>
      </c>
      <c r="C89" t="s">
        <v>411</v>
      </c>
      <c r="D89" t="s">
        <v>154</v>
      </c>
      <c r="E89" t="s">
        <v>48</v>
      </c>
      <c r="F89" t="s">
        <v>49</v>
      </c>
      <c r="G89" t="s">
        <v>263</v>
      </c>
      <c r="H89" t="s">
        <v>263</v>
      </c>
      <c r="I89" t="s">
        <v>264</v>
      </c>
      <c r="J89" t="s">
        <v>52</v>
      </c>
      <c r="K89" t="s">
        <v>48</v>
      </c>
      <c r="L89" t="s">
        <v>48</v>
      </c>
      <c r="M89" t="s">
        <v>53</v>
      </c>
      <c r="N89" t="s">
        <v>54</v>
      </c>
      <c r="O89">
        <v>22</v>
      </c>
      <c r="P89" t="s">
        <v>48</v>
      </c>
      <c r="Q89" t="s">
        <v>412</v>
      </c>
      <c r="R89" t="s">
        <v>56</v>
      </c>
      <c r="S89" t="s">
        <v>56</v>
      </c>
      <c r="T89" t="s">
        <v>48</v>
      </c>
      <c r="U89" t="s">
        <v>48</v>
      </c>
      <c r="V89" t="s">
        <v>48</v>
      </c>
      <c r="W89" t="s">
        <v>48</v>
      </c>
      <c r="X89">
        <v>783</v>
      </c>
      <c r="Y89">
        <v>0</v>
      </c>
      <c r="Z89">
        <v>80440</v>
      </c>
      <c r="AA89">
        <v>116200</v>
      </c>
      <c r="AB89" t="s">
        <v>48</v>
      </c>
      <c r="AF89" t="s">
        <v>58</v>
      </c>
      <c r="AG89" t="s">
        <v>48</v>
      </c>
      <c r="AH89" t="s">
        <v>59</v>
      </c>
      <c r="AI89" t="s">
        <v>48</v>
      </c>
      <c r="AJ89" t="s">
        <v>48</v>
      </c>
      <c r="AK89" t="s">
        <v>48</v>
      </c>
      <c r="AL89" t="s">
        <v>60</v>
      </c>
      <c r="AM89" t="s">
        <v>48</v>
      </c>
      <c r="AN89">
        <v>80440</v>
      </c>
      <c r="AO89">
        <v>90984600</v>
      </c>
      <c r="AP89" t="s">
        <v>61</v>
      </c>
      <c r="AQ89">
        <f>LEN(Table13[[#This Row],[Full Text]])</f>
        <v>6366</v>
      </c>
      <c r="AR89" t="s">
        <v>413</v>
      </c>
      <c r="AS89" t="s">
        <v>414</v>
      </c>
    </row>
    <row r="90" spans="1:45" x14ac:dyDescent="0.25">
      <c r="A90" t="s">
        <v>379</v>
      </c>
      <c r="B90" t="s">
        <v>45</v>
      </c>
      <c r="C90" t="s">
        <v>380</v>
      </c>
      <c r="D90" t="s">
        <v>113</v>
      </c>
      <c r="E90" t="s">
        <v>48</v>
      </c>
      <c r="F90" t="s">
        <v>49</v>
      </c>
      <c r="G90" t="s">
        <v>177</v>
      </c>
      <c r="H90" t="s">
        <v>177</v>
      </c>
      <c r="I90" t="s">
        <v>178</v>
      </c>
      <c r="J90" t="s">
        <v>52</v>
      </c>
      <c r="K90" t="s">
        <v>48</v>
      </c>
      <c r="L90" t="s">
        <v>48</v>
      </c>
      <c r="M90" t="s">
        <v>53</v>
      </c>
      <c r="N90" t="s">
        <v>54</v>
      </c>
      <c r="O90">
        <v>0</v>
      </c>
      <c r="P90" t="s">
        <v>48</v>
      </c>
      <c r="Q90" t="s">
        <v>381</v>
      </c>
      <c r="R90" t="s">
        <v>56</v>
      </c>
      <c r="S90" t="s">
        <v>56</v>
      </c>
      <c r="T90" t="s">
        <v>48</v>
      </c>
      <c r="U90" t="s">
        <v>48</v>
      </c>
      <c r="V90" t="s">
        <v>48</v>
      </c>
      <c r="W90" t="s">
        <v>48</v>
      </c>
      <c r="X90">
        <v>931</v>
      </c>
      <c r="Y90">
        <v>0</v>
      </c>
      <c r="Z90">
        <v>875125</v>
      </c>
      <c r="AA90">
        <v>365700</v>
      </c>
      <c r="AB90" t="s">
        <v>48</v>
      </c>
      <c r="AF90" t="s">
        <v>58</v>
      </c>
      <c r="AG90" t="s">
        <v>48</v>
      </c>
      <c r="AH90" t="s">
        <v>94</v>
      </c>
      <c r="AI90" t="s">
        <v>48</v>
      </c>
      <c r="AJ90" t="s">
        <v>48</v>
      </c>
      <c r="AK90" t="s">
        <v>48</v>
      </c>
      <c r="AL90" t="s">
        <v>60</v>
      </c>
      <c r="AM90" t="s">
        <v>48</v>
      </c>
      <c r="AN90">
        <v>875125</v>
      </c>
      <c r="AO90">
        <v>34046670</v>
      </c>
      <c r="AP90" t="s">
        <v>61</v>
      </c>
      <c r="AQ90">
        <f>LEN(Table13[[#This Row],[Full Text]])</f>
        <v>7872</v>
      </c>
      <c r="AR90" t="s">
        <v>382</v>
      </c>
      <c r="AS90" t="s">
        <v>383</v>
      </c>
    </row>
    <row r="91" spans="1:45" x14ac:dyDescent="0.25">
      <c r="A91" t="s">
        <v>140</v>
      </c>
      <c r="B91" t="s">
        <v>45</v>
      </c>
      <c r="C91" t="s">
        <v>141</v>
      </c>
      <c r="D91" t="s">
        <v>142</v>
      </c>
      <c r="E91" t="s">
        <v>48</v>
      </c>
      <c r="F91" t="s">
        <v>49</v>
      </c>
      <c r="G91" t="s">
        <v>143</v>
      </c>
      <c r="H91" t="s">
        <v>143</v>
      </c>
      <c r="I91" t="s">
        <v>144</v>
      </c>
      <c r="J91" t="s">
        <v>52</v>
      </c>
      <c r="K91" t="s">
        <v>48</v>
      </c>
      <c r="L91" t="s">
        <v>48</v>
      </c>
      <c r="M91" t="s">
        <v>53</v>
      </c>
      <c r="N91" t="s">
        <v>54</v>
      </c>
      <c r="O91">
        <v>0</v>
      </c>
      <c r="P91" t="s">
        <v>48</v>
      </c>
      <c r="Q91" t="s">
        <v>145</v>
      </c>
      <c r="R91" t="s">
        <v>56</v>
      </c>
      <c r="S91" t="s">
        <v>56</v>
      </c>
      <c r="T91" t="s">
        <v>48</v>
      </c>
      <c r="U91" t="s">
        <v>48</v>
      </c>
      <c r="V91" t="s">
        <v>48</v>
      </c>
      <c r="W91" t="s">
        <v>48</v>
      </c>
      <c r="X91">
        <v>1277</v>
      </c>
      <c r="Y91">
        <v>0</v>
      </c>
      <c r="Z91">
        <v>317817</v>
      </c>
      <c r="AA91">
        <v>794800</v>
      </c>
      <c r="AB91" t="s">
        <v>48</v>
      </c>
      <c r="AF91" t="s">
        <v>58</v>
      </c>
      <c r="AG91" t="s">
        <v>48</v>
      </c>
      <c r="AH91" t="s">
        <v>71</v>
      </c>
      <c r="AI91" t="s">
        <v>48</v>
      </c>
      <c r="AJ91" t="s">
        <v>48</v>
      </c>
      <c r="AK91" t="s">
        <v>48</v>
      </c>
      <c r="AL91" t="s">
        <v>60</v>
      </c>
      <c r="AM91" t="s">
        <v>48</v>
      </c>
      <c r="AN91">
        <v>9534.51</v>
      </c>
      <c r="AO91">
        <v>23844</v>
      </c>
      <c r="AP91" t="s">
        <v>61</v>
      </c>
      <c r="AQ91">
        <f>LEN(Table13[[#This Row],[Full Text]])</f>
        <v>8655</v>
      </c>
      <c r="AR91" t="s">
        <v>146</v>
      </c>
      <c r="AS91" t="s">
        <v>147</v>
      </c>
    </row>
    <row r="92" spans="1:45" x14ac:dyDescent="0.25">
      <c r="A92" t="s">
        <v>192</v>
      </c>
      <c r="B92" t="s">
        <v>45</v>
      </c>
      <c r="C92" t="s">
        <v>193</v>
      </c>
      <c r="D92" t="s">
        <v>113</v>
      </c>
      <c r="E92" t="s">
        <v>48</v>
      </c>
      <c r="F92" t="s">
        <v>49</v>
      </c>
      <c r="G92" t="s">
        <v>177</v>
      </c>
      <c r="H92" t="s">
        <v>177</v>
      </c>
      <c r="I92" t="s">
        <v>178</v>
      </c>
      <c r="J92" t="s">
        <v>52</v>
      </c>
      <c r="K92" t="s">
        <v>48</v>
      </c>
      <c r="L92" t="s">
        <v>48</v>
      </c>
      <c r="M92" t="s">
        <v>53</v>
      </c>
      <c r="N92" t="s">
        <v>54</v>
      </c>
      <c r="O92">
        <v>0</v>
      </c>
      <c r="P92" t="s">
        <v>48</v>
      </c>
      <c r="Q92" t="s">
        <v>194</v>
      </c>
      <c r="R92" t="s">
        <v>56</v>
      </c>
      <c r="S92" t="s">
        <v>56</v>
      </c>
      <c r="T92" t="s">
        <v>48</v>
      </c>
      <c r="U92" t="s">
        <v>48</v>
      </c>
      <c r="V92" t="s">
        <v>48</v>
      </c>
      <c r="W92" t="s">
        <v>48</v>
      </c>
      <c r="X92">
        <v>2010</v>
      </c>
      <c r="Y92">
        <v>0</v>
      </c>
      <c r="Z92">
        <v>875125</v>
      </c>
      <c r="AA92">
        <v>365700</v>
      </c>
      <c r="AB92" t="s">
        <v>48</v>
      </c>
      <c r="AF92" t="s">
        <v>58</v>
      </c>
      <c r="AG92" t="s">
        <v>48</v>
      </c>
      <c r="AH92" t="s">
        <v>71</v>
      </c>
      <c r="AI92" t="s">
        <v>48</v>
      </c>
      <c r="AJ92" t="s">
        <v>48</v>
      </c>
      <c r="AK92" t="s">
        <v>48</v>
      </c>
      <c r="AL92" t="s">
        <v>60</v>
      </c>
      <c r="AM92" t="s">
        <v>48</v>
      </c>
      <c r="AN92">
        <v>26253.75</v>
      </c>
      <c r="AO92">
        <v>10971</v>
      </c>
      <c r="AP92" t="s">
        <v>61</v>
      </c>
      <c r="AQ92">
        <f>LEN(Table13[[#This Row],[Full Text]])</f>
        <v>9386</v>
      </c>
      <c r="AR92" t="s">
        <v>195</v>
      </c>
      <c r="AS92" t="s">
        <v>196</v>
      </c>
    </row>
    <row r="93" spans="1:45" x14ac:dyDescent="0.25">
      <c r="A93" t="s">
        <v>397</v>
      </c>
      <c r="B93" t="s">
        <v>45</v>
      </c>
      <c r="C93" t="s">
        <v>398</v>
      </c>
      <c r="D93" t="s">
        <v>399</v>
      </c>
      <c r="E93" t="s">
        <v>48</v>
      </c>
      <c r="F93" t="s">
        <v>49</v>
      </c>
      <c r="G93" t="s">
        <v>200</v>
      </c>
      <c r="H93" t="s">
        <v>200</v>
      </c>
      <c r="I93" t="s">
        <v>201</v>
      </c>
      <c r="J93" t="s">
        <v>52</v>
      </c>
      <c r="K93" t="s">
        <v>48</v>
      </c>
      <c r="L93" t="s">
        <v>48</v>
      </c>
      <c r="M93" t="s">
        <v>53</v>
      </c>
      <c r="N93" t="s">
        <v>54</v>
      </c>
      <c r="O93">
        <v>0</v>
      </c>
      <c r="P93" t="s">
        <v>48</v>
      </c>
      <c r="Q93" t="s">
        <v>400</v>
      </c>
      <c r="R93" t="s">
        <v>56</v>
      </c>
      <c r="S93" t="s">
        <v>56</v>
      </c>
      <c r="T93" t="s">
        <v>48</v>
      </c>
      <c r="U93" t="s">
        <v>48</v>
      </c>
      <c r="V93" t="s">
        <v>48</v>
      </c>
      <c r="W93" t="s">
        <v>48</v>
      </c>
      <c r="X93">
        <v>1741</v>
      </c>
      <c r="Y93">
        <v>0</v>
      </c>
      <c r="Z93">
        <v>647622</v>
      </c>
      <c r="AA93">
        <v>486400</v>
      </c>
      <c r="AB93" t="s">
        <v>48</v>
      </c>
      <c r="AF93" t="s">
        <v>58</v>
      </c>
      <c r="AG93" t="s">
        <v>48</v>
      </c>
      <c r="AH93" t="s">
        <v>94</v>
      </c>
      <c r="AI93" t="s">
        <v>48</v>
      </c>
      <c r="AJ93" t="s">
        <v>48</v>
      </c>
      <c r="AK93" t="s">
        <v>48</v>
      </c>
      <c r="AL93" t="s">
        <v>60</v>
      </c>
      <c r="AM93" t="s">
        <v>48</v>
      </c>
      <c r="AN93">
        <v>647622</v>
      </c>
      <c r="AO93">
        <v>84682240</v>
      </c>
      <c r="AP93" t="s">
        <v>61</v>
      </c>
      <c r="AQ93">
        <f>LEN(Table13[[#This Row],[Full Text]])</f>
        <v>9817</v>
      </c>
      <c r="AR93" t="s">
        <v>401</v>
      </c>
      <c r="AS93" t="s">
        <v>402</v>
      </c>
    </row>
    <row r="94" spans="1:45" x14ac:dyDescent="0.25">
      <c r="A94" t="s">
        <v>236</v>
      </c>
      <c r="B94" t="s">
        <v>45</v>
      </c>
      <c r="C94" t="s">
        <v>237</v>
      </c>
      <c r="D94" t="s">
        <v>238</v>
      </c>
      <c r="E94" t="s">
        <v>48</v>
      </c>
      <c r="F94" t="s">
        <v>49</v>
      </c>
      <c r="G94" t="s">
        <v>143</v>
      </c>
      <c r="H94" t="s">
        <v>143</v>
      </c>
      <c r="I94" t="s">
        <v>144</v>
      </c>
      <c r="J94" t="s">
        <v>52</v>
      </c>
      <c r="K94" t="s">
        <v>48</v>
      </c>
      <c r="L94" t="s">
        <v>48</v>
      </c>
      <c r="M94" t="s">
        <v>53</v>
      </c>
      <c r="N94" t="s">
        <v>54</v>
      </c>
      <c r="O94">
        <v>0</v>
      </c>
      <c r="P94" t="s">
        <v>48</v>
      </c>
      <c r="Q94" t="s">
        <v>239</v>
      </c>
      <c r="R94" t="s">
        <v>56</v>
      </c>
      <c r="S94" t="s">
        <v>56</v>
      </c>
      <c r="T94" t="s">
        <v>48</v>
      </c>
      <c r="U94" t="s">
        <v>48</v>
      </c>
      <c r="V94" t="s">
        <v>48</v>
      </c>
      <c r="W94" t="s">
        <v>48</v>
      </c>
      <c r="X94">
        <v>2638</v>
      </c>
      <c r="Y94">
        <v>0</v>
      </c>
      <c r="Z94">
        <v>317817</v>
      </c>
      <c r="AA94">
        <v>794800</v>
      </c>
      <c r="AB94" t="s">
        <v>48</v>
      </c>
      <c r="AF94" t="s">
        <v>58</v>
      </c>
      <c r="AG94" t="s">
        <v>48</v>
      </c>
      <c r="AH94" t="s">
        <v>59</v>
      </c>
      <c r="AI94" t="s">
        <v>48</v>
      </c>
      <c r="AJ94" t="s">
        <v>48</v>
      </c>
      <c r="AK94" t="s">
        <v>48</v>
      </c>
      <c r="AL94" t="s">
        <v>64</v>
      </c>
      <c r="AM94" t="s">
        <v>48</v>
      </c>
      <c r="AN94">
        <v>317817</v>
      </c>
      <c r="AO94">
        <v>2096682400</v>
      </c>
      <c r="AP94" t="s">
        <v>61</v>
      </c>
      <c r="AQ94">
        <f>LEN(Table13[[#This Row],[Full Text]])</f>
        <v>12919</v>
      </c>
      <c r="AR94" t="s">
        <v>240</v>
      </c>
      <c r="AS94" t="s">
        <v>241</v>
      </c>
    </row>
    <row r="95" spans="1:45" x14ac:dyDescent="0.25">
      <c r="A95" t="s">
        <v>87</v>
      </c>
      <c r="B95" t="s">
        <v>45</v>
      </c>
      <c r="C95" t="s">
        <v>88</v>
      </c>
      <c r="D95" t="s">
        <v>89</v>
      </c>
      <c r="E95" t="s">
        <v>48</v>
      </c>
      <c r="F95" t="s">
        <v>49</v>
      </c>
      <c r="G95" t="s">
        <v>90</v>
      </c>
      <c r="H95" t="s">
        <v>90</v>
      </c>
      <c r="I95" t="s">
        <v>91</v>
      </c>
      <c r="J95" t="s">
        <v>52</v>
      </c>
      <c r="K95" t="s">
        <v>48</v>
      </c>
      <c r="L95" t="s">
        <v>48</v>
      </c>
      <c r="M95" t="s">
        <v>53</v>
      </c>
      <c r="N95" t="s">
        <v>54</v>
      </c>
      <c r="O95">
        <v>0</v>
      </c>
      <c r="P95" t="s">
        <v>48</v>
      </c>
      <c r="Q95" t="s">
        <v>92</v>
      </c>
      <c r="R95" t="s">
        <v>56</v>
      </c>
      <c r="S95" t="s">
        <v>56</v>
      </c>
      <c r="T95" t="s">
        <v>48</v>
      </c>
      <c r="U95" t="s">
        <v>48</v>
      </c>
      <c r="V95" t="s">
        <v>48</v>
      </c>
      <c r="W95" t="s">
        <v>48</v>
      </c>
      <c r="X95">
        <v>1340</v>
      </c>
      <c r="Y95">
        <v>0</v>
      </c>
      <c r="Z95">
        <v>136656</v>
      </c>
      <c r="AA95">
        <v>159500</v>
      </c>
      <c r="AB95" t="s">
        <v>48</v>
      </c>
      <c r="AF95" t="s">
        <v>58</v>
      </c>
      <c r="AG95" t="s">
        <v>48</v>
      </c>
      <c r="AH95" t="s">
        <v>94</v>
      </c>
      <c r="AI95" t="s">
        <v>48</v>
      </c>
      <c r="AJ95" t="s">
        <v>48</v>
      </c>
      <c r="AK95" t="s">
        <v>48</v>
      </c>
      <c r="AL95" t="s">
        <v>60</v>
      </c>
      <c r="AM95" t="s">
        <v>48</v>
      </c>
      <c r="AN95">
        <v>136656</v>
      </c>
      <c r="AO95">
        <v>21373000</v>
      </c>
      <c r="AP95" t="s">
        <v>61</v>
      </c>
      <c r="AQ95">
        <f>LEN(Table13[[#This Row],[Full Text]])</f>
        <v>14412</v>
      </c>
      <c r="AR95" t="s">
        <v>93</v>
      </c>
      <c r="AS95" t="s">
        <v>95</v>
      </c>
    </row>
    <row r="96" spans="1:45" x14ac:dyDescent="0.25">
      <c r="A96" t="s">
        <v>384</v>
      </c>
      <c r="B96" t="s">
        <v>45</v>
      </c>
      <c r="C96" t="s">
        <v>385</v>
      </c>
      <c r="D96" t="s">
        <v>386</v>
      </c>
      <c r="E96" t="s">
        <v>48</v>
      </c>
      <c r="F96" t="s">
        <v>49</v>
      </c>
      <c r="G96" t="s">
        <v>217</v>
      </c>
      <c r="H96" t="s">
        <v>217</v>
      </c>
      <c r="I96" t="s">
        <v>218</v>
      </c>
      <c r="J96" t="s">
        <v>52</v>
      </c>
      <c r="K96" t="s">
        <v>48</v>
      </c>
      <c r="L96" t="s">
        <v>48</v>
      </c>
      <c r="M96" t="s">
        <v>53</v>
      </c>
      <c r="N96" t="s">
        <v>54</v>
      </c>
      <c r="O96">
        <v>0</v>
      </c>
      <c r="P96" t="s">
        <v>48</v>
      </c>
      <c r="Q96" t="s">
        <v>291</v>
      </c>
      <c r="R96" t="s">
        <v>56</v>
      </c>
      <c r="S96" t="s">
        <v>56</v>
      </c>
      <c r="T96" t="s">
        <v>48</v>
      </c>
      <c r="U96" t="s">
        <v>48</v>
      </c>
      <c r="V96" t="s">
        <v>48</v>
      </c>
      <c r="W96" t="s">
        <v>48</v>
      </c>
      <c r="X96">
        <v>1618</v>
      </c>
      <c r="Y96">
        <v>0</v>
      </c>
      <c r="Z96">
        <v>105134</v>
      </c>
      <c r="AA96">
        <v>206000</v>
      </c>
      <c r="AB96" t="s">
        <v>48</v>
      </c>
      <c r="AF96" t="s">
        <v>58</v>
      </c>
      <c r="AG96" t="s">
        <v>48</v>
      </c>
      <c r="AH96" t="s">
        <v>71</v>
      </c>
      <c r="AI96" t="s">
        <v>48</v>
      </c>
      <c r="AJ96" t="s">
        <v>48</v>
      </c>
      <c r="AK96" t="s">
        <v>48</v>
      </c>
      <c r="AL96" t="s">
        <v>60</v>
      </c>
      <c r="AM96" t="s">
        <v>48</v>
      </c>
      <c r="AN96">
        <v>3154.02</v>
      </c>
      <c r="AO96">
        <v>6180</v>
      </c>
      <c r="AP96" t="s">
        <v>61</v>
      </c>
      <c r="AQ96">
        <f>LEN(Table13[[#This Row],[Full Text]])</f>
        <v>15966</v>
      </c>
      <c r="AR96" t="s">
        <v>387</v>
      </c>
      <c r="AS96" t="s">
        <v>388</v>
      </c>
    </row>
    <row r="97" spans="1:45" x14ac:dyDescent="0.25">
      <c r="A97" t="s">
        <v>393</v>
      </c>
      <c r="B97" t="s">
        <v>45</v>
      </c>
      <c r="C97" t="s">
        <v>394</v>
      </c>
      <c r="D97" t="s">
        <v>395</v>
      </c>
      <c r="E97" t="s">
        <v>48</v>
      </c>
      <c r="F97" t="s">
        <v>49</v>
      </c>
      <c r="G97" t="s">
        <v>217</v>
      </c>
      <c r="H97" t="s">
        <v>217</v>
      </c>
      <c r="I97" t="s">
        <v>218</v>
      </c>
      <c r="J97" t="s">
        <v>52</v>
      </c>
      <c r="K97" t="s">
        <v>48</v>
      </c>
      <c r="L97" t="s">
        <v>48</v>
      </c>
      <c r="M97" t="s">
        <v>53</v>
      </c>
      <c r="N97" t="s">
        <v>54</v>
      </c>
      <c r="O97">
        <v>0</v>
      </c>
      <c r="P97" t="s">
        <v>48</v>
      </c>
      <c r="Q97" t="s">
        <v>291</v>
      </c>
      <c r="R97" t="s">
        <v>56</v>
      </c>
      <c r="S97" t="s">
        <v>56</v>
      </c>
      <c r="T97" t="s">
        <v>48</v>
      </c>
      <c r="U97" t="s">
        <v>48</v>
      </c>
      <c r="V97" t="s">
        <v>48</v>
      </c>
      <c r="W97" t="s">
        <v>48</v>
      </c>
      <c r="X97">
        <v>1645</v>
      </c>
      <c r="Y97">
        <v>0</v>
      </c>
      <c r="Z97">
        <v>105134</v>
      </c>
      <c r="AA97">
        <v>206000</v>
      </c>
      <c r="AB97" t="s">
        <v>48</v>
      </c>
      <c r="AF97" t="s">
        <v>58</v>
      </c>
      <c r="AG97" t="s">
        <v>48</v>
      </c>
      <c r="AH97" t="s">
        <v>94</v>
      </c>
      <c r="AI97" t="s">
        <v>48</v>
      </c>
      <c r="AJ97" t="s">
        <v>48</v>
      </c>
      <c r="AK97" t="s">
        <v>48</v>
      </c>
      <c r="AL97" t="s">
        <v>60</v>
      </c>
      <c r="AM97" t="s">
        <v>48</v>
      </c>
      <c r="AN97">
        <v>105134</v>
      </c>
      <c r="AO97">
        <v>33887000</v>
      </c>
      <c r="AP97" t="s">
        <v>61</v>
      </c>
      <c r="AQ97">
        <f>LEN(Table13[[#This Row],[Full Text]])</f>
        <v>16128</v>
      </c>
      <c r="AR97" t="s">
        <v>387</v>
      </c>
      <c r="AS97" t="s">
        <v>396</v>
      </c>
    </row>
    <row r="98" spans="1:45" x14ac:dyDescent="0.25">
      <c r="A98" t="s">
        <v>460</v>
      </c>
      <c r="B98" t="s">
        <v>45</v>
      </c>
      <c r="C98" t="s">
        <v>461</v>
      </c>
      <c r="D98" t="s">
        <v>67</v>
      </c>
      <c r="E98" t="s">
        <v>48</v>
      </c>
      <c r="F98" t="s">
        <v>49</v>
      </c>
      <c r="G98" t="s">
        <v>217</v>
      </c>
      <c r="H98" t="s">
        <v>217</v>
      </c>
      <c r="I98" t="s">
        <v>218</v>
      </c>
      <c r="J98" t="s">
        <v>52</v>
      </c>
      <c r="K98" t="s">
        <v>48</v>
      </c>
      <c r="L98" t="s">
        <v>48</v>
      </c>
      <c r="M98" t="s">
        <v>53</v>
      </c>
      <c r="N98" t="s">
        <v>54</v>
      </c>
      <c r="O98">
        <v>4</v>
      </c>
      <c r="P98" t="s">
        <v>48</v>
      </c>
      <c r="Q98" t="s">
        <v>462</v>
      </c>
      <c r="R98" t="s">
        <v>56</v>
      </c>
      <c r="S98" t="s">
        <v>56</v>
      </c>
      <c r="T98" t="s">
        <v>48</v>
      </c>
      <c r="U98" t="s">
        <v>48</v>
      </c>
      <c r="V98" t="s">
        <v>48</v>
      </c>
      <c r="W98" t="s">
        <v>48</v>
      </c>
      <c r="X98">
        <v>1605</v>
      </c>
      <c r="Y98">
        <v>0</v>
      </c>
      <c r="Z98">
        <v>105134</v>
      </c>
      <c r="AA98">
        <v>206000</v>
      </c>
      <c r="AB98" t="s">
        <v>48</v>
      </c>
      <c r="AF98" t="s">
        <v>58</v>
      </c>
      <c r="AG98" t="s">
        <v>48</v>
      </c>
      <c r="AH98" t="s">
        <v>94</v>
      </c>
      <c r="AI98" t="s">
        <v>48</v>
      </c>
      <c r="AJ98" t="s">
        <v>48</v>
      </c>
      <c r="AK98" t="s">
        <v>48</v>
      </c>
      <c r="AL98" t="s">
        <v>64</v>
      </c>
      <c r="AM98" t="s">
        <v>48</v>
      </c>
      <c r="AN98">
        <v>105134</v>
      </c>
      <c r="AO98">
        <v>33063000</v>
      </c>
      <c r="AP98" t="s">
        <v>61</v>
      </c>
      <c r="AQ98">
        <f>LEN(Table13[[#This Row],[Full Text]])</f>
        <v>16242</v>
      </c>
      <c r="AR98" t="s">
        <v>387</v>
      </c>
      <c r="AS98" t="s">
        <v>463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6A4AB-B21D-4C96-B93D-E52E57C3F39A}">
  <dimension ref="B2:C9"/>
  <sheetViews>
    <sheetView workbookViewId="0">
      <selection activeCell="C5" sqref="C5"/>
    </sheetView>
  </sheetViews>
  <sheetFormatPr defaultRowHeight="15" x14ac:dyDescent="0.25"/>
  <sheetData>
    <row r="2" spans="2:3" x14ac:dyDescent="0.25">
      <c r="B2" s="4" t="s">
        <v>530</v>
      </c>
    </row>
    <row r="3" spans="2:3" x14ac:dyDescent="0.25">
      <c r="B3" t="s">
        <v>529</v>
      </c>
    </row>
    <row r="4" spans="2:3" x14ac:dyDescent="0.25">
      <c r="C4" t="s">
        <v>548</v>
      </c>
    </row>
    <row r="6" spans="2:3" x14ac:dyDescent="0.25">
      <c r="B6" s="4" t="s">
        <v>531</v>
      </c>
    </row>
    <row r="7" spans="2:3" x14ac:dyDescent="0.25">
      <c r="B7" t="s">
        <v>521</v>
      </c>
    </row>
    <row r="8" spans="2:3" x14ac:dyDescent="0.25">
      <c r="C8" t="s">
        <v>520</v>
      </c>
    </row>
    <row r="9" spans="2:3" x14ac:dyDescent="0.25">
      <c r="C9" t="s">
        <v>481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811328c-40ae-4f85-bd3e-c370f90abce7"/>
    <lcf76f155ced4ddcb4097134ff3c332f xmlns="6905992c-d843-4867-b667-c6ae4775340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ACAC884AFAC245BC7C522B91E1C3DA" ma:contentTypeVersion="9" ma:contentTypeDescription="Create a new document." ma:contentTypeScope="" ma:versionID="c36b36639d187de5a20a4c2ad903210f">
  <xsd:schema xmlns:xsd="http://www.w3.org/2001/XMLSchema" xmlns:xs="http://www.w3.org/2001/XMLSchema" xmlns:p="http://schemas.microsoft.com/office/2006/metadata/properties" xmlns:ns2="aa76678e-946e-450a-8444-cdee41767bd2" xmlns:ns3="aeab8466-b79e-41dc-9365-73f5f0c125b7" xmlns:ns4="6905992c-d843-4867-b667-c6ae47753400" xmlns:ns5="f811328c-40ae-4f85-bd3e-c370f90abce7" targetNamespace="http://schemas.microsoft.com/office/2006/metadata/properties" ma:root="true" ma:fieldsID="25569be7e2d207a426216c7e36e8cfaf" ns2:_="" ns3:_="" ns4:_="" ns5:_="">
    <xsd:import namespace="aa76678e-946e-450a-8444-cdee41767bd2"/>
    <xsd:import namespace="aeab8466-b79e-41dc-9365-73f5f0c125b7"/>
    <xsd:import namespace="6905992c-d843-4867-b667-c6ae47753400"/>
    <xsd:import namespace="f811328c-40ae-4f85-bd3e-c370f90abce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4:lcf76f155ced4ddcb4097134ff3c332f" minOccurs="0"/>
                <xsd:element ref="ns5:TaxCatchAll" minOccurs="0"/>
                <xsd:element ref="ns4:MediaServiceOCR" minOccurs="0"/>
                <xsd:element ref="ns4:MediaServiceGenerationTime" minOccurs="0"/>
                <xsd:element ref="ns4:MediaServiceEventHashCode" minOccurs="0"/>
                <xsd:element ref="ns4:MediaServiceDateTaken"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678e-946e-450a-8444-cdee41767b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eab8466-b79e-41dc-9365-73f5f0c125b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05992c-d843-4867-b667-c6ae47753400" elementFormDefault="qualified">
    <xsd:import namespace="http://schemas.microsoft.com/office/2006/documentManagement/types"/>
    <xsd:import namespace="http://schemas.microsoft.com/office/infopath/2007/PartnerControls"/>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5ced395-e025-4119-a727-284c016305c6"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11328c-40ae-4f85-bd3e-c370f90abce7"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6d7f49b5-e689-40f7-863e-4c0619149bce}" ma:internalName="TaxCatchAll" ma:showField="CatchAllData" ma:web="f811328c-40ae-4f85-bd3e-c370f90abc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C683F9-EC2D-4F18-9BA4-8B2B96266BB7}">
  <ds:schemaRefs>
    <ds:schemaRef ds:uri="http://purl.org/dc/elements/1.1/"/>
    <ds:schemaRef ds:uri="6905992c-d843-4867-b667-c6ae47753400"/>
    <ds:schemaRef ds:uri="aa76678e-946e-450a-8444-cdee41767bd2"/>
    <ds:schemaRef ds:uri="http://schemas.microsoft.com/office/2006/metadata/properties"/>
    <ds:schemaRef ds:uri="http://purl.org/dc/dcmitype/"/>
    <ds:schemaRef ds:uri="http://www.w3.org/XML/1998/namespace"/>
    <ds:schemaRef ds:uri="http://schemas.microsoft.com/office/2006/documentManagement/types"/>
    <ds:schemaRef ds:uri="http://purl.org/dc/terms/"/>
    <ds:schemaRef ds:uri="aeab8466-b79e-41dc-9365-73f5f0c125b7"/>
    <ds:schemaRef ds:uri="http://schemas.microsoft.com/office/infopath/2007/PartnerControls"/>
    <ds:schemaRef ds:uri="http://schemas.openxmlformats.org/package/2006/metadata/core-properties"/>
    <ds:schemaRef ds:uri="f811328c-40ae-4f85-bd3e-c370f90abce7"/>
  </ds:schemaRefs>
</ds:datastoreItem>
</file>

<file path=customXml/itemProps2.xml><?xml version="1.0" encoding="utf-8"?>
<ds:datastoreItem xmlns:ds="http://schemas.openxmlformats.org/officeDocument/2006/customXml" ds:itemID="{BB96118C-4D8C-459A-B10A-4C068C14E0A3}">
  <ds:schemaRefs>
    <ds:schemaRef ds:uri="http://schemas.microsoft.com/sharepoint/v3/contenttype/forms"/>
  </ds:schemaRefs>
</ds:datastoreItem>
</file>

<file path=customXml/itemProps3.xml><?xml version="1.0" encoding="utf-8"?>
<ds:datastoreItem xmlns:ds="http://schemas.openxmlformats.org/officeDocument/2006/customXml" ds:itemID="{3D8CE133-41AC-4860-94E9-155479BFBA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678e-946e-450a-8444-cdee41767bd2"/>
    <ds:schemaRef ds:uri="aeab8466-b79e-41dc-9365-73f5f0c125b7"/>
    <ds:schemaRef ds:uri="6905992c-d843-4867-b667-c6ae47753400"/>
    <ds:schemaRef ds:uri="f811328c-40ae-4f85-bd3e-c370f90abc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vt:lpstr>
      <vt:lpstr>Data_to_analyse (full)</vt:lpstr>
      <vt:lpstr>Data_full_old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 Manley</cp:lastModifiedBy>
  <dcterms:created xsi:type="dcterms:W3CDTF">2023-09-01T12:55:49Z</dcterms:created>
  <dcterms:modified xsi:type="dcterms:W3CDTF">2023-10-10T11:24:28Z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2023-09-01T12:55:49Z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7e30858b-aa82-450f-a858-255a80e1aac9</vt:lpwstr>
  </property>
  <property fmtid="{D5CDD505-2E9C-101B-9397-08002B2CF9AE}" pid="8" name="MSIP_Label_defa4170-0d19-0005-0004-bc88714345d2_ContentBits">
    <vt:lpwstr>0</vt:lpwstr>
  </property>
  <property fmtid="{D5CDD505-2E9C-101B-9397-08002B2CF9AE}" pid="9" name="ContentTypeId">
    <vt:lpwstr>0x010100D3ACAC884AFAC245BC7C522B91E1C3DA</vt:lpwstr>
  </property>
</Properties>
</file>