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https://onclusive01.sharepoint.com/sites/InsightOpsTasks/Shared Documents/Global Insights Project/Documents and Templates/Quality Assurance Docs/Quality Testing/Phase 1/NICE/June 2023/"/>
    </mc:Choice>
  </mc:AlternateContent>
  <xr:revisionPtr revIDLastSave="0" documentId="8_{65FAA00F-40AA-4C74-A3A3-C5DC53FACF3E}" xr6:coauthVersionLast="47" xr6:coauthVersionMax="47" xr10:uidLastSave="{00000000-0000-0000-0000-000000000000}"/>
  <bookViews>
    <workbookView xWindow="-110" yWindow="-110" windowWidth="19420" windowHeight="10420" firstSheet="1" activeTab="1" xr2:uid="{00000000-000D-0000-FFFF-FFFF00000000}"/>
  </bookViews>
  <sheets>
    <sheet name="Export" sheetId="1" r:id="rId1"/>
    <sheet name="Quality Checks" sheetId="2" r:id="rId2"/>
    <sheet name="Wipro Data"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 i="2" l="1"/>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W127" i="2"/>
  <c r="AW128" i="2"/>
  <c r="AW129" i="2"/>
  <c r="AW130" i="2"/>
  <c r="AW131" i="2"/>
  <c r="AW132" i="2"/>
  <c r="AW133" i="2"/>
  <c r="AW134" i="2"/>
  <c r="AW135" i="2"/>
  <c r="AW136" i="2"/>
  <c r="AW137" i="2"/>
  <c r="AW138" i="2"/>
  <c r="AW139" i="2"/>
  <c r="AW140" i="2"/>
  <c r="AW141" i="2"/>
  <c r="AW142" i="2"/>
  <c r="AW143" i="2"/>
  <c r="AW144" i="2"/>
  <c r="AW145" i="2"/>
  <c r="AW146" i="2"/>
  <c r="AW147" i="2"/>
  <c r="AW148" i="2"/>
  <c r="AW149" i="2"/>
  <c r="AW150" i="2"/>
  <c r="AW151" i="2"/>
  <c r="AW152" i="2"/>
  <c r="AW153" i="2"/>
  <c r="AW154" i="2"/>
  <c r="AW155" i="2"/>
  <c r="AW156" i="2"/>
  <c r="AW157" i="2"/>
  <c r="AW158" i="2"/>
  <c r="AW159" i="2"/>
  <c r="AW160" i="2"/>
  <c r="AW161" i="2"/>
  <c r="AW162" i="2"/>
  <c r="AW163" i="2"/>
  <c r="AW164" i="2"/>
  <c r="AW165" i="2"/>
  <c r="AW166" i="2"/>
  <c r="AW167" i="2"/>
  <c r="AW168" i="2"/>
  <c r="AW169" i="2"/>
  <c r="AW170" i="2"/>
  <c r="AW171" i="2"/>
  <c r="AW172" i="2"/>
  <c r="AW173" i="2"/>
  <c r="AW174" i="2"/>
  <c r="AW175" i="2"/>
  <c r="AW176" i="2"/>
  <c r="AW177" i="2"/>
  <c r="AW178" i="2"/>
  <c r="AW179" i="2"/>
  <c r="AW180" i="2"/>
  <c r="AW181" i="2"/>
  <c r="AW182" i="2"/>
  <c r="AW183" i="2"/>
  <c r="AW184" i="2"/>
  <c r="AW185" i="2"/>
  <c r="AW186" i="2"/>
  <c r="AW187" i="2"/>
  <c r="AW188" i="2"/>
  <c r="AW189" i="2"/>
  <c r="AW190" i="2"/>
  <c r="AW191" i="2"/>
  <c r="AW192" i="2"/>
  <c r="AW193" i="2"/>
  <c r="AW194" i="2"/>
  <c r="AW195" i="2"/>
  <c r="AW196" i="2"/>
  <c r="AW197" i="2"/>
  <c r="AW198" i="2"/>
  <c r="AW199" i="2"/>
  <c r="AW200" i="2"/>
  <c r="AW201" i="2"/>
  <c r="AW202" i="2"/>
  <c r="AW203" i="2"/>
  <c r="AW204" i="2"/>
  <c r="AW205" i="2"/>
  <c r="AW206" i="2"/>
  <c r="AW207" i="2"/>
  <c r="AW208" i="2"/>
  <c r="AW209" i="2"/>
  <c r="AW210" i="2"/>
  <c r="AW211" i="2"/>
  <c r="AW212" i="2"/>
  <c r="AW213" i="2"/>
  <c r="AW214" i="2"/>
  <c r="AW215" i="2"/>
  <c r="AW216" i="2"/>
  <c r="AW217" i="2"/>
  <c r="AW218" i="2"/>
  <c r="AW219" i="2"/>
  <c r="AW220" i="2"/>
  <c r="AW221" i="2"/>
  <c r="AW222" i="2"/>
  <c r="AW223" i="2"/>
  <c r="AW224" i="2"/>
  <c r="AW225" i="2"/>
  <c r="AW226" i="2"/>
  <c r="AW227" i="2"/>
  <c r="AW228" i="2"/>
  <c r="AW229" i="2"/>
  <c r="AW230" i="2"/>
  <c r="AW231" i="2"/>
  <c r="AW232" i="2"/>
  <c r="AW233" i="2"/>
  <c r="AW234" i="2"/>
  <c r="AW235" i="2"/>
  <c r="AW236" i="2"/>
  <c r="AW237" i="2"/>
  <c r="AW238" i="2"/>
  <c r="AW239" i="2"/>
  <c r="AW240" i="2"/>
  <c r="AW241" i="2"/>
  <c r="AW242" i="2"/>
  <c r="AW243" i="2"/>
  <c r="AW244" i="2"/>
  <c r="AW245" i="2"/>
  <c r="AW246" i="2"/>
  <c r="AW247" i="2"/>
  <c r="AW248" i="2"/>
  <c r="AW249" i="2"/>
  <c r="AW250" i="2"/>
  <c r="AW251" i="2"/>
  <c r="AW252" i="2"/>
  <c r="AW253" i="2"/>
  <c r="AW254" i="2"/>
  <c r="AW255" i="2"/>
  <c r="AW256" i="2"/>
  <c r="AW257" i="2"/>
  <c r="AW258" i="2"/>
  <c r="AW259" i="2"/>
  <c r="AW260" i="2"/>
  <c r="AW261" i="2"/>
  <c r="AW262" i="2"/>
  <c r="AW263" i="2"/>
  <c r="AW264" i="2"/>
  <c r="AW265" i="2"/>
  <c r="AW266" i="2"/>
  <c r="AW267" i="2"/>
  <c r="AW268" i="2"/>
  <c r="AW269" i="2"/>
  <c r="AW270" i="2"/>
  <c r="AW271" i="2"/>
  <c r="AW272" i="2"/>
  <c r="AW273" i="2"/>
  <c r="AW274" i="2"/>
  <c r="AW275" i="2"/>
  <c r="AW276" i="2"/>
  <c r="AW277" i="2"/>
  <c r="AW278" i="2"/>
  <c r="AW279" i="2"/>
  <c r="AW280" i="2"/>
  <c r="AW281" i="2"/>
  <c r="AW282" i="2"/>
  <c r="AW283" i="2"/>
  <c r="AW284" i="2"/>
  <c r="AW285" i="2"/>
  <c r="AW286" i="2"/>
  <c r="AW287" i="2"/>
  <c r="AW288" i="2"/>
  <c r="AW289" i="2"/>
  <c r="AW290" i="2"/>
  <c r="AW291" i="2"/>
  <c r="AW292" i="2"/>
  <c r="AW293" i="2"/>
  <c r="AW294" i="2"/>
  <c r="AW295" i="2"/>
  <c r="AW296" i="2"/>
  <c r="AW297" i="2"/>
  <c r="AW298" i="2"/>
  <c r="AW299" i="2"/>
  <c r="AW300" i="2"/>
  <c r="AW301" i="2"/>
  <c r="AW302" i="2"/>
  <c r="AW303" i="2"/>
  <c r="AW304" i="2"/>
  <c r="AW305" i="2"/>
  <c r="AW306" i="2"/>
  <c r="AW307" i="2"/>
  <c r="AW308" i="2"/>
  <c r="AW309" i="2"/>
  <c r="AW310" i="2"/>
  <c r="AW311" i="2"/>
  <c r="AW312" i="2"/>
  <c r="AW313" i="2"/>
  <c r="AW314" i="2"/>
  <c r="AW315" i="2"/>
  <c r="AW316" i="2"/>
  <c r="AW317" i="2"/>
  <c r="AW318" i="2"/>
  <c r="AW319" i="2"/>
  <c r="AW320" i="2"/>
  <c r="AW321" i="2"/>
  <c r="AW322" i="2"/>
  <c r="AW323" i="2"/>
  <c r="AW324" i="2"/>
  <c r="AW325" i="2"/>
  <c r="AW326" i="2"/>
  <c r="AW327" i="2"/>
  <c r="AW328" i="2"/>
  <c r="AW329" i="2"/>
  <c r="AW330" i="2"/>
  <c r="AW331" i="2"/>
  <c r="AW332" i="2"/>
  <c r="AW333" i="2"/>
  <c r="AW334" i="2"/>
  <c r="AW335" i="2"/>
  <c r="AW336" i="2"/>
  <c r="AW337" i="2"/>
  <c r="AW338" i="2"/>
  <c r="AW339" i="2"/>
  <c r="AW340" i="2"/>
  <c r="AW341" i="2"/>
  <c r="AW342" i="2"/>
  <c r="AW343" i="2"/>
  <c r="AW344" i="2"/>
  <c r="AW345" i="2"/>
  <c r="AW346" i="2"/>
  <c r="AW347" i="2"/>
  <c r="AW348" i="2"/>
  <c r="AW349" i="2"/>
  <c r="AW350" i="2"/>
  <c r="AW351" i="2"/>
  <c r="AW352" i="2"/>
  <c r="AW353" i="2"/>
  <c r="AW354" i="2"/>
  <c r="AW355" i="2"/>
  <c r="AW356" i="2"/>
  <c r="AW357" i="2"/>
  <c r="AW358" i="2"/>
  <c r="AW359" i="2"/>
  <c r="AW360" i="2"/>
  <c r="AW361" i="2"/>
  <c r="AW362" i="2"/>
  <c r="AW363" i="2"/>
  <c r="AW364" i="2"/>
  <c r="AW365" i="2"/>
  <c r="AW366" i="2"/>
  <c r="AW367" i="2"/>
  <c r="AW368" i="2"/>
  <c r="AW369" i="2"/>
  <c r="AW370" i="2"/>
  <c r="AW371" i="2"/>
  <c r="AW372" i="2"/>
  <c r="AW373" i="2"/>
  <c r="AW374" i="2"/>
  <c r="AW375" i="2"/>
  <c r="AW376" i="2"/>
  <c r="AW377" i="2"/>
  <c r="AW378" i="2"/>
  <c r="AW379" i="2"/>
  <c r="AW380" i="2"/>
  <c r="AW381" i="2"/>
  <c r="AW382" i="2"/>
  <c r="AW383" i="2"/>
  <c r="AW384" i="2"/>
  <c r="AW385" i="2"/>
  <c r="AW386" i="2"/>
  <c r="AW387" i="2"/>
  <c r="AW388" i="2"/>
  <c r="AW389" i="2"/>
  <c r="AW390" i="2"/>
  <c r="AW391" i="2"/>
  <c r="AW392" i="2"/>
  <c r="AW393" i="2"/>
  <c r="AW394" i="2"/>
  <c r="AW395" i="2"/>
  <c r="AW396" i="2"/>
  <c r="AW397" i="2"/>
  <c r="AW398" i="2"/>
  <c r="AW399" i="2"/>
  <c r="AW400" i="2"/>
  <c r="AW401" i="2"/>
  <c r="AW402" i="2"/>
  <c r="AW403" i="2"/>
  <c r="AW404" i="2"/>
  <c r="AW405" i="2"/>
  <c r="AW406" i="2"/>
  <c r="AW407" i="2"/>
  <c r="AW408" i="2"/>
  <c r="AW409" i="2"/>
  <c r="AW410" i="2"/>
  <c r="AW411" i="2"/>
  <c r="AW412" i="2"/>
  <c r="AW413" i="2"/>
  <c r="AW414" i="2"/>
  <c r="AW415" i="2"/>
  <c r="AW416" i="2"/>
  <c r="AW417" i="2"/>
  <c r="AW418" i="2"/>
  <c r="AW419" i="2"/>
  <c r="AW420" i="2"/>
  <c r="AW421" i="2"/>
  <c r="AW422" i="2"/>
  <c r="AW423" i="2"/>
  <c r="AW424" i="2"/>
  <c r="AW425" i="2"/>
  <c r="AW426" i="2"/>
  <c r="AW427" i="2"/>
  <c r="AW428" i="2"/>
  <c r="AW429" i="2"/>
  <c r="AW430" i="2"/>
  <c r="AW431" i="2"/>
  <c r="AW432" i="2"/>
  <c r="AW433" i="2"/>
  <c r="AW434" i="2"/>
  <c r="AW435" i="2"/>
  <c r="AW436" i="2"/>
  <c r="AW437" i="2"/>
  <c r="AW438" i="2"/>
  <c r="AW439" i="2"/>
  <c r="AW440" i="2"/>
  <c r="AW441" i="2"/>
  <c r="AW442" i="2"/>
  <c r="AW443" i="2"/>
  <c r="AW444" i="2"/>
  <c r="AW445" i="2"/>
  <c r="AW446" i="2"/>
  <c r="AW447" i="2"/>
  <c r="AW448" i="2"/>
  <c r="AW449" i="2"/>
  <c r="AW450" i="2"/>
  <c r="AW451" i="2"/>
  <c r="AW452" i="2"/>
  <c r="AW453" i="2"/>
  <c r="AW454" i="2"/>
  <c r="AW455" i="2"/>
  <c r="AW456" i="2"/>
  <c r="AW457" i="2"/>
  <c r="AW458" i="2"/>
  <c r="AW459" i="2"/>
  <c r="AW460" i="2"/>
  <c r="AW461" i="2"/>
  <c r="AW462" i="2"/>
  <c r="AW463" i="2"/>
  <c r="AW464" i="2"/>
  <c r="AW465" i="2"/>
  <c r="AW466" i="2"/>
  <c r="AW467" i="2"/>
  <c r="AW468" i="2"/>
  <c r="AW469" i="2"/>
  <c r="AW470" i="2"/>
  <c r="AW471" i="2"/>
  <c r="AW472" i="2"/>
  <c r="AW473" i="2"/>
  <c r="AW474" i="2"/>
  <c r="AW475" i="2"/>
  <c r="AW476" i="2"/>
  <c r="AW477" i="2"/>
  <c r="AW478" i="2"/>
  <c r="AW479" i="2"/>
  <c r="AW480" i="2"/>
  <c r="AW481" i="2"/>
  <c r="AW482" i="2"/>
  <c r="AW483" i="2"/>
  <c r="AW484" i="2"/>
  <c r="AW485" i="2"/>
  <c r="AW486" i="2"/>
  <c r="AW487" i="2"/>
  <c r="AW488" i="2"/>
  <c r="AW489" i="2"/>
  <c r="AW490" i="2"/>
  <c r="AW491" i="2"/>
  <c r="AW492" i="2"/>
  <c r="AW493" i="2"/>
  <c r="AW494" i="2"/>
  <c r="AW495" i="2"/>
  <c r="AW496" i="2"/>
  <c r="AW497" i="2"/>
  <c r="AW498" i="2"/>
  <c r="AW499" i="2"/>
  <c r="AW500" i="2"/>
  <c r="AW501" i="2"/>
  <c r="AW502" i="2"/>
  <c r="AW503" i="2"/>
  <c r="AW504" i="2"/>
  <c r="AW505" i="2"/>
  <c r="AW506" i="2"/>
  <c r="AW507" i="2"/>
  <c r="AW508" i="2"/>
  <c r="AW509" i="2"/>
  <c r="AW510" i="2"/>
  <c r="AW511" i="2"/>
  <c r="AW512" i="2"/>
  <c r="AW513" i="2"/>
  <c r="AW514" i="2"/>
  <c r="AW515" i="2"/>
  <c r="AW516" i="2"/>
  <c r="AW517" i="2"/>
  <c r="AW518" i="2"/>
  <c r="AW519" i="2"/>
  <c r="AW520" i="2"/>
  <c r="AW521" i="2"/>
  <c r="AW522" i="2"/>
  <c r="AW523" i="2"/>
  <c r="AW524" i="2"/>
  <c r="AW525" i="2"/>
  <c r="AW526" i="2"/>
  <c r="AW527" i="2"/>
  <c r="AW528" i="2"/>
  <c r="AW529" i="2"/>
  <c r="AW530" i="2"/>
  <c r="AW531" i="2"/>
  <c r="AW532" i="2"/>
  <c r="AW533" i="2"/>
  <c r="AW534" i="2"/>
  <c r="AW535" i="2"/>
  <c r="AW536" i="2"/>
  <c r="AW537" i="2"/>
  <c r="AW538" i="2"/>
  <c r="AW539" i="2"/>
  <c r="AW540" i="2"/>
  <c r="AW541" i="2"/>
  <c r="AW542" i="2"/>
  <c r="AW543" i="2"/>
  <c r="AW544" i="2"/>
  <c r="AW545" i="2"/>
  <c r="AW546" i="2"/>
  <c r="AW547" i="2"/>
  <c r="AW548" i="2"/>
  <c r="AW549" i="2"/>
  <c r="AW550" i="2"/>
  <c r="AW551" i="2"/>
  <c r="AW552" i="2"/>
  <c r="AW553" i="2"/>
  <c r="AW554" i="2"/>
  <c r="AW555" i="2"/>
  <c r="AW556" i="2"/>
  <c r="AW557" i="2"/>
  <c r="AW558" i="2"/>
  <c r="AW559" i="2"/>
  <c r="AW560" i="2"/>
  <c r="AW561" i="2"/>
  <c r="AW562" i="2"/>
  <c r="AW563" i="2"/>
  <c r="AW564" i="2"/>
  <c r="AW565" i="2"/>
  <c r="AW566" i="2"/>
  <c r="AW567" i="2"/>
  <c r="AW568" i="2"/>
  <c r="AW569" i="2"/>
  <c r="AW570" i="2"/>
  <c r="AW571" i="2"/>
  <c r="AW572" i="2"/>
  <c r="AW573" i="2"/>
  <c r="AW574" i="2"/>
  <c r="AW575" i="2"/>
  <c r="AW576" i="2"/>
  <c r="AW577" i="2"/>
  <c r="AW578" i="2"/>
  <c r="AW579" i="2"/>
  <c r="AW580" i="2"/>
  <c r="AW581" i="2"/>
  <c r="AW582" i="2"/>
  <c r="AW583" i="2"/>
  <c r="AW584" i="2"/>
  <c r="AW585" i="2"/>
  <c r="AW586" i="2"/>
  <c r="AW587" i="2"/>
  <c r="AW588" i="2"/>
  <c r="AW589" i="2"/>
  <c r="AW590" i="2"/>
  <c r="AW591" i="2"/>
  <c r="AW592" i="2"/>
  <c r="AW593" i="2"/>
  <c r="AW594" i="2"/>
  <c r="AW595" i="2"/>
  <c r="AW596" i="2"/>
  <c r="AW597" i="2"/>
  <c r="AW598" i="2"/>
  <c r="AW599" i="2"/>
  <c r="AW600" i="2"/>
  <c r="AW601"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U127" i="2"/>
  <c r="AU128" i="2"/>
  <c r="AU129" i="2"/>
  <c r="AU130" i="2"/>
  <c r="AU131" i="2"/>
  <c r="AU132" i="2"/>
  <c r="AU133" i="2"/>
  <c r="AU134" i="2"/>
  <c r="AU135" i="2"/>
  <c r="AU136" i="2"/>
  <c r="AU137" i="2"/>
  <c r="AU138" i="2"/>
  <c r="AU139" i="2"/>
  <c r="AU140" i="2"/>
  <c r="AU141" i="2"/>
  <c r="AU142" i="2"/>
  <c r="AU143" i="2"/>
  <c r="AU144" i="2"/>
  <c r="AU145" i="2"/>
  <c r="AU146" i="2"/>
  <c r="AU147" i="2"/>
  <c r="AU148" i="2"/>
  <c r="AU149" i="2"/>
  <c r="AU150" i="2"/>
  <c r="AU151" i="2"/>
  <c r="AU152" i="2"/>
  <c r="AU153" i="2"/>
  <c r="AU154" i="2"/>
  <c r="AU155" i="2"/>
  <c r="AU156" i="2"/>
  <c r="AU157" i="2"/>
  <c r="AU158" i="2"/>
  <c r="AU159" i="2"/>
  <c r="AU160" i="2"/>
  <c r="AU161" i="2"/>
  <c r="AU162" i="2"/>
  <c r="AU163" i="2"/>
  <c r="AU164" i="2"/>
  <c r="AU165" i="2"/>
  <c r="AU166" i="2"/>
  <c r="AU167" i="2"/>
  <c r="AU168" i="2"/>
  <c r="AU169" i="2"/>
  <c r="AU170" i="2"/>
  <c r="AU171" i="2"/>
  <c r="AU172" i="2"/>
  <c r="AU173" i="2"/>
  <c r="AU174" i="2"/>
  <c r="AU175" i="2"/>
  <c r="AU176" i="2"/>
  <c r="AU177" i="2"/>
  <c r="AU178" i="2"/>
  <c r="AU179" i="2"/>
  <c r="AU180" i="2"/>
  <c r="AU181" i="2"/>
  <c r="AU182" i="2"/>
  <c r="AU183" i="2"/>
  <c r="AU184" i="2"/>
  <c r="AU185" i="2"/>
  <c r="AU186" i="2"/>
  <c r="AU187" i="2"/>
  <c r="AU188" i="2"/>
  <c r="AU189" i="2"/>
  <c r="AU190" i="2"/>
  <c r="AU191" i="2"/>
  <c r="AU192" i="2"/>
  <c r="AU193" i="2"/>
  <c r="AU194" i="2"/>
  <c r="AU195" i="2"/>
  <c r="AU196" i="2"/>
  <c r="AU197" i="2"/>
  <c r="AU198" i="2"/>
  <c r="AU199" i="2"/>
  <c r="AU200" i="2"/>
  <c r="AU201" i="2"/>
  <c r="AU202" i="2"/>
  <c r="AU203" i="2"/>
  <c r="AU204" i="2"/>
  <c r="AU205" i="2"/>
  <c r="AU206" i="2"/>
  <c r="AU207" i="2"/>
  <c r="AU208" i="2"/>
  <c r="AU209" i="2"/>
  <c r="AU210" i="2"/>
  <c r="AU211" i="2"/>
  <c r="AU212" i="2"/>
  <c r="AU213" i="2"/>
  <c r="AU214" i="2"/>
  <c r="AU215" i="2"/>
  <c r="AU216" i="2"/>
  <c r="AU217" i="2"/>
  <c r="AU218" i="2"/>
  <c r="AU219" i="2"/>
  <c r="AU220" i="2"/>
  <c r="AU221" i="2"/>
  <c r="AU222" i="2"/>
  <c r="AU223" i="2"/>
  <c r="AU224" i="2"/>
  <c r="AU225" i="2"/>
  <c r="AU226" i="2"/>
  <c r="AU227" i="2"/>
  <c r="AU228" i="2"/>
  <c r="AU229" i="2"/>
  <c r="AU230" i="2"/>
  <c r="AU231" i="2"/>
  <c r="AU232" i="2"/>
  <c r="AU233" i="2"/>
  <c r="AU234" i="2"/>
  <c r="AU235" i="2"/>
  <c r="AU236" i="2"/>
  <c r="AU237" i="2"/>
  <c r="AU238" i="2"/>
  <c r="AU239" i="2"/>
  <c r="AU240" i="2"/>
  <c r="AU241" i="2"/>
  <c r="AU242" i="2"/>
  <c r="AU243" i="2"/>
  <c r="AU244" i="2"/>
  <c r="AU245" i="2"/>
  <c r="AU246" i="2"/>
  <c r="AU247" i="2"/>
  <c r="AU248" i="2"/>
  <c r="AU249" i="2"/>
  <c r="AU250" i="2"/>
  <c r="AU251" i="2"/>
  <c r="AU252" i="2"/>
  <c r="AU253" i="2"/>
  <c r="AU254" i="2"/>
  <c r="AU255" i="2"/>
  <c r="AU256" i="2"/>
  <c r="AU257" i="2"/>
  <c r="AU258" i="2"/>
  <c r="AU259" i="2"/>
  <c r="AU260" i="2"/>
  <c r="AU261" i="2"/>
  <c r="AU262" i="2"/>
  <c r="AU263" i="2"/>
  <c r="AU264" i="2"/>
  <c r="AU265" i="2"/>
  <c r="AU266" i="2"/>
  <c r="AU267" i="2"/>
  <c r="AU268" i="2"/>
  <c r="AU269" i="2"/>
  <c r="AU270" i="2"/>
  <c r="AU271" i="2"/>
  <c r="AU272" i="2"/>
  <c r="AU273" i="2"/>
  <c r="AU274" i="2"/>
  <c r="AU275" i="2"/>
  <c r="AU276" i="2"/>
  <c r="AU277" i="2"/>
  <c r="AU278" i="2"/>
  <c r="AU279" i="2"/>
  <c r="AU280" i="2"/>
  <c r="AU281" i="2"/>
  <c r="AU282" i="2"/>
  <c r="AU283" i="2"/>
  <c r="AU284" i="2"/>
  <c r="AU285" i="2"/>
  <c r="AU286" i="2"/>
  <c r="AU287" i="2"/>
  <c r="AU288" i="2"/>
  <c r="AU289" i="2"/>
  <c r="AU290" i="2"/>
  <c r="AU291" i="2"/>
  <c r="AU292" i="2"/>
  <c r="AU293" i="2"/>
  <c r="AU294" i="2"/>
  <c r="AU295" i="2"/>
  <c r="AU296" i="2"/>
  <c r="AU297" i="2"/>
  <c r="AU298" i="2"/>
  <c r="AU299" i="2"/>
  <c r="AU300" i="2"/>
  <c r="AU301" i="2"/>
  <c r="AU302" i="2"/>
  <c r="AU303" i="2"/>
  <c r="AU304" i="2"/>
  <c r="AU305" i="2"/>
  <c r="AU306" i="2"/>
  <c r="AU307" i="2"/>
  <c r="AU308" i="2"/>
  <c r="AU309" i="2"/>
  <c r="AU310" i="2"/>
  <c r="AU311" i="2"/>
  <c r="AU312" i="2"/>
  <c r="AU313" i="2"/>
  <c r="AU314" i="2"/>
  <c r="AU315" i="2"/>
  <c r="AU316" i="2"/>
  <c r="AU317" i="2"/>
  <c r="AU318" i="2"/>
  <c r="AU319" i="2"/>
  <c r="AU320" i="2"/>
  <c r="AU321" i="2"/>
  <c r="AU322" i="2"/>
  <c r="AU323" i="2"/>
  <c r="AU324" i="2"/>
  <c r="AU325" i="2"/>
  <c r="AU326" i="2"/>
  <c r="AU327" i="2"/>
  <c r="AU328" i="2"/>
  <c r="AU329" i="2"/>
  <c r="AU330" i="2"/>
  <c r="AU331" i="2"/>
  <c r="AU332" i="2"/>
  <c r="AU333" i="2"/>
  <c r="AU334" i="2"/>
  <c r="AU335" i="2"/>
  <c r="AU336" i="2"/>
  <c r="AU337" i="2"/>
  <c r="AU338" i="2"/>
  <c r="AU339" i="2"/>
  <c r="AU340" i="2"/>
  <c r="AU341" i="2"/>
  <c r="AU342" i="2"/>
  <c r="AU343" i="2"/>
  <c r="AU344" i="2"/>
  <c r="AU345" i="2"/>
  <c r="AU346" i="2"/>
  <c r="AU347" i="2"/>
  <c r="AU348" i="2"/>
  <c r="AU349" i="2"/>
  <c r="AU350" i="2"/>
  <c r="AU351" i="2"/>
  <c r="AU352" i="2"/>
  <c r="AU353" i="2"/>
  <c r="AU354" i="2"/>
  <c r="AU355" i="2"/>
  <c r="AU356" i="2"/>
  <c r="AU357" i="2"/>
  <c r="AU358" i="2"/>
  <c r="AU359" i="2"/>
  <c r="AU360" i="2"/>
  <c r="AU361" i="2"/>
  <c r="AU362" i="2"/>
  <c r="AU363" i="2"/>
  <c r="AU364" i="2"/>
  <c r="AU365" i="2"/>
  <c r="AU366" i="2"/>
  <c r="AU367" i="2"/>
  <c r="AU368" i="2"/>
  <c r="AU369" i="2"/>
  <c r="AU370" i="2"/>
  <c r="AU371" i="2"/>
  <c r="AU372" i="2"/>
  <c r="AU373" i="2"/>
  <c r="AU374" i="2"/>
  <c r="AU375" i="2"/>
  <c r="AU376" i="2"/>
  <c r="AU377" i="2"/>
  <c r="AU378" i="2"/>
  <c r="AU379" i="2"/>
  <c r="AU380" i="2"/>
  <c r="AU381" i="2"/>
  <c r="AU382" i="2"/>
  <c r="AU383" i="2"/>
  <c r="AU384" i="2"/>
  <c r="AU385" i="2"/>
  <c r="AU386" i="2"/>
  <c r="AU387" i="2"/>
  <c r="AU388" i="2"/>
  <c r="AU389" i="2"/>
  <c r="AU390" i="2"/>
  <c r="AU391" i="2"/>
  <c r="AU392" i="2"/>
  <c r="AU393" i="2"/>
  <c r="AU394" i="2"/>
  <c r="AU395" i="2"/>
  <c r="AU396" i="2"/>
  <c r="AU397" i="2"/>
  <c r="AU398" i="2"/>
  <c r="AU399" i="2"/>
  <c r="AU400" i="2"/>
  <c r="AU401" i="2"/>
  <c r="AU402" i="2"/>
  <c r="AU403" i="2"/>
  <c r="AU404" i="2"/>
  <c r="AU405" i="2"/>
  <c r="AU406" i="2"/>
  <c r="AU407" i="2"/>
  <c r="AU408" i="2"/>
  <c r="AU409" i="2"/>
  <c r="AU410" i="2"/>
  <c r="AU411" i="2"/>
  <c r="AU412" i="2"/>
  <c r="AU413" i="2"/>
  <c r="AU414" i="2"/>
  <c r="AU415" i="2"/>
  <c r="AU416" i="2"/>
  <c r="AU417" i="2"/>
  <c r="AU418" i="2"/>
  <c r="AU419" i="2"/>
  <c r="AU420" i="2"/>
  <c r="AU421" i="2"/>
  <c r="AU422" i="2"/>
  <c r="AU423" i="2"/>
  <c r="AU424" i="2"/>
  <c r="AU425" i="2"/>
  <c r="AU426" i="2"/>
  <c r="AU427" i="2"/>
  <c r="AU428" i="2"/>
  <c r="AU429" i="2"/>
  <c r="AU430" i="2"/>
  <c r="AU431" i="2"/>
  <c r="AU432" i="2"/>
  <c r="AU433" i="2"/>
  <c r="AU434" i="2"/>
  <c r="AU435" i="2"/>
  <c r="AU436" i="2"/>
  <c r="AU437" i="2"/>
  <c r="AU438" i="2"/>
  <c r="AU439" i="2"/>
  <c r="AU440" i="2"/>
  <c r="AU441" i="2"/>
  <c r="AU442" i="2"/>
  <c r="AU443" i="2"/>
  <c r="AU444" i="2"/>
  <c r="AU445" i="2"/>
  <c r="AU446" i="2"/>
  <c r="AU447" i="2"/>
  <c r="AU448" i="2"/>
  <c r="AU449" i="2"/>
  <c r="AU450" i="2"/>
  <c r="AU451" i="2"/>
  <c r="AU452" i="2"/>
  <c r="AU453" i="2"/>
  <c r="AU454" i="2"/>
  <c r="AU455" i="2"/>
  <c r="AU456" i="2"/>
  <c r="AU457" i="2"/>
  <c r="AU458" i="2"/>
  <c r="AU459" i="2"/>
  <c r="AU460" i="2"/>
  <c r="AU461" i="2"/>
  <c r="AU462" i="2"/>
  <c r="AU463" i="2"/>
  <c r="AU464" i="2"/>
  <c r="AU465" i="2"/>
  <c r="AU466" i="2"/>
  <c r="AU467" i="2"/>
  <c r="AU468" i="2"/>
  <c r="AU469" i="2"/>
  <c r="AU470" i="2"/>
  <c r="AU471" i="2"/>
  <c r="AU472" i="2"/>
  <c r="AU473" i="2"/>
  <c r="AU474" i="2"/>
  <c r="AU475" i="2"/>
  <c r="AU476" i="2"/>
  <c r="AU477" i="2"/>
  <c r="AU478" i="2"/>
  <c r="AU479" i="2"/>
  <c r="AU480" i="2"/>
  <c r="AU481" i="2"/>
  <c r="AU482" i="2"/>
  <c r="AU483" i="2"/>
  <c r="AU484" i="2"/>
  <c r="AU485" i="2"/>
  <c r="AU486" i="2"/>
  <c r="AU487" i="2"/>
  <c r="AU488" i="2"/>
  <c r="AU489" i="2"/>
  <c r="AU490" i="2"/>
  <c r="AU491" i="2"/>
  <c r="AU492" i="2"/>
  <c r="AU493" i="2"/>
  <c r="AU494" i="2"/>
  <c r="AU495" i="2"/>
  <c r="AU496" i="2"/>
  <c r="AU497" i="2"/>
  <c r="AU498" i="2"/>
  <c r="AU499" i="2"/>
  <c r="AU500" i="2"/>
  <c r="AU501" i="2"/>
  <c r="AU502" i="2"/>
  <c r="AU503" i="2"/>
  <c r="AU504" i="2"/>
  <c r="AU505" i="2"/>
  <c r="AU506" i="2"/>
  <c r="AU507" i="2"/>
  <c r="AU508" i="2"/>
  <c r="AU509" i="2"/>
  <c r="AU510" i="2"/>
  <c r="AU511" i="2"/>
  <c r="AU512" i="2"/>
  <c r="AU513" i="2"/>
  <c r="AU514" i="2"/>
  <c r="AU515" i="2"/>
  <c r="AU516" i="2"/>
  <c r="AU517" i="2"/>
  <c r="AU518" i="2"/>
  <c r="AU519" i="2"/>
  <c r="AU520" i="2"/>
  <c r="AU521" i="2"/>
  <c r="AU522" i="2"/>
  <c r="AU523" i="2"/>
  <c r="AU524" i="2"/>
  <c r="AU525" i="2"/>
  <c r="AU526" i="2"/>
  <c r="AU527" i="2"/>
  <c r="AU528" i="2"/>
  <c r="AU529" i="2"/>
  <c r="AU530" i="2"/>
  <c r="AU531" i="2"/>
  <c r="AU532" i="2"/>
  <c r="AU533" i="2"/>
  <c r="AU534" i="2"/>
  <c r="AU535" i="2"/>
  <c r="AU536" i="2"/>
  <c r="AU537" i="2"/>
  <c r="AU538" i="2"/>
  <c r="AU539" i="2"/>
  <c r="AU540" i="2"/>
  <c r="AU541" i="2"/>
  <c r="AU542" i="2"/>
  <c r="AU543" i="2"/>
  <c r="AU544" i="2"/>
  <c r="AU545" i="2"/>
  <c r="AU546" i="2"/>
  <c r="AU547" i="2"/>
  <c r="AU548" i="2"/>
  <c r="AU549" i="2"/>
  <c r="AU550" i="2"/>
  <c r="AU551" i="2"/>
  <c r="AU552" i="2"/>
  <c r="AU553" i="2"/>
  <c r="AU554" i="2"/>
  <c r="AU555" i="2"/>
  <c r="AU556" i="2"/>
  <c r="AU557" i="2"/>
  <c r="AU558" i="2"/>
  <c r="AU559" i="2"/>
  <c r="AU560" i="2"/>
  <c r="AU561" i="2"/>
  <c r="AU562" i="2"/>
  <c r="AU563" i="2"/>
  <c r="AU564" i="2"/>
  <c r="AU565" i="2"/>
  <c r="AU566" i="2"/>
  <c r="AU567" i="2"/>
  <c r="AU568" i="2"/>
  <c r="AU569" i="2"/>
  <c r="AU570" i="2"/>
  <c r="AU571" i="2"/>
  <c r="AU572" i="2"/>
  <c r="AU573" i="2"/>
  <c r="AU574" i="2"/>
  <c r="AU575" i="2"/>
  <c r="AU576" i="2"/>
  <c r="AU577" i="2"/>
  <c r="AU578" i="2"/>
  <c r="AU579" i="2"/>
  <c r="AU580" i="2"/>
  <c r="AU581" i="2"/>
  <c r="AU582" i="2"/>
  <c r="AU583" i="2"/>
  <c r="AU584" i="2"/>
  <c r="AU585" i="2"/>
  <c r="AU586" i="2"/>
  <c r="AU587" i="2"/>
  <c r="AU588" i="2"/>
  <c r="AU589" i="2"/>
  <c r="AU590" i="2"/>
  <c r="AU591" i="2"/>
  <c r="AU592" i="2"/>
  <c r="AU593" i="2"/>
  <c r="AU594" i="2"/>
  <c r="AU595" i="2"/>
  <c r="AU596" i="2"/>
  <c r="AU597" i="2"/>
  <c r="AU598" i="2"/>
  <c r="AU599" i="2"/>
  <c r="AU600" i="2"/>
  <c r="AU601"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R126" i="2"/>
  <c r="AR127" i="2"/>
  <c r="AR128" i="2"/>
  <c r="AR129" i="2"/>
  <c r="AR130" i="2"/>
  <c r="AR131" i="2"/>
  <c r="AR132" i="2"/>
  <c r="AR133" i="2"/>
  <c r="AR134" i="2"/>
  <c r="AR135" i="2"/>
  <c r="AR136" i="2"/>
  <c r="AR137" i="2"/>
  <c r="AR138" i="2"/>
  <c r="AR139" i="2"/>
  <c r="AR140" i="2"/>
  <c r="AR141" i="2"/>
  <c r="AR142" i="2"/>
  <c r="AR143" i="2"/>
  <c r="AR144" i="2"/>
  <c r="AR145" i="2"/>
  <c r="AR146" i="2"/>
  <c r="AR147" i="2"/>
  <c r="AR148" i="2"/>
  <c r="AR149" i="2"/>
  <c r="AR150" i="2"/>
  <c r="AR151" i="2"/>
  <c r="AR152" i="2"/>
  <c r="AR153" i="2"/>
  <c r="AR154" i="2"/>
  <c r="AR155" i="2"/>
  <c r="AR156" i="2"/>
  <c r="AR157" i="2"/>
  <c r="AR158" i="2"/>
  <c r="AR159" i="2"/>
  <c r="AR160" i="2"/>
  <c r="AR161" i="2"/>
  <c r="AR162" i="2"/>
  <c r="AR163" i="2"/>
  <c r="AR164" i="2"/>
  <c r="AR165" i="2"/>
  <c r="AR166" i="2"/>
  <c r="AR167" i="2"/>
  <c r="AR168" i="2"/>
  <c r="AR169" i="2"/>
  <c r="AR170" i="2"/>
  <c r="AR171" i="2"/>
  <c r="AR172" i="2"/>
  <c r="AR173" i="2"/>
  <c r="AR174" i="2"/>
  <c r="AR175" i="2"/>
  <c r="AR176" i="2"/>
  <c r="AR177" i="2"/>
  <c r="AR178" i="2"/>
  <c r="AR179" i="2"/>
  <c r="AR180" i="2"/>
  <c r="AR181" i="2"/>
  <c r="AR182" i="2"/>
  <c r="AR183" i="2"/>
  <c r="AR184" i="2"/>
  <c r="AR185" i="2"/>
  <c r="AR186" i="2"/>
  <c r="AR187" i="2"/>
  <c r="AR188" i="2"/>
  <c r="AR189" i="2"/>
  <c r="AR190" i="2"/>
  <c r="AR191" i="2"/>
  <c r="AR192" i="2"/>
  <c r="AR193" i="2"/>
  <c r="AR194" i="2"/>
  <c r="AR195" i="2"/>
  <c r="AR196" i="2"/>
  <c r="AR197" i="2"/>
  <c r="AR198" i="2"/>
  <c r="AR199" i="2"/>
  <c r="AR200" i="2"/>
  <c r="AR201" i="2"/>
  <c r="AR202" i="2"/>
  <c r="AR203" i="2"/>
  <c r="AR204" i="2"/>
  <c r="AR205" i="2"/>
  <c r="AR206" i="2"/>
  <c r="AR207" i="2"/>
  <c r="AR208" i="2"/>
  <c r="AR209" i="2"/>
  <c r="AR210" i="2"/>
  <c r="AR211" i="2"/>
  <c r="AR212" i="2"/>
  <c r="AR213" i="2"/>
  <c r="AR214" i="2"/>
  <c r="AR215" i="2"/>
  <c r="AR216" i="2"/>
  <c r="AR217" i="2"/>
  <c r="AR218" i="2"/>
  <c r="AR219" i="2"/>
  <c r="AR220" i="2"/>
  <c r="AR221" i="2"/>
  <c r="AR222" i="2"/>
  <c r="AR223" i="2"/>
  <c r="AR224" i="2"/>
  <c r="AR225" i="2"/>
  <c r="AR226" i="2"/>
  <c r="AR227" i="2"/>
  <c r="AR228" i="2"/>
  <c r="AR229" i="2"/>
  <c r="AR230" i="2"/>
  <c r="AR231" i="2"/>
  <c r="AR232" i="2"/>
  <c r="AR233" i="2"/>
  <c r="AR234" i="2"/>
  <c r="AR235" i="2"/>
  <c r="AR236" i="2"/>
  <c r="AR237" i="2"/>
  <c r="AR238" i="2"/>
  <c r="AR239" i="2"/>
  <c r="AR240" i="2"/>
  <c r="AR241" i="2"/>
  <c r="AR242" i="2"/>
  <c r="AR243" i="2"/>
  <c r="AR244" i="2"/>
  <c r="AR245" i="2"/>
  <c r="AR246" i="2"/>
  <c r="AR247" i="2"/>
  <c r="AR248" i="2"/>
  <c r="AR249" i="2"/>
  <c r="AR250" i="2"/>
  <c r="AR251" i="2"/>
  <c r="AR252" i="2"/>
  <c r="AR253" i="2"/>
  <c r="AR254" i="2"/>
  <c r="AR255" i="2"/>
  <c r="AR256" i="2"/>
  <c r="AR257" i="2"/>
  <c r="AR258" i="2"/>
  <c r="AR259" i="2"/>
  <c r="AR260" i="2"/>
  <c r="AR261"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5" i="2"/>
  <c r="AR286" i="2"/>
  <c r="AR287" i="2"/>
  <c r="AR288" i="2"/>
  <c r="AR289" i="2"/>
  <c r="AR290" i="2"/>
  <c r="AR291" i="2"/>
  <c r="AR292" i="2"/>
  <c r="AR293" i="2"/>
  <c r="AR294" i="2"/>
  <c r="AR295" i="2"/>
  <c r="AR296" i="2"/>
  <c r="AR297" i="2"/>
  <c r="AR298" i="2"/>
  <c r="AR299" i="2"/>
  <c r="AR300" i="2"/>
  <c r="AR301" i="2"/>
  <c r="AR302" i="2"/>
  <c r="AR303" i="2"/>
  <c r="AR304" i="2"/>
  <c r="AR305" i="2"/>
  <c r="AR306" i="2"/>
  <c r="AR307" i="2"/>
  <c r="AR308" i="2"/>
  <c r="AR309" i="2"/>
  <c r="AR310"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5" i="2"/>
  <c r="AR336" i="2"/>
  <c r="AR337" i="2"/>
  <c r="AR338" i="2"/>
  <c r="AR339" i="2"/>
  <c r="AR340" i="2"/>
  <c r="AR341" i="2"/>
  <c r="AR342" i="2"/>
  <c r="AR343" i="2"/>
  <c r="AR344" i="2"/>
  <c r="AR345" i="2"/>
  <c r="AR346" i="2"/>
  <c r="AR347" i="2"/>
  <c r="AR348" i="2"/>
  <c r="AR349" i="2"/>
  <c r="AR350" i="2"/>
  <c r="AR351" i="2"/>
  <c r="AR352" i="2"/>
  <c r="AR353" i="2"/>
  <c r="AR354" i="2"/>
  <c r="AR355" i="2"/>
  <c r="AR356" i="2"/>
  <c r="AR357" i="2"/>
  <c r="AR358" i="2"/>
  <c r="AR359" i="2"/>
  <c r="AR360" i="2"/>
  <c r="AR361" i="2"/>
  <c r="AR362" i="2"/>
  <c r="AR363" i="2"/>
  <c r="AR364" i="2"/>
  <c r="AR365" i="2"/>
  <c r="AR366" i="2"/>
  <c r="AR367" i="2"/>
  <c r="AR368" i="2"/>
  <c r="AR369" i="2"/>
  <c r="AR370" i="2"/>
  <c r="AR371" i="2"/>
  <c r="AR372" i="2"/>
  <c r="AR373" i="2"/>
  <c r="AR374" i="2"/>
  <c r="AR375" i="2"/>
  <c r="AR376" i="2"/>
  <c r="AR377" i="2"/>
  <c r="AR378" i="2"/>
  <c r="AR379" i="2"/>
  <c r="AR380" i="2"/>
  <c r="AR381" i="2"/>
  <c r="AR382" i="2"/>
  <c r="AR383" i="2"/>
  <c r="AR384" i="2"/>
  <c r="AR385" i="2"/>
  <c r="AR386" i="2"/>
  <c r="AR387" i="2"/>
  <c r="AR388" i="2"/>
  <c r="AR389" i="2"/>
  <c r="AR390" i="2"/>
  <c r="AR391" i="2"/>
  <c r="AR392" i="2"/>
  <c r="AR393" i="2"/>
  <c r="AR394" i="2"/>
  <c r="AR395" i="2"/>
  <c r="AR396" i="2"/>
  <c r="AR397" i="2"/>
  <c r="AR398" i="2"/>
  <c r="AR399" i="2"/>
  <c r="AR400" i="2"/>
  <c r="AR401" i="2"/>
  <c r="AR402" i="2"/>
  <c r="AR403" i="2"/>
  <c r="AR404" i="2"/>
  <c r="AR405" i="2"/>
  <c r="AR406" i="2"/>
  <c r="AR407" i="2"/>
  <c r="AR408" i="2"/>
  <c r="AR409" i="2"/>
  <c r="AR410" i="2"/>
  <c r="AR411" i="2"/>
  <c r="AR412" i="2"/>
  <c r="AR413" i="2"/>
  <c r="AR414" i="2"/>
  <c r="AR415" i="2"/>
  <c r="AR416" i="2"/>
  <c r="AR417" i="2"/>
  <c r="AR418" i="2"/>
  <c r="AR419" i="2"/>
  <c r="AR420" i="2"/>
  <c r="AR421" i="2"/>
  <c r="AR422" i="2"/>
  <c r="AR423" i="2"/>
  <c r="AR424" i="2"/>
  <c r="AR425" i="2"/>
  <c r="AR426" i="2"/>
  <c r="AR427" i="2"/>
  <c r="AR428" i="2"/>
  <c r="AR429" i="2"/>
  <c r="AR430" i="2"/>
  <c r="AR431" i="2"/>
  <c r="AR432" i="2"/>
  <c r="AR433" i="2"/>
  <c r="AR434" i="2"/>
  <c r="AR435" i="2"/>
  <c r="AR436" i="2"/>
  <c r="AR437" i="2"/>
  <c r="AR438" i="2"/>
  <c r="AR439" i="2"/>
  <c r="AR440" i="2"/>
  <c r="AR441" i="2"/>
  <c r="AR442" i="2"/>
  <c r="AR443" i="2"/>
  <c r="AR444" i="2"/>
  <c r="AR445" i="2"/>
  <c r="AR446" i="2"/>
  <c r="AR447" i="2"/>
  <c r="AR448" i="2"/>
  <c r="AR449" i="2"/>
  <c r="AR450" i="2"/>
  <c r="AR451" i="2"/>
  <c r="AR452" i="2"/>
  <c r="AR453" i="2"/>
  <c r="AR454" i="2"/>
  <c r="AR455" i="2"/>
  <c r="AR456" i="2"/>
  <c r="AR457" i="2"/>
  <c r="AR458" i="2"/>
  <c r="AR459" i="2"/>
  <c r="AR460" i="2"/>
  <c r="AR461" i="2"/>
  <c r="AR462" i="2"/>
  <c r="AR463" i="2"/>
  <c r="AR464" i="2"/>
  <c r="AR465" i="2"/>
  <c r="AR466" i="2"/>
  <c r="AR467" i="2"/>
  <c r="AR468" i="2"/>
  <c r="AR469" i="2"/>
  <c r="AR470" i="2"/>
  <c r="AR471" i="2"/>
  <c r="AR472" i="2"/>
  <c r="AR473" i="2"/>
  <c r="AR474" i="2"/>
  <c r="AR475" i="2"/>
  <c r="AR476" i="2"/>
  <c r="AR477" i="2"/>
  <c r="AR478" i="2"/>
  <c r="AR479" i="2"/>
  <c r="AR480" i="2"/>
  <c r="AR481" i="2"/>
  <c r="AR482" i="2"/>
  <c r="AR483" i="2"/>
  <c r="AR484" i="2"/>
  <c r="AR485" i="2"/>
  <c r="AR486" i="2"/>
  <c r="AR487" i="2"/>
  <c r="AR488" i="2"/>
  <c r="AR489" i="2"/>
  <c r="AR490" i="2"/>
  <c r="AR491" i="2"/>
  <c r="AR492" i="2"/>
  <c r="AR493" i="2"/>
  <c r="AR494" i="2"/>
  <c r="AR495" i="2"/>
  <c r="AR496" i="2"/>
  <c r="AR497" i="2"/>
  <c r="AR498" i="2"/>
  <c r="AR499" i="2"/>
  <c r="AR500" i="2"/>
  <c r="AR501" i="2"/>
  <c r="AR502" i="2"/>
  <c r="AR503" i="2"/>
  <c r="AR504" i="2"/>
  <c r="AR505" i="2"/>
  <c r="AR506" i="2"/>
  <c r="AR507" i="2"/>
  <c r="AR508" i="2"/>
  <c r="AR509" i="2"/>
  <c r="AR510" i="2"/>
  <c r="AR511" i="2"/>
  <c r="AR512" i="2"/>
  <c r="AR513" i="2"/>
  <c r="AR514" i="2"/>
  <c r="AR515" i="2"/>
  <c r="AR516" i="2"/>
  <c r="AR517" i="2"/>
  <c r="AR518" i="2"/>
  <c r="AR519" i="2"/>
  <c r="AR520" i="2"/>
  <c r="AR521" i="2"/>
  <c r="AR522" i="2"/>
  <c r="AR523" i="2"/>
  <c r="AR524" i="2"/>
  <c r="AR525" i="2"/>
  <c r="AR526" i="2"/>
  <c r="AR527" i="2"/>
  <c r="AR528" i="2"/>
  <c r="AR529" i="2"/>
  <c r="AR530" i="2"/>
  <c r="AR531" i="2"/>
  <c r="AR532" i="2"/>
  <c r="AR533" i="2"/>
  <c r="AR534" i="2"/>
  <c r="AR535" i="2"/>
  <c r="AR536" i="2"/>
  <c r="AR537" i="2"/>
  <c r="AR538" i="2"/>
  <c r="AR539" i="2"/>
  <c r="AR540" i="2"/>
  <c r="AR541" i="2"/>
  <c r="AR542" i="2"/>
  <c r="AR543" i="2"/>
  <c r="AR544" i="2"/>
  <c r="AR545" i="2"/>
  <c r="AR546" i="2"/>
  <c r="AR547" i="2"/>
  <c r="AR548" i="2"/>
  <c r="AR549" i="2"/>
  <c r="AR550" i="2"/>
  <c r="AR551" i="2"/>
  <c r="AR552" i="2"/>
  <c r="AR553" i="2"/>
  <c r="AR554" i="2"/>
  <c r="AR555" i="2"/>
  <c r="AR556" i="2"/>
  <c r="AR557" i="2"/>
  <c r="AR558" i="2"/>
  <c r="AR559" i="2"/>
  <c r="AR560" i="2"/>
  <c r="AR561" i="2"/>
  <c r="AR562" i="2"/>
  <c r="AR563" i="2"/>
  <c r="AR564" i="2"/>
  <c r="AR565" i="2"/>
  <c r="AR566" i="2"/>
  <c r="AR567" i="2"/>
  <c r="AR568" i="2"/>
  <c r="AR569" i="2"/>
  <c r="AR570" i="2"/>
  <c r="AR571" i="2"/>
  <c r="AR572" i="2"/>
  <c r="AR573" i="2"/>
  <c r="AR574" i="2"/>
  <c r="AR575" i="2"/>
  <c r="AR576" i="2"/>
  <c r="AR577" i="2"/>
  <c r="AR578" i="2"/>
  <c r="AR579" i="2"/>
  <c r="AR580" i="2"/>
  <c r="AR581" i="2"/>
  <c r="AR582" i="2"/>
  <c r="AR583" i="2"/>
  <c r="AR584" i="2"/>
  <c r="AR585" i="2"/>
  <c r="AR586" i="2"/>
  <c r="AR587" i="2"/>
  <c r="AR588" i="2"/>
  <c r="AR589" i="2"/>
  <c r="AR590" i="2"/>
  <c r="AR591" i="2"/>
  <c r="AR592" i="2"/>
  <c r="AR593" i="2"/>
  <c r="AR594" i="2"/>
  <c r="AR595" i="2"/>
  <c r="AR596" i="2"/>
  <c r="AR597" i="2"/>
  <c r="AR598" i="2"/>
  <c r="AR599" i="2"/>
  <c r="AR600" i="2"/>
  <c r="AR601"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tc={D1980F9C-4672-43B2-B3DD-C7F4B9EA470E}</author>
    <author>tc={BA29223A-90F0-49DA-BEC4-7A65929710E7}</author>
    <author>tc={632D6C16-7D78-4C9C-A714-D2036772C81C}</author>
    <author>tc={B8BBD2B1-8E32-4C2B-82B9-88CA86C8F586}</author>
    <author>tc={B5F32A65-352C-4CCD-894F-37FD36CB640D}</author>
    <author>tc={CFCAA319-29B2-4CC6-91B4-E04E73E5E17C}</author>
    <author>tc={939B9178-F055-4EC6-BB60-9C22F8CFB899}</author>
    <author>tc={3B4755E2-F921-4959-9320-4B9454900DA2}</author>
    <author>tc={82BAF91C-6D9E-49BD-BFE5-F432319E274D}</author>
    <author>tc={C6552CE8-5B4B-424A-8437-957DD1F8B10D}</author>
    <author>tc={B8554A05-EC97-42C6-9355-22B15CA258C8}</author>
    <author>tc={FF5641CA-857A-487C-8490-3C0533AD7277}</author>
    <author>tc={9A4B1153-C1B3-4954-8D12-25A00BEE846B}</author>
    <author>tc={8B170287-C56F-4978-AF1B-4BEB158AACA0}</author>
    <author>tc={7FA06FF6-7849-478A-AEFD-AB8A2BBC0764}</author>
    <author>tc={4C465209-5F6F-487F-926E-824790515351}</author>
    <author>tc={88C72408-CB3E-4D1B-BC69-6F267874C07C}</author>
    <author>tc={1C8B110F-994A-4CDB-8515-5B40C5BCB823}</author>
    <author>tc={E9E8BE70-391B-4F60-8DE5-6BEA348AAF1A}</author>
    <author>tc={724661B4-4F52-4741-80D7-4F8E2E0A8DEA}</author>
    <author>tc={B99F89FA-F44D-4D7B-BA9C-1E6C63451522}</author>
    <author>tc={FE8E82ED-1519-4FF3-9E38-839C8898DBF9}</author>
    <author>tc={E4B79B58-E00B-4D27-93C4-1C672A596955}</author>
    <author>tc={6D158FF4-05D5-4996-BB29-82D1F1A76E27}</author>
    <author>tc={4564B009-8F12-41C2-B4F3-D7781932BF16}</author>
    <author>tc={80C1B2E5-7DBD-4F7C-A6DF-BE45AF80B670}</author>
    <author>tc={E6CB405E-7BB7-4FAE-989B-6F8E5679323E}</author>
    <author>tc={733B4C96-743E-4BD4-B60B-372D30D65FFC}</author>
    <author>tc={200405B5-3E60-43A8-8939-DAE48143E64B}</author>
    <author>tc={D5AADE08-988E-4CD2-88A8-879D26C7D0DD}</author>
    <author>tc={B08DB4D5-0698-4999-87E9-E50B579C0809}</author>
    <author>tc={334278EE-C844-46DE-8F97-1481F11D8858}</author>
    <author>tc={A9C259C5-1538-4444-8112-C54DBDBCEE90}</author>
    <author>tc={F8288FD3-65DC-4027-A6EB-EAE8005B7374}</author>
    <author>tc={476502C6-347F-4F8F-BDDA-72DD97AE8CC4}</author>
    <author>tc={5FCC9D8F-1D9C-4A9B-AC94-A1FDADA45C93}</author>
    <author>tc={881F23C1-E52A-4CB8-9318-EC0D35AD375E}</author>
    <author>tc={0467982D-B933-4BF1-83C9-E6C903A4A908}</author>
    <author>tc={51620EEC-DCF4-4EDB-A067-BE664A97CA80}</author>
    <author>tc={77B3E054-6C0D-4CB1-951C-4181CD7A24F2}</author>
    <author>tc={886821BA-6D71-4FA4-B494-31B97A81080E}</author>
    <author>tc={D09A44C3-F8CD-439C-8D6B-DED9833CEB11}</author>
    <author>tc={4D566968-9DB6-4753-86BE-B6D5BD7C1C8C}</author>
    <author>tc={89071DEF-8C15-4899-A2A0-ED4C67D21EBF}</author>
    <author>tc={C159E6D4-738C-4549-889B-8881CBA1A883}</author>
    <author>tc={20671320-8A28-43A9-8ACA-B2D63DC6145C}</author>
    <author>tc={3100915E-AE2D-4558-89A3-110260D7428B}</author>
    <author>tc={8BFEA356-46EE-4BEB-A883-2EB872431FCE}</author>
    <author>tc={4A2C09FE-0102-4454-8C5B-71B5455271E5}</author>
    <author>tc={1CAADE5E-08A2-4398-93FF-134B4BA9152C}</author>
    <author>tc={D11C2C73-B4AD-4F6D-91B5-9E682BD8A8FB}</author>
    <author>tc={F1E123A2-233F-442F-9052-793ECC82CD1E}</author>
    <author>tc={5E5E2B30-4684-4961-B63A-425BD62A9448}</author>
    <author>tc={8B62C4DB-46C2-4D5B-80AB-C5AD5D2BDA15}</author>
    <author>tc={E54D288F-16A5-4E51-A897-9BE6EF4F627D}</author>
    <author>tc={4ED30B14-EB6F-4377-B72C-A8137F7374A3}</author>
    <author>tc={EF17DBF5-3757-4647-AD7E-70116F50F25D}</author>
    <author>tc={A2976C41-7CE2-4F6E-A55E-12029AF06A30}</author>
    <author>tc={4164D646-9671-4E2B-A0C1-965A6412F091}</author>
    <author>tc={37141B19-BB7A-4851-99D4-D4F5CF4C269C}</author>
    <author>tc={51A7A584-AAED-4277-AD3F-C7B526C8259A}</author>
    <author>tc={719375D7-E5F2-446C-9205-B65C53D3D43F}</author>
    <author>tc={7A190FE6-2D68-4A8D-B4C8-202EE9D74322}</author>
    <author>tc={FB84F9D7-8CB3-4CED-9B7F-F78049B0D141}</author>
    <author>tc={EE06B384-081A-49CA-921D-273BE45E3E8B}</author>
    <author>tc={CEEAFD55-CEED-4A71-9D27-DDB2D4AD476B}</author>
    <author>tc={25BDA21F-E0A4-4447-8CD6-26DCD91F4E27}</author>
    <author>tc={DD051035-3F67-4891-A0D0-370621A5F5C2}</author>
    <author>tc={BD3606E8-7736-487E-8B53-557CCDCAD060}</author>
    <author>tc={CEA74FA5-7460-4214-BBED-BC4A250CAEB6}</author>
    <author>tc={F5099C48-497C-4744-B20B-35CF0252E14E}</author>
    <author>tc={44AED277-F3DF-4285-9E9D-38B02F434D53}</author>
    <author>tc={37326AF7-0ACA-49CD-8B32-9B91D2C79762}</author>
    <author>tc={4C6D1C4B-9CBE-465A-867C-2FA0CFDFD6EA}</author>
    <author>tc={FC47A3FB-B6FA-47E6-9ACA-5AE745ED38BE}</author>
    <author>tc={4FF6C92C-2B01-41EC-95D0-D2010852181C}</author>
    <author>tc={437FE3B1-7F0A-445C-80EC-30164712E57F}</author>
    <author>tc={8186EF83-22C4-477C-8D04-F9F49BFEDC3F}</author>
    <author>tc={F3A5576D-6F8C-4190-9089-41F8C7339978}</author>
    <author>tc={35946F53-E3CF-489B-A0CF-563A98CA8ED9}</author>
    <author>tc={0692DD30-5925-429A-B5CA-68C0DF03EB5F}</author>
    <author>tc={B10EC8B3-450E-4587-8EC7-CCA448719895}</author>
    <author>tc={880BA73D-5E88-45C6-AB43-5D6EDFAC4AC3}</author>
    <author>tc={CA8D440F-CBA3-48C3-9805-050D918BC133}</author>
    <author>tc={3F5E55BF-8CCC-4115-85A5-5A12ADA67C42}</author>
    <author>tc={A5C2D701-EB6E-4078-AB03-36AE447EFAAF}</author>
    <author>tc={E46E43D8-5B7F-430C-8FEA-96DAFEAAB32A}</author>
    <author>tc={A5FF5500-D2BF-4693-A952-E435BE14AD50}</author>
    <author>tc={32F6BADC-39F9-48CC-A17E-7A00312B0898}</author>
    <author>tc={604E30D3-9287-404F-BA63-3828446E9565}</author>
    <author>tc={543490C2-E1E8-459A-9A88-035B554E91E1}</author>
    <author>tc={282262CA-37BA-4A47-9D53-B7C751A3B062}</author>
    <author>tc={BEDCF7D5-28C6-4CA2-B7DD-933BA0251E10}</author>
    <author>tc={26FD0A8B-EC38-45F4-92FB-B8AE95046551}</author>
    <author>tc={BFA21638-1553-43D9-A053-0B06E7DB9C62}</author>
    <author>tc={85A30983-07B7-4A30-871E-D65A1F3574A1}</author>
    <author>tc={6E80E348-1205-4856-B622-7892CF2E6637}</author>
    <author>tc={FF0A3117-2B77-44BD-AC38-3808359E3F13}</author>
    <author>tc={25A01A60-9692-4C46-8F60-0CF54EA3B692}</author>
    <author>tc={110B3FF8-E2C9-466E-94CD-C18C6A128BA9}</author>
    <author>tc={3A141B56-27FF-453F-9088-0B8FE0F97E9A}</author>
    <author>tc={11AAFB10-FE10-49CB-B4B4-F474594649D4}</author>
    <author>tc={810E0F0B-8889-4016-9A20-F0A9E16937EB}</author>
    <author>tc={D959570E-111C-42D1-97F7-1B5263734707}</author>
    <author>tc={181D8CB8-A013-4DC9-AD59-2BD096087232}</author>
    <author>tc={89C970AD-3FFA-4026-8FAD-998FAF023C99}</author>
    <author>tc={06A79B1D-74C4-40A0-BD78-59259DD92513}</author>
    <author>tc={5FF6EDD6-F450-4ED8-9EFA-CE00C7CA7AF1}</author>
    <author>tc={97AE3078-C8DC-42D1-BB44-BE300AEDF9A4}</author>
    <author>tc={91080867-B80A-430D-89E9-3C3DDFBF3298}</author>
    <author>tc={34FB4A46-5896-4D35-82AF-D1BE8B7B10BB}</author>
    <author>tc={439B7843-E4E9-4F09-B5E5-618EB38BEA84}</author>
    <author>tc={7E3C98C2-ED44-4C71-B0FC-FF626EA7822A}</author>
    <author>tc={78B40F9D-20B8-41CA-AE73-A291102595DE}</author>
    <author>tc={28A69C3D-CA0D-4083-93D0-346106DCE2A9}</author>
    <author>tc={A3F7C4CA-0514-4764-945A-16A4A604E393}</author>
    <author>tc={EBBE1DBD-A220-4FE5-89DE-2E6CEF4B7ABE}</author>
    <author>tc={A1A66F09-2DAD-44DD-837D-BD36CD75E624}</author>
    <author>tc={E7B7832A-D0F2-409C-AFE4-96276EED3A29}</author>
    <author>tc={94AC3480-8AE7-4FB8-BC59-C9707DE74F97}</author>
    <author>tc={CC3CCFA5-583C-45F9-894F-13FA0A6581FC}</author>
    <author>tc={A6869D68-77A2-4052-A1F8-9FA1362E4310}</author>
    <author>tc={B669544A-6AEA-461F-BF75-56CCEFE4E792}</author>
    <author>tc={AC26465E-46C3-4CC2-9126-9BC6CE179E3E}</author>
    <author>tc={687F84DA-D2F4-482F-9779-CEFD868FCDFD}</author>
    <author>tc={C400AFDF-6CBC-4037-9ABA-5E2C5AAFADF0}</author>
    <author>tc={A4AB2003-DC93-45E1-9E65-E5DA668B584F}</author>
    <author>tc={07D14E8D-3D49-48B4-8276-A6847F02F799}</author>
    <author>tc={2FC082C6-F65A-4C88-BD73-067D27E6277C}</author>
    <author>tc={EA654D3B-80AA-47C6-A9AB-226D842AD2EB}</author>
    <author>tc={5DA6B221-EE8C-4773-ACC6-AE1BFAE50358}</author>
    <author>tc={8A9FA018-86C7-43B8-BCB2-924811F1089E}</author>
    <author>tc={7DA52E42-CCCF-4910-B898-AED764DB5CBC}</author>
    <author>tc={06678D08-49E7-414A-AFF1-28931B0A55DE}</author>
    <author>tc={A5FA209B-3EC0-4AEB-AB0F-D30F5B9DDCBC}</author>
    <author>tc={5D89C9FC-7B6F-4FE6-BD00-794A97E17954}</author>
    <author>tc={03E3D0E2-D592-43F5-A949-C3CABA2E4146}</author>
    <author>tc={0F306A74-39FF-4926-8975-E65F4C492968}</author>
    <author>tc={F847173C-0530-44DA-85D8-0627399A7D83}</author>
    <author>tc={3268A093-4F38-4D00-8F21-2FDF384FF1CF}</author>
    <author>tc={2478D597-0951-403F-9A5D-520E48EB4012}</author>
    <author>tc={9125DECC-9B0C-494F-82DB-B007E568C156}</author>
    <author>tc={0F7C6AC3-F179-4443-8596-7108067BEF9C}</author>
    <author>tc={5E8E78CD-8E69-4D31-A88D-9DAA3E9982D0}</author>
    <author>tc={CEA0CA0F-AA7C-4FAB-B6F9-97B5937DD08E}</author>
    <author>tc={C2DDBD91-78D8-4E0F-8E43-F6587FA5A358}</author>
    <author>tc={7970DC9D-8A2D-45AA-B158-5D590754F5C5}</author>
    <author>tc={6405214E-01BE-4086-8052-3F339EBBB313}</author>
    <author>tc={F1700D9B-F81D-4919-8399-38539F54C541}</author>
    <author>tc={E956C839-2A52-4741-909B-C2B6A7FDE61F}</author>
    <author>tc={7B43F205-5C7D-4735-991C-ACCBEB26AFCA}</author>
    <author>tc={8579C1B9-2298-423A-9B70-5680F5B7468F}</author>
    <author>tc={272F5B88-FEB5-4FFA-85B9-068EFA153405}</author>
    <author>tc={4A2AFC6E-30A8-408D-9D95-9E5E721771A8}</author>
    <author>tc={1962C230-1006-4476-A638-50C3C6086E9F}</author>
    <author>tc={B3EB1BE1-B704-4C4A-9733-AFC9C362D4EC}</author>
    <author>tc={873BB025-6190-4923-9D0E-BB679852711E}</author>
    <author>tc={41C16FF0-3076-4BC5-9FBC-40BB83ED6A9B}</author>
    <author>tc={9B721FE4-1433-4461-A03D-3D747A5D87CB}</author>
    <author>tc={F3850FB9-2F93-4DEE-BE0C-2F2C5C0A3365}</author>
    <author>tc={97C11477-3ED8-4C25-B40D-821859C0C571}</author>
    <author>tc={23FE3B98-CAEA-498D-B0F8-346F103FB6D4}</author>
    <author>tc={150A25EF-B1B6-488C-AE91-09F31EED29E9}</author>
    <author>tc={9BC0524A-539F-453F-8EDE-3440CAB09DB5}</author>
    <author>tc={879A53D8-40BD-4D37-A5C0-BBD17D1FF908}</author>
    <author>tc={93A6800C-04ED-4AD5-B137-FD7E128055CF}</author>
    <author>tc={4E032ADD-32FB-4B62-BD0E-AF4746CC20BE}</author>
    <author>tc={4F42A11F-3399-492A-9F4D-ED198FFA3DFC}</author>
    <author>tc={B6DE77C7-652B-433A-A556-ED6636B732A9}</author>
    <author>tc={5C3C57F0-FECD-4E0C-90EF-24635FD09839}</author>
    <author>tc={2FCD4FA1-7C62-4BAC-948B-67EBB7C15BE9}</author>
    <author>tc={F4CD31C3-8FEF-4AEC-84F7-EC561933B7BD}</author>
    <author>tc={6511C900-B92D-46EA-98B5-9C76E67D9F62}</author>
    <author>tc={CFFEFE98-6A65-4B7E-A9F7-0A2CD09BBF91}</author>
    <author>tc={1A375925-C3DA-4F71-9773-ED1D8F83905C}</author>
    <author>tc={1726D0D6-F325-4F4E-8341-76C3FA2369A7}</author>
    <author>tc={91C2F410-066A-43B9-8DC5-EB4324E3F084}</author>
    <author>tc={0AF7C5D7-7367-4ECC-A472-4CE1176ECABE}</author>
    <author>tc={7A200D64-6EB2-4B7B-BB26-A56F04388A4A}</author>
    <author>tc={93E27E04-D79B-44A0-97E8-7017EF77B690}</author>
    <author>tc={C714E569-857B-40E2-8738-28FFA94FBD02}</author>
    <author>tc={2AC5E39F-AC63-403C-A4DB-B55D591B58DC}</author>
    <author>tc={E2D98892-DDD4-411F-8C32-11409C494AAC}</author>
    <author>tc={29168471-350A-4BBC-890A-BF5A1F00D66C}</author>
    <author>tc={FB49796F-4263-4BF0-971D-57655E0BE4D9}</author>
    <author>tc={754E4AD6-A661-48FD-9401-21ECF574B4B3}</author>
    <author>tc={FCDB70BE-9C8A-4783-83CE-3213CCBBBEB8}</author>
    <author>tc={9C23B4DF-E7DD-4C64-9311-39E5844C1B39}</author>
    <author>tc={E1E1D572-7921-4C35-A17B-E0572C1A1CD8}</author>
    <author>tc={0E7FCA9A-E43A-4A36-AAC3-03A54C5E2FA2}</author>
    <author>tc={E4E87073-DAA4-4E64-A4F1-C1EEA9B659E4}</author>
    <author>tc={995A4AD5-9559-4F62-8FE0-E0FB9BC648E8}</author>
    <author>tc={633B1147-72CA-47AD-AA3B-85F409A6B392}</author>
    <author>tc={681122D4-FA3B-4363-AA40-E9DF75A0AA9F}</author>
    <author>tc={AE9B0C4E-72E7-426B-8298-6EF153EE46B2}</author>
    <author>tc={1BA272D9-615E-4ACA-9A85-1D3CBCAF0BC5}</author>
    <author>tc={0222A78A-288E-4947-BD53-9C6D1CB823B9}</author>
    <author>tc={BC2B4D82-B5CB-4774-9886-059D8A6DD6F3}</author>
    <author>tc={B8DC1612-0DF6-4156-9364-1E684FB2B474}</author>
    <author>tc={0BFBB8DF-BBDC-4FFA-B924-96544B3DAB93}</author>
    <author>tc={B11F2B24-A2BB-4209-8E98-6BBBC2377E1F}</author>
    <author>tc={234F4E75-70E9-471C-8601-40A3FE4D4A47}</author>
    <author>tc={C0B6A04E-E57D-466A-A39F-F70EF38952E9}</author>
    <author>tc={233FFF22-8CA1-4D81-8166-298E51CD86BD}</author>
    <author>tc={5836528A-DDB8-4C09-B5AC-8DA8A8293A5E}</author>
    <author>tc={C0FD34F6-77C7-4C79-9543-F1DCC81109D9}</author>
    <author>tc={05437FE0-A8A5-4163-9604-03A4AF0F967D}</author>
    <author>tc={6DCFD1D8-FDB5-4F9A-AE61-8A88B0115A59}</author>
    <author>tc={90ED8FF4-9E31-4DB4-81EC-4708712FF9BD}</author>
    <author>tc={3E6F1F9E-1BBC-4C8B-9982-0F1312907BE2}</author>
    <author>tc={7D06AA69-A72E-4FD4-B8D0-40E46C191CE7}</author>
    <author>tc={DFC8C8A9-9047-4F42-BEC0-819A19A38DC1}</author>
    <author>tc={CF6D1AA8-FA10-47DE-8C4F-4031B5BF0FB2}</author>
    <author>tc={5C11B8AF-3767-4585-8455-B225EBF7E4D3}</author>
    <author>tc={4FDF2905-FE9A-457E-8F81-D4458A695F66}</author>
    <author>tc={6F92A6A5-3187-4E82-9849-C4FB92212CC3}</author>
    <author>tc={064E4BC9-62C3-4AD6-BE46-28BCB158130C}</author>
    <author>tc={52C4FF2C-EF33-4AA4-826A-2501AC971922}</author>
    <author>tc={BF2A5B5D-6C7C-4C60-BFC7-789988BCE199}</author>
    <author>tc={FB0D5D94-5B57-45D5-B382-7FBF28C8F981}</author>
    <author>tc={74F1F994-266B-478C-A305-551A4397864E}</author>
    <author>tc={7620ED2A-E2E2-4A1F-A469-69480BD14EBF}</author>
    <author>tc={D01DA192-4FDE-41B7-B33B-E93756B89C06}</author>
    <author>tc={0A11899A-B96F-43B5-AF9D-E40E2878297A}</author>
    <author>tc={337D4D2C-F2B4-41B6-87F5-D40FDE973EE6}</author>
    <author>tc={F511A1BE-3B18-43E2-873F-16A143DED998}</author>
    <author>tc={51C6DF51-C0E3-4388-B2D1-5AE9D7BCFA7C}</author>
    <author>tc={E5312A78-F681-4E69-8332-4CD10C4C84F6}</author>
    <author>tc={2483CF65-96FD-49CA-9849-D7858AC86953}</author>
    <author>tc={A17D45B5-D99A-412E-8066-53AB1AD04561}</author>
    <author>tc={7DE0BC0D-E948-4421-96B7-0CC5BC8DE2D3}</author>
    <author>tc={1ED3E821-C080-4312-9574-93C2D6016C50}</author>
    <author>tc={C3528792-49E8-4E9F-8307-D789937C42BB}</author>
    <author>tc={0D196B1D-77C8-4291-A6C6-9D89E61C29AF}</author>
    <author>tc={724FBFBF-DCEC-43F4-89B6-2335D3B0027F}</author>
    <author>tc={C5C5E0A6-9F68-4B07-8A13-FA027226E696}</author>
    <author>tc={D1348DEA-2E20-4328-B26E-16176D3647A8}</author>
    <author>tc={83B5080E-1F31-48E0-ABCD-CA02C5B537DE}</author>
    <author>tc={0A00BBD6-74D9-476D-83E5-F2E5452601F2}</author>
    <author>tc={FEC4DBB2-8288-4B27-BC08-129F6CB35802}</author>
    <author>tc={B750D913-3450-40F8-BF56-49F797F6345F}</author>
    <author>tc={63E16D83-0A96-4419-82FF-A484F5DE5B6F}</author>
    <author>tc={BD21B9D3-3D77-4B18-A4B0-B134AD9090CC}</author>
    <author>tc={54EA03EA-247D-4491-991F-67979B7AC0CD}</author>
    <author>tc={BEC7FAFB-E1FC-467B-8617-8EC8FC334462}</author>
    <author>tc={2BBF7770-F91D-4BA1-9F7A-B65E591B19C6}</author>
    <author>tc={E4A2F00E-19B9-48B2-934C-1099D956916D}</author>
    <author>tc={3C109604-E905-440E-9F84-13F7148C2175}</author>
    <author>tc={10253E1B-E26D-4868-9006-04039CA07388}</author>
    <author>tc={42833889-34A2-4D65-AC1A-D17712899FAC}</author>
    <author>tc={6478E41D-79F3-4D15-99F7-3836D49B13D5}</author>
    <author>tc={1D89C636-0602-4818-997B-F8A0F8FBCD2E}</author>
    <author>tc={C2BFFB75-5F29-491E-BAB6-AF6D82944C6B}</author>
    <author>tc={82513F52-2FD5-402B-9B83-B8A56560AC60}</author>
    <author>tc={87684356-30F4-45F9-9EA1-C67767CC96C4}</author>
    <author>tc={68954008-E619-4D55-90E9-1836B0493A3F}</author>
    <author>tc={EA975D3B-41F6-4E24-877F-609467E51C19}</author>
    <author>tc={64CF5F0D-CF6B-43A0-814D-F73C738023DC}</author>
    <author>tc={6FF84F24-A460-4743-9B37-B77792BE601E}</author>
    <author>tc={2C71653B-0955-4126-999D-E2D2F8264B91}</author>
    <author>tc={9A6AC776-F048-442E-85BA-CD0890723AA6}</author>
    <author>tc={75CFDB26-6B9C-4D91-8930-4EC7B1888109}</author>
    <author>tc={E21AB094-6574-4F03-8056-2D61611F3231}</author>
    <author>tc={8FCBC256-67F5-4F17-81AF-229F61A50350}</author>
    <author>tc={C24E9B13-42BA-487E-91E1-0C27C8F71115}</author>
    <author>tc={2F451D94-F7F7-4F94-88B0-D7A128B755C9}</author>
    <author>tc={89DF55C9-7EBE-47C7-B758-18EE134CC9C4}</author>
    <author>tc={1649225D-C54A-4EA8-914F-EB61E1CF106D}</author>
    <author>tc={5207C99A-8F34-417C-AEDA-169FC78F1B67}</author>
    <author>tc={5C772E83-4579-4BE3-9067-CA09E7F06977}</author>
    <author>tc={0AB901F3-48D8-4B14-8666-A6812AD5F340}</author>
    <author>tc={2C3A8F67-FEBA-4FFE-B978-9C4FD068A012}</author>
    <author>tc={82DC1B60-5767-4309-9770-CA8A6E7F3EC5}</author>
    <author>tc={C0E039D3-CC22-4042-8418-3E62DFB075AA}</author>
    <author>tc={874BFB98-8D6C-44B7-9D91-B386294C994F}</author>
    <author>tc={E440284E-AC8F-4558-88C9-AC68E941CEB6}</author>
    <author>tc={AD5CC5F3-8534-47F6-9F0D-240DDA388E7D}</author>
    <author>tc={5A7C5CD6-935D-4F5B-B1C5-9C57FBD74CD9}</author>
    <author>tc={11A7819C-6C01-4ECB-93B7-66BA14179D64}</author>
    <author>tc={D6AE0166-DD68-448E-8D53-CEB23F07ECB5}</author>
    <author>tc={5A66FBBE-16D1-4703-A5E5-509BB808A3D9}</author>
    <author>tc={4C0F0430-F883-4B66-BB5E-4EA6862B445D}</author>
    <author>tc={C6BE5E42-5219-41A5-9616-CDA90AAC6D39}</author>
    <author>tc={B670DEAE-31BC-4ED5-8CA1-011BFBBA216D}</author>
    <author>tc={053D874F-B607-4CEA-8D1A-35D0045D53FB}</author>
    <author>tc={8CA0BB8D-7DBA-40A8-8F61-A4FEBABD50BC}</author>
    <author>tc={D3FDDF18-F209-4FF3-8BA3-F3468FE9CF79}</author>
    <author>tc={AF86D19F-1498-4401-949C-D9A0A64AB261}</author>
    <author>tc={C84E707A-A62D-4C95-ABD2-9B58E46F6C4E}</author>
    <author>tc={0C2B1B06-4524-4FD9-8736-441A3ED08A7C}</author>
    <author>tc={7D954308-B515-4DC6-9527-4201FEF675E8}</author>
    <author>tc={94229438-0EBC-4719-A986-96EE6685796A}</author>
    <author>tc={5F290E78-C2DF-4D94-86A1-E305C43CE753}</author>
    <author>tc={9990C286-8915-4DEC-AC7E-F13E499EDBD1}</author>
    <author>tc={0EB53F1A-536C-4A39-954C-B904DE07615F}</author>
    <author>tc={FA34A984-9779-4F51-B81A-3A7CCBE80493}</author>
    <author>tc={CFBEED66-ACC1-4B44-8468-A2FE3FB3DDBD}</author>
    <author>tc={809D7154-CA2D-4085-B229-DC2FB7B485A7}</author>
    <author>tc={5F1481E2-9F28-4F86-828A-E9B3D4DBB482}</author>
    <author>tc={744622D9-C06A-4606-9055-45862DE8AB01}</author>
    <author>tc={91D274E0-F627-42B9-A163-C9C84DFFAB0D}</author>
    <author>tc={20022054-4DF7-422C-A7C8-623F3A1CD4C1}</author>
    <author>tc={681EF8E5-29E9-45D4-B9CB-C67C31F8483D}</author>
    <author>tc={D370C68F-F2EB-49F4-8FC9-0720827A3707}</author>
    <author>tc={86C3B24C-7B25-4063-94AF-0221D57FF083}</author>
    <author>tc={4C63D8A4-30AC-4C45-9D73-73B4167EBA70}</author>
    <author>tc={0E46AD04-751B-40EA-9B7B-5A19F6798E7A}</author>
    <author>tc={A90874E6-AA0F-4C19-A5C8-48D53B7E7605}</author>
    <author>tc={EA110F65-326A-4CE3-9C17-201729883AF4}</author>
    <author>tc={7ED322E4-D1E9-4C7D-9699-1C8D21DA0FDC}</author>
    <author>tc={1BCC30E6-A96F-422D-B720-02D9C1360D06}</author>
    <author>tc={C12571EA-0279-45DC-A1C4-01FA1927CFD2}</author>
    <author>tc={5A6D454B-F73B-4BFC-9E08-7E4DADE19DB3}</author>
    <author>tc={1E174FF3-2D27-4162-A491-83FD2F777C46}</author>
    <author>tc={7AF47512-7314-453F-9048-B62CD83D1C0F}</author>
    <author>tc={3143EF5D-1D43-4C9C-84BC-ED8B2386AC2A}</author>
    <author>tc={7B7DA8FA-7A5C-4D7B-BF57-5184C5B5D691}</author>
    <author>tc={B827F57B-48A5-432F-B750-63D28CD93B7E}</author>
    <author>tc={679ADB0D-4FDF-4514-8F83-1D2F6B30711D}</author>
    <author>tc={C9A13B45-691E-4CA8-9EF0-32D5C6126FC6}</author>
    <author>tc={E4ADC168-C788-4A47-8529-BDCBAC265CE5}</author>
    <author>tc={42429D84-E47D-4649-9F28-7E1066205900}</author>
    <author>tc={9142E1E9-F6D6-47D9-B043-1A91993EA4DE}</author>
    <author>tc={BFA80C2C-534C-4FBA-B4A8-4799A26E9221}</author>
    <author>tc={DAA34201-4E6B-4057-9E57-0660005E6485}</author>
    <author>tc={CF666343-4ED3-4E6D-9DD8-7F7B81EB7323}</author>
    <author>tc={AA666317-6A47-4581-AF66-AC178AFE5240}</author>
    <author>tc={6652D26B-98BF-47DB-BA01-4F41537DACDE}</author>
    <author>tc={0BA47E7A-169C-4590-8D23-09D89269BC29}</author>
    <author>tc={C416E9E9-5184-4387-AAA9-BE523E709D38}</author>
    <author>tc={77944118-801E-4873-BE58-858140A52017}</author>
    <author>tc={BF5EBBAE-2A52-4E4C-BC61-7615603606F5}</author>
    <author>tc={769C7BDA-D584-4218-82B9-E179A92E42E0}</author>
    <author>tc={09325BEC-21BD-4120-899E-995B1FD571BC}</author>
    <author>tc={9436448A-2BAD-453F-AB40-DF50267BEC46}</author>
    <author>tc={A3AF580C-5456-40C5-ACB4-8A1928510894}</author>
    <author>tc={9D6F29D9-70EC-4CC1-8F70-4BC0AB0325F8}</author>
    <author>tc={D10315BA-D3AF-4876-A177-E10D0612BC91}</author>
    <author>tc={B24878C5-C21D-4198-9E04-776B6D1CA991}</author>
    <author>tc={7070198F-8C29-4F57-9B0D-2FA33B586D82}</author>
    <author>tc={498E4BA5-E002-46CB-A50E-DDE02B7A4171}</author>
    <author>tc={7D978FFB-CE52-4756-9146-FB186600F970}</author>
    <author>tc={47174895-8E18-4505-8CF3-22274F0DEE79}</author>
    <author>tc={1BC5FFDE-9220-4CB7-82F6-BC59D00DB970}</author>
    <author>tc={EDE44471-EE09-448D-BBC5-E53B4AE4F84C}</author>
    <author>tc={2163E474-F5D5-4ACF-ACF7-C31F627CEEF7}</author>
    <author>tc={9FE63298-A80E-4DA9-8B87-56E5FA67D2ED}</author>
    <author>tc={05BEEF28-75AD-40C9-8E3D-9665DB65ED16}</author>
    <author>tc={61320D39-50DC-4D49-94A8-49D9EFE23990}</author>
    <author>tc={55B7D0D6-C69E-44F7-8FEF-A69C2069FF0F}</author>
    <author>tc={BBF9936B-5295-44EF-8E31-04C8CBFBC38C}</author>
    <author>tc={133A1A09-D4A2-4382-8B4D-0E6144516297}</author>
    <author>tc={4442C9EA-A3C2-495B-9D33-AD15015D71C3}</author>
    <author>tc={FEF304F7-AFB6-45E0-AD58-C0D22F60330C}</author>
    <author>tc={CAC54F85-BB7A-4EEE-83DC-20FA84678485}</author>
    <author>tc={3FE10A6E-D769-4E2C-B9BA-4FD2376F883A}</author>
    <author>tc={0D0DC6F9-8C62-40B5-918C-7AF306FA40B6}</author>
    <author>tc={43BE4C74-715F-45CC-9958-47F5B88DD1CC}</author>
    <author>tc={39A50FE3-EF23-43F8-B4AE-9463AC8F52AA}</author>
    <author>tc={5E2E06A2-4C7B-412C-BEC3-A7AB0849E66A}</author>
    <author>tc={0F8EA2D4-7415-4FEC-BEAB-06C3EBD85F2B}</author>
    <author>tc={92C20AB6-58A5-45FD-89CD-7B718463EC93}</author>
    <author>tc={3E77FB67-7D2A-4B7C-BBA9-D5A46BB22A84}</author>
    <author>tc={565C5017-CE82-43FC-A49A-33D38633D8E3}</author>
    <author>tc={1FD90A45-BC20-44C0-A042-A998DAE9F59B}</author>
    <author>tc={4F968E18-1C0D-4A44-9FE4-1EF44F5F2868}</author>
    <author>tc={4E382447-02E8-411F-8A16-D8F8F82A32F3}</author>
    <author>tc={0720AA2F-CE0D-4082-89A9-D804C1413149}</author>
    <author>tc={4A7A9159-296D-430E-8294-786620361D39}</author>
    <author>tc={FB3374C6-1579-4C1E-BB07-CA23735403B5}</author>
    <author>tc={E424A8E4-5DF5-46F1-A8E9-190DE1385C08}</author>
    <author>tc={9CB0CAC6-46F2-41E1-B50E-1225DE714E92}</author>
    <author>tc={ADF58FBD-CDF4-484F-92D9-72B9C001EE36}</author>
    <author>tc={2BD7C0AE-BCAD-4560-93A6-C82ED579F6AA}</author>
    <author>tc={3D067CD1-8049-4971-8EBC-E5B603C38BE9}</author>
    <author>tc={5FA5E23A-01F3-4B6B-966E-4A610DF63A0B}</author>
    <author>tc={1D72C4E7-70F9-4A6F-9A86-75F2053D3A45}</author>
    <author>tc={36E95F57-FE5B-4998-B730-479D95C662B3}</author>
    <author>tc={6FBB7815-8E10-476A-B8BD-1666009720CE}</author>
    <author>tc={2D2A9FBB-987B-4A6C-BC72-3680F19CB043}</author>
    <author>tc={BF669EF0-6161-443C-9445-116C40D9B8C2}</author>
    <author>tc={A048A62E-935E-4F62-A571-2B8F4DE7E473}</author>
    <author>tc={44F8D9B8-20AC-4C2E-86F1-FA4366CC6F76}</author>
    <author>tc={47DE4ADB-32B4-4546-9085-407FC11C4839}</author>
    <author>tc={18BE091E-48E0-4D83-A9A3-5F79BC1E1DD8}</author>
    <author>tc={491AA6F8-1655-4ACC-933E-297589D75A00}</author>
    <author>tc={49990F90-D1B3-4BBE-8F07-2451D45BB36E}</author>
    <author>tc={F5C6A173-0249-4BC2-88BC-617BE1A2FC13}</author>
    <author>tc={6C05E3AE-3080-4FF2-8C2F-59BEFA39ABCD}</author>
    <author>tc={EB4A78B1-E3C2-403D-8E48-B67052FDFE9B}</author>
    <author>tc={48BE68D4-59C7-4948-B937-C48F4005B1D4}</author>
    <author>tc={86E4D360-98FD-44FC-A849-8562C162583A}</author>
    <author>tc={4227A348-674D-4CF8-A3AF-D811BEE28795}</author>
    <author>tc={0A34BC9C-B6D5-41AA-888D-248776B1E4E0}</author>
    <author>tc={58766E8B-723C-4E66-B73D-DD6142AD97FB}</author>
    <author>tc={4FEA815F-B111-49D4-B751-817D7439460D}</author>
    <author>tc={C99E4024-B855-4AF3-BFEF-047F6697BBB5}</author>
    <author>tc={A1721040-676C-4CF9-9499-AD5A2403CBEB}</author>
    <author>tc={78F2ABD7-891A-4B52-B74C-970F24511C3B}</author>
    <author>tc={3008BCF6-7A69-4BD8-A59A-432A809C95B3}</author>
    <author>tc={AABFBA26-59D0-4FF5-A78F-C5EECDF0B1D2}</author>
    <author>tc={AD88089F-FAA6-4A47-9837-AD692AF96C2B}</author>
    <author>tc={62AEAED2-FEB4-43CC-BB4C-119A2248CC10}</author>
    <author>tc={D7634A62-685B-4E82-B2B2-094841D8CC99}</author>
    <author>tc={127465CF-A34B-47BE-897A-58BBA515E7AE}</author>
    <author>tc={40991CBB-EE40-4C3C-9764-F2751E48BB41}</author>
    <author>tc={ADF80467-31B9-4DF9-827E-FB95C739748F}</author>
    <author>tc={6A389972-61ED-4BE1-A3A1-49B40BF93685}</author>
    <author>tc={180CFF2F-749B-4046-9037-039BFD309BB5}</author>
    <author>tc={AA16A422-EABB-4B70-9E69-F8B1105F7D84}</author>
    <author>tc={0640FE9C-8B4B-41EB-986D-CAC183452E8C}</author>
    <author>tc={4E14E707-38A1-4AF9-9F5F-E819CDE229E5}</author>
    <author>tc={8D3A11AA-F0E4-47DC-9A4B-0099C8FBABE6}</author>
    <author>tc={63C8F084-3F8A-4666-B5DD-6BDED0898DFF}</author>
    <author>tc={3934A53D-1A81-4DD9-BC96-5686C090CB9A}</author>
    <author>tc={9FE2EF01-2076-4332-8535-DFBF9554F50B}</author>
    <author>tc={2FB49EEE-34BE-4AA3-A31E-ECAC55C6663C}</author>
    <author>tc={2304595A-EE1C-4D33-973C-2C8160604665}</author>
    <author>tc={79C53F80-1070-4AF7-8DCD-94B4F0781BD5}</author>
    <author>tc={0071AABC-92FD-43CA-BEDF-03F19A53D516}</author>
    <author>tc={DA5D7807-522A-4BE5-B58A-7F86CCEB82AF}</author>
    <author>tc={1B946D85-3CFC-4555-9E25-ECECB9864E1C}</author>
    <author>tc={32BCC95C-C757-4993-A941-D3060118680C}</author>
    <author>tc={9086BF2A-35B7-45E0-8054-E89E1BC50CB9}</author>
    <author>tc={FF095C58-5EFF-4DFF-A0BE-194192BE4A5D}</author>
    <author>tc={46549185-4B04-4528-B63A-4A58A65AD35A}</author>
    <author>tc={6CC8229A-4C2B-4109-B2F3-74E267ACD32F}</author>
    <author>tc={0E860753-F0D3-42AC-9B44-041E584D7693}</author>
  </authors>
  <commentList>
    <comment ref="E2" authorId="0" shapeId="0" xr:uid="{D1980F9C-4672-43B2-B3DD-C7F4B9EA470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 authorId="1" shapeId="0" xr:uid="{BA29223A-90F0-49DA-BEC4-7A65929710E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 authorId="2" shapeId="0" xr:uid="{632D6C16-7D78-4C9C-A714-D2036772C81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 authorId="3" shapeId="0" xr:uid="{B8BBD2B1-8E32-4C2B-82B9-88CA86C8F58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 authorId="4" shapeId="0" xr:uid="{B5F32A65-352C-4CCD-894F-37FD36CB640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7" authorId="5" shapeId="0" xr:uid="{CFCAA319-29B2-4CC6-91B4-E04E73E5E17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 authorId="6" shapeId="0" xr:uid="{939B9178-F055-4EC6-BB60-9C22F8CFB89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9" authorId="7" shapeId="0" xr:uid="{3B4755E2-F921-4959-9320-4B9454900DA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 authorId="8" shapeId="0" xr:uid="{82BAF91C-6D9E-49BD-BFE5-F432319E274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1" authorId="9" shapeId="0" xr:uid="{C6552CE8-5B4B-424A-8437-957DD1F8B10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2" authorId="10" shapeId="0" xr:uid="{B8554A05-EC97-42C6-9355-22B15CA258C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7" authorId="11" shapeId="0" xr:uid="{FF5641CA-857A-487C-8490-3C0533AD7277}">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18" authorId="12" shapeId="0" xr:uid="{9A4B1153-C1B3-4954-8D12-25A00BEE846B}">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9" authorId="13" shapeId="0" xr:uid="{8B170287-C56F-4978-AF1B-4BEB158AACA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 authorId="14" shapeId="0" xr:uid="{7FA06FF6-7849-478A-AEFD-AB8A2BBC076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 authorId="15" shapeId="0" xr:uid="{4C465209-5F6F-487F-926E-82479051535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3" authorId="16" shapeId="0" xr:uid="{88C72408-CB3E-4D1B-BC69-6F267874C07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 authorId="17" shapeId="0" xr:uid="{1C8B110F-994A-4CDB-8515-5B40C5BCB82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6" authorId="18" shapeId="0" xr:uid="{E9E8BE70-391B-4F60-8DE5-6BEA348AAF1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 authorId="19" shapeId="0" xr:uid="{724661B4-4F52-4741-80D7-4F8E2E0A8DE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9" authorId="20" shapeId="0" xr:uid="{B99F89FA-F44D-4D7B-BA9C-1E6C6345152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0" authorId="21" shapeId="0" xr:uid="{FE8E82ED-1519-4FF3-9E38-839C8898DBF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1" authorId="22" shapeId="0" xr:uid="{E4B79B58-E00B-4D27-93C4-1C672A59695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 authorId="23" shapeId="0" xr:uid="{6D158FF4-05D5-4996-BB29-82D1F1A76E2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3" authorId="24" shapeId="0" xr:uid="{4564B009-8F12-41C2-B4F3-D7781932BF1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4" authorId="25" shapeId="0" xr:uid="{80C1B2E5-7DBD-4F7C-A6DF-BE45AF80B67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6" authorId="26" shapeId="0" xr:uid="{E6CB405E-7BB7-4FAE-989B-6F8E5679323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V39" authorId="27" shapeId="0" xr:uid="{733B4C96-743E-4BD4-B60B-372D30D65FFC}">
      <text>
        <t>[Threaded comment]
Your version of Excel allows you to read this threaded comment; however, any edits to it will get removed if the file is opened in a newer version of Excel. Learn more: https://go.microsoft.com/fwlink/?linkid=870924
Comment:
    Not enough text in GI to catch this</t>
      </text>
    </comment>
    <comment ref="E44" authorId="28" shapeId="0" xr:uid="{200405B5-3E60-43A8-8939-DAE48143E64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5" authorId="29" shapeId="0" xr:uid="{D5AADE08-988E-4CD2-88A8-879D26C7D0D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 authorId="30" shapeId="0" xr:uid="{B08DB4D5-0698-4999-87E9-E50B579C080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8" authorId="31" shapeId="0" xr:uid="{334278EE-C844-46DE-8F97-1481F11D885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0" authorId="32" shapeId="0" xr:uid="{A9C259C5-1538-4444-8112-C54DBDBCEE9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1" authorId="33" shapeId="0" xr:uid="{F8288FD3-65DC-4027-A6EB-EAE8005B737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2" authorId="34" shapeId="0" xr:uid="{476502C6-347F-4F8F-BDDA-72DD97AE8CC4}">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3" authorId="35" shapeId="0" xr:uid="{5FCC9D8F-1D9C-4A9B-AC94-A1FDADA45C9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4" authorId="36" shapeId="0" xr:uid="{881F23C1-E52A-4CB8-9318-EC0D35AD375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5" authorId="37" shapeId="0" xr:uid="{0467982D-B933-4BF1-83C9-E6C903A4A90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 authorId="38" shapeId="0" xr:uid="{51620EEC-DCF4-4EDB-A067-BE664A97CA8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8" authorId="39" shapeId="0" xr:uid="{77B3E054-6C0D-4CB1-951C-4181CD7A24F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9" authorId="40" shapeId="0" xr:uid="{886821BA-6D71-4FA4-B494-31B97A81080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0" authorId="41" shapeId="0" xr:uid="{D09A44C3-F8CD-439C-8D6B-DED9833CEB1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1" authorId="42" shapeId="0" xr:uid="{4D566968-9DB6-4753-86BE-B6D5BD7C1C8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65" authorId="43" shapeId="0" xr:uid="{89071DEF-8C15-4899-A2A0-ED4C67D21EBF}">
      <text>
        <t>[Threaded comment]
Your version of Excel allows you to read this threaded comment; however, any edits to it will get removed if the file is opened in a newer version of Excel. Learn more: https://go.microsoft.com/fwlink/?linkid=870924
Comment:
    Review Rules</t>
      </text>
    </comment>
    <comment ref="E66" authorId="44" shapeId="0" xr:uid="{C159E6D4-738C-4549-889B-8881CBA1A88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7" authorId="45" shapeId="0" xr:uid="{20671320-8A28-43A9-8ACA-B2D63DC6145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8" authorId="46" shapeId="0" xr:uid="{3100915E-AE2D-4558-89A3-110260D7428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9" authorId="47" shapeId="0" xr:uid="{8BFEA356-46EE-4BEB-A883-2EB872431FC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70" authorId="48" shapeId="0" xr:uid="{4A2C09FE-0102-4454-8C5B-71B5455271E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71" authorId="49" shapeId="0" xr:uid="{1CAADE5E-08A2-4398-93FF-134B4BA9152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72" authorId="50" shapeId="0" xr:uid="{D11C2C73-B4AD-4F6D-91B5-9E682BD8A8F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73" authorId="51" shapeId="0" xr:uid="{F1E123A2-233F-442F-9052-793ECC82CD1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74" authorId="52" shapeId="0" xr:uid="{5E5E2B30-4684-4961-B63A-425BD62A9448}">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75" authorId="53" shapeId="0" xr:uid="{8B62C4DB-46C2-4D5B-80AB-C5AD5D2BDA1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76" authorId="54" shapeId="0" xr:uid="{E54D288F-16A5-4E51-A897-9BE6EF4F627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0" authorId="55" shapeId="0" xr:uid="{4ED30B14-EB6F-4377-B72C-A8137F7374A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1" authorId="56" shapeId="0" xr:uid="{EF17DBF5-3757-4647-AD7E-70116F50F25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2" authorId="57" shapeId="0" xr:uid="{A2976C41-7CE2-4F6E-A55E-12029AF06A3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3" authorId="58" shapeId="0" xr:uid="{4164D646-9671-4E2B-A0C1-965A6412F09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85" authorId="59" shapeId="0" xr:uid="{37141B19-BB7A-4851-99D4-D4F5CF4C269C}">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86" authorId="60" shapeId="0" xr:uid="{51A7A584-AAED-4277-AD3F-C7B526C8259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7" authorId="61" shapeId="0" xr:uid="{719375D7-E5F2-446C-9205-B65C53D3D43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88" authorId="62" shapeId="0" xr:uid="{7A190FE6-2D68-4A8D-B4C8-202EE9D7432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90" authorId="63" shapeId="0" xr:uid="{FB84F9D7-8CB3-4CED-9B7F-F78049B0D14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92" authorId="64" shapeId="0" xr:uid="{EE06B384-081A-49CA-921D-273BE45E3E8B}">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94" authorId="65" shapeId="0" xr:uid="{CEEAFD55-CEED-4A71-9D27-DDB2D4AD476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95" authorId="66" shapeId="0" xr:uid="{25BDA21F-E0A4-4447-8CD6-26DCD91F4E2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96" authorId="67" shapeId="0" xr:uid="{DD051035-3F67-4891-A0D0-370621A5F5C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97" authorId="68" shapeId="0" xr:uid="{BD3606E8-7736-487E-8B53-557CCDCAD06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98" authorId="69" shapeId="0" xr:uid="{CEA74FA5-7460-4214-BBED-BC4A250CAEB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1" authorId="70" shapeId="0" xr:uid="{F5099C48-497C-4744-B20B-35CF0252E14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2" authorId="71" shapeId="0" xr:uid="{44AED277-F3DF-4285-9E9D-38B02F434D5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4" authorId="72" shapeId="0" xr:uid="{37326AF7-0ACA-49CD-8B32-9B91D2C7976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5" authorId="73" shapeId="0" xr:uid="{4C6D1C4B-9CBE-465A-867C-2FA0CFDFD6E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6" authorId="74" shapeId="0" xr:uid="{FC47A3FB-B6FA-47E6-9ACA-5AE745ED38B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7" authorId="75" shapeId="0" xr:uid="{4FF6C92C-2B01-41EC-95D0-D2010852181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08" authorId="76" shapeId="0" xr:uid="{437FE3B1-7F0A-445C-80EC-30164712E57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09" authorId="77" shapeId="0" xr:uid="{8186EF83-22C4-477C-8D04-F9F49BFEDC3F}">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110" authorId="78" shapeId="0" xr:uid="{F3A5576D-6F8C-4190-9089-41F8C7339978}">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11" authorId="79" shapeId="0" xr:uid="{35946F53-E3CF-489B-A0CF-563A98CA8ED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13" authorId="80" shapeId="0" xr:uid="{0692DD30-5925-429A-B5CA-68C0DF03EB5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14" authorId="81" shapeId="0" xr:uid="{B10EC8B3-450E-4587-8EC7-CCA44871989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17" authorId="82" shapeId="0" xr:uid="{880BA73D-5E88-45C6-AB43-5D6EDFAC4AC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18" authorId="83" shapeId="0" xr:uid="{CA8D440F-CBA3-48C3-9805-050D918BC13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19" authorId="84" shapeId="0" xr:uid="{3F5E55BF-8CCC-4115-85A5-5A12ADA67C4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23" authorId="85" shapeId="0" xr:uid="{A5C2D701-EB6E-4078-AB03-36AE447EFAA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24" authorId="86" shapeId="0" xr:uid="{E46E43D8-5B7F-430C-8FEA-96DAFEAAB32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V125" authorId="87" shapeId="0" xr:uid="{A5FF5500-D2BF-4693-A952-E435BE14AD50}">
      <text>
        <t>[Threaded comment]
Your version of Excel allows you to read this threaded comment; however, any edits to it will get removed if the file is opened in a newer version of Excel. Learn more: https://go.microsoft.com/fwlink/?linkid=870924
Comment:
    Need to add "spokesman" and "spokeswoman" to search terms</t>
      </text>
    </comment>
    <comment ref="AQ126" authorId="88" shapeId="0" xr:uid="{32F6BADC-39F9-48CC-A17E-7A00312B0898}">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27" authorId="89" shapeId="0" xr:uid="{604E30D3-9287-404F-BA63-3828446E956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28" authorId="90" shapeId="0" xr:uid="{543490C2-E1E8-459A-9A88-035B554E91E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29" authorId="91" shapeId="0" xr:uid="{282262CA-37BA-4A47-9D53-B7C751A3B06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31" authorId="92" shapeId="0" xr:uid="{BEDCF7D5-28C6-4CA2-B7DD-933BA0251E1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2" authorId="93" shapeId="0" xr:uid="{26FD0A8B-EC38-45F4-92FB-B8AE9504655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3" authorId="94" shapeId="0" xr:uid="{BFA21638-1553-43D9-A053-0B06E7DB9C6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4" authorId="95" shapeId="0" xr:uid="{85A30983-07B7-4A30-871E-D65A1F3574A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5" authorId="96" shapeId="0" xr:uid="{6E80E348-1205-4856-B622-7892CF2E663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6" authorId="97" shapeId="0" xr:uid="{FF0A3117-2B77-44BD-AC38-3808359E3F1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7" authorId="98" shapeId="0" xr:uid="{25A01A60-9692-4C46-8F60-0CF54EA3B69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8" authorId="99" shapeId="0" xr:uid="{110B3FF8-E2C9-466E-94CD-C18C6A128BA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39" authorId="100" shapeId="0" xr:uid="{3A141B56-27FF-453F-9088-0B8FE0F97E9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40" authorId="101" shapeId="0" xr:uid="{11AAFB10-FE10-49CB-B4B4-F474594649D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41" authorId="102" shapeId="0" xr:uid="{810E0F0B-8889-4016-9A20-F0A9E16937E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42" authorId="103" shapeId="0" xr:uid="{D959570E-111C-42D1-97F7-1B526373470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46" authorId="104" shapeId="0" xr:uid="{181D8CB8-A013-4DC9-AD59-2BD09608723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47" authorId="105" shapeId="0" xr:uid="{89C970AD-3FFA-4026-8FAD-998FAF023C9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49" authorId="106" shapeId="0" xr:uid="{06A79B1D-74C4-40A0-BD78-59259DD9251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0" authorId="107" shapeId="0" xr:uid="{5FF6EDD6-F450-4ED8-9EFA-CE00C7CA7AF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1" authorId="108" shapeId="0" xr:uid="{97AE3078-C8DC-42D1-BB44-BE300AEDF9A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2" authorId="109" shapeId="0" xr:uid="{91080867-B80A-430D-89E9-3C3DDFBF329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3" authorId="110" shapeId="0" xr:uid="{34FB4A46-5896-4D35-82AF-D1BE8B7B10B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4" authorId="111" shapeId="0" xr:uid="{439B7843-E4E9-4F09-B5E5-618EB38BEA8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5" authorId="112" shapeId="0" xr:uid="{7E3C98C2-ED44-4C71-B0FC-FF626EA7822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56" authorId="113" shapeId="0" xr:uid="{78B40F9D-20B8-41CA-AE73-A291102595D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59" authorId="114" shapeId="0" xr:uid="{28A69C3D-CA0D-4083-93D0-346106DCE2A9}">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60" authorId="115" shapeId="0" xr:uid="{A3F7C4CA-0514-4764-945A-16A4A604E39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61" authorId="116" shapeId="0" xr:uid="{EBBE1DBD-A220-4FE5-89DE-2E6CEF4B7AB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63" authorId="117" shapeId="0" xr:uid="{A1A66F09-2DAD-44DD-837D-BD36CD75E62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165" authorId="118" shapeId="0" xr:uid="{E7B7832A-D0F2-409C-AFE4-96276EED3A29}">
      <text>
        <t>[Threaded comment]
Your version of Excel allows you to read this threaded comment; however, any edits to it will get removed if the file is opened in a newer version of Excel. Learn more: https://go.microsoft.com/fwlink/?linkid=870924
Comment:
    Review rule</t>
      </text>
    </comment>
    <comment ref="E166" authorId="119" shapeId="0" xr:uid="{94AC3480-8AE7-4FB8-BC59-C9707DE74F9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67" authorId="120" shapeId="0" xr:uid="{CC3CCFA5-583C-45F9-894F-13FA0A6581F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68" authorId="121" shapeId="0" xr:uid="{A6869D68-77A2-4052-A1F8-9FA1362E431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69" authorId="122" shapeId="0" xr:uid="{B669544A-6AEA-461F-BF75-56CCEFE4E79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70" authorId="123" shapeId="0" xr:uid="{AC26465E-46C3-4CC2-9126-9BC6CE179E3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71" authorId="124" shapeId="0" xr:uid="{687F84DA-D2F4-482F-9779-CEFD868FCDF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176" authorId="125" shapeId="0" xr:uid="{C400AFDF-6CBC-4037-9ABA-5E2C5AAFADF0}">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177" authorId="126" shapeId="0" xr:uid="{A4AB2003-DC93-45E1-9E65-E5DA668B584F}">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178" authorId="127" shapeId="0" xr:uid="{07D14E8D-3D49-48B4-8276-A6847F02F79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79" authorId="128" shapeId="0" xr:uid="{2FC082C6-F65A-4C88-BD73-067D27E6277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80" authorId="129" shapeId="0" xr:uid="{EA654D3B-80AA-47C6-A9AB-226D842AD2E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83" authorId="130" shapeId="0" xr:uid="{5DA6B221-EE8C-4773-ACC6-AE1BFAE5035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84" authorId="131" shapeId="0" xr:uid="{8A9FA018-86C7-43B8-BCB2-924811F1089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85" authorId="132" shapeId="0" xr:uid="{7DA52E42-CCCF-4910-B898-AED764DB5CB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91" authorId="133" shapeId="0" xr:uid="{06678D08-49E7-414A-AFF1-28931B0A55D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192" authorId="134" shapeId="0" xr:uid="{A5FA209B-3EC0-4AEB-AB0F-D30F5B9DDCBC}">
      <text>
        <t>[Threaded comment]
Your version of Excel allows you to read this threaded comment; however, any edits to it will get removed if the file is opened in a newer version of Excel. Learn more: https://go.microsoft.com/fwlink/?linkid=870924
Comment:
    Review Rules</t>
      </text>
    </comment>
    <comment ref="AQ193" authorId="135" shapeId="0" xr:uid="{5D89C9FC-7B6F-4FE6-BD00-794A97E17954}">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T193" authorId="136" shapeId="0" xr:uid="{03E3D0E2-D592-43F5-A949-C3CABA2E4146}">
      <text>
        <t>[Threaded comment]
Your version of Excel allows you to read this threaded comment; however, any edits to it will get removed if the file is opened in a newer version of Excel. Learn more: https://go.microsoft.com/fwlink/?linkid=870924
Comment:
    Review Rules</t>
      </text>
    </comment>
    <comment ref="E194" authorId="137" shapeId="0" xr:uid="{0F306A74-39FF-4926-8975-E65F4C49296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95" authorId="138" shapeId="0" xr:uid="{F847173C-0530-44DA-85D8-0627399A7D8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96" authorId="139" shapeId="0" xr:uid="{3268A093-4F38-4D00-8F21-2FDF384FF1C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97" authorId="140" shapeId="0" xr:uid="{2478D597-0951-403F-9A5D-520E48EB401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98" authorId="141" shapeId="0" xr:uid="{9125DECC-9B0C-494F-82DB-B007E568C15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199" authorId="142" shapeId="0" xr:uid="{0F7C6AC3-F179-4443-8596-7108067BEF9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1" authorId="143" shapeId="0" xr:uid="{5E8E78CD-8E69-4D31-A88D-9DAA3E9982D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3" authorId="144" shapeId="0" xr:uid="{CEA0CA0F-AA7C-4FAB-B6F9-97B5937DD08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4" authorId="145" shapeId="0" xr:uid="{C2DDBD91-78D8-4E0F-8E43-F6587FA5A35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5" authorId="146" shapeId="0" xr:uid="{7970DC9D-8A2D-45AA-B158-5D590754F5C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7" authorId="147" shapeId="0" xr:uid="{6405214E-01BE-4086-8052-3F339EBBB31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09" authorId="148" shapeId="0" xr:uid="{F1700D9B-F81D-4919-8399-38539F54C54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1" authorId="149" shapeId="0" xr:uid="{E956C839-2A52-4741-909B-C2B6A7FDE61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2" authorId="150" shapeId="0" xr:uid="{7B43F205-5C7D-4735-991C-ACCBEB26AFC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3" authorId="151" shapeId="0" xr:uid="{8579C1B9-2298-423A-9B70-5680F5B7468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4" authorId="152" shapeId="0" xr:uid="{272F5B88-FEB5-4FFA-85B9-068EFA15340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5" authorId="153" shapeId="0" xr:uid="{4A2AFC6E-30A8-408D-9D95-9E5E721771A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6" authorId="154" shapeId="0" xr:uid="{1962C230-1006-4476-A638-50C3C6086E9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17" authorId="155" shapeId="0" xr:uid="{B3EB1BE1-B704-4C4A-9733-AFC9C362D4E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20" authorId="156" shapeId="0" xr:uid="{873BB025-6190-4923-9D0E-BB679852711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21" authorId="157" shapeId="0" xr:uid="{41C16FF0-3076-4BC5-9FBC-40BB83ED6A9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22" authorId="158" shapeId="0" xr:uid="{9B721FE4-1433-4461-A03D-3D747A5D87C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23" authorId="159" shapeId="0" xr:uid="{F3850FB9-2F93-4DEE-BE0C-2F2C5C0A336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224" authorId="160" shapeId="0" xr:uid="{97C11477-3ED8-4C25-B40D-821859C0C571}">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225" authorId="161" shapeId="0" xr:uid="{23FE3B98-CAEA-498D-B0F8-346F103FB6D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226" authorId="162" shapeId="0" xr:uid="{150A25EF-B1B6-488C-AE91-09F31EED29E9}">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228" authorId="163" shapeId="0" xr:uid="{9BC0524A-539F-453F-8EDE-3440CAB09DB5}">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230" authorId="164" shapeId="0" xr:uid="{879A53D8-40BD-4D37-A5C0-BBD17D1FF90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31" authorId="165" shapeId="0" xr:uid="{93A6800C-04ED-4AD5-B137-FD7E128055C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32" authorId="166" shapeId="0" xr:uid="{4E032ADD-32FB-4B62-BD0E-AF4746CC20B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233" authorId="167" shapeId="0" xr:uid="{4F42A11F-3399-492A-9F4D-ED198FFA3DFC}">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234" authorId="168" shapeId="0" xr:uid="{B6DE77C7-652B-433A-A556-ED6636B732A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35" authorId="169" shapeId="0" xr:uid="{5C3C57F0-FECD-4E0C-90EF-24635FD0983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36" authorId="170" shapeId="0" xr:uid="{2FCD4FA1-7C62-4BAC-948B-67EBB7C15BE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38" authorId="171" shapeId="0" xr:uid="{F4CD31C3-8FEF-4AEC-84F7-EC561933B7B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239" authorId="172" shapeId="0" xr:uid="{6511C900-B92D-46EA-98B5-9C76E67D9F6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240" authorId="173" shapeId="0" xr:uid="{CFFEFE98-6A65-4B7E-A9F7-0A2CD09BBF9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41" authorId="174" shapeId="0" xr:uid="{1A375925-C3DA-4F71-9773-ED1D8F83905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46" authorId="175" shapeId="0" xr:uid="{1726D0D6-F325-4F4E-8341-76C3FA2369A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47" authorId="176" shapeId="0" xr:uid="{91C2F410-066A-43B9-8DC5-EB4324E3F08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49" authorId="177" shapeId="0" xr:uid="{0AF7C5D7-7367-4ECC-A472-4CE1176ECAB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0" authorId="178" shapeId="0" xr:uid="{7A200D64-6EB2-4B7B-BB26-A56F04388A4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1" authorId="179" shapeId="0" xr:uid="{93E27E04-D79B-44A0-97E8-7017EF77B69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2" authorId="180" shapeId="0" xr:uid="{C714E569-857B-40E2-8738-28FFA94FBD0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3" authorId="181" shapeId="0" xr:uid="{2AC5E39F-AC63-403C-A4DB-B55D591B58D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4" authorId="182" shapeId="0" xr:uid="{E2D98892-DDD4-411F-8C32-11409C494AA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6" authorId="183" shapeId="0" xr:uid="{29168471-350A-4BBC-890A-BF5A1F00D66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7" authorId="184" shapeId="0" xr:uid="{FB49796F-4263-4BF0-971D-57655E0BE4D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8" authorId="185" shapeId="0" xr:uid="{754E4AD6-A661-48FD-9401-21ECF574B4B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59" authorId="186" shapeId="0" xr:uid="{FCDB70BE-9C8A-4783-83CE-3213CCBBBEB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61" authorId="187" shapeId="0" xr:uid="{9C23B4DF-E7DD-4C64-9311-39E5844C1B3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62" authorId="188" shapeId="0" xr:uid="{E1E1D572-7921-4C35-A17B-E0572C1A1CD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64" authorId="189" shapeId="0" xr:uid="{0E7FCA9A-E43A-4A36-AAC3-03A54C5E2FA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66" authorId="190" shapeId="0" xr:uid="{E4E87073-DAA4-4E64-A4F1-C1EEA9B659E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68" authorId="191" shapeId="0" xr:uid="{995A4AD5-9559-4F62-8FE0-E0FB9BC648E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269" authorId="192" shapeId="0" xr:uid="{633B1147-72CA-47AD-AA3B-85F409A6B39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271" authorId="193" shapeId="0" xr:uid="{681122D4-FA3B-4363-AA40-E9DF75A0AA9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272" authorId="194" shapeId="0" xr:uid="{AE9B0C4E-72E7-426B-8298-6EF153EE46B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273" authorId="195" shapeId="0" xr:uid="{1BA272D9-615E-4ACA-9A85-1D3CBCAF0BC5}">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274" authorId="196" shapeId="0" xr:uid="{0222A78A-288E-4947-BD53-9C6D1CB823B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75" authorId="197" shapeId="0" xr:uid="{BC2B4D82-B5CB-4774-9886-059D8A6DD6F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3" authorId="198" shapeId="0" xr:uid="{B8DC1612-0DF6-4156-9364-1E684FB2B47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4" authorId="199" shapeId="0" xr:uid="{0BFBB8DF-BBDC-4FFA-B924-96544B3DAB9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5" authorId="200" shapeId="0" xr:uid="{B11F2B24-A2BB-4209-8E98-6BBBC2377E1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6" authorId="201" shapeId="0" xr:uid="{234F4E75-70E9-471C-8601-40A3FE4D4A4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7" authorId="202" shapeId="0" xr:uid="{C0B6A04E-E57D-466A-A39F-F70EF38952E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88" authorId="203" shapeId="0" xr:uid="{233FFF22-8CA1-4D81-8166-298E51CD86B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90" authorId="204" shapeId="0" xr:uid="{5836528A-DDB8-4C09-B5AC-8DA8A8293A5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V291" authorId="205" shapeId="0" xr:uid="{C0FD34F6-77C7-4C79-9543-F1DCC81109D9}">
      <text>
        <t>[Threaded comment]
Your version of Excel allows you to read this threaded comment; however, any edits to it will get removed if the file is opened in a newer version of Excel. Learn more: https://go.microsoft.com/fwlink/?linkid=870924
Comment:
    Correctly coded by GI, not picked up by Wipro</t>
      </text>
    </comment>
    <comment ref="E293" authorId="206" shapeId="0" xr:uid="{05437FE0-A8A5-4163-9604-03A4AF0F967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94" authorId="207" shapeId="0" xr:uid="{6DCFD1D8-FDB5-4F9A-AE61-8A88B0115A5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V295" authorId="208" shapeId="0" xr:uid="{90ED8FF4-9E31-4DB4-81EC-4708712FF9BD}">
      <text>
        <t>[Threaded comment]
Your version of Excel allows you to read this threaded comment; however, any edits to it will get removed if the file is opened in a newer version of Excel. Learn more: https://go.microsoft.com/fwlink/?linkid=870924
Comment:
    Need to add "spokesman" and "spokeswoman" to search terms</t>
      </text>
    </comment>
    <comment ref="E296" authorId="209" shapeId="0" xr:uid="{3E6F1F9E-1BBC-4C8B-9982-0F1312907BE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97" authorId="210" shapeId="0" xr:uid="{7D06AA69-A72E-4FD4-B8D0-40E46C191CE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299" authorId="211" shapeId="0" xr:uid="{DFC8C8A9-9047-4F42-BEC0-819A19A38DC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00" authorId="212" shapeId="0" xr:uid="{CF6D1AA8-FA10-47DE-8C4F-4031B5BF0FB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01" authorId="213" shapeId="0" xr:uid="{5C11B8AF-3767-4585-8455-B225EBF7E4D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02" authorId="214" shapeId="0" xr:uid="{4FDF2905-FE9A-457E-8F81-D4458A695F66}">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03" authorId="215" shapeId="0" xr:uid="{6F92A6A5-3187-4E82-9849-C4FB92212CC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04" authorId="216" shapeId="0" xr:uid="{064E4BC9-62C3-4AD6-BE46-28BCB158130C}">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305" authorId="217" shapeId="0" xr:uid="{52C4FF2C-EF33-4AA4-826A-2501AC97192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06" authorId="218" shapeId="0" xr:uid="{BF2A5B5D-6C7C-4C60-BFC7-789988BCE19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08" authorId="219" shapeId="0" xr:uid="{FB0D5D94-5B57-45D5-B382-7FBF28C8F98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09" authorId="220" shapeId="0" xr:uid="{74F1F994-266B-478C-A305-551A4397864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11" authorId="221" shapeId="0" xr:uid="{7620ED2A-E2E2-4A1F-A469-69480BD14EB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15" authorId="222" shapeId="0" xr:uid="{D01DA192-4FDE-41B7-B33B-E93756B89C0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16" authorId="223" shapeId="0" xr:uid="{0A11899A-B96F-43B5-AF9D-E40E2878297A}">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18" authorId="224" shapeId="0" xr:uid="{337D4D2C-F2B4-41B6-87F5-D40FDE973EE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19" authorId="225" shapeId="0" xr:uid="{F511A1BE-3B18-43E2-873F-16A143DED99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0" authorId="226" shapeId="0" xr:uid="{51C6DF51-C0E3-4388-B2D1-5AE9D7BCFA7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1" authorId="227" shapeId="0" xr:uid="{E5312A78-F681-4E69-8332-4CD10C4C84F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2" authorId="228" shapeId="0" xr:uid="{2483CF65-96FD-49CA-9849-D7858AC8695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3" authorId="229" shapeId="0" xr:uid="{A17D45B5-D99A-412E-8066-53AB1AD0456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5" authorId="230" shapeId="0" xr:uid="{7DE0BC0D-E948-4421-96B7-0CC5BC8DE2D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27" authorId="231" shapeId="0" xr:uid="{1ED3E821-C080-4312-9574-93C2D6016C5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30" authorId="232" shapeId="0" xr:uid="{C3528792-49E8-4E9F-8307-D789937C42BB}">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31" authorId="233" shapeId="0" xr:uid="{0D196B1D-77C8-4291-A6C6-9D89E61C29A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32" authorId="234" shapeId="0" xr:uid="{724FBFBF-DCEC-43F4-89B6-2335D3B0027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33" authorId="235" shapeId="0" xr:uid="{C5C5E0A6-9F68-4B07-8A13-FA027226E69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35" authorId="236" shapeId="0" xr:uid="{D1348DEA-2E20-4328-B26E-16176D3647A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36" authorId="237" shapeId="0" xr:uid="{83B5080E-1F31-48E0-ABCD-CA02C5B537D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39" authorId="238" shapeId="0" xr:uid="{0A00BBD6-74D9-476D-83E5-F2E5452601F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41" authorId="239" shapeId="0" xr:uid="{FEC4DBB2-8288-4B27-BC08-129F6CB3580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42" authorId="240" shapeId="0" xr:uid="{B750D913-3450-40F8-BF56-49F797F6345F}">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44" authorId="241" shapeId="0" xr:uid="{63E16D83-0A96-4419-82FF-A484F5DE5B6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46" authorId="242" shapeId="0" xr:uid="{BD21B9D3-3D77-4B18-A4B0-B134AD9090C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47" authorId="243" shapeId="0" xr:uid="{54EA03EA-247D-4491-991F-67979B7AC0CD}">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348" authorId="244" shapeId="0" xr:uid="{BEC7FAFB-E1FC-467B-8617-8EC8FC334462}">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50" authorId="245" shapeId="0" xr:uid="{2BBF7770-F91D-4BA1-9F7A-B65E591B19C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51" authorId="246" shapeId="0" xr:uid="{E4A2F00E-19B9-48B2-934C-1099D956916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52" authorId="247" shapeId="0" xr:uid="{3C109604-E905-440E-9F84-13F7148C217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53" authorId="248" shapeId="0" xr:uid="{10253E1B-E26D-4868-9006-04039CA0738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54" authorId="249" shapeId="0" xr:uid="{42833889-34A2-4D65-AC1A-D17712899FA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55" authorId="250" shapeId="0" xr:uid="{6478E41D-79F3-4D15-99F7-3836D49B13D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56" authorId="251" shapeId="0" xr:uid="{1D89C636-0602-4818-997B-F8A0F8FBCD2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57" authorId="252" shapeId="0" xr:uid="{C2BFFB75-5F29-491E-BAB6-AF6D82944C6B}">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359" authorId="253" shapeId="0" xr:uid="{82513F52-2FD5-402B-9B83-B8A56560AC60}">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361" authorId="254" shapeId="0" xr:uid="{87684356-30F4-45F9-9EA1-C67767CC96C4}">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62" authorId="255" shapeId="0" xr:uid="{68954008-E619-4D55-90E9-1836B0493A3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63" authorId="256" shapeId="0" xr:uid="{EA975D3B-41F6-4E24-877F-609467E51C1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64" authorId="257" shapeId="0" xr:uid="{64CF5F0D-CF6B-43A0-814D-F73C738023D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66" authorId="258" shapeId="0" xr:uid="{6FF84F24-A460-4743-9B37-B77792BE601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68" authorId="259" shapeId="0" xr:uid="{2C71653B-0955-4126-999D-E2D2F8264B9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69" authorId="260" shapeId="0" xr:uid="{9A6AC776-F048-442E-85BA-CD0890723AA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0" authorId="261" shapeId="0" xr:uid="{75CFDB26-6B9C-4D91-8930-4EC7B188810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1" authorId="262" shapeId="0" xr:uid="{E21AB094-6574-4F03-8056-2D61611F323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2" authorId="263" shapeId="0" xr:uid="{8FCBC256-67F5-4F17-81AF-229F61A5035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373" authorId="264" shapeId="0" xr:uid="{C24E9B13-42BA-487E-91E1-0C27C8F71115}">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374" authorId="265" shapeId="0" xr:uid="{2F451D94-F7F7-4F94-88B0-D7A128B755C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5" authorId="266" shapeId="0" xr:uid="{89DF55C9-7EBE-47C7-B758-18EE134CC9C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6" authorId="267" shapeId="0" xr:uid="{1649225D-C54A-4EA8-914F-EB61E1CF106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8" authorId="268" shapeId="0" xr:uid="{5207C99A-8F34-417C-AEDA-169FC78F1B6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79" authorId="269" shapeId="0" xr:uid="{5C772E83-4579-4BE3-9067-CA09E7F0697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80" authorId="270" shapeId="0" xr:uid="{0AB901F3-48D8-4B14-8666-A6812AD5F34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381" authorId="271" shapeId="0" xr:uid="{2C3A8F67-FEBA-4FFE-B978-9C4FD068A012}">
      <text>
        <t>[Threaded comment]
Your version of Excel allows you to read this threaded comment; however, any edits to it will get removed if the file is opened in a newer version of Excel. Learn more: https://go.microsoft.com/fwlink/?linkid=870924
Comment:
    Review Rules</t>
      </text>
    </comment>
    <comment ref="E384" authorId="272" shapeId="0" xr:uid="{82DC1B60-5767-4309-9770-CA8A6E7F3EC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85" authorId="273" shapeId="0" xr:uid="{C0E039D3-CC22-4042-8418-3E62DFB075A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86" authorId="274" shapeId="0" xr:uid="{874BFB98-8D6C-44B7-9D91-B386294C994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87" authorId="275" shapeId="0" xr:uid="{E440284E-AC8F-4558-88C9-AC68E941CEB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88" authorId="276" shapeId="0" xr:uid="{AD5CC5F3-8534-47F6-9F0D-240DDA388E7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90" authorId="277" shapeId="0" xr:uid="{5A7C5CD6-935D-4F5B-B1C5-9C57FBD74CD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92" authorId="278" shapeId="0" xr:uid="{11A7819C-6C01-4ECB-93B7-66BA14179D6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93" authorId="279" shapeId="0" xr:uid="{D6AE0166-DD68-448E-8D53-CEB23F07ECB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96" authorId="280" shapeId="0" xr:uid="{5A66FBBE-16D1-4703-A5E5-509BB808A3D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97" authorId="281" shapeId="0" xr:uid="{4C0F0430-F883-4B66-BB5E-4EA6862B445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399" authorId="282" shapeId="0" xr:uid="{C6BE5E42-5219-41A5-9616-CDA90AAC6D3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0" authorId="283" shapeId="0" xr:uid="{B670DEAE-31BC-4ED5-8CA1-011BFBBA216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1" authorId="284" shapeId="0" xr:uid="{053D874F-B607-4CEA-8D1A-35D0045D53F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2" authorId="285" shapeId="0" xr:uid="{8CA0BB8D-7DBA-40A8-8F61-A4FEBABD50B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3" authorId="286" shapeId="0" xr:uid="{D3FDDF18-F209-4FF3-8BA3-F3468FE9CF7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5" authorId="287" shapeId="0" xr:uid="{AF86D19F-1498-4401-949C-D9A0A64AB26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6" authorId="288" shapeId="0" xr:uid="{C84E707A-A62D-4C95-ABD2-9B58E46F6C4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7" authorId="289" shapeId="0" xr:uid="{0C2B1B06-4524-4FD9-8736-441A3ED08A7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8" authorId="290" shapeId="0" xr:uid="{7D954308-B515-4DC6-9527-4201FEF675E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09" authorId="291" shapeId="0" xr:uid="{94229438-0EBC-4719-A986-96EE6685796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10" authorId="292" shapeId="0" xr:uid="{5F290E78-C2DF-4D94-86A1-E305C43CE75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11" authorId="293" shapeId="0" xr:uid="{9990C286-8915-4DEC-AC7E-F13E499EDBD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17" authorId="294" shapeId="0" xr:uid="{0EB53F1A-536C-4A39-954C-B904DE07615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18" authorId="295" shapeId="0" xr:uid="{FA34A984-9779-4F51-B81A-3A7CCBE8049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19" authorId="296" shapeId="0" xr:uid="{CFBEED66-ACC1-4B44-8468-A2FE3FB3DDB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21" authorId="297" shapeId="0" xr:uid="{809D7154-CA2D-4085-B229-DC2FB7B485A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22" authorId="298" shapeId="0" xr:uid="{5F1481E2-9F28-4F86-828A-E9B3D4DBB48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23" authorId="299" shapeId="0" xr:uid="{744622D9-C06A-4606-9055-45862DE8AB0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27" authorId="300" shapeId="0" xr:uid="{91D274E0-F627-42B9-A163-C9C84DFFAB0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29" authorId="301" shapeId="0" xr:uid="{20022054-4DF7-422C-A7C8-623F3A1CD4C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30" authorId="302" shapeId="0" xr:uid="{681EF8E5-29E9-45D4-B9CB-C67C31F8483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432" authorId="303" shapeId="0" xr:uid="{D370C68F-F2EB-49F4-8FC9-0720827A3707}">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433" authorId="304" shapeId="0" xr:uid="{86C3B24C-7B25-4063-94AF-0221D57FF083}">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434" authorId="305" shapeId="0" xr:uid="{4C63D8A4-30AC-4C45-9D73-73B4167EBA70}">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436" authorId="306" shapeId="0" xr:uid="{0E46AD04-751B-40EA-9B7B-5A19F6798E7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38" authorId="307" shapeId="0" xr:uid="{A90874E6-AA0F-4C19-A5C8-48D53B7E760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39" authorId="308" shapeId="0" xr:uid="{EA110F65-326A-4CE3-9C17-201729883AF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0" authorId="309" shapeId="0" xr:uid="{7ED322E4-D1E9-4C7D-9699-1C8D21DA0FD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1" authorId="310" shapeId="0" xr:uid="{1BCC30E6-A96F-422D-B720-02D9C1360D0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2" authorId="311" shapeId="0" xr:uid="{C12571EA-0279-45DC-A1C4-01FA1927CFD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3" authorId="312" shapeId="0" xr:uid="{5A6D454B-F73B-4BFC-9E08-7E4DADE19DB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4" authorId="313" shapeId="0" xr:uid="{1E174FF3-2D27-4162-A491-83FD2F777C4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5" authorId="314" shapeId="0" xr:uid="{7AF47512-7314-453F-9048-B62CD83D1C0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6" authorId="315" shapeId="0" xr:uid="{3143EF5D-1D43-4C9C-84BC-ED8B2386AC2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7" authorId="316" shapeId="0" xr:uid="{7B7DA8FA-7A5C-4D7B-BF57-5184C5B5D69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48" authorId="317" shapeId="0" xr:uid="{B827F57B-48A5-432F-B750-63D28CD93B7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449" authorId="318" shapeId="0" xr:uid="{679ADB0D-4FDF-4514-8F83-1D2F6B30711D}">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450" authorId="319" shapeId="0" xr:uid="{C9A13B45-691E-4CA8-9EF0-32D5C6126FC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53" authorId="320" shapeId="0" xr:uid="{E4ADC168-C788-4A47-8529-BDCBAC265CE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54" authorId="321" shapeId="0" xr:uid="{42429D84-E47D-4649-9F28-7E106620590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56" authorId="322" shapeId="0" xr:uid="{9142E1E9-F6D6-47D9-B043-1A91993EA4D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57" authorId="323" shapeId="0" xr:uid="{BFA80C2C-534C-4FBA-B4A8-4799A26E922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0" authorId="324" shapeId="0" xr:uid="{DAA34201-4E6B-4057-9E57-0660005E648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1" authorId="325" shapeId="0" xr:uid="{CF666343-4ED3-4E6D-9DD8-7F7B81EB732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2" authorId="326" shapeId="0" xr:uid="{AA666317-6A47-4581-AF66-AC178AFE524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3" authorId="327" shapeId="0" xr:uid="{6652D26B-98BF-47DB-BA01-4F41537DACD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464" authorId="328" shapeId="0" xr:uid="{0BA47E7A-169C-4590-8D23-09D89269BC29}">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465" authorId="329" shapeId="0" xr:uid="{C416E9E9-5184-4387-AAA9-BE523E709D3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6" authorId="330" shapeId="0" xr:uid="{77944118-801E-4873-BE58-858140A5201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7" authorId="331" shapeId="0" xr:uid="{BF5EBBAE-2A52-4E4C-BC61-7615603606F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8" authorId="332" shapeId="0" xr:uid="{769C7BDA-D584-4218-82B9-E179A92E42E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69" authorId="333" shapeId="0" xr:uid="{09325BEC-21BD-4120-899E-995B1FD571B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470" authorId="334" shapeId="0" xr:uid="{9436448A-2BAD-453F-AB40-DF50267BEC46}">
      <text>
        <t>[Threaded comment]
Your version of Excel allows you to read this threaded comment; however, any edits to it will get removed if the file is opened in a newer version of Excel. Learn more: https://go.microsoft.com/fwlink/?linkid=870924
Comment:
    Review Rules</t>
      </text>
    </comment>
    <comment ref="AQ473" authorId="335" shapeId="0" xr:uid="{A3AF580C-5456-40C5-ACB4-8A1928510894}">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474" authorId="336" shapeId="0" xr:uid="{9D6F29D9-70EC-4CC1-8F70-4BC0AB0325F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75" authorId="337" shapeId="0" xr:uid="{D10315BA-D3AF-4876-A177-E10D0612BC9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77" authorId="338" shapeId="0" xr:uid="{B24878C5-C21D-4198-9E04-776B6D1CA99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78" authorId="339" shapeId="0" xr:uid="{7070198F-8C29-4F57-9B0D-2FA33B586D8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79" authorId="340" shapeId="0" xr:uid="{498E4BA5-E002-46CB-A50E-DDE02B7A417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80" authorId="341" shapeId="0" xr:uid="{7D978FFB-CE52-4756-9146-FB186600F97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81" authorId="342" shapeId="0" xr:uid="{47174895-8E18-4505-8CF3-22274F0DEE7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82" authorId="343" shapeId="0" xr:uid="{1BC5FFDE-9220-4CB7-82F6-BC59D00DB97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83" authorId="344" shapeId="0" xr:uid="{EDE44471-EE09-448D-BBC5-E53B4AE4F84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485" authorId="345" shapeId="0" xr:uid="{2163E474-F5D5-4ACF-ACF7-C31F627CEEF7}">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486" authorId="346" shapeId="0" xr:uid="{9FE63298-A80E-4DA9-8B87-56E5FA67D2ED}">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487" authorId="347" shapeId="0" xr:uid="{05BEEF28-75AD-40C9-8E3D-9665DB65ED1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88" authorId="348" shapeId="0" xr:uid="{61320D39-50DC-4D49-94A8-49D9EFE2399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90" authorId="349" shapeId="0" xr:uid="{55B7D0D6-C69E-44F7-8FEF-A69C2069FF0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91" authorId="350" shapeId="0" xr:uid="{BBF9936B-5295-44EF-8E31-04C8CBFBC38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92" authorId="351" shapeId="0" xr:uid="{133A1A09-D4A2-4382-8B4D-0E6144516297}">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493" authorId="352" shapeId="0" xr:uid="{4442C9EA-A3C2-495B-9D33-AD15015D71C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00" authorId="353" shapeId="0" xr:uid="{FEF304F7-AFB6-45E0-AD58-C0D22F60330C}">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502" authorId="354" shapeId="0" xr:uid="{CAC54F85-BB7A-4EEE-83DC-20FA84678485}">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V502" authorId="355" shapeId="0" xr:uid="{3FE10A6E-D769-4E2C-B9BA-4FD2376F883A}">
      <text>
        <t>[Threaded comment]
Your version of Excel allows you to read this threaded comment; however, any edits to it will get removed if the file is opened in a newer version of Excel. Learn more: https://go.microsoft.com/fwlink/?linkid=870924
Comment:
    Not enough text in GI to catch this</t>
      </text>
    </comment>
    <comment ref="E505" authorId="356" shapeId="0" xr:uid="{0D0DC6F9-8C62-40B5-918C-7AF306FA40B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506" authorId="357" shapeId="0" xr:uid="{43BE4C74-715F-45CC-9958-47F5B88DD1CC}">
      <text>
        <t>[Threaded comment]
Your version of Excel allows you to read this threaded comment; however, any edits to it will get removed if the file is opened in a newer version of Excel. Learn more: https://go.microsoft.com/fwlink/?linkid=870924
Comment:
    Review rule</t>
      </text>
    </comment>
    <comment ref="E508" authorId="358" shapeId="0" xr:uid="{39A50FE3-EF23-43F8-B4AE-9463AC8F52A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09" authorId="359" shapeId="0" xr:uid="{5E2E06A2-4C7B-412C-BEC3-A7AB0849E66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10" authorId="360" shapeId="0" xr:uid="{0F8EA2D4-7415-4FEC-BEAB-06C3EBD85F2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17" authorId="361" shapeId="0" xr:uid="{92C20AB6-58A5-45FD-89CD-7B718463EC9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18" authorId="362" shapeId="0" xr:uid="{3E77FB67-7D2A-4B7C-BBA9-D5A46BB22A8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19" authorId="363" shapeId="0" xr:uid="{565C5017-CE82-43FC-A49A-33D38633D8E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21" authorId="364" shapeId="0" xr:uid="{1FD90A45-BC20-44C0-A042-A998DAE9F59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22" authorId="365" shapeId="0" xr:uid="{4F968E18-1C0D-4A44-9FE4-1EF44F5F286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23" authorId="366" shapeId="0" xr:uid="{4E382447-02E8-411F-8A16-D8F8F82A32F3}">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24" authorId="367" shapeId="0" xr:uid="{0720AA2F-CE0D-4082-89A9-D804C141314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25" authorId="368" shapeId="0" xr:uid="{4A7A9159-296D-430E-8294-786620361D3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26" authorId="369" shapeId="0" xr:uid="{FB3374C6-1579-4C1E-BB07-CA23735403B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27" authorId="370" shapeId="0" xr:uid="{E424A8E4-5DF5-46F1-A8E9-190DE1385C0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28" authorId="371" shapeId="0" xr:uid="{9CB0CAC6-46F2-41E1-B50E-1225DE714E9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30" authorId="372" shapeId="0" xr:uid="{ADF58FBD-CDF4-484F-92D9-72B9C001EE3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31" authorId="373" shapeId="0" xr:uid="{2BD7C0AE-BCAD-4560-93A6-C82ED579F6A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32" authorId="374" shapeId="0" xr:uid="{3D067CD1-8049-4971-8EBC-E5B603C38BE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33" authorId="375" shapeId="0" xr:uid="{5FA5E23A-01F3-4B6B-966E-4A610DF63A0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34" authorId="376" shapeId="0" xr:uid="{1D72C4E7-70F9-4A6F-9A86-75F2053D3A4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35" authorId="377" shapeId="0" xr:uid="{36E95F57-FE5B-4998-B730-479D95C662B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36" authorId="378" shapeId="0" xr:uid="{6FBB7815-8E10-476A-B8BD-1666009720CE}">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T540" authorId="379" shapeId="0" xr:uid="{2D2A9FBB-987B-4A6C-BC72-3680F19CB043}">
      <text>
        <t>[Threaded comment]
Your version of Excel allows you to read this threaded comment; however, any edits to it will get removed if the file is opened in a newer version of Excel. Learn more: https://go.microsoft.com/fwlink/?linkid=870924
Comment:
    Review rule</t>
      </text>
    </comment>
    <comment ref="AV540" authorId="380" shapeId="0" xr:uid="{BF669EF0-6161-443C-9445-116C40D9B8C2}">
      <text>
        <t>[Threaded comment]
Your version of Excel allows you to read this threaded comment; however, any edits to it will get removed if the file is opened in a newer version of Excel. Learn more: https://go.microsoft.com/fwlink/?linkid=870924
Comment:
    Correctly coded by GI, not picked up by Wipro</t>
      </text>
    </comment>
    <comment ref="AV542" authorId="381" shapeId="0" xr:uid="{A048A62E-935E-4F62-A571-2B8F4DE7E473}">
      <text>
        <t>[Threaded comment]
Your version of Excel allows you to read this threaded comment; however, any edits to it will get removed if the file is opened in a newer version of Excel. Learn more: https://go.microsoft.com/fwlink/?linkid=870924
Comment:
    Need to add Clíodhna Ní Ghuidhir to spokesperson searches</t>
      </text>
    </comment>
    <comment ref="AQ544" authorId="382" shapeId="0" xr:uid="{44F8D9B8-20AC-4C2E-86F1-FA4366CC6F76}">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45" authorId="383" shapeId="0" xr:uid="{47DE4ADB-32B4-4546-9085-407FC11C483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46" authorId="384" shapeId="0" xr:uid="{18BE091E-48E0-4D83-A9A3-5F79BC1E1DD8}">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48" authorId="385" shapeId="0" xr:uid="{491AA6F8-1655-4ACC-933E-297589D75A0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49" authorId="386" shapeId="0" xr:uid="{49990F90-D1B3-4BBE-8F07-2451D45BB36E}">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50" authorId="387" shapeId="0" xr:uid="{F5C6A173-0249-4BC2-88BC-617BE1A2FC1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53" authorId="388" shapeId="0" xr:uid="{6C05E3AE-3080-4FF2-8C2F-59BEFA39ABC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54" authorId="389" shapeId="0" xr:uid="{EB4A78B1-E3C2-403D-8E48-B67052FDFE9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57" authorId="390" shapeId="0" xr:uid="{48BE68D4-59C7-4948-B937-C48F4005B1D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58" authorId="391" shapeId="0" xr:uid="{86E4D360-98FD-44FC-A849-8562C162583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61" authorId="392" shapeId="0" xr:uid="{4227A348-674D-4CF8-A3AF-D811BEE2879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62" authorId="393" shapeId="0" xr:uid="{0A34BC9C-B6D5-41AA-888D-248776B1E4E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63" authorId="394" shapeId="0" xr:uid="{58766E8B-723C-4E66-B73D-DD6142AD97FB}">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AQ564" authorId="395" shapeId="0" xr:uid="{4FEA815F-B111-49D4-B751-817D7439460D}">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65" authorId="396" shapeId="0" xr:uid="{C99E4024-B855-4AF3-BFEF-047F6697BBB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66" authorId="397" shapeId="0" xr:uid="{A1721040-676C-4CF9-9499-AD5A2403CBE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67" authorId="398" shapeId="0" xr:uid="{78F2ABD7-891A-4B52-B74C-970F24511C3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69" authorId="399" shapeId="0" xr:uid="{3008BCF6-7A69-4BD8-A59A-432A809C95B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0" authorId="400" shapeId="0" xr:uid="{AABFBA26-59D0-4FF5-A78F-C5EECDF0B1D2}">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1" authorId="401" shapeId="0" xr:uid="{AD88089F-FAA6-4A47-9837-AD692AF96C2B}">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2" authorId="402" shapeId="0" xr:uid="{62AEAED2-FEB4-43CC-BB4C-119A2248CC10}">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3" authorId="403" shapeId="0" xr:uid="{D7634A62-685B-4E82-B2B2-094841D8CC9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4" authorId="404" shapeId="0" xr:uid="{127465CF-A34B-47BE-897A-58BBA515E7AE}">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5" authorId="405" shapeId="0" xr:uid="{40991CBB-EE40-4C3C-9764-F2751E48BB41}">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6" authorId="406" shapeId="0" xr:uid="{ADF80467-31B9-4DF9-827E-FB95C739748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77" authorId="407" shapeId="0" xr:uid="{6A389972-61ED-4BE1-A3A1-49B40BF9368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78" authorId="408" shapeId="0" xr:uid="{180CFF2F-749B-4046-9037-039BFD309BB5}">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80" authorId="409" shapeId="0" xr:uid="{AA16A422-EABB-4B70-9E69-F8B1105F7D84}">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82" authorId="410" shapeId="0" xr:uid="{0640FE9C-8B4B-41EB-986D-CAC183452E8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83" authorId="411" shapeId="0" xr:uid="{4E14E707-38A1-4AF9-9F5F-E819CDE229E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84" authorId="412" shapeId="0" xr:uid="{8D3A11AA-F0E4-47DC-9A4B-0099C8FBABE6}">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85" authorId="413" shapeId="0" xr:uid="{63C8F084-3F8A-4666-B5DD-6BDED0898DF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86" authorId="414" shapeId="0" xr:uid="{3934A53D-1A81-4DD9-BC96-5686C090CB9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Q587" authorId="415" shapeId="0" xr:uid="{9FE2EF01-2076-4332-8535-DFBF9554F50B}">
      <text>
        <t>[Threaded comment]
Your version of Excel allows you to read this threaded comment; however, any edits to it will get removed if the file is opened in a newer version of Excel. Learn more: https://go.microsoft.com/fwlink/?linkid=870924
Comment:
    Press release was not searched for by user</t>
      </text>
    </comment>
    <comment ref="E589" authorId="416" shapeId="0" xr:uid="{2FB49EEE-34BE-4AA3-A31E-ECAC55C6663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90" authorId="417" shapeId="0" xr:uid="{2304595A-EE1C-4D33-973C-2C8160604665}">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AT591" authorId="418" shapeId="0" xr:uid="{79C53F80-1070-4AF7-8DCD-94B4F0781BD5}">
      <text>
        <t>[Threaded comment]
Your version of Excel allows you to read this threaded comment; however, any edits to it will get removed if the file is opened in a newer version of Excel. Learn more: https://go.microsoft.com/fwlink/?linkid=870924
Comment:
    Review rule</t>
      </text>
    </comment>
    <comment ref="AV591" authorId="419" shapeId="0" xr:uid="{0071AABC-92FD-43CA-BEDF-03F19A53D516}">
      <text>
        <t>[Threaded comment]
Your version of Excel allows you to read this threaded comment; however, any edits to it will get removed if the file is opened in a newer version of Excel. Learn more: https://go.microsoft.com/fwlink/?linkid=870924
Comment:
    Correctly coded by GI, not picked up by Wipro</t>
      </text>
    </comment>
    <comment ref="AV593" authorId="420" shapeId="0" xr:uid="{DA5D7807-522A-4BE5-B58A-7F86CCEB82AF}">
      <text>
        <t>[Threaded comment]
Your version of Excel allows you to read this threaded comment; however, any edits to it will get removed if the file is opened in a newer version of Excel. Learn more: https://go.microsoft.com/fwlink/?linkid=870924
Comment:
    Correctly coded by GI, not picked up by Wipro</t>
      </text>
    </comment>
    <comment ref="E595" authorId="421" shapeId="0" xr:uid="{1B946D85-3CFC-4555-9E25-ECECB9864E1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96" authorId="422" shapeId="0" xr:uid="{32BCC95C-C757-4993-A941-D3060118680C}">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97" authorId="423" shapeId="0" xr:uid="{9086BF2A-35B7-45E0-8054-E89E1BC50CB9}">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98" authorId="424" shapeId="0" xr:uid="{FF095C58-5EFF-4DFF-A0BE-194192BE4A5D}">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599" authorId="425" shapeId="0" xr:uid="{46549185-4B04-4528-B63A-4A58A65AD35A}">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00" authorId="426" shapeId="0" xr:uid="{6CC8229A-4C2B-4109-B2F3-74E267ACD32F}">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 ref="E601" authorId="427" shapeId="0" xr:uid="{0E860753-F0D3-42AC-9B44-041E584D7693}">
      <text>
        <t>[Threaded comment]
Your version of Excel allows you to read this threaded comment; however, any edits to it will get removed if the file is opened in a newer version of Excel. Learn more: https://go.microsoft.com/fwlink/?linkid=870924
Comment:
    Out of scope, not coded by Wipro</t>
      </text>
    </comment>
  </commentList>
</comments>
</file>

<file path=xl/sharedStrings.xml><?xml version="1.0" encoding="utf-8"?>
<sst xmlns="http://schemas.openxmlformats.org/spreadsheetml/2006/main" count="66606" uniqueCount="6964">
  <si>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</si>
  <si>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</si>
  <si>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</si>
  <si>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</si>
  <si>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</si>
  <si>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</si>
  <si>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</si>
  <si>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</si>
  <si>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</si>
  <si>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</si>
  <si>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</si>
  <si>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</si>
  <si>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</si>
  <si>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</si>
  <si>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</si>
  <si>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</si>
  <si>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</si>
  <si>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</si>
  <si>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</si>
  <si>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</si>
  <si>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</si>
  <si>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</si>
  <si>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</si>
  <si>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</si>
  <si>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</si>
  <si>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</si>
  <si>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</si>
  <si>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</si>
  <si>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</si>
  <si>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</si>
  <si>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</si>
  <si>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</si>
  <si>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</si>
  <si>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</si>
  <si>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Polarisation</t>
  </si>
  <si>
    <t>Sentiment</t>
  </si>
  <si>
    <t>Verbatim</t>
  </si>
  <si>
    <t>PRI</t>
  </si>
  <si>
    <t>Topics</t>
  </si>
  <si>
    <t>Story</t>
  </si>
  <si>
    <t>Press release</t>
  </si>
  <si>
    <t>NICE¬Media type</t>
  </si>
  <si>
    <t>Key messages</t>
  </si>
  <si>
    <t>Spokespeople</t>
  </si>
  <si>
    <t>OTS</t>
  </si>
  <si>
    <t>Weighted AVE</t>
  </si>
  <si>
    <t>Scoring Status</t>
  </si>
  <si>
    <t>5265415183498591574</t>
  </si>
  <si>
    <t>Y</t>
  </si>
  <si>
    <t>666926269</t>
  </si>
  <si>
    <t>14/06/2023</t>
  </si>
  <si>
    <t/>
  </si>
  <si>
    <t>Web</t>
  </si>
  <si>
    <t>Yahoo! UK and Ireland (Web)</t>
  </si>
  <si>
    <t>Internet</t>
  </si>
  <si>
    <t>United Kingdom</t>
  </si>
  <si>
    <t>English (United Kingdom)</t>
  </si>
  <si>
    <t>Chorus</t>
  </si>
  <si>
    <t>https://uk.news.yahoo.com/elliot-page-developed-stress-induced-181453356.html</t>
  </si>
  <si>
    <t>Elliot Page Developed Stress-Induced Shingles on ''Inception'' Set, Felt `Out of Place'' Among Cisgender Costars</t>
  </si>
  <si>
    <t>Unscored</t>
  </si>
  <si>
    <t>4699875640002902946</t>
  </si>
  <si>
    <t>666551319</t>
  </si>
  <si>
    <t>09/06/2023</t>
  </si>
  <si>
    <t>Bournemouth Daily Echo (Web)</t>
  </si>
  <si>
    <t>https://www.bournemouthecho.co.uk/news/23574706.university-hospital-teams-trial-innovative-medical-device/</t>
  </si>
  <si>
    <t>University and hospital teams trial innovative medical device</t>
  </si>
  <si>
    <t>2652703058684359389</t>
  </si>
  <si>
    <t>666070968</t>
  </si>
  <si>
    <t>03/06/2023</t>
  </si>
  <si>
    <t>https://uk.news.yahoo.com/scientists-found-way-brain-cancer-080039038.html</t>
  </si>
  <si>
    <t>Scientists have found a way to make brain cancer cells die of stress</t>
  </si>
  <si>
    <t>2114620737620454721</t>
  </si>
  <si>
    <t>667285660</t>
  </si>
  <si>
    <t>18/06/2023</t>
  </si>
  <si>
    <t>https://uk.news.yahoo.com/16-old-pocketed-50-000-135300578.html</t>
  </si>
  <si>
    <t>A 16-year-old pocketed $50,000 for her award-winning discovery in the brains of people who died by suicide</t>
  </si>
  <si>
    <t>8174538927037275537</t>
  </si>
  <si>
    <t>667364400</t>
  </si>
  <si>
    <t>19/06/2023</t>
  </si>
  <si>
    <t>Metro.co.uk (Web)</t>
  </si>
  <si>
    <t>https://metro.co.uk/2023/06/19/sienna-millers-father-battling-alzheimers-disease-18976471/</t>
  </si>
  <si>
    <t>Sienna Miller''s father battling Alzheimer''s Disease as sister Savannah posts heartbreaking tribute on Father''s Day: `His life and spark has gone out''</t>
  </si>
  <si>
    <t>4537287862837540</t>
  </si>
  <si>
    <t>666581040</t>
  </si>
  <si>
    <t>Press</t>
  </si>
  <si>
    <t>Daily Echo (Bournemouth)</t>
  </si>
  <si>
    <t>26896723</t>
  </si>
  <si>
    <t>Jason Lewis</t>
  </si>
  <si>
    <t>Diabetes device trial</t>
  </si>
  <si>
    <t>723045606454009779</t>
  </si>
  <si>
    <t>667452545</t>
  </si>
  <si>
    <t>20/06/2023</t>
  </si>
  <si>
    <t>MSN UK (Web)</t>
  </si>
  <si>
    <t>https://www.msn.com/en-gb/travel/tripideas/the-wellness-industry-still-has-a-race-problem-here-s-why-taking-time-out-as-a-minority-can-feel-like-a-radical-act/ar-AA1cNv7L</t>
  </si>
  <si>
    <t>The wellness industry still has a race problem ? here''s why taking time out as a minority can feel like a radical act</t>
  </si>
  <si>
    <t>3237642279698799180</t>
  </si>
  <si>
    <t>667542394</t>
  </si>
  <si>
    <t>21/06/2023</t>
  </si>
  <si>
    <t>https://uk.news.yahoo.com/last-health-taboo-why-many-152637216.html</t>
  </si>
  <si>
    <t>The last health taboo: why are so many women still suffering with endometriosis?</t>
  </si>
  <si>
    <t>6299746381571520847</t>
  </si>
  <si>
    <t>667821631</t>
  </si>
  <si>
    <t>24/06/2023</t>
  </si>
  <si>
    <t>https://uk.sports.yahoo.com/news/nhs-could-offer-breast-cancer-160730216.html</t>
  </si>
  <si>
    <t>NHS could offer breast cancer tests from age 40</t>
  </si>
  <si>
    <t>124337853931907165</t>
  </si>
  <si>
    <t>666196731</t>
  </si>
  <si>
    <t>05/06/2023</t>
  </si>
  <si>
    <t>Mirror.co.uk (Web)</t>
  </si>
  <si>
    <t>https://www.mirror.co.uk/news/uk-news/body-odour-could-sign-life-30155400</t>
  </si>
  <si>
    <t>Body odour could be sign of life-threatening illness - when to see your doctor</t>
  </si>
  <si>
    <t>4679145866859322165</t>
  </si>
  <si>
    <t>667801437</t>
  </si>
  <si>
    <t>Derby Telegraph</t>
  </si>
  <si>
    <t>51153</t>
  </si>
  <si>
    <t>Nat Beckett</t>
  </si>
  <si>
    <t>Breakthrough relief for back pain</t>
  </si>
  <si>
    <t>1134948249475842773</t>
  </si>
  <si>
    <t>667374810</t>
  </si>
  <si>
    <t>The Times</t>
  </si>
  <si>
    <t>62900</t>
  </si>
  <si>
    <t>UK Nationals</t>
  </si>
  <si>
    <t>Kat Lay</t>
  </si>
  <si>
    <t>2m patients have been on antidepressants for 5 years</t>
  </si>
  <si>
    <t>Hannah.Jackson@Onclusive.com</t>
  </si>
  <si>
    <t>&lt;10%</t>
  </si>
  <si>
    <t>1992814276714589683</t>
  </si>
  <si>
    <t>667385026</t>
  </si>
  <si>
    <t>Daily Mail</t>
  </si>
  <si>
    <t>50641</t>
  </si>
  <si>
    <t>John Naish</t>
  </si>
  <si>
    <t>Proof that positive thinking really can help tackle illness</t>
  </si>
  <si>
    <t>10% to 25%</t>
  </si>
  <si>
    <t>283077608681963065</t>
  </si>
  <si>
    <t>666900621</t>
  </si>
  <si>
    <t>13/06/2023</t>
  </si>
  <si>
    <t>Mail Online UK (Web)</t>
  </si>
  <si>
    <t>Eve Simmons</t>
  </si>
  <si>
    <t>https://www.mailonsunday.co.uk/health/article-12181217/Rapid-20-minute-STI-test-soon-available-NHS-diagnoses-reach-record-highs.html</t>
  </si>
  <si>
    <t>Rapid 20 minute STI test could soon be available on the NHS after watchdogs back it as gonorrhoea and syphilis diagnoses reach record highs</t>
  </si>
  <si>
    <t>80% to 100%</t>
  </si>
  <si>
    <t>2680653598215420804</t>
  </si>
  <si>
    <t>667034305</t>
  </si>
  <si>
    <t>15/06/2023</t>
  </si>
  <si>
    <t>BBC (Web)</t>
  </si>
  <si>
    <t>KM Ireland Internet</t>
  </si>
  <si>
    <t>Penny Elderfield</t>
  </si>
  <si>
    <t>https://www.bbc.co.uk/news/world-europe-guernsey-65888430</t>
  </si>
  <si>
    <t>NICE approved drugs roll-out: has it made a difference?</t>
  </si>
  <si>
    <t>2602263183505614665</t>
  </si>
  <si>
    <t>666387925</t>
  </si>
  <si>
    <t>07/06/2023</t>
  </si>
  <si>
    <t>iNews (Web)</t>
  </si>
  <si>
    <t>Paul Gallagher</t>
  </si>
  <si>
    <t>https://inews.co.uk/news/health/wegovy-access-weight-loss-injection-nhs-2392410</t>
  </si>
  <si>
    <t>What is Wegovy? Who will have access to the weight-loss injection on the NHS</t>
  </si>
  <si>
    <t>1542934858247978618</t>
  </si>
  <si>
    <t>666404248</t>
  </si>
  <si>
    <t>Jason Groves</t>
  </si>
  <si>
    <t>https://www.mailonsunday.co.uk/news/article-12170513/Millions-weight-loss-drugs-2030-plans-tackle-obesity-crisis.html</t>
  </si>
  <si>
    <t>Millions could be on weight-loss drugs by 2030: Ministers believe we must ''medicate our way out'' of obesity crisis</t>
  </si>
  <si>
    <t>2972000989039248242</t>
  </si>
  <si>
    <t>666943283</t>
  </si>
  <si>
    <t>The Post (Bristol)</t>
  </si>
  <si>
    <t>67184</t>
  </si>
  <si>
    <t>Calls for hip op rules to be reviewed</t>
  </si>
  <si>
    <t>158960609141029283</t>
  </si>
  <si>
    <t>667853912</t>
  </si>
  <si>
    <t>25/06/2023</t>
  </si>
  <si>
    <t>Healthcare Global (Web)</t>
  </si>
  <si>
    <t>https://healthcare-digital.com/hospitals/consent-related-negligence-claims-new-technologies</t>
  </si>
  <si>
    <t>Consent-related negligence claims &amp; new technologies</t>
  </si>
  <si>
    <t>1140382129238431172</t>
  </si>
  <si>
    <t>668260245</t>
  </si>
  <si>
    <t>29/06/2023</t>
  </si>
  <si>
    <t>Pharmaceutical Journal (Web)</t>
  </si>
  <si>
    <t>https://pharmaceutical-journal.com/article/news/monoclonal-antibody-treatment-for-ulcerative-colitis-twice-as-effective-as-placebo-study-shows</t>
  </si>
  <si>
    <t>Monoclonal antibody treatment for ulcerative colitis twice as effective as placebo, study shows</t>
  </si>
  <si>
    <t>sentence</t>
  </si>
  <si>
    <t>2449519801702973911</t>
  </si>
  <si>
    <t>667845897</t>
  </si>
  <si>
    <t>Manchester Evening News</t>
  </si>
  <si>
    <t>55799</t>
  </si>
  <si>
    <t>Adam Maidment</t>
  </si>
  <si>
    <t>My 18-month wait for ADHD meds has left me in limbo</t>
  </si>
  <si>
    <t>1950361097523466057</t>
  </si>
  <si>
    <t>668129452</t>
  </si>
  <si>
    <t>28/06/2023</t>
  </si>
  <si>
    <t>PMLive (Web)</t>
  </si>
  <si>
    <t>https://www.pmlive.com/pharma_news/bristol_myers_squibbs_sotyktu_recommended_by_nice_for_plaque_psoriasis_1493922</t>
  </si>
  <si>
    <t>Bristol Myers Squibb''s Sotyktu recommended by NICE for plaque psoriasis</t>
  </si>
  <si>
    <t>2123593941841071147</t>
  </si>
  <si>
    <t>666674650</t>
  </si>
  <si>
    <t>10/06/2023</t>
  </si>
  <si>
    <t>https://www.dailymail.co.uk/health/article-12181217/Rapid-20-minute-STI-test-soon-available-NHS-diagnoses-reach-record-highs.html</t>
  </si>
  <si>
    <t>309682969168308885</t>
  </si>
  <si>
    <t>667077931</t>
  </si>
  <si>
    <t>British Medical Journal (Web)</t>
  </si>
  <si>
    <t>https://www.bmj.com/content/381/bmj-2021-068911</t>
  </si>
  <si>
    <t>Use of real world data to improve drug coverage decisions in China</t>
  </si>
  <si>
    <t>1404468081167281259</t>
  </si>
  <si>
    <t>667631958</t>
  </si>
  <si>
    <t>22/06/2023</t>
  </si>
  <si>
    <t>Healthcare Quality Improvement Partnership (Web)</t>
  </si>
  <si>
    <t>https://www.hqip.org.uk/news/caaw23-change-announce/</t>
  </si>
  <si>
    <t>Influencing Organisational Change Hero award announced</t>
  </si>
  <si>
    <t>2789891735026444602</t>
  </si>
  <si>
    <t>665964533</t>
  </si>
  <si>
    <t>02/06/2023</t>
  </si>
  <si>
    <t>Milica Cosic</t>
  </si>
  <si>
    <t>https://www.mirror.co.uk/news/uk-news/warning-nearly-unheard-sti-could-30121630</t>
  </si>
  <si>
    <t>Warning as little-known STI more common than chlamydia could be early sign of silent killer</t>
  </si>
  <si>
    <t>1238239601497052966</t>
  </si>
  <si>
    <t>666893621</t>
  </si>
  <si>
    <t>Daily UK News (Web)</t>
  </si>
  <si>
    <t>https://dailyuknews.com/health/new-drug-approved-on-nhs-reduces-risk-of-relapse-of-rare-blood-cancer-by-a-quarter/</t>
  </si>
  <si>
    <t>New drug approved on NHS reduces risk of relapse of rare blood cancer by a quarter</t>
  </si>
  <si>
    <t>2431760088746418104</t>
  </si>
  <si>
    <t>667398623</t>
  </si>
  <si>
    <t>https://dailyuknews.com/health/nhs-must-get-the-cash-it-needs-for-vital-prescription-pill-helpline/</t>
  </si>
  <si>
    <t>NHS must get the cash it needs for vital prescription pill helpline</t>
  </si>
  <si>
    <t>2802022333190565332</t>
  </si>
  <si>
    <t>667379348</t>
  </si>
  <si>
    <t>Sound Health and Lasting Wealth (Web)</t>
  </si>
  <si>
    <t>https://soundhealthandlastingwealth.com/health-news/the-scientific-proof-that-thinking-positive-really-does-help-conquer-chronic-pain-and-illness/</t>
  </si>
  <si>
    <t>The scientific proof that thinking positive really does help conquer chronic pain and illness</t>
  </si>
  <si>
    <t>2151032825990863769</t>
  </si>
  <si>
    <t>667369293</t>
  </si>
  <si>
    <t>C+D - Chemist &amp; Druggist (Web)</t>
  </si>
  <si>
    <t>https://www.chemistanddruggist.co.uk/CD137090/DH-and-MHRA-ban-wholesalers-from-exporting-or-hoarding-semaglutide</t>
  </si>
  <si>
    <t>DH and MHRA ban wholesalers from exporting or hoarding semaglutide</t>
  </si>
  <si>
    <t>2133335329899116942</t>
  </si>
  <si>
    <t>667550910</t>
  </si>
  <si>
    <t>Clinical Trials Arena (Web)</t>
  </si>
  <si>
    <t>https://www.clinicaltrialsarena.com/news/sequana-medical-unveil-results-ascites-pump-trial/</t>
  </si>
  <si>
    <t>Sequana Medical sets date to unveil results of ascites pump trial</t>
  </si>
  <si>
    <t>1847564153714372918</t>
  </si>
  <si>
    <t>666842534</t>
  </si>
  <si>
    <t>Health Tech World (Web)</t>
  </si>
  <si>
    <t>https://www.htworld.co.uk/news/medherant-game-changing-drug-delivery-technology-west23/</t>
  </si>
  <si>
    <t>Medherant: Game-changing drug delivery technology</t>
  </si>
  <si>
    <t>1322500583073215440</t>
  </si>
  <si>
    <t>666746116</t>
  </si>
  <si>
    <t>12/06/2023</t>
  </si>
  <si>
    <t>Pharmafile (Web)</t>
  </si>
  <si>
    <t>https://pharmafile.com/tag/kidney-disease/</t>
  </si>
  <si>
    <t>Top Ten most popular articles on Pharmafile.com this week!</t>
  </si>
  <si>
    <t>376243744173925204</t>
  </si>
  <si>
    <t>666191175</t>
  </si>
  <si>
    <t>BMJ (British Medical Journal) GP Edition</t>
  </si>
  <si>
    <t>48709</t>
  </si>
  <si>
    <t>Magazines Trade &amp; Overseas</t>
  </si>
  <si>
    <t>The economic case for improving health</t>
  </si>
  <si>
    <t>25% to 50%</t>
  </si>
  <si>
    <t>354964397487582054</t>
  </si>
  <si>
    <t>666581038</t>
  </si>
  <si>
    <t>https://pharmafile.com/news/astrazeneca-and-msds-lynparza-receives-nice-positive-recommendation-as-a-cancer-maintenance-treatment/</t>
  </si>
  <si>
    <t>AstraZeneca and MSD''s Lynparza receives NICE positive recommendation as a cancer maintenance treatment</t>
  </si>
  <si>
    <t>307167258425037741</t>
  </si>
  <si>
    <t>667378180</t>
  </si>
  <si>
    <t>https://www.dailymail.co.uk/health/article-12211647/The-scientific-proof-thinking-positive-really-does-help-conquer-chronic-pain-illness.html</t>
  </si>
  <si>
    <t>691721629184447645</t>
  </si>
  <si>
    <t>666190445</t>
  </si>
  <si>
    <t>New Labour has many lessons when it comes to revitalising the NHS</t>
  </si>
  <si>
    <t>2548328216899596088</t>
  </si>
  <si>
    <t>666033139</t>
  </si>
  <si>
    <t>The Guardian</t>
  </si>
  <si>
    <t>61411</t>
  </si>
  <si>
    <t>Nice approves 'breakthrough' drug for chronic heart disease</t>
  </si>
  <si>
    <t>998853394944939912</t>
  </si>
  <si>
    <t>665964540</t>
  </si>
  <si>
    <t>https://www.bmj.com/content/381/bmj.p1243</t>
  </si>
  <si>
    <t>Safeguarding NICE from patient groups'' conflicts of interest</t>
  </si>
  <si>
    <t>1587008857555023997</t>
  </si>
  <si>
    <t>666115113</t>
  </si>
  <si>
    <t>01/06/2023</t>
  </si>
  <si>
    <t>PharmaTimes</t>
  </si>
  <si>
    <t>57948</t>
  </si>
  <si>
    <t>NHS patients gain access to Gilead's Hepcludex</t>
  </si>
  <si>
    <t>1484282091428126603</t>
  </si>
  <si>
    <t>666106445</t>
  </si>
  <si>
    <t>04/06/2023</t>
  </si>
  <si>
    <t>The Mail on Sunday</t>
  </si>
  <si>
    <t>62102</t>
  </si>
  <si>
    <t>Pat Hagan</t>
  </si>
  <si>
    <t>Pioneering heart strain treatment to get green-lit</t>
  </si>
  <si>
    <t>Hannah Jackson</t>
  </si>
  <si>
    <t>Helen Knight, Director of Medicines Evaluation</t>
  </si>
  <si>
    <t>2137855354399422275</t>
  </si>
  <si>
    <t>666009123</t>
  </si>
  <si>
    <t>https://www.dailymail.co.uk/wires/pa/article-12152595/Innovative-heart-condition-drug-recommended-NHS-patients.html</t>
  </si>
  <si>
    <t>Innovative heart condition drug recommended for NHS patients</t>
  </si>
  <si>
    <t>50% to 80%</t>
  </si>
  <si>
    <t>889915897281611141</t>
  </si>
  <si>
    <t>666009954</t>
  </si>
  <si>
    <t>Wrexham Leader (Web)</t>
  </si>
  <si>
    <t>https://www.leaderlive.co.uk/news/national/23564120.innovative-heart-condition-drug-recommended-nhs-patients/</t>
  </si>
  <si>
    <t>325377050800821897</t>
  </si>
  <si>
    <t>666011271</t>
  </si>
  <si>
    <t>Shropshire Star (Web)</t>
  </si>
  <si>
    <t>https://www.shropshirestar.com/news/uk-news/2023/06/02/innovative-heart-condition-drug-recommended-for-nhs-patients/</t>
  </si>
  <si>
    <t>2320730709173404162</t>
  </si>
  <si>
    <t>666180804</t>
  </si>
  <si>
    <t>Medscape UK (Web)</t>
  </si>
  <si>
    <t>https://www.medscape.co.uk/viewarticle/treatment-obstructive-hypertrophic-cardiomyopathy-approved-2023a1000c2i</t>
  </si>
  <si>
    <t>Treatment for Obstructive Hypertrophic Cardiomyopathy Approved</t>
  </si>
  <si>
    <t>New guideline published</t>
  </si>
  <si>
    <t>2212016409373176848</t>
  </si>
  <si>
    <t>666588604</t>
  </si>
  <si>
    <t>Nursing Times (Web)</t>
  </si>
  <si>
    <t>Steve Ford</t>
  </si>
  <si>
    <t>https://www.nursingtimes.net/nhs-75th-birthday/timeline-key-events-in-the-history-of-the-nhs-and-nursing-09-06-2023/</t>
  </si>
  <si>
    <t>Timeline: Key events in the history of the NHS and nursing</t>
  </si>
  <si>
    <t>New NICE advice published</t>
  </si>
  <si>
    <t>870135379256639893</t>
  </si>
  <si>
    <t>666761096</t>
  </si>
  <si>
    <t>Therapy Today</t>
  </si>
  <si>
    <t>63199</t>
  </si>
  <si>
    <t>News round-up</t>
  </si>
  <si>
    <t>2407696353650715143</t>
  </si>
  <si>
    <t>666705148</t>
  </si>
  <si>
    <t>Rachel Hall</t>
  </si>
  <si>
    <t>At least one in ten mothers say they struggle with baby bonding</t>
  </si>
  <si>
    <t>1958132165209358485</t>
  </si>
  <si>
    <t>666825286</t>
  </si>
  <si>
    <t>https://dailyuknews.com/health/dr-cathy-stannard-forget-pills-the-best-way-to-treat-chronic-pain-is-with-exercise/</t>
  </si>
  <si>
    <t>DR CATHY STANNARD: Forget pills, the best way to treat chronic pain is with EXERCISE</t>
  </si>
  <si>
    <t>Cathy Stannard, Clinical lead</t>
  </si>
  <si>
    <t>N</t>
  </si>
  <si>
    <t>New collaborations</t>
  </si>
  <si>
    <t>199977671818421844</t>
  </si>
  <si>
    <t>667065800</t>
  </si>
  <si>
    <t>Martin Whyte Surrey</t>
  </si>
  <si>
    <t>https://uk.news.yahoo.com/wegovy-more-people-may-soon-121246841.html</t>
  </si>
  <si>
    <t>Wegovy: more people may soon be eligible to access weight-loss drug under new pilot scheme</t>
  </si>
  <si>
    <t>122807778460896153</t>
  </si>
  <si>
    <t>667408800</t>
  </si>
  <si>
    <t>Dorset Chamber of Commerce &amp; Industry (Web)</t>
  </si>
  <si>
    <t>https://dorsetchamber.co.uk/lewis-manning-hospice-care-phd-student-presents-work-at-bournemouth-university-conference/</t>
  </si>
  <si>
    <t>Lewis-Manning Hospice Care PhD Student presents work at Bournemouth University Conference</t>
  </si>
  <si>
    <t>2413337920296879808</t>
  </si>
  <si>
    <t>668199662</t>
  </si>
  <si>
    <t>Yorkshire Bylines (Web)</t>
  </si>
  <si>
    <t>https://yorkshirebylines.co.uk/news/health/surgical-menopause-its-like-being-thrown-off-a-cliff-with-no-parachute/</t>
  </si>
  <si>
    <t>Surgical menopause: "It''s like being thrown off a cliff with no parachute"</t>
  </si>
  <si>
    <t>3025688681124835627</t>
  </si>
  <si>
    <t>666173114</t>
  </si>
  <si>
    <t>AT Today Magazine (Web)</t>
  </si>
  <si>
    <t>https://attoday.co.uk/new-regulatory-pathway-set-to-support-safe-patient-access-to-innovative-medtech/</t>
  </si>
  <si>
    <t>New regulatory pathway set to support safe patient access to innovative medtech</t>
  </si>
  <si>
    <t>2728551634501103187</t>
  </si>
  <si>
    <t>665905715</t>
  </si>
  <si>
    <t>Alliance News</t>
  </si>
  <si>
    <t>Newswires</t>
  </si>
  <si>
    <t>Greg Rosenvinge</t>
  </si>
  <si>
    <t>UK NICE selects Creo Medical''s Speedboat Inject product for assessment</t>
  </si>
  <si>
    <t>1147810786534842984</t>
  </si>
  <si>
    <t>665910517</t>
  </si>
  <si>
    <t>Nature (Web)</t>
  </si>
  <si>
    <t>https://www.nature.com/articles/s41416-023-02296-w</t>
  </si>
  <si>
    <t>Risk-reducing surgery for individuals with cancer-predisposing germline pathogenic variants and no personal cancer history: a review of current UK guidelines</t>
  </si>
  <si>
    <t>141503381448525690</t>
  </si>
  <si>
    <t>666403662</t>
  </si>
  <si>
    <t>https://www.soundhealthandlastingwealth.com/health/rishi-sunak-announces-game-changing-new-drug-to-help-britons-lose-15-of-body-weight/</t>
  </si>
  <si>
    <t>Rishi Sunak announces `game-changing'' new drug to help Britons lose 15% of body weight</t>
  </si>
  <si>
    <t>2461881903711304623</t>
  </si>
  <si>
    <t>665899998</t>
  </si>
  <si>
    <t>Lexology (Web)</t>
  </si>
  <si>
    <t>https://www.lexology.com/library/detail.aspx?g=98e4d01c-1207-460f-833d-53ec669a37c3</t>
  </si>
  <si>
    <t>BioBlast w/e 26 May 23</t>
  </si>
  <si>
    <t>1285769932879471819</t>
  </si>
  <si>
    <t>667969465</t>
  </si>
  <si>
    <t>27/06/2023</t>
  </si>
  <si>
    <t>Which? (Web)</t>
  </si>
  <si>
    <t>https://www.which.co.uk/news/article/ozempic-the-facts-behind-the-frenzy-ae0NV6I2VX8S</t>
  </si>
  <si>
    <t>Ozempic: the facts behind the frenzy</t>
  </si>
  <si>
    <t>778300646424334129</t>
  </si>
  <si>
    <t>665964537</t>
  </si>
  <si>
    <t>The Independent (Web)</t>
  </si>
  <si>
    <t>Jacob Phillips</t>
  </si>
  <si>
    <t>https://www.independent.co.uk/news/health/rimegepant-migraine-cure-drug-nhs-b2348960.html</t>
  </si>
  <si>
    <t>Thousands could get new pill to combat migraines on the NHS</t>
  </si>
  <si>
    <t>145,000 people in England to have further treatment choice for preventing migraine attacks 31/05/23</t>
  </si>
  <si>
    <t>148463806251186060</t>
  </si>
  <si>
    <t>667340642</t>
  </si>
  <si>
    <t>17/06/2023</t>
  </si>
  <si>
    <t>MEDICINE</t>
  </si>
  <si>
    <t>Appeals/Judicial reviews</t>
  </si>
  <si>
    <t>2748231498688618921</t>
  </si>
  <si>
    <t>667076469</t>
  </si>
  <si>
    <t>Kamran Abbasi</t>
  </si>
  <si>
    <t>http://www.bmj.com/content/381/bmj.p1357.short</t>
  </si>
  <si>
    <t>Indulging passions: a route to good doctoring</t>
  </si>
  <si>
    <t>Focus on what matters most.</t>
  </si>
  <si>
    <t>2817127297669658269</t>
  </si>
  <si>
    <t>665969297</t>
  </si>
  <si>
    <t>GM Journal (Web)</t>
  </si>
  <si>
    <t>https://pavilionhealthtoday.com/fm/nice-recommends-first-oral-treatment-for-migraines/</t>
  </si>
  <si>
    <t>NICE recommends first oral treatment for migraines</t>
  </si>
  <si>
    <t>2580597428545328302</t>
  </si>
  <si>
    <t>665918143</t>
  </si>
  <si>
    <t>The Sun Online</t>
  </si>
  <si>
    <t>CLEAR HEAD New drug for migraines approved for use on the NHS – giving hope to thousands</t>
  </si>
  <si>
    <t>NICE is committed to getting the best care to patients fast and ensure value for the taxpayer.</t>
  </si>
  <si>
    <t>498836357243060567</t>
  </si>
  <si>
    <t>666009955</t>
  </si>
  <si>
    <t>Bristol Post (Web)</t>
  </si>
  <si>
    <t>https://www.bristolpost.co.uk/news/uk-world-news/migraine-sufferers-relief-after-new-8485043</t>
  </si>
  <si>
    <t>Migraine sufferers get relief after new pill approved for NHS</t>
  </si>
  <si>
    <t>2636370975396612272</t>
  </si>
  <si>
    <t>666558519</t>
  </si>
  <si>
    <t>Practice Business (Web)</t>
  </si>
  <si>
    <t>https://practicebusiness.co.uk/gps-could-offer-nhs-patients-wegovy-weight-loss-jab</t>
  </si>
  <si>
    <t>GPs could offer NHS patients Wegovy weight-loss jab</t>
  </si>
  <si>
    <t>2297307499824053946</t>
  </si>
  <si>
    <t>665965673</t>
  </si>
  <si>
    <t>Pulse Today (Web)</t>
  </si>
  <si>
    <t>https://www.pulsetoday.co.uk/news/clinical-areas/pain/nice-approves-novel-oral-drug-rimegepant-for-preventing-migraine/</t>
  </si>
  <si>
    <t>NICE approves novel oral drug rimegepant for preventing migraine</t>
  </si>
  <si>
    <t>1762834918237929176</t>
  </si>
  <si>
    <t>666340776</t>
  </si>
  <si>
    <t>Nottingham Post (Web)</t>
  </si>
  <si>
    <t>https://www.nottinghampost.com/news/uk-world-news/government-exploring-how-can-weight-8500948</t>
  </si>
  <si>
    <t>Government exploring how it can get weight loss injections to more people</t>
  </si>
  <si>
    <t>818076897054851427</t>
  </si>
  <si>
    <t>666317114</t>
  </si>
  <si>
    <t>06/06/2023</t>
  </si>
  <si>
    <t>Evening Standard (Web)</t>
  </si>
  <si>
    <t>https://www.standard.co.uk/news/politics/nhs-rishi-sunak-government-stephen-powis-elon-musk-b1086062.html</t>
  </si>
  <si>
    <t>#40m pilot to expand availability of weight loss drugs on NHS</t>
  </si>
  <si>
    <t>2859193846478175036</t>
  </si>
  <si>
    <t>666333825</t>
  </si>
  <si>
    <t>Michelle Roberts</t>
  </si>
  <si>
    <t>https://www.bbc.com/news/health-65821450</t>
  </si>
  <si>
    <t>Plan for GPs to offer NHS patients Wegovy weight-loss jab</t>
  </si>
  <si>
    <t>461307039063321816</t>
  </si>
  <si>
    <t>667976134</t>
  </si>
  <si>
    <t>Herald Scotland Online</t>
  </si>
  <si>
    <t>More info needed on weight-loss jab’s impact on type 2 diabetes – Nice</t>
  </si>
  <si>
    <t>More evidence needed to recommend Type 2 diabetes treatment tirzepatide 27/06/2023</t>
  </si>
  <si>
    <t>1359132255180092638</t>
  </si>
  <si>
    <t>666999410</t>
  </si>
  <si>
    <t>HospitalHealthcare.com (Web)</t>
  </si>
  <si>
    <t>https://hospitalhealthcare.com/clinical/oncology/lower-intensity-shorter-duration-radiotherapy-safe-and-effective-for-some-breast-cancer-says-nice/</t>
  </si>
  <si>
    <t>Lower intensity, shorter duration radiotherapy safe and effective for some breast cancer, says NICE</t>
  </si>
  <si>
    <t>Reducing radiotherapy for some breast cancer patients is likely to have released thousands of appointments for the NHS without compromising safety, NICE finds. 14/06/23</t>
  </si>
  <si>
    <t>Professor Jonathan Benger, Chief Medical Officer</t>
  </si>
  <si>
    <t>2732654447396355162</t>
  </si>
  <si>
    <t>667987692</t>
  </si>
  <si>
    <t>06:12:09</t>
  </si>
  <si>
    <t>TV</t>
  </si>
  <si>
    <t>BBC World News</t>
  </si>
  <si>
    <t>Broadcast</t>
  </si>
  <si>
    <t>BBC World News, BBC News, 27/06/2023</t>
  </si>
  <si>
    <t>827200473261183874</t>
  </si>
  <si>
    <t>667973914</t>
  </si>
  <si>
    <t>Daily Express</t>
  </si>
  <si>
    <t>50559</t>
  </si>
  <si>
    <t>Storm Newton</t>
  </si>
  <si>
    <t>Fat jab not[...]</t>
  </si>
  <si>
    <t>1178960928839474707</t>
  </si>
  <si>
    <t>667987576</t>
  </si>
  <si>
    <t>05:09:29</t>
  </si>
  <si>
    <t>BBC News</t>
  </si>
  <si>
    <t>BBC News, BBC News, 27/06/2023</t>
  </si>
  <si>
    <t>1417236048235027553</t>
  </si>
  <si>
    <t>668131234</t>
  </si>
  <si>
    <t>National Health Executive (Web)</t>
  </si>
  <si>
    <t>https://www.nationalhealthexecutive.com/articles/public-consultation-launched-changes-nices-standard-practices</t>
  </si>
  <si>
    <t>Public consultation launched on changes to NICE''s standard practices</t>
  </si>
  <si>
    <t>Changes to NICE's processes/workflow</t>
  </si>
  <si>
    <t>NICE launches public consultation on updates to health technology evaluations manual 27/06/2023</t>
  </si>
  <si>
    <t>1828765534238224441</t>
  </si>
  <si>
    <t>667660753</t>
  </si>
  <si>
    <t>Clinical Services Journal (Web)</t>
  </si>
  <si>
    <t>https://clinicalservicesjournal.com/story/42025/one-stop-shop-for-ai-and-digital-regulations-for-health-and-social-care-launched</t>
  </si>
  <si>
    <t>One-stop-shop for AI and digital regulations for health and social care launched</t>
  </si>
  <si>
    <t>One-stop-shop for AI and digital regulations for health and social care launched 12/06/23</t>
  </si>
  <si>
    <t>Mark Chapman, Interim Director</t>
  </si>
  <si>
    <t>1921856721801489464</t>
  </si>
  <si>
    <t>668158270</t>
  </si>
  <si>
    <t>Independent Pharmacist (Web)</t>
  </si>
  <si>
    <t>https://www.independentpharmacist.co.uk/cpd-modules/cpd-module-chronic-primary-pain</t>
  </si>
  <si>
    <t>CPD module: Chronic primary pain</t>
  </si>
  <si>
    <t>Provide useful and useable advice.</t>
  </si>
  <si>
    <t>146571751592147539</t>
  </si>
  <si>
    <t>667076477</t>
  </si>
  <si>
    <t>https://www.bmj.com/content/381/bmj-2021-068915</t>
  </si>
  <si>
    <t>Use of health technology assessment in drug reimbursement decisions in China</t>
  </si>
  <si>
    <t>1948356770145460580</t>
  </si>
  <si>
    <t>665864999</t>
  </si>
  <si>
    <t>The Daily Mirror</t>
  </si>
  <si>
    <t>60658</t>
  </si>
  <si>
    <t>Martin Bagot</t>
  </si>
  <si>
    <t>migraine victims' treatment hope</t>
  </si>
  <si>
    <t>4058342007151230862</t>
  </si>
  <si>
    <t>666494594</t>
  </si>
  <si>
    <t>08/06/2023</t>
  </si>
  <si>
    <t>Blathnaid Corless</t>
  </si>
  <si>
    <t>https://uk.news.yahoo.com/wegovy-nhs-could-major-boost-102421198.html</t>
  </si>
  <si>
    <t>Weight loss jabs `could get people back to work and boost the economy''</t>
  </si>
  <si>
    <t>4066721696344748155</t>
  </si>
  <si>
    <t>668119513</t>
  </si>
  <si>
    <t>https://pharmafile.com/news/bristol-myers-squibbs-sotyktu-recommended-for-nhs-use-for-adult-patients-with-psoriasis/</t>
  </si>
  <si>
    <t>Bristol Myers Squibb''s Sotyktu recommended for NHS use for adult patients with psoriasis</t>
  </si>
  <si>
    <t>5817393245517307130</t>
  </si>
  <si>
    <t>666595076</t>
  </si>
  <si>
    <t>https://pharmaceutical-journal.com/article/letters/using-digital-tools-in-community-pharmacy-to-identify-cases-of-undiagnosed-hypertension</t>
  </si>
  <si>
    <t>Using digital tools in community pharmacy to identify cases of undiagnosed hypertension</t>
  </si>
  <si>
    <t>3610126566539027085</t>
  </si>
  <si>
    <t>666676938</t>
  </si>
  <si>
    <t>3258859263813300549</t>
  </si>
  <si>
    <t>666136383</t>
  </si>
  <si>
    <t>The Daily Telegraph Online</t>
  </si>
  <si>
    <t>Joe Pinkstone</t>
  </si>
  <si>
    <t>AstraZeneca lung cancer drug halves death risk from disease, landmark study finds</t>
  </si>
  <si>
    <t>5407049854806916336</t>
  </si>
  <si>
    <t>666093068</t>
  </si>
  <si>
    <t>YorkshireLive (Web)</t>
  </si>
  <si>
    <t>https://www.examinerlive.co.uk/news/health/silent-epidemic-leaving-almost-28-27050603</t>
  </si>
  <si>
    <t>''Silent epidemic'' leaving almost 28 million Brits in horrific pain - including Eamonn Holmes</t>
  </si>
  <si>
    <t>5654073107283046759</t>
  </si>
  <si>
    <t>667254325</t>
  </si>
  <si>
    <t>Matthew Barbour</t>
  </si>
  <si>
    <t>https://www.dailymail.co.uk/health/article-12205893/Tiny-implant-proven-HALF-number-hospital-admissions-heart-failure.html</t>
  </si>
  <si>
    <t>Tiny implant has been proven to cut by HALF the number of hospital admissions for patients with heart failure</t>
  </si>
  <si>
    <t>4635141688262390353</t>
  </si>
  <si>
    <t>667206231</t>
  </si>
  <si>
    <t>16/06/2023</t>
  </si>
  <si>
    <t>The Times Online</t>
  </si>
  <si>
    <t>Chris Smyth|Oliver Wright</t>
  </si>
  <si>
    <t>Boris Johnson reveals he took slimming drug in Daily Mail column</t>
  </si>
  <si>
    <t>4585147755334498363</t>
  </si>
  <si>
    <t>665955911</t>
  </si>
  <si>
    <t>https://uk.news.yahoo.com/italy-why-did-venices-grand-095900400.html</t>
  </si>
  <si>
    <t>Italy: Why did Venice''s Grand Canal turn bright green?</t>
  </si>
  <si>
    <t>5948986211562237861</t>
  </si>
  <si>
    <t>667763615</t>
  </si>
  <si>
    <t>23/06/2023</t>
  </si>
  <si>
    <t>https://www.clinicaltrialsarena.com/projects/evusheld-tixagevimab-cilgavimab/</t>
  </si>
  <si>
    <t>Evusheld (tixagevimab and cilgavimab) for the Prevention of Covid-19</t>
  </si>
  <si>
    <t>5311102166455521719</t>
  </si>
  <si>
    <t>667616169</t>
  </si>
  <si>
    <t>Research Magazine (Web)</t>
  </si>
  <si>
    <t>https://www.research-live.com/article/news/rss-names-new-chief-executive/id/5113652</t>
  </si>
  <si>
    <t>RSS names new chief executive</t>
  </si>
  <si>
    <t>5727242132142836952</t>
  </si>
  <si>
    <t>666371105</t>
  </si>
  <si>
    <t>https://www.pulsetoday.co.uk/news/clinical-areas/obesity-and-nutrition/gps-to-prescribe-obesity-drugs-under-new-government-pilots/</t>
  </si>
  <si>
    <t>GPs to prescribe obesity drugs under new Government pilots</t>
  </si>
  <si>
    <t>4266397247763974236</t>
  </si>
  <si>
    <t>666417293</t>
  </si>
  <si>
    <t>GB News (Web)</t>
  </si>
  <si>
    <t>https://www.gbnews.com/health/weight-loss-drug-jab-obesity-latest-rishi-sunak</t>
  </si>
  <si>
    <t>''Game-changing'' weight loss drug an `exciting'' development as obesity crisis worsens</t>
  </si>
  <si>
    <t>5710473400646292714</t>
  </si>
  <si>
    <t>666140087</t>
  </si>
  <si>
    <t>https://www.nottinghampost.com/news/health/eamonn-holmes-among-28-million-8495046</t>
  </si>
  <si>
    <t>Eamonn Holmes among 28 million suffering in ''silent epidemic'' pain</t>
  </si>
  <si>
    <t>3849877176399998640</t>
  </si>
  <si>
    <t>666313046</t>
  </si>
  <si>
    <t>https://uk.news.yahoo.com/blood-cancer-drug-offers-rare-175420738.html</t>
  </si>
  <si>
    <t>Blood cancer drug offers rare hope to sufferers, study finds</t>
  </si>
  <si>
    <t>4570975506440060430</t>
  </si>
  <si>
    <t>666144453</t>
  </si>
  <si>
    <t>Kate Pickles</t>
  </si>
  <si>
    <t>https://www.mailonsunday.co.uk/news/article-12158373/New-British-lung-cancer-drug-AstraZeneca-hailed-game-changer.html</t>
  </si>
  <si>
    <t>New British lung cancer drug from AstraZeneca is hailed as a ''game changer'' that can HALVE the risk of dying</t>
  </si>
  <si>
    <t>3689408802353143764</t>
  </si>
  <si>
    <t>668155917</t>
  </si>
  <si>
    <t>Osborne Clarke (Web)</t>
  </si>
  <si>
    <t>https://www.osborneclarke.com/insights/regulatory-outlook-June-2023-products</t>
  </si>
  <si>
    <t>Products | UK Regulatory Outlook June 2023</t>
  </si>
  <si>
    <t>4671015927083446636</t>
  </si>
  <si>
    <t>666304226</t>
  </si>
  <si>
    <t>https://www.bbc.co.uk/news/health-65809418</t>
  </si>
  <si>
    <t>Adenomyosis: NHS failing women, health ambassador says</t>
  </si>
  <si>
    <t>3683917480418639054</t>
  </si>
  <si>
    <t>667395078</t>
  </si>
  <si>
    <t>Daily Mail (Scotland)</t>
  </si>
  <si>
    <t>50714</t>
  </si>
  <si>
    <t>JINAN HARB</t>
  </si>
  <si>
    <t>Why your GP may soon prescribe a gut bacteria DRUG to treat IBS and even arthritis</t>
  </si>
  <si>
    <t>5726315210796697525</t>
  </si>
  <si>
    <t>665904497</t>
  </si>
  <si>
    <t>https://www.clinicaltrialsarena.com/news/nykode-roche-cervical-cancer/</t>
  </si>
  <si>
    <t>Nykode collaborates with Roche for an upcoming trial in cervical cancer</t>
  </si>
  <si>
    <t>5050366309729738109</t>
  </si>
  <si>
    <t>666739016</t>
  </si>
  <si>
    <t>https://dailyuknews.com/health/top-gp-slams-public-focus-on-menopause/</t>
  </si>
  <si>
    <t>Top GP slams public focus on menopause</t>
  </si>
  <si>
    <t>3932321481809985922</t>
  </si>
  <si>
    <t>666856977</t>
  </si>
  <si>
    <t>https://pharmafile.com/news/astrazenecas-breast-cancer-drug-given-priority-review-by-fda/</t>
  </si>
  <si>
    <t>AstraZeneca''s breast cancer drug given Priority Review by FDA</t>
  </si>
  <si>
    <t>5850750501951507332</t>
  </si>
  <si>
    <t>665981050</t>
  </si>
  <si>
    <t>UKauthorITy.com (Web)</t>
  </si>
  <si>
    <t>https://www.ukauthority.com/articles/nice-outlines-system-requirements-for-virtual-wards/</t>
  </si>
  <si>
    <t>NICE outlines system requirements for virtual wards</t>
  </si>
  <si>
    <t>4543646357237103229</t>
  </si>
  <si>
    <t>666308553</t>
  </si>
  <si>
    <t>https://uk.news.yahoo.com/nhs-failing-women-says-women-174104803.html</t>
  </si>
  <si>
    <t>The NHS is `failing women'', says women''s health ambassador</t>
  </si>
  <si>
    <t>4096485111769558995</t>
  </si>
  <si>
    <t>666331098</t>
  </si>
  <si>
    <t>Harriet Line</t>
  </si>
  <si>
    <t>https://www.dailymail.co.uk/health/article-12167515/Rishi-Sunak-announces-thousands-NHS-patients-receive-game-changing-weight-loss-drug.html</t>
  </si>
  <si>
    <t>Tens of thousands more NHS patients could receive ''game-changing'' weight-loss drug, Rishi Sunak announces</t>
  </si>
  <si>
    <t>3462128778702779984</t>
  </si>
  <si>
    <t>666317227</t>
  </si>
  <si>
    <t>Daily Express (Web)</t>
  </si>
  <si>
    <t>Chanel Georgina</t>
  </si>
  <si>
    <t>https://www.express.co.uk/life-style/health/1777977/weight-loss-drug-nhs-semaglutide</t>
  </si>
  <si>
    <t>Thousands of people now eligible for NHS-approved weight loss drug</t>
  </si>
  <si>
    <t>3440645051459230735</t>
  </si>
  <si>
    <t>667999749</t>
  </si>
  <si>
    <t>NR Times (Web)</t>
  </si>
  <si>
    <t>https://nrtimes.co.uk/amputees-case-management-and-rehabilitation-bcm23/</t>
  </si>
  <si>
    <t>Amputees, case management and rehabilitation</t>
  </si>
  <si>
    <t>4055217143571024750</t>
  </si>
  <si>
    <t>666164400</t>
  </si>
  <si>
    <t>https://www.nursingtimes.net/clinical-archive/cardiovascular-clinical-archive/complex-cardiac-device-therapy-1-implantable-cardioverter-defibrillators-05-06-2023/</t>
  </si>
  <si>
    <t>Complex cardiac device therapy 1: implantable cardioverter defibrillators</t>
  </si>
  <si>
    <t>5484272630385107745</t>
  </si>
  <si>
    <t>666171653</t>
  </si>
  <si>
    <t>https://hospitalhealthcare.com/clinical/cardiovascular/are-anti-diabetic-drugs-the-silver-bullet-for-the-obesity-epidemic/</t>
  </si>
  <si>
    <t>Are anti-diabetic drugs the silver bullet for the obesity epidemic?</t>
  </si>
  <si>
    <t>5872706526394642212</t>
  </si>
  <si>
    <t>666184720</t>
  </si>
  <si>
    <t>https://pharmafile.com/news/report-finds-nhs-may-miss-out-on-new-drugs-due-to-rising-costs/</t>
  </si>
  <si>
    <t>Report finds NHS may miss out on new drugs due to rising costs</t>
  </si>
  <si>
    <t>5541365656756901455</t>
  </si>
  <si>
    <t>667009125</t>
  </si>
  <si>
    <t>Hilary Rose</t>
  </si>
  <si>
    <t>'I told the band we were playing Glastonbury. Theystarted laughing'</t>
  </si>
  <si>
    <t>5692591175878823069</t>
  </si>
  <si>
    <t>666736714</t>
  </si>
  <si>
    <t>Rosie Taylor</t>
  </si>
  <si>
    <t>https://www.dailymail.co.uk/health/article-12185019/Top-GP-slams-public-focus-menopause.html</t>
  </si>
  <si>
    <t>Top GP slams public focus on menopause because it''s ''not an illness - it''s just a process you go through''</t>
  </si>
  <si>
    <t>3457755556118737463</t>
  </si>
  <si>
    <t>667003247</t>
  </si>
  <si>
    <t>PharmiWeb.Jobs (Web)</t>
  </si>
  <si>
    <t>https://www.pharmiweb.jobs/job/1635859/director-regional-uk-market-access-/</t>
  </si>
  <si>
    <t>Director Regional UK Market Access</t>
  </si>
  <si>
    <t>4839980892843404282</t>
  </si>
  <si>
    <t>666125280</t>
  </si>
  <si>
    <t>Newswise (Web)</t>
  </si>
  <si>
    <t>United States</t>
  </si>
  <si>
    <t>https://www.newswise.com/articles/ispor-announces-2023-2024-board-of-directors</t>
  </si>
  <si>
    <t>ISPOR Announces 2023-2024 Board of Directors</t>
  </si>
  <si>
    <t>5454439095136699969</t>
  </si>
  <si>
    <t>666430109</t>
  </si>
  <si>
    <t>Millions could soon be taking drugs to help weight loss fight</t>
  </si>
  <si>
    <t>5792222018727176090</t>
  </si>
  <si>
    <t>667385410</t>
  </si>
  <si>
    <t>MIRIAM STOPPARD</t>
  </si>
  <si>
    <t>Offer children monitoring devices, says NICE</t>
  </si>
  <si>
    <t>Hundreds of children with type 2 diabetes to be offered choice of two life changing technologies 11/05/23</t>
  </si>
  <si>
    <t>3609360604351363059</t>
  </si>
  <si>
    <t>665948315</t>
  </si>
  <si>
    <t>https://www.mirror.co.uk/news/health/more-6m-brits-suffering-excruciating-30119687</t>
  </si>
  <si>
    <t>More than six million Brits with excruciating migraines to get first ever targeted drug</t>
  </si>
  <si>
    <t>4038048715961005217</t>
  </si>
  <si>
    <t>666001811</t>
  </si>
  <si>
    <t>https://pharmafile.com/news/nice-recommends-pfizers-rimegepant-for-preventing-episodic-migraine-attacks/</t>
  </si>
  <si>
    <t>NICE recommends Pfizer''s rimegepant for preventing episodic migraine attacks</t>
  </si>
  <si>
    <t>3381586893543602429</t>
  </si>
  <si>
    <t>666101219</t>
  </si>
  <si>
    <t>The Sunday Telegraph</t>
  </si>
  <si>
    <t>62527</t>
  </si>
  <si>
    <t>Laura Donnelly</t>
  </si>
  <si>
    <t>First drugs to slow down dementia could be denied to NHS patients</t>
  </si>
  <si>
    <t>3222433191339301710</t>
  </si>
  <si>
    <t>666364210</t>
  </si>
  <si>
    <t>Liverpool Echo (Web)</t>
  </si>
  <si>
    <t>Jamie Greer</t>
  </si>
  <si>
    <t>https://www.liverpoolecho.co.uk/news/uk-world-news/nhs-patients-struggling-obesity-could-27070487</t>
  </si>
  <si>
    <t>NHS patients struggling with obesity could get weight loss jab</t>
  </si>
  <si>
    <t>4748645474783869009</t>
  </si>
  <si>
    <t>666187007</t>
  </si>
  <si>
    <t>Sunderland Echo</t>
  </si>
  <si>
    <t>59896</t>
  </si>
  <si>
    <t>New heart drug given go-ahead for use on NHS</t>
  </si>
  <si>
    <t>4391636367216876275</t>
  </si>
  <si>
    <t>666984052</t>
  </si>
  <si>
    <t>TickerTech.com (Web)</t>
  </si>
  <si>
    <t>http://www.tickertech.com/cgi/?a=news&amp;ticker=a&amp;w=&amp;story=202306202306140930PR_NEWS_USPR_____AQ19995</t>
  </si>
  <si>
    <t>Stealth BioTherapeutics CEO Reenie McCarthy Highlights Opportunities and Challenges in Ultra-Rare Disease Drug Development at World Orphan Drug Congress USA</t>
  </si>
  <si>
    <t>4959480927888318240</t>
  </si>
  <si>
    <t>666391565</t>
  </si>
  <si>
    <t>Habiba Katsha</t>
  </si>
  <si>
    <t>https://uk.news.yahoo.com/nhs-launches-weight-loss-drug-124601186.html</t>
  </si>
  <si>
    <t>NHS Launches New Weight Loss Drug Programme To Tackle Obesity And Ease Pressure On Struggling Service</t>
  </si>
  <si>
    <t>3374076898962227131</t>
  </si>
  <si>
    <t>666017829</t>
  </si>
  <si>
    <t>The Guardian.com (Web)</t>
  </si>
  <si>
    <t>Andrew Gregory</t>
  </si>
  <si>
    <t>https://www.theguardian.com/society/2023/jun/02/new-drug-mavacamten-could-help-thousands-with-chronic-heart-disease-in-england</t>
  </si>
  <si>
    <t>New drug could help thousands with chronic heart disease in England</t>
  </si>
  <si>
    <t>5964410723778139710</t>
  </si>
  <si>
    <t>666509258</t>
  </si>
  <si>
    <t>https://www.pulsetoday.co.uk/news/clinical-areas/cardiovascular/gps-advised-to-use-qrisk3-cvd-score-for-certain-patient-groups/</t>
  </si>
  <si>
    <t>GPs advised to use QRISK3 CVD score for certain patient groups</t>
  </si>
  <si>
    <t>4515936647599858513</t>
  </si>
  <si>
    <t>667762077</t>
  </si>
  <si>
    <t>https://pharmaceutical-journal.com/article/ld/bacterial-vaginosis-diagnosis-and-management</t>
  </si>
  <si>
    <t>Bacterial vaginosis: diagnosis and management</t>
  </si>
  <si>
    <t>5326472935797790031</t>
  </si>
  <si>
    <t>667323706</t>
  </si>
  <si>
    <t>Birmingham Live (Web)</t>
  </si>
  <si>
    <t>https://www.birminghammail.co.uk/black-country/dad-refused-185k-treatment-nhs-27150024</t>
  </si>
  <si>
    <t>Dad refused #18.5k treatment on NHS after ''infection'' turns out to be prostate cancer</t>
  </si>
  <si>
    <t>3815079675145407409</t>
  </si>
  <si>
    <t>667487253</t>
  </si>
  <si>
    <t>https://www.medscape.co.uk/viewarticle/optimise-identification-and-management-chronic-kidney-2023a1000b59</t>
  </si>
  <si>
    <t>Optimise Identification and Management of Chronic Kidney Disease</t>
  </si>
  <si>
    <t>4097387348811793927</t>
  </si>
  <si>
    <t>666020359</t>
  </si>
  <si>
    <t>https://hospitalhealthcare.com/clinical/novel-treatment-option-for-episodic-migraine-as-nice-approves-oral-drug-rimegepant/</t>
  </si>
  <si>
    <t>Further treatment option for episodic migraine as NICE approves novel oral drug rimegepant</t>
  </si>
  <si>
    <t>3295777947065468423</t>
  </si>
  <si>
    <t>665897741</t>
  </si>
  <si>
    <t>https://metro.co.uk/2023/05/29/family-swap-their-suburban-home-for-a-rural-homestead-in-ireland-18860824/</t>
  </si>
  <si>
    <t>Family swap #275,000 suburban home for a rural homestead where they grow their own food</t>
  </si>
  <si>
    <t>3967728213326959140</t>
  </si>
  <si>
    <t>667422484</t>
  </si>
  <si>
    <t>https://pavilionhealthtoday.com/gm/alcohol-misuse-and-risk-factor-for-falls/</t>
  </si>
  <si>
    <t>Alcohol misuse and risk factor for falls</t>
  </si>
  <si>
    <t>3597739336781262012</t>
  </si>
  <si>
    <t>667312066</t>
  </si>
  <si>
    <t>Stoke-on-Trent Sentinel (Web)</t>
  </si>
  <si>
    <t>https://www.stokesentinel.co.uk/news/stoke-on-trent-news/nhs-refuses-fund-cancer-hit-8471983</t>
  </si>
  <si>
    <t>NHS refuses to fund cancer-hit dad''s #18.5k treatment</t>
  </si>
  <si>
    <t>5612904098933637441</t>
  </si>
  <si>
    <t>668103206</t>
  </si>
  <si>
    <t>Northern Echo (Web)</t>
  </si>
  <si>
    <t>https://www.thenorthernecho.co.uk/news/23615632.autism-assessment-waiting-lists-double-north-east/</t>
  </si>
  <si>
    <t>Autism assessment waiting lists double in the North-East</t>
  </si>
  <si>
    <t>New reports published</t>
  </si>
  <si>
    <t>5507135216011269086</t>
  </si>
  <si>
    <t>665969295</t>
  </si>
  <si>
    <t>https://dailyuknews.com/health/hope-for-150000-migraine-sufferers-as-new-pain-busting-pill-gets-green-light/</t>
  </si>
  <si>
    <t>Hope for 150,000 migraine sufferers as new pain-busting pill gets green light</t>
  </si>
  <si>
    <t>3232145742914294632</t>
  </si>
  <si>
    <t>666371931</t>
  </si>
  <si>
    <t>https://www.standard.co.uk/news/health/england-national-institute-for-health-and-care-excellence-nhs-people-pfizer-b1084790.html</t>
  </si>
  <si>
    <t>Thousands of people could get new pill to combat migraines</t>
  </si>
  <si>
    <t>3824557879477586454</t>
  </si>
  <si>
    <t>665870006</t>
  </si>
  <si>
    <t>The Daily Telegraph</t>
  </si>
  <si>
    <t>60818</t>
  </si>
  <si>
    <t>NHS set to offer anti-migraine tablets for the first time</t>
  </si>
  <si>
    <t>3886320388184600605</t>
  </si>
  <si>
    <t>665975203</t>
  </si>
  <si>
    <t>Graeme Demianyk Wed</t>
  </si>
  <si>
    <t>https://uk.sports.yahoo.com/news/suffer-migraines-wafer-drug-just-210715495.html</t>
  </si>
  <si>
    <t>Suffer From Migraines? A Wafer-Like Drug Has Just Been Approved To Help Extreme Headaches</t>
  </si>
  <si>
    <t>4492028174067735990</t>
  </si>
  <si>
    <t>666009948</t>
  </si>
  <si>
    <t>Grimsby Telegraph (Web)</t>
  </si>
  <si>
    <t>https://www.grimsbytelegraph.co.uk/news/uk-world-news/migraine-sufferers-relief-after-new-8485043</t>
  </si>
  <si>
    <t>4136118822164633563</t>
  </si>
  <si>
    <t>668044754</t>
  </si>
  <si>
    <t>Pharmacy Magazine (Web)</t>
  </si>
  <si>
    <t>https://www.pharmacymagazine.co.uk/news/tirzepatide-not-recommended-in-latest-nice-diabetes-guidance</t>
  </si>
  <si>
    <t>Tirzepatide not recommended in latest NICE diabetes guidance</t>
  </si>
  <si>
    <t>5892777504389893726</t>
  </si>
  <si>
    <t>668012033</t>
  </si>
  <si>
    <t>https://uk.news.yahoo.com/more-evidence-needed-lillys-weight-095527448.html</t>
  </si>
  <si>
    <t>More evidence needed on Lilly''s weight loss drug, UK watchdog says</t>
  </si>
  <si>
    <t>4821528084120573240</t>
  </si>
  <si>
    <t>666859531</t>
  </si>
  <si>
    <t>https://www.pmlive.com/pharma_news/nice_announces_launch_of_digital_and_ai_advice_service_for_healthcare_sector_1493003</t>
  </si>
  <si>
    <t>NICE announces launch of digital and AI advice service for healthcare sector</t>
  </si>
  <si>
    <t>8689841183528926388</t>
  </si>
  <si>
    <t>667996507</t>
  </si>
  <si>
    <t>WeAreTheCity (Web)</t>
  </si>
  <si>
    <t>https://wearethecity.com/stress-in-the-city-vegoda-sisters/</t>
  </si>
  <si>
    <t>Stress in the City | Vegoda sisters</t>
  </si>
  <si>
    <t>7246275442826686762</t>
  </si>
  <si>
    <t>668110905</t>
  </si>
  <si>
    <t>PharmiWeb (Web)</t>
  </si>
  <si>
    <t>https://www.pharmiweb.com/press-release/2023-06-28/sotyktu-deucravacitinib-recommended-for-use-on-the-nhs-in-england-as-a-first-in-class-treatment-option-for-moderate-to-severe-plaque-psoriasis-in-adults</t>
  </si>
  <si>
    <t>Sotyktu?? (deucravacitinib) recommended for use on the NHS in England as a first-in-class treatment option for moderate to severe plaque psoriasis in adults</t>
  </si>
  <si>
    <t>8602780771963206560</t>
  </si>
  <si>
    <t>668068805</t>
  </si>
  <si>
    <t>BioWorld (Web)</t>
  </si>
  <si>
    <t>https://www.bioworld.com/articles/698391-nice-eyes-revamp-of-med-tech-evaluation-process</t>
  </si>
  <si>
    <t>NICE eyes revamp of med-tech evaluation process</t>
  </si>
  <si>
    <t>7968556393137836046</t>
  </si>
  <si>
    <t>666981237</t>
  </si>
  <si>
    <t>Wiltshire Live (Web)</t>
  </si>
  <si>
    <t>https://www.wiltshirelive.co.uk/news/uk-world-news/dr-michael-mosley-explains-nhs-8521076</t>
  </si>
  <si>
    <t>Dr Michael Mosley explains why NHS weight loss jabs work better for women than men</t>
  </si>
  <si>
    <t>7304029845380474630</t>
  </si>
  <si>
    <t>666409125</t>
  </si>
  <si>
    <t>FiercePharma (Web)</t>
  </si>
  <si>
    <t>https://www.fiercepharma.com/pharma/carrying-blockbuster-sales-expectations-bristols-camyzos-picks-early-nod-englands-nice</t>
  </si>
  <si>
    <t>Carrying blockbuster sales expectations, BMS'' Camyzos picks up early nod from England''s NICE</t>
  </si>
  <si>
    <t>8870483599153226851</t>
  </si>
  <si>
    <t>666403045</t>
  </si>
  <si>
    <t>WhatsNew2Day (Web)</t>
  </si>
  <si>
    <t>https://whatsnew2day.com/new-british-lung-cancer-drug-from-astrazeneca-is-hailed-as-a-game-changer/</t>
  </si>
  <si>
    <t>New British lung cancer drug from AstraZeneca is hailed as a `game changer''</t>
  </si>
  <si>
    <t>7262157930843352513</t>
  </si>
  <si>
    <t>666496912</t>
  </si>
  <si>
    <t>Orthopedics Today (Web)</t>
  </si>
  <si>
    <t>https://www.healio.com/news/primary-care/20230608/varied-outcome-requirements-for-digital-therapeutics-lead-to-various-guideline-processes</t>
  </si>
  <si>
    <t>Varied outcome requirements for digital therapeutics lead to various guideline processes</t>
  </si>
  <si>
    <t>7307715104838562941</t>
  </si>
  <si>
    <t>667478656</t>
  </si>
  <si>
    <t>Times letters: Britain’s reliance on ultra-processed food</t>
  </si>
  <si>
    <t>7663574034202731765</t>
  </si>
  <si>
    <t>666814811</t>
  </si>
  <si>
    <t>Peta Bee</t>
  </si>
  <si>
    <t>Women over 45 — your fast guide to good health</t>
  </si>
  <si>
    <t>7682964097806410569</t>
  </si>
  <si>
    <t>666350685</t>
  </si>
  <si>
    <t>Chris Smyth</t>
  </si>
  <si>
    <t>More obese people will have access to weight-loss jab in attempt to boost employment</t>
  </si>
  <si>
    <t>8440178292101118026</t>
  </si>
  <si>
    <t>668154346</t>
  </si>
  <si>
    <t>https://www.medscape.co.uk/viewarticle/under-recognised-treatment-praised-skin-tumour-study-2023a1000eem</t>
  </si>
  <si>
    <t>Under-Recognised Treatment Praised in Skin Tumour Study</t>
  </si>
  <si>
    <t>7942330394165292359</t>
  </si>
  <si>
    <t>667687249</t>
  </si>
  <si>
    <t>UK Times (Web)</t>
  </si>
  <si>
    <t>https://uk-times.com/health/forget-ozempic-face-be-wary-of-wegovy-butt-weight-loss-jabs-are-leaving-users-with-saggy-bums/</t>
  </si>
  <si>
    <t>Forget Ozempic face? be wary of `Wegovy butt''! Weight loss jabs are leaving users with saggy bums</t>
  </si>
  <si>
    <t>6109209562996677635</t>
  </si>
  <si>
    <t>667617524</t>
  </si>
  <si>
    <t>https://www.bmj.com/content/381/bmj.p1360</t>
  </si>
  <si>
    <t>Memantine . . . and other stories</t>
  </si>
  <si>
    <t>6445843641235120347</t>
  </si>
  <si>
    <t>667650527</t>
  </si>
  <si>
    <t>Medical Devices (Web)</t>
  </si>
  <si>
    <t>https://www.medicaldevice-network.com/news/dexcom-g6-adds-another-compatible-aid-system-after-omnipod-5-launch/</t>
  </si>
  <si>
    <t>Dexcom G6 adds another compatible AID system after Omnipod 5 launch</t>
  </si>
  <si>
    <t>8693945810725403794</t>
  </si>
  <si>
    <t>667447361</t>
  </si>
  <si>
    <t>http://www.bmj.com/content/381/bmj.p1394.short</t>
  </si>
  <si>
    <t>Helen Salisbury: Comprehensive care and patient demand</t>
  </si>
  <si>
    <t>8230097035625891160</t>
  </si>
  <si>
    <t>667326860</t>
  </si>
  <si>
    <t>https://fn.bmj.com/content/108/4/342</t>
  </si>
  <si>
    <t>National PReCePT Programme: a before-and-after evaluation of the implementation of a national quality improvement programme to increase the uptake of magnesium sulfate in preterm deliveries</t>
  </si>
  <si>
    <t>8632971200596333217</t>
  </si>
  <si>
    <t>667395556</t>
  </si>
  <si>
    <t>Yorkshire Evening Post</t>
  </si>
  <si>
    <t>64760</t>
  </si>
  <si>
    <t>UK Additional Regionals</t>
  </si>
  <si>
    <t>Preventing injuries best motivation to slow down</t>
  </si>
  <si>
    <t>7398735221183687010</t>
  </si>
  <si>
    <t>666778024</t>
  </si>
  <si>
    <t>https://healthcare-digital.com/technology-and-ai/a-new-perspective-on-autism-support-with-modern-technology</t>
  </si>
  <si>
    <t>A new perspective on autism support with modern technology</t>
  </si>
  <si>
    <t>7478551605699201388</t>
  </si>
  <si>
    <t>666340596</t>
  </si>
  <si>
    <t>Lancashire Evening Telegraph (Web)</t>
  </si>
  <si>
    <t>https://www.lancashiretelegraph.co.uk/news/national/23572113.nhs-failing-women-says-womens-health-ambassador/</t>
  </si>
  <si>
    <t>6181131504663056032</t>
  </si>
  <si>
    <t>666384797</t>
  </si>
  <si>
    <t>Independent Nurse (Web)</t>
  </si>
  <si>
    <t>Alina Khan</t>
  </si>
  <si>
    <t>https://www.independentnurse.co.uk/content/news/two-year-drug-pilot-launched-to-tackle-obesity-rates-and-cut-nhs-waiting-times</t>
  </si>
  <si>
    <t>Two year drug pilot launched to tackle obesity rates and cut NHS waiting times</t>
  </si>
  <si>
    <t>6118452336754490087</t>
  </si>
  <si>
    <t>666150228</t>
  </si>
  <si>
    <t>https://uk-times.com/health/new-british-lung-cancer-drug-from-astrazeneca-is-hailed-as-a-game-changer/</t>
  </si>
  <si>
    <t>8706035980418769709</t>
  </si>
  <si>
    <t>666884057</t>
  </si>
  <si>
    <t>BJPsych Bulletin</t>
  </si>
  <si>
    <t>48654</t>
  </si>
  <si>
    <t>Establishing a business case for setting up early detection services for preventing psychosis</t>
  </si>
  <si>
    <t>6520158610158325416</t>
  </si>
  <si>
    <t>666115049</t>
  </si>
  <si>
    <t>NICE verdict for AbbVie's Rinvoq</t>
  </si>
  <si>
    <t>9185177550703307074</t>
  </si>
  <si>
    <t>667652228</t>
  </si>
  <si>
    <t>Mark Horowitz Ucl</t>
  </si>
  <si>
    <t>https://uk.news.yahoo.com/antidepressants-cause-withdrawal-symptoms-know-144729433.html</t>
  </si>
  <si>
    <t>Antidepressants can cause withdrawal symptoms ? here''s what you need to know</t>
  </si>
  <si>
    <t>7190115726109170373</t>
  </si>
  <si>
    <t>666998556</t>
  </si>
  <si>
    <t>Rebecca Gillam</t>
  </si>
  <si>
    <t>https://uk.news.yahoo.com/best-meat-vegetables-pulses-boost-154300835.html</t>
  </si>
  <si>
    <t>The best meat, vegetables and pulses to boost your iron levels, stat</t>
  </si>
  <si>
    <t>8968712529449806946</t>
  </si>
  <si>
    <t>666908921</t>
  </si>
  <si>
    <t>https://www.express.co.uk/life-style/health/1779644/nhs-waiting-times-menopause</t>
  </si>
  <si>
    <t>I advise fertility patients to go private because of NHS wait times, top doctor says</t>
  </si>
  <si>
    <t>7191171830826740642</t>
  </si>
  <si>
    <t>666379366</t>
  </si>
  <si>
    <t>Sky News (Web)</t>
  </si>
  <si>
    <t>Tim Baker</t>
  </si>
  <si>
    <t>https://news.sky.com/story/weight-loss-jabs-could-be-offered-by-gps-as-part-of-government-drive-12897805</t>
  </si>
  <si>
    <t>Weight loss jabs could be offered by GPs as part of government drive</t>
  </si>
  <si>
    <t>8635382251310432522</t>
  </si>
  <si>
    <t>666350687</t>
  </si>
  <si>
    <t>https://uk.news.yahoo.com/40m-pilot-scheme-launched-increase-202900474.html</t>
  </si>
  <si>
    <t>#40m pilot scheme launched to increase access to weight-loss drugs and cut NHS waiting lists</t>
  </si>
  <si>
    <t>8867272223762679624</t>
  </si>
  <si>
    <t>667894903</t>
  </si>
  <si>
    <t>26/06/2023</t>
  </si>
  <si>
    <t>https://www.nursingtimes.net/clinical-archive/critical-care/paediatric-emergency-trolley-2-equipment-to-support-circulation-26-06-2023/</t>
  </si>
  <si>
    <t>Paediatric emergency trolley 2: equipment to support circulation</t>
  </si>
  <si>
    <t>8058274185444384963</t>
  </si>
  <si>
    <t>666009861</t>
  </si>
  <si>
    <t>AOL UK (Web)</t>
  </si>
  <si>
    <t>https://www.aol.co.uk/news/innovative-heart-condition-drug-recommended-131711734.html</t>
  </si>
  <si>
    <t>8810648886774707769</t>
  </si>
  <si>
    <t>668119561</t>
  </si>
  <si>
    <t>Pharma Field (Web)</t>
  </si>
  <si>
    <t>https://pf-media.co.uk/news/nice-recommends-bristol-myers-squibbs-psoriasis-treatment/</t>
  </si>
  <si>
    <t>NICE recommends Bristol Myers Squibb''s psoriasis treatment</t>
  </si>
  <si>
    <t>7773324700290883605</t>
  </si>
  <si>
    <t>666591843</t>
  </si>
  <si>
    <t>SEVEN DAYS IN</t>
  </si>
  <si>
    <t>7872473616506298623</t>
  </si>
  <si>
    <t>666067204</t>
  </si>
  <si>
    <t>Pulse</t>
  </si>
  <si>
    <t>66334</t>
  </si>
  <si>
    <t>Management I of diabetes in pregnancy</t>
  </si>
  <si>
    <t>8974459537917572002</t>
  </si>
  <si>
    <t>666156494</t>
  </si>
  <si>
    <t>News-Medical.Net (Web)</t>
  </si>
  <si>
    <t>https://www.news-medical.net/news/20230604/Cost-of-prescription-drugs-to-the-NHS-reached-a-new-high-in-the-financial-year-2021-2022-says-LSE-report.aspx</t>
  </si>
  <si>
    <t>Cost of prescription drugs to the NHS reached a new high in the financial year 2021 -2022, says LSE report</t>
  </si>
  <si>
    <t>8340054083164717621</t>
  </si>
  <si>
    <t>668139777</t>
  </si>
  <si>
    <t>Mondaq (Web)</t>
  </si>
  <si>
    <t>https://www.mondaq.com/unitedstates/healthcare/1335068/virtual-and-digital-health-digest</t>
  </si>
  <si>
    <t>Worldwide: Virtual And Digital Health Digest</t>
  </si>
  <si>
    <t>8075562752439397956</t>
  </si>
  <si>
    <t>666735734</t>
  </si>
  <si>
    <t>https://www.mondaq.com/uk/life-sciences-biotechnology--nanotechnology/1328320/uk-medical-devices-update-implementation-of-the-uk-medical-devices-regulations-and-new-innovative-devices-access-pathway</t>
  </si>
  <si>
    <t>Worldwide: UK Medical Devices Update: Implementation Of The UK Medical Devices Regulations And New Innovative Devices Access Pathway</t>
  </si>
  <si>
    <t>6217488444006645864</t>
  </si>
  <si>
    <t>666236378</t>
  </si>
  <si>
    <t>Dominic Bliss</t>
  </si>
  <si>
    <t>Huntington's disease can be like an atomic bomb going off</t>
  </si>
  <si>
    <t>6119267036890812598</t>
  </si>
  <si>
    <t>666067171</t>
  </si>
  <si>
    <t>Chronic kidney disease</t>
  </si>
  <si>
    <t>6181828748462251634</t>
  </si>
  <si>
    <t>665964532</t>
  </si>
  <si>
    <t>https://www.mailonsunday.co.uk/health/article-12144569/Hope-150-000-migraine-sufferers-new-pain-busting-pill-gets-green-light.html</t>
  </si>
  <si>
    <t>Hope for 150,000 migraine sufferers as new pain-busting pill gets green light from UK medicines watchdog</t>
  </si>
  <si>
    <t>9182066498015081398</t>
  </si>
  <si>
    <t>666372316</t>
  </si>
  <si>
    <t>James Gallagher</t>
  </si>
  <si>
    <t>https://www.bbc.co.uk/news/health-65766225</t>
  </si>
  <si>
    <t>NHS backs new wafer to prevent migraines</t>
  </si>
  <si>
    <t>7623416973986261799</t>
  </si>
  <si>
    <t>665877065</t>
  </si>
  <si>
    <t>Worcester News</t>
  </si>
  <si>
    <t>64631</t>
  </si>
  <si>
    <t>New pill for migraines</t>
  </si>
  <si>
    <t>7347393537739215381</t>
  </si>
  <si>
    <t>666166490</t>
  </si>
  <si>
    <t>https://www.nursingtimes.net/roles/learning-disability-nurses/frailty-3-supporting-people-with-learning-disabilities-and-frailty-05-06-2023/</t>
  </si>
  <si>
    <t>Frailty 3: supporting people with learning disabilities and frailty</t>
  </si>
  <si>
    <t>6084488417366179661</t>
  </si>
  <si>
    <t>666569384</t>
  </si>
  <si>
    <t>Emily Stearn</t>
  </si>
  <si>
    <t>https://www.dailymail.co.uk/health/article-12176793/Im-nutritionist-foods-work-just-like-miracle-weight-loss-jab-Ozempic.html</t>
  </si>
  <si>
    <t>I''m a nutritionist - these are the foods that work just like miracle weight loss jab Ozempic</t>
  </si>
  <si>
    <t>8320580390659540214</t>
  </si>
  <si>
    <t>665993013</t>
  </si>
  <si>
    <t>Housing Association Magazine (Web)</t>
  </si>
  <si>
    <t>http://hamag.co.uk/World-Environment-Day-Dont-forget-home-environment-day</t>
  </si>
  <si>
    <t>World Environment Day? Don''t forget home environment day</t>
  </si>
  <si>
    <t>8576628137171003787</t>
  </si>
  <si>
    <t>665918527</t>
  </si>
  <si>
    <t>Scottish Sun Online</t>
  </si>
  <si>
    <t>6102349166318079950</t>
  </si>
  <si>
    <t>666088663</t>
  </si>
  <si>
    <t>https://uk.sports.yahoo.com/news/breakthrough-alzheimer-drugs-could-blocked-175109032.html</t>
  </si>
  <si>
    <t>Breakthrough Alzheimer''s drugs could be blocked by NHS, campaigners warn</t>
  </si>
  <si>
    <t>9159012646686341766</t>
  </si>
  <si>
    <t>666345477</t>
  </si>
  <si>
    <t>https://www.shropshirestar.com/news/uk-news/2023/06/06/40m-pilot-to-expand-availability-of-weight-loss-drugs-on-nhs/</t>
  </si>
  <si>
    <t>9024546733192710473</t>
  </si>
  <si>
    <t>668034051</t>
  </si>
  <si>
    <t>https://www.standard.co.uk/news/uk/what-is-mounjaro-weight-loss-jab-nhs-b1090464.html</t>
  </si>
  <si>
    <t>What is Mounjaro? The weight-loss jab rejected by NHS</t>
  </si>
  <si>
    <t>8674053469413856582</t>
  </si>
  <si>
    <t>667976771</t>
  </si>
  <si>
    <t>https://www.bbc.com/news/health-66022263</t>
  </si>
  <si>
    <t>NHS watchdog rejects Mounjaro fat loss jab for diabetes</t>
  </si>
  <si>
    <t>9101543290128969467</t>
  </si>
  <si>
    <t>666999409</t>
  </si>
  <si>
    <t>https://pavilionhealthtoday.com/gm/shortening-radiotherapy-treatment-courses-benefits-patients-and-nhs-nice-says/</t>
  </si>
  <si>
    <t>Shortening radiotherapy treatment courses benefits patients and NHS, NICE says</t>
  </si>
  <si>
    <t>8767012111148181999</t>
  </si>
  <si>
    <t>667155052</t>
  </si>
  <si>
    <t>PharmaTimes (Web)</t>
  </si>
  <si>
    <t>John Pinching</t>
  </si>
  <si>
    <t>https://www.pharmatimes.com/news/genedrive_awarded_test_kit_grant_1493426</t>
  </si>
  <si>
    <t>genedrive awarded test kit grant</t>
  </si>
  <si>
    <t>Testing could help prevent further strokes in people with gene variant 19/05/23</t>
  </si>
  <si>
    <t>7259913493014709282</t>
  </si>
  <si>
    <t>667030956</t>
  </si>
  <si>
    <t>https://www.ukauthority.com/articles/nhs-agencies-produce-ai-and-digital-regulations-service/</t>
  </si>
  <si>
    <t>NHS agencies produce AI and digital regulations service</t>
  </si>
  <si>
    <t>7645826442860622184</t>
  </si>
  <si>
    <t>666971751</t>
  </si>
  <si>
    <t>Care Management Matters (Web)</t>
  </si>
  <si>
    <t>https://www.caremanagementmatters.co.uk/new-ai-advice-service/</t>
  </si>
  <si>
    <t>New AI advice service</t>
  </si>
  <si>
    <t>4389739801455256202</t>
  </si>
  <si>
    <t>668115937</t>
  </si>
  <si>
    <t>https://uk.news.yahoo.com/yes-really-eyebrows-grow-back-093447154.html</t>
  </si>
  <si>
    <t>Yes Really ? Your Eyebrows Grow Back Faster In The Summer</t>
  </si>
  <si>
    <t>5657083346681351576</t>
  </si>
  <si>
    <t>666634131</t>
  </si>
  <si>
    <t>https://uk.news.yahoo.com/trial-launched-test-device-could-040000603.html</t>
  </si>
  <si>
    <t>Trial launched to test device which could support people with diabetes</t>
  </si>
  <si>
    <t>4162147454261035865</t>
  </si>
  <si>
    <t>666531353</t>
  </si>
  <si>
    <t>Daily Star (Web)</t>
  </si>
  <si>
    <t>https://www.dailystar.co.uk/news/world-news/toxic-air-engulfing-new-york-30189973</t>
  </si>
  <si>
    <t>Toxic air engulfing New York City is ''taking an hour off people''s lives each day''</t>
  </si>
  <si>
    <t>8384561161125767161</t>
  </si>
  <si>
    <t>667821037</t>
  </si>
  <si>
    <t>7170319424644002597</t>
  </si>
  <si>
    <t>667967849</t>
  </si>
  <si>
    <t>https://www.dailymail.co.uk/health/article-12236099/Dr-Anthony-Fauci-appointed-distinguished-university-professor-Georgetown-University.html</t>
  </si>
  <si>
    <t>Life after Covid: Dr Anthony Fauci appointed ''distinguished university professor'' at Georgetown University''s Department of Medicine</t>
  </si>
  <si>
    <t>8879499893081051907</t>
  </si>
  <si>
    <t>668037904</t>
  </si>
  <si>
    <t>Women may get breast cancer tests from 40</t>
  </si>
  <si>
    <t>4387973658770581313</t>
  </si>
  <si>
    <t>666350596</t>
  </si>
  <si>
    <t>https://uk.news.yahoo.com/morgan-wallen-says-hes-cleared-004529576.html</t>
  </si>
  <si>
    <t>Morgan Wallen Says He''s Cleared to Sing Again After Weeks-Long Vocal Rest: ''We Back''</t>
  </si>
  <si>
    <t>841508010620471978</t>
  </si>
  <si>
    <t>667348975</t>
  </si>
  <si>
    <t>Press Association</t>
  </si>
  <si>
    <t>ALENTIS THERAPEUTICS RECEIVES IND CLEARANCE FROM FDA FOR ALE.C04 FOR THE TREATMENT OF CLDN1+ TUMORS</t>
  </si>
  <si>
    <t>7077193078509351912</t>
  </si>
  <si>
    <t>667010956</t>
  </si>
  <si>
    <t>https://uk.sports.yahoo.com/news/tori-bowies-death-and-terrifying-experience-for-2-of-her-gold-medal-winning-teammates-reflect-health-issues-black-women-face-210246225.html</t>
  </si>
  <si>
    <t>Yahoo Sport</t>
  </si>
  <si>
    <t>2864544967732711740</t>
  </si>
  <si>
    <t>666221431</t>
  </si>
  <si>
    <t>https://uk.news.yahoo.com/study-found-exercise-increases-pain-191634442.html</t>
  </si>
  <si>
    <t>A study found that exercise increases pain tolerance, and it could be a game-changer for people who suffer from chronic pain</t>
  </si>
  <si>
    <t>3613331816891532290</t>
  </si>
  <si>
    <t>667547049</t>
  </si>
  <si>
    <t>ALENTIS THERAPEUTICS APPOINTS PROF. DAVID JAYNE AND PROF. JOSEP TABERNERO TO ITS SCIENTIFIC ADVISORY BOARD</t>
  </si>
  <si>
    <t>5964986203733766300</t>
  </si>
  <si>
    <t>667516805</t>
  </si>
  <si>
    <t>Management in Practice (Web)</t>
  </si>
  <si>
    <t>https://managementinpractice.com/news/advice-service-for-ai-adopters-in-the-nhs-is-launched/</t>
  </si>
  <si>
    <t>Advice service for AI adopters in the NHS is launched</t>
  </si>
  <si>
    <t>3147676195811711472</t>
  </si>
  <si>
    <t>667039835</t>
  </si>
  <si>
    <t>Health Tech Newspaper (Web)</t>
  </si>
  <si>
    <t>https://htn.co.uk/2023/06/15/nice-announces-new-one-stop-shop-for-ai-and-digital-regulations-for-health-and-social-care/</t>
  </si>
  <si>
    <t>NICE announces new "one-stop-shop for AI and digital regulations for health and social care"</t>
  </si>
  <si>
    <t>3835534299876169862</t>
  </si>
  <si>
    <t>666096089</t>
  </si>
  <si>
    <t>Nicky Morgan</t>
  </si>
  <si>
    <t>A drug to treat my father’s Alzheimer’s would have been truly life-changing</t>
  </si>
  <si>
    <t>3817695924132954572</t>
  </si>
  <si>
    <t>667969688</t>
  </si>
  <si>
    <t>https://www.dailymail.co.uk/wires/pa/article-12236409/More-info-needed-weight-loss-jab-s-impact-type-2-diabetes--Nice.html</t>
  </si>
  <si>
    <t>More info needed on weight-loss jab''s impact on type 2 diabetes - Nice</t>
  </si>
  <si>
    <t>4286594647378626790</t>
  </si>
  <si>
    <t>667943880</t>
  </si>
  <si>
    <t>MORE INFO NEEDED ON WEIGHT-LOSS JAB''S IMPACT ON TYPE 2 DIABETES - NICE</t>
  </si>
  <si>
    <t>3704858286885313730</t>
  </si>
  <si>
    <t>668014256</t>
  </si>
  <si>
    <t>https://www.wiltshirelive.co.uk/news/uk-world-news/weight-loss-jab-rejected-nhs-8554535</t>
  </si>
  <si>
    <t>Weight loss jab rejected for NHS use over effectiveness concerns - despite positive trials</t>
  </si>
  <si>
    <t>5985384035257559250</t>
  </si>
  <si>
    <t>668028993</t>
  </si>
  <si>
    <t>https://pavilionhealthtoday.com/fm/nice-does-not-recommend-eli-lillys-new-weight-loss-drug/</t>
  </si>
  <si>
    <t>NICE says more evidence needed to approve new weight loss drug</t>
  </si>
  <si>
    <t>5478633463692750180</t>
  </si>
  <si>
    <t>666001973</t>
  </si>
  <si>
    <t>https://pharmafile.com/news/nice-approves-first-treatment-for-obstructive-hcm-for-nhs-use/</t>
  </si>
  <si>
    <t>NICE approves first treatment for obstructive HCM for NHS use</t>
  </si>
  <si>
    <t>4077978673290670859</t>
  </si>
  <si>
    <t>666356506</t>
  </si>
  <si>
    <t>Yorkshire Post (Web)</t>
  </si>
  <si>
    <t>Daniel Mcneil</t>
  </si>
  <si>
    <t>https://www.yorkshirepost.co.uk/read-this/wegovy-gps-to-offer-weight-loss-jab-to-nhs-patients-what-it-is-and-side-effects-4172441</t>
  </si>
  <si>
    <t>Wegovy: GPs to offer weight-loss jab to NHS patients - what it is and side effects</t>
  </si>
  <si>
    <t>5107303669863653966</t>
  </si>
  <si>
    <t>666893600</t>
  </si>
  <si>
    <t>Correspondence</t>
  </si>
  <si>
    <t>5934703560171524309</t>
  </si>
  <si>
    <t>666311226</t>
  </si>
  <si>
    <t>Peter Walker</t>
  </si>
  <si>
    <t>Ministers launch £40m slimming jab pilot scheme</t>
  </si>
  <si>
    <t>3567263923230504143</t>
  </si>
  <si>
    <t>667093269</t>
  </si>
  <si>
    <t>CN (Complete Nutrition)</t>
  </si>
  <si>
    <t>Feeding Tubes in Parkinson's</t>
  </si>
  <si>
    <t>3328370307140163338</t>
  </si>
  <si>
    <t>666345472</t>
  </si>
  <si>
    <t>FT.com (Web)</t>
  </si>
  <si>
    <t>Sarah Neville</t>
  </si>
  <si>
    <t>https://www.ft.com/content/9673b7a2-d1ee-43c2-9b2a-8e58771b0d86</t>
  </si>
  <si>
    <t>Jab for obese adults set to become easier to obtain through NHS</t>
  </si>
  <si>
    <t>3503218909769391213</t>
  </si>
  <si>
    <t>666223446</t>
  </si>
  <si>
    <t>Mark Porter</t>
  </si>
  <si>
    <t>How to find out - and reduce - your risk of a heart attack</t>
  </si>
  <si>
    <t>4513046463081786200</t>
  </si>
  <si>
    <t>666316707</t>
  </si>
  <si>
    <t>Dorset Echo (Web)</t>
  </si>
  <si>
    <t>https://www.dorsetecho.co.uk/news/national/23572246.40m-pilot-expand-availability-weight-loss-drugs-nhs/</t>
  </si>
  <si>
    <t>3170760474367178564</t>
  </si>
  <si>
    <t>667074863</t>
  </si>
  <si>
    <t>https://www.bmj.com/content/381/bmj-2022-069963</t>
  </si>
  <si>
    <t>Using health technology assessment to inform insurance reimbursement of high technology medicines in China: an example of cancer immunotherapy</t>
  </si>
  <si>
    <t>4997796554917365195</t>
  </si>
  <si>
    <t>665993018</t>
  </si>
  <si>
    <t>Aesthetics Journal (Web)</t>
  </si>
  <si>
    <t>https://aestheticsjournal.com/feature/special-feature-managing-acne-concerns</t>
  </si>
  <si>
    <t>Special Feature: Managing Acne Concerns</t>
  </si>
  <si>
    <t>4593921661910376081</t>
  </si>
  <si>
    <t>666316702</t>
  </si>
  <si>
    <t>https://www.theguardian.com/society/2023/jun/06/ministers-to-launch-40m-pilot-scheme-to-trial-wider-access-to-wegovy</t>
  </si>
  <si>
    <t>Ministers launch #40m pilot scheme to trial wider access to slimming jab</t>
  </si>
  <si>
    <t>3714421327308990763</t>
  </si>
  <si>
    <t>668061455</t>
  </si>
  <si>
    <t>https://www.chemistanddruggist.co.uk/CD137112/Prescription-exemptions-Is-it-fair-for-GPs-to-police-the-system</t>
  </si>
  <si>
    <t>Prescription exemptions: Is it fair for GPs to police the system?</t>
  </si>
  <si>
    <t>4832173810652395722</t>
  </si>
  <si>
    <t>666390812</t>
  </si>
  <si>
    <t>https://www.medscape.co.uk/viewarticle/nice-recommends-proprietary-liver-scans-primary-care-2023a1000cbl</t>
  </si>
  <si>
    <t>NICE Recommends Proprietary Liver Scans in Primary Care</t>
  </si>
  <si>
    <t>4771679790712864787</t>
  </si>
  <si>
    <t>666098869</t>
  </si>
  <si>
    <t>https://www.dailymail.co.uk/health/article-12156263/Lifesaving-new-drug-offers-hope-7-000-Britons-year-suffer-dangerous-form-heart-strain.html</t>
  </si>
  <si>
    <t>Lifesaving new drug offers hope to 7,000 Britons a year who suffer a dangerous form of heart strain</t>
  </si>
  <si>
    <t>3633956800601020306</t>
  </si>
  <si>
    <t>666363679</t>
  </si>
  <si>
    <t>https://www.standard.co.uk/business/business-news/weight-loss-jab-could-bring-significant-economic-benefits-health-secretary-b1086131.html</t>
  </si>
  <si>
    <t>Weight loss jab could bring `significant'' economic benefits ? Health Secretary</t>
  </si>
  <si>
    <t>5154099457634477165</t>
  </si>
  <si>
    <t>666361713</t>
  </si>
  <si>
    <t>https://www.dailymail.co.uk/wires/pa/article-12168759/Weight-loss-jab-bring-significant-economic-benefits--Health-Secretary.html</t>
  </si>
  <si>
    <t>Weight loss jab could bring ''significant'' economic...</t>
  </si>
  <si>
    <t>3827463840584576080</t>
  </si>
  <si>
    <t>666177596</t>
  </si>
  <si>
    <t>https://www.nationalhealthexecutive.com/articles/thousands-benefit-nice-approves-new-heart-condition-treatment</t>
  </si>
  <si>
    <t>Thousands to benefit as NICE approves new heart condition treatment</t>
  </si>
  <si>
    <t>4748437097148675003</t>
  </si>
  <si>
    <t>667616847</t>
  </si>
  <si>
    <t>https://pharmafile.com/tag/type-2-diabetes/</t>
  </si>
  <si>
    <t>Pharmafile Issues</t>
  </si>
  <si>
    <t>5976992564411270902</t>
  </si>
  <si>
    <t>665866513</t>
  </si>
  <si>
    <t>Hanna Geissler</t>
  </si>
  <si>
    <t>'Wafer' hope for migraine sufferers</t>
  </si>
  <si>
    <t>4470632814796898210</t>
  </si>
  <si>
    <t>665869831</t>
  </si>
  <si>
    <t>Daily Express (London)</t>
  </si>
  <si>
    <t>26899380</t>
  </si>
  <si>
    <t>Migraine wafer drug</t>
  </si>
  <si>
    <t>5004719373190755693</t>
  </si>
  <si>
    <t>667894528</t>
  </si>
  <si>
    <t>https://www.nursingtimes.net/clinical-archive/cancer-clinical-archive/breast-reconstruction-surgery-during-the-covid-19-pandemic-and-beyond-26-06-2023/</t>
  </si>
  <si>
    <t>Breast reconstruction surgery during the Covid-19 pandemic and beyond</t>
  </si>
  <si>
    <t>5897425152845515458</t>
  </si>
  <si>
    <t>667729623</t>
  </si>
  <si>
    <t>Head injury: assessment and early management—summary of updated NICE guidance</t>
  </si>
  <si>
    <t>2564273868937118920</t>
  </si>
  <si>
    <t>667395109</t>
  </si>
  <si>
    <t>https://www.medscape.co.uk/viewarticle/top-tips-managing-hiv-primary-care-2023a1000aoj</t>
  </si>
  <si>
    <t>Top Tips: Managing HIV in Primary Care</t>
  </si>
  <si>
    <t>1076566068999542486</t>
  </si>
  <si>
    <t>665907320</t>
  </si>
  <si>
    <t>https://www.soundhealthandlastingwealth.com/health-news/could-the-new-drugs-for-early-alzheimers-really-signal-the-end-of-dementia/</t>
  </si>
  <si>
    <t>Could the new drugs for early Alzheimer''s really signal the end of dementia?</t>
  </si>
  <si>
    <t>2953516514569870843</t>
  </si>
  <si>
    <t>666335558</t>
  </si>
  <si>
    <t>https://www.dailymail.co.uk/wires/pa/article-12166327/The-NHS-failing-women--says-women-s-health-ambassador.html</t>
  </si>
  <si>
    <t>The NHS is ''failing women'', says women''s health ambassador</t>
  </si>
  <si>
    <t>456367336215825595</t>
  </si>
  <si>
    <t>667757299</t>
  </si>
  <si>
    <t>Medical Xpress (Web)</t>
  </si>
  <si>
    <t>https://medicalxpress.com/news/2023-06-antidepressants-symptomshere.html</t>
  </si>
  <si>
    <t>Antidepressants can cause withdrawal symptoms?here''s what you need to know</t>
  </si>
  <si>
    <t>594948301751570389</t>
  </si>
  <si>
    <t>667658453</t>
  </si>
  <si>
    <t>Pharmaceutical Technology (Web)</t>
  </si>
  <si>
    <t>https://www.pharmaceutical-technology.com/comment/glp-1ra-pilot-scheme-obesity-uk/</t>
  </si>
  <si>
    <t>#40m GLP-1RA pilot scheme for obesity to begin in the UK</t>
  </si>
  <si>
    <t>78303622574895558</t>
  </si>
  <si>
    <t>667518734</t>
  </si>
  <si>
    <t>https://pharmafile.com/tag/prostate-cancer/</t>
  </si>
  <si>
    <t>1553122754339082656</t>
  </si>
  <si>
    <t>666986470</t>
  </si>
  <si>
    <t>Derby Telegraph (Web)</t>
  </si>
  <si>
    <t>https://www.derbytelegraph.co.uk/news/uk-world-news/dr-michael-mosley-explains-nhs-8521076</t>
  </si>
  <si>
    <t>198954460704243233</t>
  </si>
  <si>
    <t>666853749</t>
  </si>
  <si>
    <t>https://www.wiltshirelive.co.uk/news/uk-world-news/amy-schumer-opens-up-devastating-8517141</t>
  </si>
  <si>
    <t>Amy Schumer opens up on devastating Ozempic weight loss side effects that left her ''sick''</t>
  </si>
  <si>
    <t>1567959495750127020</t>
  </si>
  <si>
    <t>666996396</t>
  </si>
  <si>
    <t>https://soundhealthandlastingwealth.com/health/i-advise-fertility-patients-to-go-private-because-of-nhs-wait-times-top-doctor-says/</t>
  </si>
  <si>
    <t>1148812856450360919</t>
  </si>
  <si>
    <t>666968589</t>
  </si>
  <si>
    <t>Sophie Rose</t>
  </si>
  <si>
    <t>IN BRIEF: DXS International wins grant for hypertension management</t>
  </si>
  <si>
    <t>1083202192237086924</t>
  </si>
  <si>
    <t>666529914</t>
  </si>
  <si>
    <t>Exercise Professionals (Web)</t>
  </si>
  <si>
    <t>https://www.exerciseprofessionals.net/index.cfm?pagetype=features&amp;codeID=36425</t>
  </si>
  <si>
    <t>Lou Atkinson</t>
  </si>
  <si>
    <t>2302124768725447149</t>
  </si>
  <si>
    <t>666467238</t>
  </si>
  <si>
    <t>Electrical Wholesaler (Web)</t>
  </si>
  <si>
    <t>https://ewnews.co.uk/index.php/clean-air-day-2023-5-approaches-to-improve-indoor-air-quality-for-health-and-well-being/</t>
  </si>
  <si>
    <t>Clean Air Day 2023 ? 5 approaches to improve indoor air quality for health and well being</t>
  </si>
  <si>
    <t>1123506570589620331</t>
  </si>
  <si>
    <t>666440973</t>
  </si>
  <si>
    <t>Pharmacy.Biz (Web)</t>
  </si>
  <si>
    <t>https://www.pharmacy.biz/weight-loss-drugs-pilot-to-begin-in-uk-amid-uncertainty-over-wegovy-launch/</t>
  </si>
  <si>
    <t>Weight-loss drugs pilot to begin in UK amid uncertainty over Wegovy launch</t>
  </si>
  <si>
    <t>164077285798254442</t>
  </si>
  <si>
    <t>666347052</t>
  </si>
  <si>
    <t>pharmaphorum (Web)</t>
  </si>
  <si>
    <t>https://pharmaphorum.com/news/uk-plans-40m-pilot-obesity-drug-wegovy-primary-care</t>
  </si>
  <si>
    <t>UK plans $40m pilot of obesity drug Wegovy in primary care</t>
  </si>
  <si>
    <t>3056474782582972342</t>
  </si>
  <si>
    <t>666398527</t>
  </si>
  <si>
    <t>https://www.pharmatimes.com/news/nice_nod_for_astrazenecas_lynparza_1492593</t>
  </si>
  <si>
    <t>NICE nod for AstraZeneca''s Lynparza</t>
  </si>
  <si>
    <t>1075393998007964217</t>
  </si>
  <si>
    <t>667701821</t>
  </si>
  <si>
    <t>https://www.nature.com/articles/s41746-023-00861-4</t>
  </si>
  <si>
    <t>To pay or not to pay for artificial intelligence applications in radiology</t>
  </si>
  <si>
    <t>1202112927103929218</t>
  </si>
  <si>
    <t>666371626</t>
  </si>
  <si>
    <t>https://pharmafile.com/news/uk-plans-40m-drug-trial-for-novo-nordisks-wegovy-to-aid-nhs-in-treating-obesity/</t>
  </si>
  <si>
    <t>UK plans #40m drug trial for Novo Nordisk''s Wegovy to aid NHS in treating obesity</t>
  </si>
  <si>
    <t>3000952170374404702</t>
  </si>
  <si>
    <t>666710906</t>
  </si>
  <si>
    <t>'I advise fertility patients to go private because of waiting time on the NHS'</t>
  </si>
  <si>
    <t>1094893535152374841</t>
  </si>
  <si>
    <t>666368474</t>
  </si>
  <si>
    <t>https://www.nationalhealthexecutive.com/articles/new-ps40m-pilot-cut-waiting-lists-and-combat-obesity-government-announces</t>
  </si>
  <si>
    <t>New #40m pilot to cut waiting lists and combat obesity, government announces</t>
  </si>
  <si>
    <t>1408871355839826869</t>
  </si>
  <si>
    <t>666353622</t>
  </si>
  <si>
    <t>https://www.dailymail.co.uk/wires/reuters/article-12168481/Britain-explore-wider-access-obesity-drugs-two-year-pilot.html</t>
  </si>
  <si>
    <t>Britain to explore wider access to obesity drugs in two-year pilot</t>
  </si>
  <si>
    <t>883782027346668579</t>
  </si>
  <si>
    <t>666800324</t>
  </si>
  <si>
    <t>https://uk.news.yahoo.com/menopause-process-not-illness-focus-050000730.html</t>
  </si>
  <si>
    <t>Menopause is a ''process not an illness'' and we focus on it too much, says top GP</t>
  </si>
  <si>
    <t>2498434123159176568</t>
  </si>
  <si>
    <t>666067170</t>
  </si>
  <si>
    <t>'Your BP's too high so we need to increase your medication'</t>
  </si>
  <si>
    <t>2150644329159340503</t>
  </si>
  <si>
    <t>667314691</t>
  </si>
  <si>
    <t>The Sentinel (Stoke On Trent)</t>
  </si>
  <si>
    <t>67507</t>
  </si>
  <si>
    <t>'I'm praying that I don't go down the same path my dad did'</t>
  </si>
  <si>
    <t>3093642550376235950</t>
  </si>
  <si>
    <t>666372201</t>
  </si>
  <si>
    <t>Josh Milton</t>
  </si>
  <si>
    <t>https://metro.co.uk/2023/06/07/thousands-could-get-access-to-weight-loss-jab-in-40000000-scheme-18908742/</t>
  </si>
  <si>
    <t>Thousands of patients could get access to weight-loss jab in #40,000,000 scheme</t>
  </si>
  <si>
    <t>1159712827639589195</t>
  </si>
  <si>
    <t>666373966</t>
  </si>
  <si>
    <t>Nia Dalton</t>
  </si>
  <si>
    <t>https://www.mirror.co.uk/news/uk-news/side-effects-damaging-health-concerns-30172371</t>
  </si>
  <si>
    <t>Side effects and ''damaging'' health concerns of new NHS weight loss jab revealed</t>
  </si>
  <si>
    <t>1318175096063023542</t>
  </si>
  <si>
    <t>666426828</t>
  </si>
  <si>
    <t>Metro (London)</t>
  </si>
  <si>
    <t>56104</t>
  </si>
  <si>
    <t>JOSH MILTON</t>
  </si>
  <si>
    <t>'Game changer' weight-loss jab to be given on the NHS in £40m trial</t>
  </si>
  <si>
    <t>804816094935951804</t>
  </si>
  <si>
    <t>666357295</t>
  </si>
  <si>
    <t>09:04:27</t>
  </si>
  <si>
    <t>Radio</t>
  </si>
  <si>
    <t>BBC Radio5</t>
  </si>
  <si>
    <t>BBC Radio5, Nicky Campbell, 07/06/2023</t>
  </si>
  <si>
    <t>237879942452233752</t>
  </si>
  <si>
    <t>667340307</t>
  </si>
  <si>
    <t>Weight loss drug Wegovy to be available from GPs</t>
  </si>
  <si>
    <t>445789703886775439</t>
  </si>
  <si>
    <t>666363087</t>
  </si>
  <si>
    <t>ITV.com (Web)</t>
  </si>
  <si>
    <t>https://www.itv.com/news/2023-06-07/lindsey-and-rob-living-with-mnd-8th-june-830pm-on-itv1</t>
  </si>
  <si>
    <t>Lindsey &amp; Rob: Living With MND</t>
  </si>
  <si>
    <t>653739392047207853</t>
  </si>
  <si>
    <t>666745894</t>
  </si>
  <si>
    <t>https://pharmafile.com/news/novartis-acquires-chinook-therapeutics-for-3-5bn/</t>
  </si>
  <si>
    <t>Novartis acquires Chinook Therapeutics for $3.5bn</t>
  </si>
  <si>
    <t>2870875294983470095</t>
  </si>
  <si>
    <t>667378601</t>
  </si>
  <si>
    <t>Luke Montagu</t>
  </si>
  <si>
    <t>https://www.dailymail.co.uk/health/article-12211711/NHS-cash-needs-vital-prescription-pill-helpline.html</t>
  </si>
  <si>
    <t>2568743257930158424</t>
  </si>
  <si>
    <t>667348554</t>
  </si>
  <si>
    <t>Codie Bullen</t>
  </si>
  <si>
    <t>https://www.dailymail.co.uk/tvshowbiz/rhian-sugden/article-12210649/Rhian-Sugden-shows-enviable-figure-racy-mesh-lingerie-set.html</t>
  </si>
  <si>
    <t>Rhian Sugden shows off her enviable figure in a racy mesh lingerie set as she poses for sizzling social media snaps</t>
  </si>
  <si>
    <t>2282201447708702947</t>
  </si>
  <si>
    <t>667259439</t>
  </si>
  <si>
    <t>Tiny implant that cuts risk of heart failure emergencies</t>
  </si>
  <si>
    <t>2645733793118236012</t>
  </si>
  <si>
    <t>667110006</t>
  </si>
  <si>
    <t>New NHS blood test ‘could transform cancer care’</t>
  </si>
  <si>
    <t>729452054950432891</t>
  </si>
  <si>
    <t>666150226</t>
  </si>
  <si>
    <t>Pioneering drug can halve risk of lung cancer death</t>
  </si>
  <si>
    <t>2349871362786918737</t>
  </si>
  <si>
    <t>666230270</t>
  </si>
  <si>
    <t>13:11:34</t>
  </si>
  <si>
    <t>BBC Radio2</t>
  </si>
  <si>
    <t>BBC Radio2, Jeremy Vine, 05/06/2023</t>
  </si>
  <si>
    <t>1804402245419818035</t>
  </si>
  <si>
    <t>666180406</t>
  </si>
  <si>
    <t>Katie Weston</t>
  </si>
  <si>
    <t>https://www.mirror.co.uk/news/health/lung-cancer-pill-halves-risk-30155137</t>
  </si>
  <si>
    <t>Lung cancer pill which halves risk of dying from disease is hailed as game ''changing''</t>
  </si>
  <si>
    <t>1289013449655638234</t>
  </si>
  <si>
    <t>667070902</t>
  </si>
  <si>
    <t>Diabetes Times (Web)</t>
  </si>
  <si>
    <t>https://diabetestimes.co.uk/type-2-diabetes-prevention-to-be-explored-in-webinar/</t>
  </si>
  <si>
    <t>Type 2 diabetes prevention to be explored in webinar</t>
  </si>
  <si>
    <t>2155883019524646831</t>
  </si>
  <si>
    <t>667395557</t>
  </si>
  <si>
    <t>https://dailyuknews.com/health/why-your-gp-may-soon-prescribe-a-gut-bacteria-drug-to-treat-ibs-and-even-arthritis/</t>
  </si>
  <si>
    <t>975349153482740897</t>
  </si>
  <si>
    <t>666428172</t>
  </si>
  <si>
    <t>https://www.medscape.com/viewarticle/992857?ecd=par_mscpuk</t>
  </si>
  <si>
    <t>Weight-Loss Drugs Pilot to Begin in UK Amid Uncertainty Over Wegovy Launch</t>
  </si>
  <si>
    <t>681143187837617115</t>
  </si>
  <si>
    <t>667994941</t>
  </si>
  <si>
    <t>Newcastle Evening Chronicle (Web)</t>
  </si>
  <si>
    <t>https://www.chroniclelive.co.uk/news/north-east-news/county-durham-family-living-in-27197795</t>
  </si>
  <si>
    <t>County Durham family living ''in a state of purgatory'' as autism assessment waiting lists more than doubles up to five years</t>
  </si>
  <si>
    <t>20637582965303662</t>
  </si>
  <si>
    <t>666216197</t>
  </si>
  <si>
    <t>The Clinical Services Journal</t>
  </si>
  <si>
    <t>60547</t>
  </si>
  <si>
    <t>Advancing connected care in an evolving landscape</t>
  </si>
  <si>
    <t>1232670420543883186</t>
  </si>
  <si>
    <t>666377777</t>
  </si>
  <si>
    <t>Primary Health Net (Web)</t>
  </si>
  <si>
    <t>https://primaryhealthnet.co.uk/innovative-eyecare-tech-to-be-removed/</t>
  </si>
  <si>
    <t>New pathway for Innovative tech reviewed by MRHA</t>
  </si>
  <si>
    <t>454536784802356562</t>
  </si>
  <si>
    <t>667385652</t>
  </si>
  <si>
    <t>Jane Symons</t>
  </si>
  <si>
    <t>Turning tragedy into a lifesaving mission</t>
  </si>
  <si>
    <t>1081407502036090649</t>
  </si>
  <si>
    <t>666372743</t>
  </si>
  <si>
    <t>Huffington Post UK (Web)</t>
  </si>
  <si>
    <t>https://www.huffingtonpost.co.uk/entry/nhs-migraines-pill-england_uk_6477aa73e4b02325c5de7aa0</t>
  </si>
  <si>
    <t>988932869807633360</t>
  </si>
  <si>
    <t>665871814</t>
  </si>
  <si>
    <t>The Independent Daily Edition</t>
  </si>
  <si>
    <t>25103444</t>
  </si>
  <si>
    <t>Powerful migraine tablet now available on the NHS</t>
  </si>
  <si>
    <t>213816749581694255</t>
  </si>
  <si>
    <t>665975204</t>
  </si>
  <si>
    <t>Manchester Evening News (Web)</t>
  </si>
  <si>
    <t>Fionnula Hainey</t>
  </si>
  <si>
    <t>https://www.manchestereveningnews.co.uk/news/uk-news/new-migraine-pill-could-offered-27030080</t>
  </si>
  <si>
    <t>New migraine pill could be offered to thousands of sufferers on the NHS - common symptoms and causes</t>
  </si>
  <si>
    <t>2396026785060523240</t>
  </si>
  <si>
    <t>666488624</t>
  </si>
  <si>
    <t>https://www.chroniclelive.co.uk/news/health/how-new-game-changing-weight-27078852</t>
  </si>
  <si>
    <t>How the new ''game-changing'' weight loss drug works, who is eligible and when it will be available in UK</t>
  </si>
  <si>
    <t>2608207532501259343</t>
  </si>
  <si>
    <t>666842028</t>
  </si>
  <si>
    <t>Caring Times (Web)</t>
  </si>
  <si>
    <t>https://caring-times.co.uk/agencies-launch-ai-and-digital-regulations-online-advice-service/</t>
  </si>
  <si>
    <t>Agencies launch AI and digital regulations online advice service</t>
  </si>
  <si>
    <t>280391778439930319</t>
  </si>
  <si>
    <t>666180503</t>
  </si>
  <si>
    <t>Breakthrough Alzheimer’s drugs could be blocked by NHS, campaigners warn</t>
  </si>
  <si>
    <t>1444597540767628711</t>
  </si>
  <si>
    <t>666486972</t>
  </si>
  <si>
    <t>InYourArea (Web)</t>
  </si>
  <si>
    <t>https://www.inyourarea.co.uk/news/should-weight-loss-drugs-be-available-on-the-nhs-40m-pilot-scheme-branded-a-game-changer/</t>
  </si>
  <si>
    <t>Should weight loss drugs be available on the NHS? #40m pilot scheme branded a ''game changer''</t>
  </si>
  <si>
    <t>2221580834461724643</t>
  </si>
  <si>
    <t>666253350</t>
  </si>
  <si>
    <t>REBA (Web)</t>
  </si>
  <si>
    <t>https://reba.global/resource/why-medical-inflation-is-rising-and-what-employers-can-do-insurance-buck.html</t>
  </si>
  <si>
    <t>What medical inflation means for the cost of insurance benefits</t>
  </si>
  <si>
    <t>3071093410227122326</t>
  </si>
  <si>
    <t>666009125</t>
  </si>
  <si>
    <t>https://www.independent.co.uk/news/uk/nice-nhs-symptoms-british-heart-foundation-b2350394.html</t>
  </si>
  <si>
    <t>2294750309400056118</t>
  </si>
  <si>
    <t>666502940</t>
  </si>
  <si>
    <t>https://pf-media.co.uk/news/nice-recommends-astrazenecas-lynparza/</t>
  </si>
  <si>
    <t>NICE recommends AstraZeneca''s Lynparza</t>
  </si>
  <si>
    <t>1461749361755941816</t>
  </si>
  <si>
    <t>666849265</t>
  </si>
  <si>
    <t>https://practicebusiness.co.uk/osteoarthritis-key-takeaways-from-the-new-nice-guidelines</t>
  </si>
  <si>
    <t>Osteoarthritis: Key takeaways from the new NICE guidelines</t>
  </si>
  <si>
    <t>2709473434190704968</t>
  </si>
  <si>
    <t>667155404</t>
  </si>
  <si>
    <t>https://www.pulsetoday.co.uk/clinical-feature/clinical-areas/renal-medicine-urology/key-questions-chronic-kidney-disease/</t>
  </si>
  <si>
    <t>Key questions: chronic kidney disease</t>
  </si>
  <si>
    <t>1179001958059574069</t>
  </si>
  <si>
    <t>666358951</t>
  </si>
  <si>
    <t>https://uk.news.yahoo.com/wegovy-gps-offer-weight-loss-080115598.html</t>
  </si>
  <si>
    <t>1661276822661244765</t>
  </si>
  <si>
    <t>666507989</t>
  </si>
  <si>
    <t>https://www.itv.com/news/tyne-tees/2023-06-08/mother-speaks-of-heartbreaking-four-year-wait-for-childs-autism-assessment</t>
  </si>
  <si>
    <t>Darlington mum says waiting four years for an autism assessment is ''heartbreaking''</t>
  </si>
  <si>
    <t>3110013696971754593</t>
  </si>
  <si>
    <t>667132644</t>
  </si>
  <si>
    <t>Gwyneth Rees</t>
  </si>
  <si>
    <t>https://inews.co.uk/inews-lifestyle/meet-the-middle-aged-men-on-ozempic-who-arent-put-off-by-the-side-effects-2393613</t>
  </si>
  <si>
    <t>Meet the middle-aged men on Ozempic ? who aren''t put off by the side effects</t>
  </si>
  <si>
    <t>1359094652713994492</t>
  </si>
  <si>
    <t>666420189</t>
  </si>
  <si>
    <t>17:14:26</t>
  </si>
  <si>
    <t>Five</t>
  </si>
  <si>
    <t>Five, 5 News at 5, 07/06/2023</t>
  </si>
  <si>
    <t>1221289151811472129</t>
  </si>
  <si>
    <t>665981049</t>
  </si>
  <si>
    <t>https://www.birminghammail.co.uk/news/midlands-news/i-never-smoked-day-life-27030309</t>
  </si>
  <si>
    <t>''I never smoked a day in my life, now I''m having to fund my own lung cancer treatment''</t>
  </si>
  <si>
    <t>3113473937466662801</t>
  </si>
  <si>
    <t>666853310</t>
  </si>
  <si>
    <t>Ella Kipling</t>
  </si>
  <si>
    <t>https://uk.sports.yahoo.com/news/1-10-women-admit-struggle-103900612.html</t>
  </si>
  <si>
    <t>1 in 10 women admit they struggle to bond with their baby</t>
  </si>
  <si>
    <t>3298011924674675308</t>
  </si>
  <si>
    <t>667072425</t>
  </si>
  <si>
    <t>Healthcare Leader (Web)</t>
  </si>
  <si>
    <t>https://healthcareleadernews.com/news/government-rejects-hewitts-call-for-increased-spending-on-prevention/</t>
  </si>
  <si>
    <t>Government rejects Hewitt''s call for increased spending on prevention</t>
  </si>
  <si>
    <t>4597920106036007172</t>
  </si>
  <si>
    <t>668256021</t>
  </si>
  <si>
    <t>Leading Healthcare (Web)</t>
  </si>
  <si>
    <t>https://www.integratedhlth.co.uk/2023/06/29/40m-pilot-for-drug-pilot-to-tackle-obesity/</t>
  </si>
  <si>
    <t>#40m pilot for drug pilot to tackle obesity</t>
  </si>
  <si>
    <t>5028918596232024730</t>
  </si>
  <si>
    <t>666726224</t>
  </si>
  <si>
    <t>Menopause is a 'process not an illness' and we focus on it too much, says top GP</t>
  </si>
  <si>
    <t>4749007947154274142</t>
  </si>
  <si>
    <t>667456598</t>
  </si>
  <si>
    <t>https://www.wiltshirelive.co.uk/news/uk-world-news/ozempic-weight-loss-jab-users-8536848</t>
  </si>
  <si>
    <t>Ozempic weight loss jab users complain of new ''shrinking finger'' side effect</t>
  </si>
  <si>
    <t>4682493732965866119</t>
  </si>
  <si>
    <t>667446548</t>
  </si>
  <si>
    <t>https://www.bmj.com/content/381/bmj.p1419</t>
  </si>
  <si>
    <t>Review that questioned serotonin theory of depression was flawed, say researchers</t>
  </si>
  <si>
    <t>5895152424607271809</t>
  </si>
  <si>
    <t>667704288</t>
  </si>
  <si>
    <t>https://www.msn.com/en-gb/news/other/ive-been-told-to-wait-18-months-for-adhd-meds-even-going-private-hasnt-helped/ar-AA1cUSAz</t>
  </si>
  <si>
    <t>''I''ve been told to wait 18 MONTHS for ADHD meds - even going private hasn''t helped''</t>
  </si>
  <si>
    <t>4107206034302227901</t>
  </si>
  <si>
    <t>666900622</t>
  </si>
  <si>
    <t>https://www.mailonsunday.co.uk/health/article-12181369/New-drug-approved-NHS-reduces-risk-relapse-rare-blood-cancer-quarter.html</t>
  </si>
  <si>
    <t>New drug approved on NHS reduces risk of relapse of rare blood cancer - that affects 5,000 Britons a year - by a quarter</t>
  </si>
  <si>
    <t>4798533071898380060</t>
  </si>
  <si>
    <t>666775487</t>
  </si>
  <si>
    <t>https://dailyuknews.com/health/inbetweeners-star-james-buckley-was-forced-to-ring-nhs-111-after-agonising-bowling-ball-poo/</t>
  </si>
  <si>
    <t>Inbetweeners star James Buckley was forced to ring NHS 111 after agonising `bowling ball'' poo</t>
  </si>
  <si>
    <t>5852309208150226837</t>
  </si>
  <si>
    <t>667759397</t>
  </si>
  <si>
    <t>Jamie Greer|Robbie Purves</t>
  </si>
  <si>
    <t>https://www.express.co.uk/life-style/health/1783874/weight-loss-injection-ozempic-side-effects-Wegovy-Semaglutide</t>
  </si>
  <si>
    <t>Weight loss jab users complain of new ''shrinking finger'' side effect</t>
  </si>
  <si>
    <t>5121774344966281193</t>
  </si>
  <si>
    <t>666769705</t>
  </si>
  <si>
    <t>https://www.dailymail.co.uk/health/article-12186031/Inbetweeners-star-James-Buckley-forced-ring-NHS-111-agonising-bowling-ball-poo.html</t>
  </si>
  <si>
    <t>Inbetweeners star James Buckley reveals he had to ring NHS 111 after ''bowling ball'' poo left him in agony</t>
  </si>
  <si>
    <t>3954265825546801761</t>
  </si>
  <si>
    <t>667379529</t>
  </si>
  <si>
    <t>https://soundhealthandlastingwealth.com/health-news/nhs-must-get-the-cash-it-needs-for-vital-prescription-pill-helpline/</t>
  </si>
  <si>
    <t>3927644884589779067</t>
  </si>
  <si>
    <t>666727833</t>
  </si>
  <si>
    <t>https://whatsnew2day.com/menopause-is-a-process-not-a-disease-and-we-focus-too-much-on-it-says-top-gp/</t>
  </si>
  <si>
    <t>Menopause is a `process not a disease'' and we focus too much on it, says top GP</t>
  </si>
  <si>
    <t>5967976699371437500</t>
  </si>
  <si>
    <t>666815794</t>
  </si>
  <si>
    <t>Healthcare Finance</t>
  </si>
  <si>
    <t>54114</t>
  </si>
  <si>
    <t>Martyn Bryson</t>
  </si>
  <si>
    <t>Prevention investment needs level playing field, Lords told</t>
  </si>
  <si>
    <t>3206297072412881200</t>
  </si>
  <si>
    <t>666379582</t>
  </si>
  <si>
    <t>https://www.nottinghampost.com/news/health/weight-loss-jab-could-help-8501766</t>
  </si>
  <si>
    <t>Weight loss jab could help thousands of people struggling with obesity</t>
  </si>
  <si>
    <t>4997044718333048470</t>
  </si>
  <si>
    <t>666138077</t>
  </si>
  <si>
    <t>https://uk.yahoo.com/news/astrazeneca-lung-cancer-drug-halves-150719333.html</t>
  </si>
  <si>
    <t>4243989280362577320</t>
  </si>
  <si>
    <t>665944912</t>
  </si>
  <si>
    <t>https://pharmaphorum.com/news/vydura-nhs-first-oral-cgrp-migraine-prevention</t>
  </si>
  <si>
    <t>Vydura is NHS'' first oral CGRP for migraine prevention</t>
  </si>
  <si>
    <t>4489065757008184754</t>
  </si>
  <si>
    <t>666154923</t>
  </si>
  <si>
    <t>'Game changer' pill halves risk of lung disease death</t>
  </si>
  <si>
    <t>3514437940056400672</t>
  </si>
  <si>
    <t>667380420</t>
  </si>
  <si>
    <t>https://dailyuknews.com/health/are-you-among-the-one-in-five-adults-who-have-fatty-liver-disease-most-sufferers-have-no-idea/</t>
  </si>
  <si>
    <t>Are you among the one in five adults who have fatty liver disease? Most sufferers have no idea</t>
  </si>
  <si>
    <t>4677457703083725930</t>
  </si>
  <si>
    <t>667383006</t>
  </si>
  <si>
    <t>NHS must get cash it needs for vital prescription pill helpline</t>
  </si>
  <si>
    <t>3341715801282032106</t>
  </si>
  <si>
    <t>667392287</t>
  </si>
  <si>
    <t>https://uk-times.com/health/are-you-among-the-one-in-five-adults-who-have-fatty-liver-disease-most-sufferers-have-no-idea/</t>
  </si>
  <si>
    <t>4673736507454783617</t>
  </si>
  <si>
    <t>667540215</t>
  </si>
  <si>
    <t>Jiji Ahn</t>
  </si>
  <si>
    <t>https://www.express.co.uk/celebrity-news/1782971/Sharon-Osbourne-weight-loss-pictures-jab-injection-sick</t>
  </si>
  <si>
    <t>Sharon Osbourne appears slimmer than ever after weight loss jab left her `nauseous''</t>
  </si>
  <si>
    <t>3279089581086014967</t>
  </si>
  <si>
    <t>667418372</t>
  </si>
  <si>
    <t>09:51:53</t>
  </si>
  <si>
    <t>LBC 97.3</t>
  </si>
  <si>
    <t>LBC 97.3, Nick Ferrari, 20/06/2023</t>
  </si>
  <si>
    <t>3843551953054031116</t>
  </si>
  <si>
    <t>666356897</t>
  </si>
  <si>
    <t>05:18:06</t>
  </si>
  <si>
    <t>LBC 97.3, Ian Payne, 07/06/2023</t>
  </si>
  <si>
    <t>5658750879713095574</t>
  </si>
  <si>
    <t>667919074</t>
  </si>
  <si>
    <t>MENO MATTERS What are the side effects if you stop HRT suddenly?</t>
  </si>
  <si>
    <t>3805991929975914101</t>
  </si>
  <si>
    <t>666948480</t>
  </si>
  <si>
    <t>https://practicebusiness.co.uk/rcgp-president-says-gps-should-advocate-for-improved-fertility-treatment</t>
  </si>
  <si>
    <t>RCGP president says GPs should advocate for improved fertility treatment</t>
  </si>
  <si>
    <t>3368895649367146668</t>
  </si>
  <si>
    <t>668123297</t>
  </si>
  <si>
    <t>News &amp; Star</t>
  </si>
  <si>
    <t>2369095</t>
  </si>
  <si>
    <t>Help is at hand for continence problems</t>
  </si>
  <si>
    <t>3935258458199339063</t>
  </si>
  <si>
    <t>666604237</t>
  </si>
  <si>
    <t>https://www.bmj.com/content/381/bmj.p1327</t>
  </si>
  <si>
    <t>Time for paediatrics to screen out sepsis "screening"</t>
  </si>
  <si>
    <t>4596278225861803046</t>
  </si>
  <si>
    <t>666591844</t>
  </si>
  <si>
    <t>https://www.medscape.co.uk/viewarticle/liver-disease-public-health-emergency-mps-2023a1000cll</t>
  </si>
  <si>
    <t>Liver Disease is a ''Public Health Emergency'': MPs</t>
  </si>
  <si>
    <t>4292207114291290941</t>
  </si>
  <si>
    <t>666602128</t>
  </si>
  <si>
    <t>https://www.pulsetoday.co.uk/clinical-feature/clinical-areas/cardiovascular/clinical-clanger-your-blood-pressures-too-high-so-we-need-to-increase-your-medication/</t>
  </si>
  <si>
    <t>Clinical clanger: `Your blood pressure''s too high so we need to increase your medication''</t>
  </si>
  <si>
    <t>4428451319413728401</t>
  </si>
  <si>
    <t>666680379</t>
  </si>
  <si>
    <t>11/06/2023</t>
  </si>
  <si>
    <t>New drug reduces risk of blood cancer relapse by a quarter</t>
  </si>
  <si>
    <t>4524657914410106753</t>
  </si>
  <si>
    <t>665892278</t>
  </si>
  <si>
    <t>09:30:07</t>
  </si>
  <si>
    <t>ITV 1</t>
  </si>
  <si>
    <t>ITV 1, Lorraine, 01/06/2023</t>
  </si>
  <si>
    <t>6019106066046943733</t>
  </si>
  <si>
    <t>665850357</t>
  </si>
  <si>
    <t>IHCAN (Integrative Healthcare &amp; Applied Nutrition)</t>
  </si>
  <si>
    <t>26897525</t>
  </si>
  <si>
    <t>SIMON MARTIN</t>
  </si>
  <si>
    <t>WELCOME</t>
  </si>
  <si>
    <t>8313363929467411951</t>
  </si>
  <si>
    <t>667092864</t>
  </si>
  <si>
    <t>Oral Nutritional Supplements</t>
  </si>
  <si>
    <t>7119621807562571472</t>
  </si>
  <si>
    <t>666854355</t>
  </si>
  <si>
    <t>https://www.examinerlive.co.uk/special-features/reactiv8-could-answer-your-lower-27105567</t>
  </si>
  <si>
    <t>ReActiv8? could be the answer to your lower back pain</t>
  </si>
  <si>
    <t>8535277681054831704</t>
  </si>
  <si>
    <t>666361452</t>
  </si>
  <si>
    <t>10:13:37</t>
  </si>
  <si>
    <t>LBC 97.3, James O''Brien, 07/06/2023</t>
  </si>
  <si>
    <t>8140033093151609862</t>
  </si>
  <si>
    <t>666067059</t>
  </si>
  <si>
    <t>Charlie Parker</t>
  </si>
  <si>
    <t>Bereaved father’s campaign prompts overhaul of ‘flawed’ suicide risk assessments</t>
  </si>
  <si>
    <t>7121460028427108881</t>
  </si>
  <si>
    <t>667359633</t>
  </si>
  <si>
    <t>PET (Web)</t>
  </si>
  <si>
    <t>https://www.progress.org.uk/gps-should-lobby-for-improved-fertility-treatment/</t>
  </si>
  <si>
    <t>GPs should lobby for improved fertility treatment</t>
  </si>
  <si>
    <t>7252953029586782177</t>
  </si>
  <si>
    <t>667385413</t>
  </si>
  <si>
    <t>8667095597647758200</t>
  </si>
  <si>
    <t>667353819</t>
  </si>
  <si>
    <t>Business Wire (Web)</t>
  </si>
  <si>
    <t>https://www.businesswire.com/news/home/20230619844465/en/Global-Next-Generation-Public-Personal-Safety-Applications-and-Services-Market-Report-2023-2028-Technology-Company-Analysis-Infrastructure-and-Use-Cases---ResearchAndMarkets.com</t>
  </si>
  <si>
    <t>Global Next Generation Public &amp; Personal Safety Applications and Services Market Report 2023-2028: Technology, Company Analysis, Infrastructure, and Use Cases - ResearchAndMarkets.com</t>
  </si>
  <si>
    <t>8129074426428448898</t>
  </si>
  <si>
    <t>667499682</t>
  </si>
  <si>
    <t>https://www.mailonsunday.co.uk/health/article-12214059/Forget-Ozempic-face-wary-Wegovy-butt-Weight-loss-jabs-leaving-users-saggy-bums.html</t>
  </si>
  <si>
    <t>Now you need to be wary of Ozempic butt! Slimmers who''ve lost 100lbs on blockbuster weight loss jabs say they have been left with ''saggy'', ''pancake'' bums</t>
  </si>
  <si>
    <t>7152905312941948607</t>
  </si>
  <si>
    <t>666320623</t>
  </si>
  <si>
    <t>https://news.sky.com/story/40m-pilot-scheme-launched-to-increase-access-to-weight-loss-drugs-and-cut-nhs-waiting-lists-12897805</t>
  </si>
  <si>
    <t>7399111583157770405</t>
  </si>
  <si>
    <t>666309530</t>
  </si>
  <si>
    <t>12:24:00</t>
  </si>
  <si>
    <t>BBC Radio5, Naga Munchetty, 06/06/2023</t>
  </si>
  <si>
    <t>8995929951429923803</t>
  </si>
  <si>
    <t>666892792</t>
  </si>
  <si>
    <t>https://dailyuknews.com/health/rapid-20-minute-sti-test-could-soon-be-available-on-the-nhs-as-diagnoses-reach-record-highs/</t>
  </si>
  <si>
    <t>Rapid 20 minute STI test could soon be available on the NHS as diagnoses reach record highs</t>
  </si>
  <si>
    <t>7947522888594365547</t>
  </si>
  <si>
    <t>666974309</t>
  </si>
  <si>
    <t>https://pharmafile.com/tag/autoimmune-diseases/</t>
  </si>
  <si>
    <t>7916023724839022516</t>
  </si>
  <si>
    <t>666764912</t>
  </si>
  <si>
    <t>Reading the numbers</t>
  </si>
  <si>
    <t>5994592314220384989</t>
  </si>
  <si>
    <t>666350688</t>
  </si>
  <si>
    <t>https://dailyuknews.com/health/rishi-sunak-announces-that-thousands-of-nhs-patients-could-receive-game-changing-weight-loss-drug/</t>
  </si>
  <si>
    <t>Rishi Sunak announces that thousands of NHS patients could receive `game-changing'' weight-loss drug</t>
  </si>
  <si>
    <t>6425560360345636855</t>
  </si>
  <si>
    <t>667503043</t>
  </si>
  <si>
    <t>https://dailyuknews.com/health/forget-ozempic-face-be-wary-of-wegovy-butt-weight-loss-jabs-are-leaving-users-with-saggy-bums/</t>
  </si>
  <si>
    <t>7383963903489486894</t>
  </si>
  <si>
    <t>667467871</t>
  </si>
  <si>
    <t>https://www.bioworld.com/articles/698155-uks-nice-says-radiotherapy-dosing-can-be-decreased-for-some-breast-cancers</t>
  </si>
  <si>
    <t>UK''s NICE says radiotherapy dosing can be decreased for some breast cancers</t>
  </si>
  <si>
    <t>6059920366397940345</t>
  </si>
  <si>
    <t>666449831</t>
  </si>
  <si>
    <t>FAT CHANCE: £40m obesity drug scheme could be 'game changer' - PM</t>
  </si>
  <si>
    <t>6636073971657289724</t>
  </si>
  <si>
    <t>666475133</t>
  </si>
  <si>
    <t>Gareth Iacobucci</t>
  </si>
  <si>
    <t>https://www.bmj.com/content/381/bmj.p1308</t>
  </si>
  <si>
    <t>Wegovy: Weight loss drug to be available from GPs in pilot scheme</t>
  </si>
  <si>
    <t>6864214778302629150</t>
  </si>
  <si>
    <t>667918692</t>
  </si>
  <si>
    <t>Eliza Loukou</t>
  </si>
  <si>
    <t>9067264023431155438</t>
  </si>
  <si>
    <t>666372202</t>
  </si>
  <si>
    <t>Wegovy on the NHS could be a major boost for the economy, claims Health Secretary</t>
  </si>
  <si>
    <t>6428766997758823199</t>
  </si>
  <si>
    <t>666350686</t>
  </si>
  <si>
    <t>Anusha S</t>
  </si>
  <si>
    <t>https://www.dailymail.co.uk/wires/reuters/article-12167329/UK-explore-wider-access-obesity-drugs-50-million-pilot.html</t>
  </si>
  <si>
    <t>UK to explore wider access to obesity drugs in $50 million pilot</t>
  </si>
  <si>
    <t>7608161774471868507</t>
  </si>
  <si>
    <t>666331100</t>
  </si>
  <si>
    <t>Sunak calls for greater access to obesity drug</t>
  </si>
  <si>
    <t>8202071234966532951</t>
  </si>
  <si>
    <t>668051901</t>
  </si>
  <si>
    <t>https://medicalxpress.com/news/2023-06-body-mass-index-practitioners-patient.html</t>
  </si>
  <si>
    <t>Body mass index: Why practitioners are relying on it less when looking at a patient''s health</t>
  </si>
  <si>
    <t>7330349989528387082</t>
  </si>
  <si>
    <t>667266137</t>
  </si>
  <si>
    <t>https://dailyuknews.com/health/tiny-implant-has-been-proven-to-half-the-number-of-hospital-admissions-for-heart-failure/</t>
  </si>
  <si>
    <t>Tiny implant has been proven to HALF the number of hospital admissions for heart failure</t>
  </si>
  <si>
    <t>7049438127968007027</t>
  </si>
  <si>
    <t>666688152</t>
  </si>
  <si>
    <t>8262981429232542329</t>
  </si>
  <si>
    <t>667378516</t>
  </si>
  <si>
    <t>https://www.dailymail.co.uk/health/article-12211669/Why-GP-soon-prescribe-gut-bacteria-DRUG-treat-IBS-arthritis.html</t>
  </si>
  <si>
    <t>7670080739010974133</t>
  </si>
  <si>
    <t>667083125</t>
  </si>
  <si>
    <t>https://www.bbc.co.uk/news/articles/cgr6npgjjdeo</t>
  </si>
  <si>
    <t>8959073961221487759</t>
  </si>
  <si>
    <t>666215925</t>
  </si>
  <si>
    <t>9150045933757955809</t>
  </si>
  <si>
    <t>667052143</t>
  </si>
  <si>
    <t>The MJ (Web)</t>
  </si>
  <si>
    <t>https://www.themj.co.uk/Council-chiefs-criticise-rejection-of-key-Hewitt-recommendation-/228162</t>
  </si>
  <si>
    <t>Council chiefs criticise rejection of key Hewitt recommendation</t>
  </si>
  <si>
    <t>6940727506662974194</t>
  </si>
  <si>
    <t>667132528</t>
  </si>
  <si>
    <t>Drug Discovery World (Web)</t>
  </si>
  <si>
    <t>https://www.ddw-online.com/this-week-in-drug-discovery-12-16-june-24138-202306/</t>
  </si>
  <si>
    <t>This week in drug discovery (12-16 June)</t>
  </si>
  <si>
    <t>6330222709469735061</t>
  </si>
  <si>
    <t>666336614</t>
  </si>
  <si>
    <t>https://uk-times.com/health/rishi-sunak-announces-that-thousands-of-nhs-patients-could-receive-game-changing-weight-loss-drug/</t>
  </si>
  <si>
    <t>6917972678644027488</t>
  </si>
  <si>
    <t>666392702</t>
  </si>
  <si>
    <t>https://www.soundhealthandlastingwealth.com/health/thousands-of-people-now-eligible-for-nhs-approved-weight-loss-drug/</t>
  </si>
  <si>
    <t>7356669978964559973</t>
  </si>
  <si>
    <t>667351226</t>
  </si>
  <si>
    <t>Health Service Journal (Web)</t>
  </si>
  <si>
    <t>https://www.hsj.co.uk/integrated-care/designing-better-acute-painful-sickle-cell-care/7034958.article</t>
  </si>
  <si>
    <t>Designing better acute painful sickle cell care</t>
  </si>
  <si>
    <t>6552793638358732463</t>
  </si>
  <si>
    <t>666317175</t>
  </si>
  <si>
    <t>https://www.dailymail.co.uk/wires/pa/article-12167015/40m-pilot-expand-availability-weight-loss-drugs-NHS.html</t>
  </si>
  <si>
    <t>7953228920885920659</t>
  </si>
  <si>
    <t>667045033</t>
  </si>
  <si>
    <t>https://htn.co.uk/2023/06/15/nhs-app-to-include-mental-health-and-msk-tools-and-new-commercial-pathway-in-development-lord-markham-at-london-tech-week/</t>
  </si>
  <si>
    <t>NHS App to include mental health and MSK tools and new commercial pathway in development: Lord Markham at London Tech Week</t>
  </si>
  <si>
    <t>5992784401622088823</t>
  </si>
  <si>
    <t>666414439</t>
  </si>
  <si>
    <t>NationalWorld (Web)</t>
  </si>
  <si>
    <t>https://www.nationalworld.com/health/gps-weight-loss-drug-wegovy-nhs-4172433</t>
  </si>
  <si>
    <t>GPs to offer `game changer'' weight loss drug Wegovy to patients on NHS</t>
  </si>
  <si>
    <t>6608839183001822686</t>
  </si>
  <si>
    <t>668052478</t>
  </si>
  <si>
    <t>https://www.fiercepharma.com/pharma/nice-puts-kibosh-mounjaro-coverage-over-glp-1-comparison-and-cost-model-uncertainties</t>
  </si>
  <si>
    <t>NICE puts kibosh on Mounjaro coverage over GLP-1 comparison and cost model uncertainties</t>
  </si>
  <si>
    <t>7720538334035424655</t>
  </si>
  <si>
    <t>668045629</t>
  </si>
  <si>
    <t>Sian Hewitt</t>
  </si>
  <si>
    <t>https://uk.news.yahoo.com/mounjaro-weight-loss-jab-rejected-135932393.html</t>
  </si>
  <si>
    <t>7665603901197225813</t>
  </si>
  <si>
    <t>667999746</t>
  </si>
  <si>
    <t>London Daily (Web)</t>
  </si>
  <si>
    <t>https://londondaily.com/nice-rejects-use-of-mounjaro-for-nhs-diabetes-treatment-over-cost-effectiveness-concerns</t>
  </si>
  <si>
    <t>NICE Rejects Use of Mounjaro for NHS Diabetes Treatment Over Cost-Effectiveness Concerns</t>
  </si>
  <si>
    <t>6780405093493149878</t>
  </si>
  <si>
    <t>668248281</t>
  </si>
  <si>
    <t>https://pharmaceutical-journal.com/article/news/tirzepatide-not-recommended-for-treating-type-2-diabetes-says-nice-draft-guidance</t>
  </si>
  <si>
    <t>Tirzepatide not recommended for treating type 2 diabetes, says NICE draft guidance</t>
  </si>
  <si>
    <t>6815288914924676872</t>
  </si>
  <si>
    <t>666776782</t>
  </si>
  <si>
    <t>From hay fever to the pill, forgetting medication can cause mayhem</t>
  </si>
  <si>
    <t>8981844026191517512</t>
  </si>
  <si>
    <t>666463267</t>
  </si>
  <si>
    <t>Nursing Times</t>
  </si>
  <si>
    <t>57397</t>
  </si>
  <si>
    <t>Thelma Agnew</t>
  </si>
  <si>
    <t>Neuromuscular service trarsformation at Salford Royal</t>
  </si>
  <si>
    <t>8560143358788905596</t>
  </si>
  <si>
    <t>666211685</t>
  </si>
  <si>
    <t>Ella Devereux</t>
  </si>
  <si>
    <t>https://www.nursingtimes.net/news/policies-and-guidance/nice-recommends-new-medication-to-help-prevent-migraine-05-06-2023/</t>
  </si>
  <si>
    <t>NICE recommends new medication to help prevent migraine</t>
  </si>
  <si>
    <t>8417423131737719063</t>
  </si>
  <si>
    <t>666100857</t>
  </si>
  <si>
    <t>Hospital Pharmacy Europe (Web)</t>
  </si>
  <si>
    <t>https://hospitalpharmacyeurope.com/news/pain-management/nice-approves-novel-oral-drug-rimegepant-for-preventing-episodic-migraine/</t>
  </si>
  <si>
    <t>NICE approves novel oral drug rimegepant for preventing episodic migraine</t>
  </si>
  <si>
    <t>7171551008768278248</t>
  </si>
  <si>
    <t>667148461</t>
  </si>
  <si>
    <t>https://pharmaphorum.com/news/az-leo-and-daiichi-sankyo-rapped-ad-transgressions</t>
  </si>
  <si>
    <t>AZ, Leo and Daiichi Sankyo rapped for ad transgressions</t>
  </si>
  <si>
    <t>8913702270579845220</t>
  </si>
  <si>
    <t>666187190</t>
  </si>
  <si>
    <t>New drug available to help combat migraines</t>
  </si>
  <si>
    <t>7687006714373653242</t>
  </si>
  <si>
    <t>666003578</t>
  </si>
  <si>
    <t>Personnel Today (Web)</t>
  </si>
  <si>
    <t>https://www.personneltoday.com/hr/first-oral-treatment-for-migraine-symptoms-gets-nhs-green-light/</t>
  </si>
  <si>
    <t>First oral treatment for migraine symptoms gets NHS green light</t>
  </si>
  <si>
    <t>8760419039699471757</t>
  </si>
  <si>
    <t>666380115</t>
  </si>
  <si>
    <t>Online eCoverage (Web)</t>
  </si>
  <si>
    <t>Afghanistan</t>
  </si>
  <si>
    <t>https://practicebusiness.co.uk/nhs-set-to-offer-wafer-to-prevent-migraines</t>
  </si>
  <si>
    <t>NHS set to offer wafer to prevent migraines</t>
  </si>
  <si>
    <t>7075392039660454820</t>
  </si>
  <si>
    <t>666483653</t>
  </si>
  <si>
    <t>https://www.soundhealthandlastingwealth.com/health-news/lifesaving-new-drug-offers-hope-to-7000-britons-a-year-who-suffer-a-dangerous-form-of-heart-strain/</t>
  </si>
  <si>
    <t>7920240469617026504</t>
  </si>
  <si>
    <t>665864743</t>
  </si>
  <si>
    <t>Migraine sufferers could get new pill on the NHS</t>
  </si>
  <si>
    <t>8738564362706830025</t>
  </si>
  <si>
    <t>666099041</t>
  </si>
  <si>
    <t>https://dailyuknews.com/health/lifesaving-new-drug-offers-hope-to-7000-britons-a-year-who-suffer-a-dangerous-form-of-heart-strain/</t>
  </si>
  <si>
    <t>8267646264271463138</t>
  </si>
  <si>
    <t>665964128</t>
  </si>
  <si>
    <t>https://www.msn.com/en-gb/health/other/new-migraine-drug-on-nhs-could-help-thousands-of-patients-in-england/ar-AA1bW2sU</t>
  </si>
  <si>
    <t>New migraine drug on NHS could help thousands of patients in England</t>
  </si>
  <si>
    <t>6190358848219200061</t>
  </si>
  <si>
    <t>666117368</t>
  </si>
  <si>
    <t>Andrew Anthony</t>
  </si>
  <si>
    <t>https://www.theguardian.com/society/2023/jun/04/children-with-adhd-are-being-failed-parents-share-their-experiences-of-an-overwhelmed-system</t>
  </si>
  <si>
    <t>`Children with ADHD are being failed'': parents share their experiences of an overwhelmed system</t>
  </si>
  <si>
    <t>7709386662438804878</t>
  </si>
  <si>
    <t>665865439</t>
  </si>
  <si>
    <t>i (The paper for today)</t>
  </si>
  <si>
    <t>54685</t>
  </si>
  <si>
    <t>Thousands may be eligible for migraine pill</t>
  </si>
  <si>
    <t>6694385047295618818</t>
  </si>
  <si>
    <t>667861859</t>
  </si>
  <si>
    <t>EHospice (Web)</t>
  </si>
  <si>
    <t>https://ehospice.com/uk_posts/lewis-manning-hospice-care-phd-student-presents-work-at-bournemouth-university-conference/</t>
  </si>
  <si>
    <t>8330208419884495204</t>
  </si>
  <si>
    <t>665900540</t>
  </si>
  <si>
    <t>https://www.nationalworld.com/health/new-pill-prevent-migraines-nhs-4165307</t>
  </si>
  <si>
    <t>New pill to prevent migraines will be offered to thousands of people on NHS</t>
  </si>
  <si>
    <t>8878362793422233395</t>
  </si>
  <si>
    <t>665955912</t>
  </si>
  <si>
    <t>https://www.theguardian.com/society/2023/may/31/new-migraine-drug-on-nhs-could-help-thousands-of-patients-in-england</t>
  </si>
  <si>
    <t>6888288507008083793</t>
  </si>
  <si>
    <t>666404837</t>
  </si>
  <si>
    <t>https://pharmaceutical-journal.com/article/news/gps-to-prescribe-weight-loss-injections-under-40m-pilot-scheme</t>
  </si>
  <si>
    <t>GPs to prescribe weight loss injections under #40m pilot scheme</t>
  </si>
  <si>
    <t>8307000516895659670</t>
  </si>
  <si>
    <t>667341145</t>
  </si>
  <si>
    <t>https://www.medscape.co.uk/viewarticle/top-tips-psoriasis-adults-2023a1000ark</t>
  </si>
  <si>
    <t>Top Tips: Psoriasis in Adults</t>
  </si>
  <si>
    <t>9083488207355741042</t>
  </si>
  <si>
    <t>667176732</t>
  </si>
  <si>
    <t>https://medicalxpress.com/news/2023-06-wegovy-people-eligible-access-weight-loss.html</t>
  </si>
  <si>
    <t>Wegovy: More people may soon be eligible to access weight-loss drug under new pilot scheme</t>
  </si>
  <si>
    <t>7951251688170675328</t>
  </si>
  <si>
    <t>665992219</t>
  </si>
  <si>
    <t>https://htn.co.uk/2023/06/02/nice-outlines-guidance-supporting-acute-respiratory-infection-and-frailty-virtual-wards/</t>
  </si>
  <si>
    <t>NICE outlines guidance supporting acute respiratory infection and frailty virtual wards</t>
  </si>
  <si>
    <t>5262378142424775055</t>
  </si>
  <si>
    <t>666780896</t>
  </si>
  <si>
    <t>3766227569794158993</t>
  </si>
  <si>
    <t>667498838</t>
  </si>
  <si>
    <t>MyScience International (Web)</t>
  </si>
  <si>
    <t>https://www.myscience.org/news/wire/lifesaving_gynaecology_professor_gets_obe-2023-Birmingham</t>
  </si>
  <si>
    <t>Lifesaving gynaecology professor gets OBE</t>
  </si>
  <si>
    <t>7260323922952749820</t>
  </si>
  <si>
    <t>667449878</t>
  </si>
  <si>
    <t>https://www.theguardian.com/tv-and-radio/2023/jun/20/below-the-belt-the-last-health-taboo-documentary</t>
  </si>
  <si>
    <t>1455999841164435971</t>
  </si>
  <si>
    <t>667450169</t>
  </si>
  <si>
    <t>https://uk.news.yahoo.com/wellness-industry-still-race-problem-151400361.html</t>
  </si>
  <si>
    <t>4460013076689178610</t>
  </si>
  <si>
    <t>666513592</t>
  </si>
  <si>
    <t>https://medicalxpress.com/news/2023-06-drug-cannabis-disorder-clinical-trial.html</t>
  </si>
  <si>
    <t>Drug to treat cannabis use disorder shows promise in clinical trial</t>
  </si>
  <si>
    <t>8467583314275734437</t>
  </si>
  <si>
    <t>666311694</t>
  </si>
  <si>
    <t>https://uk.sports.yahoo.com/news/devoted-mom-wife-mass-police-202048611.html</t>
  </si>
  <si>
    <t>''Devoted'' Mom and Wife of Mass. Police Officer Dies by Suicide Days After Giving Birth to Twins</t>
  </si>
  <si>
    <t>3972500543370903944</t>
  </si>
  <si>
    <t>666218853</t>
  </si>
  <si>
    <t>20:10:00</t>
  </si>
  <si>
    <t>BBC Radio5, 5 Live Sport, 05/06/2023</t>
  </si>
  <si>
    <t>8308052537295637410</t>
  </si>
  <si>
    <t>667660153</t>
  </si>
  <si>
    <t>https://uk.news.yahoo.com/16-old-son-transforms-mom-160553933.html</t>
  </si>
  <si>
    <t>16-year-old son transforms mom''s `depression garden'' into stunning backyard oasis</t>
  </si>
  <si>
    <t>6969358334161244822</t>
  </si>
  <si>
    <t>667862074</t>
  </si>
  <si>
    <t>https://uk.news.yahoo.com/nhs-could-offer-breast-cancer-160730216.html</t>
  </si>
  <si>
    <t>66616690308305194</t>
  </si>
  <si>
    <t>668004180</t>
  </si>
  <si>
    <t>James Titcomb</t>
  </si>
  <si>
    <t>Elon Musk ‘takes ketamine to manage depression’</t>
  </si>
  <si>
    <t>634211510910525285</t>
  </si>
  <si>
    <t>666194834</t>
  </si>
  <si>
    <t>Treatment hope for patients with drug-resistant blood cancer</t>
  </si>
  <si>
    <t>443856213403491061</t>
  </si>
  <si>
    <t>666091757</t>
  </si>
  <si>
    <t>Antony Thrower</t>
  </si>
  <si>
    <t>https://www.mirror.co.uk/news/health/uks-silent-epidemic-leaving-almost-30149338</t>
  </si>
  <si>
    <t>UK''s ''silent epidemic'' leaving almost 28 million Brits in horrific pain</t>
  </si>
  <si>
    <t>1245770267338222277</t>
  </si>
  <si>
    <t>666034183</t>
  </si>
  <si>
    <t>WHO'S THE DONOR? THE CLINIC WHERE SINGLE BRITISH WOMEN GO TO GET PREGNANT</t>
  </si>
  <si>
    <t>1350778799125734132</t>
  </si>
  <si>
    <t>667360055</t>
  </si>
  <si>
    <t>Belfast Telegraph (Web)</t>
  </si>
  <si>
    <t>https://www.belfasttelegraph.co.uk/life/health/at-12-my-daughter-with-me-is-teaching-her-brother-with-long-covid-how-to-manage-symptoms-its-sad-seeing-them-share-strategies/a1036167734.html</t>
  </si>
  <si>
    <t>`At 12, my daughter with ME is teaching her brother with Long Covid how to manage symptoms ? it''s sad seeing them share strategies''</t>
  </si>
  <si>
    <t>1237604200003323250</t>
  </si>
  <si>
    <t>667314075</t>
  </si>
  <si>
    <t>https://www.pharmiweb.com/press-release/2023-06-19/visual-electrophysiology-market-to-reach-a-valuation-of-us-4753-million-by-2032-at-a-cagr-of-72</t>
  </si>
  <si>
    <t>Visual Electrophysiology Market to reach a valuation of US$ 475.3 Million by 2032, at a CAGR of 7.2%</t>
  </si>
  <si>
    <t>797271050882483632</t>
  </si>
  <si>
    <t>667393641</t>
  </si>
  <si>
    <t>https://dailyuknews.com/health/the-scientific-proof-that-thinking-positive-really-does-help-conquer-chronic-pain-and-illness/</t>
  </si>
  <si>
    <t>765110590348782941</t>
  </si>
  <si>
    <t>667428705</t>
  </si>
  <si>
    <t>https://www.bmj.com/content/381/bmj.p1349</t>
  </si>
  <si>
    <t>Increases in GP cancer referrals reflect successful health policy, not accidental overmedicalisation</t>
  </si>
  <si>
    <t>31574608637356468</t>
  </si>
  <si>
    <t>666648789</t>
  </si>
  <si>
    <t>1361995652460253303</t>
  </si>
  <si>
    <t>666756067</t>
  </si>
  <si>
    <t>Digit (Web)</t>
  </si>
  <si>
    <t>https://www.digit.fyi/how-remote-monitoring-is-transforming-cardiac-services-in-scotland/</t>
  </si>
  <si>
    <t>How Remote Monitoring is Transforming Cardiac Services in Scotland Professor Matt Reed 12 June 2023 , 01.21pm</t>
  </si>
  <si>
    <t>2194627870451438325</t>
  </si>
  <si>
    <t>666707486</t>
  </si>
  <si>
    <t>1624911793163745423</t>
  </si>
  <si>
    <t>667361859</t>
  </si>
  <si>
    <t>Two million people on antidepressants for more than five years</t>
  </si>
  <si>
    <t>694652111834923107</t>
  </si>
  <si>
    <t>667475985</t>
  </si>
  <si>
    <t>12:29:35</t>
  </si>
  <si>
    <t>Channel 4</t>
  </si>
  <si>
    <t>Channel 4, Steph''s Packed Lunch, 20/06/2023</t>
  </si>
  <si>
    <t>2368818552206139285</t>
  </si>
  <si>
    <t>665893961</t>
  </si>
  <si>
    <t>Jo Waters</t>
  </si>
  <si>
    <t>https://www.dailymail.co.uk/health/article-12136993/Could-new-drugs-early-Alzheimers-really-signal-end-dementia.html</t>
  </si>
  <si>
    <t>2783160437736555280</t>
  </si>
  <si>
    <t>665955398</t>
  </si>
  <si>
    <t>https://news.sky.com/story/italy-reason-for-venice-canal-turning-bright-green-revealed-12893552</t>
  </si>
  <si>
    <t>Italy: Reason for Venice canal turning bright green revealed</t>
  </si>
  <si>
    <t>472049313361217618</t>
  </si>
  <si>
    <t>665975201</t>
  </si>
  <si>
    <t>Lucy Skoulding</t>
  </si>
  <si>
    <t>https://www.independent.co.uk/climate-change/news/venice-canals-green-water-why-chemicals-b2349047.html</t>
  </si>
  <si>
    <t>Revealed: The reason Venice''s famous canals turned bright green</t>
  </si>
  <si>
    <t>1288261079670214437</t>
  </si>
  <si>
    <t>667654960</t>
  </si>
  <si>
    <t>https://pharmaceutical-journal.com/article/news/weight-loss-drug-semaglutide-added-to-list-of-medicines-that-cannot-be-exported-or-hoarded</t>
  </si>
  <si>
    <t>Weight loss drug semaglutide added to list of medicines that cannot be exported or `hoarded''</t>
  </si>
  <si>
    <t>910301878745433910</t>
  </si>
  <si>
    <t>667893176</t>
  </si>
  <si>
    <t>Evening Gazette (Teesside)</t>
  </si>
  <si>
    <t>51822</t>
  </si>
  <si>
    <t>Dr Anya Heywood</t>
  </si>
  <si>
    <t>Weight-loss injections and what you need to know...</t>
  </si>
  <si>
    <t>2773370159009713973</t>
  </si>
  <si>
    <t>667091730</t>
  </si>
  <si>
    <t>My progressive disease won’t stop me playing Glastonbury at 16</t>
  </si>
  <si>
    <t>759529239896827641</t>
  </si>
  <si>
    <t>666318359</t>
  </si>
  <si>
    <t>https://inews.co.uk/news/health/obese-people-access-slimming-drugs-wegovy-pilot-nhs-waiting-lists-2390249</t>
  </si>
  <si>
    <t>Obese people will get easier access to slimming drugs like Wegovy in #40m pilot to reduce NHS waiting lists</t>
  </si>
  <si>
    <t>840706044133313055</t>
  </si>
  <si>
    <t>666592640</t>
  </si>
  <si>
    <t>Jane Clinton</t>
  </si>
  <si>
    <t>https://inews.co.uk/news/health/ozempic-can-buy-uk-how-get-semaglutide-weight-loss-drug-nhs-rules-prescriptions-2399952</t>
  </si>
  <si>
    <t>Can I buy Ozempic in the UK? How to get the semaglutide weight-loss drug on the NHS and rules on prescriptions</t>
  </si>
  <si>
    <t>2222019839480824143</t>
  </si>
  <si>
    <t>666319395</t>
  </si>
  <si>
    <t>Weight-loss jabs bid to cut benefits bill</t>
  </si>
  <si>
    <t>1770803015454364193</t>
  </si>
  <si>
    <t>667933937</t>
  </si>
  <si>
    <t>Joe Davies</t>
  </si>
  <si>
    <t>NEW HOPE Cheap hormone treatment ‘doubles chances of pregnancy’ for couples struggling with fertility</t>
  </si>
  <si>
    <t>2727866427708129060</t>
  </si>
  <si>
    <t>666382534</t>
  </si>
  <si>
    <t>M2 (Web)</t>
  </si>
  <si>
    <t>https://m2.co.uk/m2/web/story.php/202312187390</t>
  </si>
  <si>
    <t>National Institute for Health and Health and Care Excellence (NICE) recommends scans for assessing liver damage in primary care, potentially saving countless lives</t>
  </si>
  <si>
    <t>2756364330383172063</t>
  </si>
  <si>
    <t>667137772</t>
  </si>
  <si>
    <t>Mette Kalager|Michael Bretthauer</t>
  </si>
  <si>
    <t>https://www.bmj.com/content/381/bmj-2022-075289</t>
  </si>
  <si>
    <t>What is my risk, doctor? How to convey disease risk and treatment effects</t>
  </si>
  <si>
    <t>3137757661356518765</t>
  </si>
  <si>
    <t>666271627</t>
  </si>
  <si>
    <t>https://www.birminghammail.co.uk/news/midlands-news/every-uk-household-warned-over-27042331</t>
  </si>
  <si>
    <t>Every UK household warned over ''invisible killer'' - as a million people taking the risk</t>
  </si>
  <si>
    <t>570285566581726730</t>
  </si>
  <si>
    <t>666430089</t>
  </si>
  <si>
    <t>Irish News (Belfast)</t>
  </si>
  <si>
    <t>65743</t>
  </si>
  <si>
    <t>KM Ireland Print</t>
  </si>
  <si>
    <t>Could the new drugs for early Alzheimer's signal the end of dementia?</t>
  </si>
  <si>
    <t>1096003086092624241</t>
  </si>
  <si>
    <t>667043690</t>
  </si>
  <si>
    <t>https://hospitalhealthcare.com/clinical/dermatology/hope-for-dystrophic-epidermolysis-bullosa-sufferers-after-gene-therapy-approval/</t>
  </si>
  <si>
    <t>Hope for dystrophic epidermolysis bullosa sufferers after gene therapy approval</t>
  </si>
  <si>
    <t>243051861004606318</t>
  </si>
  <si>
    <t>666393873</t>
  </si>
  <si>
    <t>https://www.htworld.co.uk/news/government-announces-40-weight-loss-drug-pilot-nhs23/</t>
  </si>
  <si>
    <t>Government announces #40 weight loss drug pilot</t>
  </si>
  <si>
    <t>465853338990808960</t>
  </si>
  <si>
    <t>666373545</t>
  </si>
  <si>
    <t>https://pharmafile.com/tag/novo-nordisk/</t>
  </si>
  <si>
    <t>2729966853802615956</t>
  </si>
  <si>
    <t>666203570</t>
  </si>
  <si>
    <t>UKNews Latest (Web)</t>
  </si>
  <si>
    <t>https://uknewslatest.co.uk/2023/06/05/ground-breaking-patient-platform-launches-to-empower-men-with-prostrate-cancer/</t>
  </si>
  <si>
    <t>Ground-Breaking Patient Platform Launches to Empower Men with Prostrate Cancer</t>
  </si>
  <si>
    <t>1209009653727857394</t>
  </si>
  <si>
    <t>666486966</t>
  </si>
  <si>
    <t>https://www.medscape.co.uk/viewarticle/iron-deficiency-heart-failure-linked-gastrointestinal-causes-2023a1000ch1</t>
  </si>
  <si>
    <t>Iron Deficiency in Heart Failure Linked to GI Causes or Cancer</t>
  </si>
  <si>
    <t>1921336563268221057</t>
  </si>
  <si>
    <t>666488622</t>
  </si>
  <si>
    <t>Law Careers.net (Web)</t>
  </si>
  <si>
    <t>https://www.lawcareers.net/Explore/News/Your-commercial-news-round-up-weight-loss-jabs-Coinbase-migrant-crossings-unive</t>
  </si>
  <si>
    <t>Your commercial news round-up: weight loss jabs, Coinbase, migrant crossings, universal basic income, universities</t>
  </si>
  <si>
    <t>1656723194011819312</t>
  </si>
  <si>
    <t>666470572</t>
  </si>
  <si>
    <t>https://pharmafile.com/tag/liver-disease/</t>
  </si>
  <si>
    <t>576065976713175420</t>
  </si>
  <si>
    <t>667085048</t>
  </si>
  <si>
    <t>The Pharmacist (Web)</t>
  </si>
  <si>
    <t>https://www.thepharmacist.co.uk/news/health-secretary-commits-to-tech-genomics-and-prevention-agenda/</t>
  </si>
  <si>
    <t>Health secretary commits to tech, genomics and prevention agenda</t>
  </si>
  <si>
    <t>1609349546013382029</t>
  </si>
  <si>
    <t>666364208</t>
  </si>
  <si>
    <t>https://www.pharmiweb.jobs/article/bfb-labs-appoint-three-new-board-members-to-support-next-phase-of-innovation-and-growth</t>
  </si>
  <si>
    <t>BfB Labs Appoint Three New Board Members to Support Next Phase of Innovation and Growth</t>
  </si>
  <si>
    <t>39520911207676573</t>
  </si>
  <si>
    <t>666393074</t>
  </si>
  <si>
    <t>Luke Hurst</t>
  </si>
  <si>
    <t>https://uk.news.yahoo.com/weight-loss-drugs-uk-launches-132001065.html</t>
  </si>
  <si>
    <t>Weight loss drugs: UK launches ?46.5 million scheme to tackle rising levels of obesity</t>
  </si>
  <si>
    <t>2625476494650032750</t>
  </si>
  <si>
    <t>666549810</t>
  </si>
  <si>
    <t>Jersey Evening Post (Web)</t>
  </si>
  <si>
    <t>Jersey</t>
  </si>
  <si>
    <t>https://www.jerseyeveningpost.com/morenews/uknews/2023/06/06/the-nhs-is-failing-women-says-womens-health-ambassador/</t>
  </si>
  <si>
    <t>1050887029809890126</t>
  </si>
  <si>
    <t>666190317</t>
  </si>
  <si>
    <t>Cardiovascular disease risk assessment and reduction: summary of updated NICE guidance</t>
  </si>
  <si>
    <t>2939839616984007046</t>
  </si>
  <si>
    <t>667883116</t>
  </si>
  <si>
    <t>Outcry over NHS calorie counter</t>
  </si>
  <si>
    <t>2755329693412850077</t>
  </si>
  <si>
    <t>666041754</t>
  </si>
  <si>
    <t>Surgeons' News</t>
  </si>
  <si>
    <t>Stay flexible</t>
  </si>
  <si>
    <t>1520197254635470363</t>
  </si>
  <si>
    <t>667090186</t>
  </si>
  <si>
    <t>The Operating Theatre Journal</t>
  </si>
  <si>
    <t>67106</t>
  </si>
  <si>
    <t>Preoperative Optimisation: The effect of Prehabilitation Interventions on the Postoperative Recovery of Cancer Patients undergoing Colorectal Surgery - Literature Review and Discussion Based Paper</t>
  </si>
  <si>
    <t>1554979494270285002</t>
  </si>
  <si>
    <t>668082485</t>
  </si>
  <si>
    <t>Euan O Byrne Mulligan</t>
  </si>
  <si>
    <t>Ozempic maker expects shortages to persist</t>
  </si>
  <si>
    <t>528117562912555567</t>
  </si>
  <si>
    <t>667325788</t>
  </si>
  <si>
    <t>https://www.nottinghampost.com/news/uk-world-news/dad-diagnosed-prostate-cancer-needs-8531944</t>
  </si>
  <si>
    <t>Dad diagnosed with prostate cancer needs #18,500 for treatment NHS won''t fund</t>
  </si>
  <si>
    <t>1940588209930654930</t>
  </si>
  <si>
    <t>668150705</t>
  </si>
  <si>
    <t>https://www.pharmacy.biz/tirzepatide-not-recommend-for-type-2-diabetes-treatment/</t>
  </si>
  <si>
    <t>Tirzepatide not recommend for type 2 diabetes treatment</t>
  </si>
  <si>
    <t>2455054249825632211</t>
  </si>
  <si>
    <t>666388419</t>
  </si>
  <si>
    <t>Rachel Sylvester</t>
  </si>
  <si>
    <t>The fertility clinic single British women visit to get pregnant</t>
  </si>
  <si>
    <t>723053513627757207</t>
  </si>
  <si>
    <t>665870004</t>
  </si>
  <si>
    <t>Wafer that melts in your mouth to prevent migraines</t>
  </si>
  <si>
    <t>609771339494392383</t>
  </si>
  <si>
    <t>667342231</t>
  </si>
  <si>
    <t>https://pavilionhealthtoday.com/fm/nice-publishes-guide-for-patients-taking-benzodiazepines-or-z-drugs/</t>
  </si>
  <si>
    <t>NICE publishes guide for patients taking benzodiazepines or z-drugs</t>
  </si>
  <si>
    <t>Decision aid to guide healthcare professional-patient discussions on sleeping pill prescriptions published 15/06/23</t>
  </si>
  <si>
    <t>503897455404534820</t>
  </si>
  <si>
    <t>666388420</t>
  </si>
  <si>
    <t>Training Matters (Web)</t>
  </si>
  <si>
    <t>https://www.tmmagazine.co.uk/latest/940030-government-ploughs-40m-into-semaglutide-gp-pilot</t>
  </si>
  <si>
    <t>Government ploughs #40m into semaglutide GP pilot</t>
  </si>
  <si>
    <t>279904247247383957</t>
  </si>
  <si>
    <t>666412713</t>
  </si>
  <si>
    <t>https://www.pharmaceutical-technology.com/news/nice-bristol-myers-squibb-mavacamten/</t>
  </si>
  <si>
    <t>NICE recommends Bristol-Myers Squibb''s mavacamten</t>
  </si>
  <si>
    <t>1431073383077270976</t>
  </si>
  <si>
    <t>666319400</t>
  </si>
  <si>
    <t>Daniel Martin</t>
  </si>
  <si>
    <t>Tens of thousands of extra patients to get access to wonder obesity jab Wegovy</t>
  </si>
  <si>
    <t>3023692223199560596</t>
  </si>
  <si>
    <t>668119534</t>
  </si>
  <si>
    <t>https://www.nationalhealthexecutive.com/articles/more-clinical-data-needed-green-light-new-diabetes-treatment-nhs-use-nice-says</t>
  </si>
  <si>
    <t>More clinical data needed to green light new diabetes treatment for NHS use, NICE says</t>
  </si>
  <si>
    <t>583205362789797525</t>
  </si>
  <si>
    <t>666856632</t>
  </si>
  <si>
    <t>https://www.birminghammail.co.uk/news/health/nhs-weight-loss-drug-who-27090197</t>
  </si>
  <si>
    <t>NHS weight loss drug - who is eligible as new treatment available from GPs</t>
  </si>
  <si>
    <t>2478758452939821303</t>
  </si>
  <si>
    <t>666552873</t>
  </si>
  <si>
    <t>https://www.jerseyeveningpost.com/morenews/uknews/2023/06/06/40m-pilot-to-expand-availability-of-weight-loss-drugs-on-nhs/</t>
  </si>
  <si>
    <t>1836420661688215639</t>
  </si>
  <si>
    <t>667997869</t>
  </si>
  <si>
    <t>https://pharmaphorum.com/news/nice-not-convinced-yet-mounjaro-diabetes</t>
  </si>
  <si>
    <t>NICE not convinced yet by Mounjaro for diabetes</t>
  </si>
  <si>
    <t>709536297629658449</t>
  </si>
  <si>
    <t>666572405</t>
  </si>
  <si>
    <t>https://www.chemistanddruggist.co.uk/CD137067/Wegovy-DH-to-consider-pharmacy-role-in-40m-two-year-obesity-pilot</t>
  </si>
  <si>
    <t>Wegovy: DH to consider pharmacy role in #40m two-year obesity pilot</t>
  </si>
  <si>
    <t>1240848837457426148</t>
  </si>
  <si>
    <t>666848540</t>
  </si>
  <si>
    <t>https://www.nursingtimes.net/clinical-archive/neurology/neuromuscular-service-transformation-at-salford-royal-13-06-2023/</t>
  </si>
  <si>
    <t>Neuromuscular service transformation at Salford Royal</t>
  </si>
  <si>
    <t>2366714894786772433</t>
  </si>
  <si>
    <t>666462011</t>
  </si>
  <si>
    <t>James Rushton</t>
  </si>
  <si>
    <t>Frailty 2: identifying, assessing and screening frail older people</t>
  </si>
  <si>
    <t>2774103094373140385</t>
  </si>
  <si>
    <t>666420457</t>
  </si>
  <si>
    <t>18:54:00</t>
  </si>
  <si>
    <t>ITV 1, ITV Evening News, 07/06/2023</t>
  </si>
  <si>
    <t>631629609907206648</t>
  </si>
  <si>
    <t>668154344</t>
  </si>
  <si>
    <t>https://www.chemistanddruggist.co.uk/CD137116/Crisis-what-crisis-MPs-must-help-tackle-sleep-disorder-problems-now</t>
  </si>
  <si>
    <t>Crisis, what crisis? MPs must help tackle sleep disorder problems now</t>
  </si>
  <si>
    <t>505713996047781098</t>
  </si>
  <si>
    <t>667547913</t>
  </si>
  <si>
    <t>https://www.medscape.co.uk/viewarticle/gp-charged-spreading-false-vaccine-information-2023a1000dr8</t>
  </si>
  <si>
    <t>GP Charged with Spreading False Vaccine Information</t>
  </si>
  <si>
    <t>2400486821573005564</t>
  </si>
  <si>
    <t>666048247</t>
  </si>
  <si>
    <t>4918211753623646273</t>
  </si>
  <si>
    <t>667081655</t>
  </si>
  <si>
    <t>https://www.gbnews.com/health/west-midlands-news-mum-lung-cancer-battle-treatment</t>
  </si>
  <si>
    <t>Mum battling lung cancer forced to sell home to fund treatment</t>
  </si>
  <si>
    <t>5727814405781459850</t>
  </si>
  <si>
    <t>666403661</t>
  </si>
  <si>
    <t>https://pavilionhealthtoday.com/fm/could-weight-loss-drugs-help-to-avert-a-national-obesity-crisis/</t>
  </si>
  <si>
    <t>Could weight loss drugs help to avert a national obesity crisis?</t>
  </si>
  <si>
    <t>4199216469336247296</t>
  </si>
  <si>
    <t>666370315</t>
  </si>
  <si>
    <t>https://www.pharmiweb.com/press-release/2023-06-07/lynparza-olaparib-receives-a-positive-recommendation-from-nice-for-maintenance-treatment-of-brca-mutated-relapsed-platinum-sensitive-high-grade-ov</t>
  </si>
  <si>
    <t>Lynparza (olaparib) receives a positive recommendation from NICE for maintenance treatment of BRCA-mutated relapsed, platinum-sensitive high-grade ovarian, fallopian tube or peritoneal cancer</t>
  </si>
  <si>
    <t>4000985935996288848</t>
  </si>
  <si>
    <t>665955993</t>
  </si>
  <si>
    <t>European Medical Journal (Web)</t>
  </si>
  <si>
    <t>https://www.emjreviews.com/rheumatology/article/an-update-on-medication-related-osteonecrosis-of-the-jaw-in-patients-with-osteoporosis/</t>
  </si>
  <si>
    <t>An Update on Medication-Related Osteonecrosis of the Jaw in Patients with Osteoporosis</t>
  </si>
  <si>
    <t>3403561227224555954</t>
  </si>
  <si>
    <t>666423206</t>
  </si>
  <si>
    <t>https://www.fiercepharma.com/pharma/novo-nordisks-obesity-drug-wegovy-be-provided-under-uk-pilot-program</t>
  </si>
  <si>
    <t>Novo Nordisk''s obesity drug Wegovy to be provided to more patients under UK pilot program</t>
  </si>
  <si>
    <t>3705286517066743523</t>
  </si>
  <si>
    <t>666106134</t>
  </si>
  <si>
    <t>https://www.fiercepharma.com/pharma/eu-regulators-recommend-yank-authorization-novartis-sickle-cell-med-adakveo-after-phase-3</t>
  </si>
  <si>
    <t>EU regulators recommend yanking authorization for Novartis'' sickle cell med Adakveo after phase 3 miss</t>
  </si>
  <si>
    <t>4223976624601808531</t>
  </si>
  <si>
    <t>666175072</t>
  </si>
  <si>
    <t>Energy Systems Catapult (Web)</t>
  </si>
  <si>
    <t>https://ct.catapult.org.uk/news/regulatory-round-up-may-2023</t>
  </si>
  <si>
    <t>Regulatory Round-up - May 2023</t>
  </si>
  <si>
    <t>4348475165433055901</t>
  </si>
  <si>
    <t>667466430</t>
  </si>
  <si>
    <t>Marjorie Wallace</t>
  </si>
  <si>
    <t>Depression drugs</t>
  </si>
  <si>
    <t>3375852200963964873</t>
  </si>
  <si>
    <t>666327824</t>
  </si>
  <si>
    <t>More NHS patients to get weight-loss jabs</t>
  </si>
  <si>
    <t>3573060183579752450</t>
  </si>
  <si>
    <t>666400537</t>
  </si>
  <si>
    <t>Ollie Corfe</t>
  </si>
  <si>
    <t>https://www.express.co.uk/life-style/health/1778405/highest-obesity-rates-in-england-map-spt</t>
  </si>
  <si>
    <t>England''s unhealthiest town named where two in every five people are obese</t>
  </si>
  <si>
    <t>5386979406529334847</t>
  </si>
  <si>
    <t>666737983</t>
  </si>
  <si>
    <t>https://hospitalpharmacyeurope.com/clinical-zones/dermatology/pioneering-gene-therapy-approval-offers-hope-for-dystrophic-epidermolysis-bullosa-sufferers/</t>
  </si>
  <si>
    <t>Pioneering gene therapy approval offers hope for dystrophic epidermolysis bullosa sufferers</t>
  </si>
  <si>
    <t>5753622500049018056</t>
  </si>
  <si>
    <t>666731474</t>
  </si>
  <si>
    <t>https://uk-times.com/health/rapid-20-minute-sti-test-could-soon-be-available-on-the-nhs-as-diagnoses-reach-record-highs/</t>
  </si>
  <si>
    <t>5686049092159028539</t>
  </si>
  <si>
    <t>667424491</t>
  </si>
  <si>
    <t>https://www.dailymail.co.uk/tvshowbiz/vicky-pattison/article-12213767/Vicky-Pattison-35-claims-irresponsible-child-now.html</t>
  </si>
  <si>
    <t>''To be the best parent I have to do it at the right time'': Tearful Vicky Pattison, 35, claims it would be ''irresponsible'' of her to have a child now as she details her egg freezing journey</t>
  </si>
  <si>
    <t>4193819764575894764</t>
  </si>
  <si>
    <t>667454487</t>
  </si>
  <si>
    <t>https://www.nottinghampost.com/news/uk-world-news/ozempic-weight-loss-jab-users-8536848</t>
  </si>
  <si>
    <t>5045123433926750820</t>
  </si>
  <si>
    <t>665969231</t>
  </si>
  <si>
    <t>https://uk.news.yahoo.com/revealed-reason-venice-famous-canals-184003637.html</t>
  </si>
  <si>
    <t>3745489463735668268</t>
  </si>
  <si>
    <t>665947882</t>
  </si>
  <si>
    <t>https://www.independent.co.uk/news/uk/england-national-institute-for-health-and-care-excellence-nhs-people-pfizer-b2348949.html</t>
  </si>
  <si>
    <t>3263659981668460769</t>
  </si>
  <si>
    <t>667933933</t>
  </si>
  <si>
    <t>4359038893828232962</t>
  </si>
  <si>
    <t>667729172</t>
  </si>
  <si>
    <t>Helen Salisbury</t>
  </si>
  <si>
    <t>What is comprehensive care?</t>
  </si>
  <si>
    <t>3517085139835004354</t>
  </si>
  <si>
    <t>666706866</t>
  </si>
  <si>
    <t>Menopause 'not an illness', says GPs' leader</t>
  </si>
  <si>
    <t>4777199189527071623</t>
  </si>
  <si>
    <t>666802330</t>
  </si>
  <si>
    <t>The 9 rules to follow to improve your health - and your stress</t>
  </si>
  <si>
    <t>3486603415806934359</t>
  </si>
  <si>
    <t>666679986</t>
  </si>
  <si>
    <t>Rapid 20 minute STI test could soon be on the NHS</t>
  </si>
  <si>
    <t>5358830244519427278</t>
  </si>
  <si>
    <t>667093624</t>
  </si>
  <si>
    <t>Ricardo Geada</t>
  </si>
  <si>
    <t>Medicinal cannabis is legal — if you can get it</t>
  </si>
  <si>
    <t>3778693605228139637</t>
  </si>
  <si>
    <t>666708390</t>
  </si>
  <si>
    <t>Switch focus from menopause to infertility, says leading GP</t>
  </si>
  <si>
    <t>5401330345707349968</t>
  </si>
  <si>
    <t>666899748</t>
  </si>
  <si>
    <t>Benedict Tetzlaff</t>
  </si>
  <si>
    <t>https://www.mirror.co.uk/news/uk-news/britains-unhealthiest-town-revealed-40-30193657</t>
  </si>
  <si>
    <t>Britain''s unhealthiest town revealed where 40 per cent of locals are obese</t>
  </si>
  <si>
    <t>4799369033173897625</t>
  </si>
  <si>
    <t>666138689</t>
  </si>
  <si>
    <t>Geraint Llewellyn</t>
  </si>
  <si>
    <t>https://www.dailymail.co.uk/tvshowbiz/article-12157997/Rhian-Sugden-reveals-seventh-round-IVF-treatment-failed-poses-stunning-snaps.html</t>
  </si>
  <si>
    <t>''It''s been a hell of a month'': Heartbroken Rhian Sugden reveals her seventh cycle of IVF treatment has failed but vows to continue as she poses for a slew of stunning snaps</t>
  </si>
  <si>
    <t>5753391369916441221</t>
  </si>
  <si>
    <t>667205505</t>
  </si>
  <si>
    <t>Will Ozempic become the accepted way for men to shed their fat?</t>
  </si>
  <si>
    <t>4447045810588844083</t>
  </si>
  <si>
    <t>666065847</t>
  </si>
  <si>
    <t>Helena Vesty</t>
  </si>
  <si>
    <t>https://www.manchestereveningnews.co.uk/news/greater-manchester-news/silent-epidemic-leaving-almost-28-27030488</t>
  </si>
  <si>
    <t>The ''silent epidemic'' leaving almost 28 million Brits in horrific pain - including Eamonn Holmes</t>
  </si>
  <si>
    <t>4111754445062371250</t>
  </si>
  <si>
    <t>666262186</t>
  </si>
  <si>
    <t>09:28:13</t>
  </si>
  <si>
    <t>BBC 1</t>
  </si>
  <si>
    <t>BBC 1, Morning Live, 06/06/2023</t>
  </si>
  <si>
    <t>5629162901222665585</t>
  </si>
  <si>
    <t>665993010</t>
  </si>
  <si>
    <t>https://www.which.co.uk/news/article/how-to-put-sun-cream-on-a-child-a0Wds9G93kne</t>
  </si>
  <si>
    <t>How to put sun cream on a child</t>
  </si>
  <si>
    <t>5016016969808995193</t>
  </si>
  <si>
    <t>668182912</t>
  </si>
  <si>
    <t>AVANOS MEDICAL SUPPORTS NEW INTERVENTIONAL PROCEDURE RECOMMENDATIONS FROM THE UK''S NATIONAL INSTITUTE OF HEALTH AND CARE EXCELLENCE (NICE)</t>
  </si>
  <si>
    <t>5778106873225343907</t>
  </si>
  <si>
    <t>667393244</t>
  </si>
  <si>
    <t>4334790440747697174</t>
  </si>
  <si>
    <t>668236578</t>
  </si>
  <si>
    <t>https://practicebusiness.co.uk/health-and-economic-issues-could-both-benefit-from-weight-loss-jab</t>
  </si>
  <si>
    <t>Health and economic issues could both benefit from weight-loss jab</t>
  </si>
  <si>
    <t>5296006858520701947</t>
  </si>
  <si>
    <t>667324216</t>
  </si>
  <si>
    <t>The BioIndustry Association (Web)</t>
  </si>
  <si>
    <t>https://www.bioindustry.org/news-listing/the-long-and-winding-road-labours-plans-for-uk-life-sciences.html</t>
  </si>
  <si>
    <t>The long and winding road: Labour''s plans for UK life sciences</t>
  </si>
  <si>
    <t>4732078458276867947</t>
  </si>
  <si>
    <t>668213266</t>
  </si>
  <si>
    <t>https://pharmafile.com/tag/type-1-diabetes/</t>
  </si>
  <si>
    <t>4673924640605769587</t>
  </si>
  <si>
    <t>668020000</t>
  </si>
  <si>
    <t>https://www.bmj.com/content/381/bmj-2023-076036</t>
  </si>
  <si>
    <t>Chronic pain: definitions and diagnosis</t>
  </si>
  <si>
    <t>4893181992861944965</t>
  </si>
  <si>
    <t>666594506</t>
  </si>
  <si>
    <t>Elisabeth Mahase</t>
  </si>
  <si>
    <t>https://www.bmj.com/content/381/bmj.p1323</t>
  </si>
  <si>
    <t>Sixty seconds on . . . lifestyle advice</t>
  </si>
  <si>
    <t>3507737332182877561</t>
  </si>
  <si>
    <t>666507986</t>
  </si>
  <si>
    <t>Darlington mum says waiting four years for an autism assessment is 'heartbreaking'</t>
  </si>
  <si>
    <t>4770142025791998152</t>
  </si>
  <si>
    <t>666093477</t>
  </si>
  <si>
    <t>The Observer</t>
  </si>
  <si>
    <t>67054</t>
  </si>
  <si>
    <t>We need to talk about ADHD</t>
  </si>
  <si>
    <t>4847025783815898100</t>
  </si>
  <si>
    <t>666463268</t>
  </si>
  <si>
    <t>Rheumatoid arthritis diagnosis and management: a clinical update</t>
  </si>
  <si>
    <t>5349053694696465280</t>
  </si>
  <si>
    <t>666789640</t>
  </si>
  <si>
    <t>https://www.progress.org.uk/nhs-fertility-treatment-wouldnt-it-be-nice-to-have-a-workable-guideline/</t>
  </si>
  <si>
    <t>NHS Fertility Treatment: Wouldn''t It Be NICE to Have a Workable Guideline?</t>
  </si>
  <si>
    <t>3364897634409739630</t>
  </si>
  <si>
    <t>666457539</t>
  </si>
  <si>
    <t>Asian Times (Web)</t>
  </si>
  <si>
    <t>https://asiantimes.biz/uk-initiates-40-million-pilot-to-increase-accessibility-of-obesity-drugs/</t>
  </si>
  <si>
    <t>UK initiates #40 million pilot to increase accessibility of obesity drugs</t>
  </si>
  <si>
    <t>5578981845210349698</t>
  </si>
  <si>
    <t>666208927</t>
  </si>
  <si>
    <t>How to find out — and reduce — your risk of a heart attack</t>
  </si>
  <si>
    <t>4780765277573414936</t>
  </si>
  <si>
    <t>667764549</t>
  </si>
  <si>
    <t>The Lancet</t>
  </si>
  <si>
    <t>62025</t>
  </si>
  <si>
    <t>Semaglutide and the future of obesity care in the UK</t>
  </si>
  <si>
    <t>5164951910109832180</t>
  </si>
  <si>
    <t>666604234</t>
  </si>
  <si>
    <t>https://www.itv.com/news/2023-06-09/diabetes-uk-warns-of-ozempic-shortages-amid-surge-in-use-for-weight-loss</t>
  </si>
  <si>
    <t>Diabetes UK warns of Ozempic shortages amid surge in use for weight-loss</t>
  </si>
  <si>
    <t>4018084610645734788</t>
  </si>
  <si>
    <t>667530690</t>
  </si>
  <si>
    <t>https://www.businesswire.com/news/home/20230621597020/en/NICE-Releases-2021-2022-Environmental-Social-and-Governance-ESG-Report-Demonstrating-Positive-Impact-of-Cloud-Based-Solutions</t>
  </si>
  <si>
    <t>NICE Releases 2021-2022 Environmental, Social and Governance (ESG) Report, Demonstrating Positive Impact of Cloud-Based Solutions</t>
  </si>
  <si>
    <t>4356138800145935963</t>
  </si>
  <si>
    <t>668088077</t>
  </si>
  <si>
    <t>The Northern Echo (North Edition)</t>
  </si>
  <si>
    <t>62235</t>
  </si>
  <si>
    <t>Julie Bradford</t>
  </si>
  <si>
    <t>North East autism waiting lists double in 18 months</t>
  </si>
  <si>
    <t>5039126965555461443</t>
  </si>
  <si>
    <t>667664295</t>
  </si>
  <si>
    <t>https://www.nature.com/articles/s41433-023-02643-4</t>
  </si>
  <si>
    <t>Ethambutol and visual assessment in England: current practice and recommendations</t>
  </si>
  <si>
    <t>4123286452576804163</t>
  </si>
  <si>
    <t>665955914</t>
  </si>
  <si>
    <t>Jacqui Wise</t>
  </si>
  <si>
    <t>https://www.bmj.com/content/381/bmj.p1249</t>
  </si>
  <si>
    <t>NICE recommends oral treatment for preventing episodic migraine</t>
  </si>
  <si>
    <t>5005321347340156233</t>
  </si>
  <si>
    <t>665955995</t>
  </si>
  <si>
    <t>https://www.thenorthernecho.co.uk/news/national/23558762.thousands-people-get-new-pill-combat-migraines/</t>
  </si>
  <si>
    <t>4491960886872268394</t>
  </si>
  <si>
    <t>666214846</t>
  </si>
  <si>
    <t>Louise Frampton</t>
  </si>
  <si>
    <t>SSI reduction: a sustainable solution</t>
  </si>
  <si>
    <t>3223710644610265370</t>
  </si>
  <si>
    <t>666009949</t>
  </si>
  <si>
    <t>https://www.wiltshirelive.co.uk/news/uk-world-news/migraine-sufferers-relief-after-new-8485043</t>
  </si>
  <si>
    <t>5079315123302702928</t>
  </si>
  <si>
    <t>666364699</t>
  </si>
  <si>
    <t>https://uk.news.yahoo.com/weight-loss-jab-could-bring-084326560.html</t>
  </si>
  <si>
    <t>5786259237056443063</t>
  </si>
  <si>
    <t>666274698</t>
  </si>
  <si>
    <t>Shields Gazette</t>
  </si>
  <si>
    <t>58801</t>
  </si>
  <si>
    <t>New drug approved to treat migraines</t>
  </si>
  <si>
    <t>5299349782930207413</t>
  </si>
  <si>
    <t>666361224</t>
  </si>
  <si>
    <t>https://www.aol.co.uk/money/weight-loss-jab-could-bring-084326262.html</t>
  </si>
  <si>
    <t>3856390417999874980</t>
  </si>
  <si>
    <t>666356217</t>
  </si>
  <si>
    <t>https://www.itv.com/news/2023-06-07/game-changer-weight-loss-drug-to-be-rolled-out-in-nhs-40m-pilot</t>
  </si>
  <si>
    <t>Wegovy: ''Game-changer'' weight loss drug used by Elon Musk to be rolled out in NHS #40m pilot</t>
  </si>
  <si>
    <t>4413887554967323432</t>
  </si>
  <si>
    <t>667660389</t>
  </si>
  <si>
    <t>Edd Church</t>
  </si>
  <si>
    <t>https://www.nursingtimes.net/news/education/dreadful-sickle-cell-failure-sparks-call-for-better-nurse-training-22-06-2023/</t>
  </si>
  <si>
    <t>`Dreadful'' sickle cell failure sparks call for better nurse training</t>
  </si>
  <si>
    <t>4997906004769687463</t>
  </si>
  <si>
    <t>667329176</t>
  </si>
  <si>
    <t>https://www.bmj.com/content/381/bmj-2022-072328</t>
  </si>
  <si>
    <t>Towards net zero: asthma care</t>
  </si>
  <si>
    <t>4921148423007244253</t>
  </si>
  <si>
    <t>666486969</t>
  </si>
  <si>
    <t>Rebecca Thomas</t>
  </si>
  <si>
    <t>https://uk.news.yahoo.com/does-wegovy-game-changing-weight-130830548.html</t>
  </si>
  <si>
    <t>How does Wegovy work? The `game changing'' weight loss drug beloved by Hollywood</t>
  </si>
  <si>
    <t>5693566321695380692</t>
  </si>
  <si>
    <t>666820377</t>
  </si>
  <si>
    <t>CATHY STANNARD</t>
  </si>
  <si>
    <t>Forget pills, the best way to treat chronic pain is with EXERCISE</t>
  </si>
  <si>
    <t>3689311926294068735</t>
  </si>
  <si>
    <t>666879382</t>
  </si>
  <si>
    <t>https://www.digitalhealth.net/2023/06/value-of-regulation-continues-to-rise-as-ai-and-health-technology-booms/</t>
  </si>
  <si>
    <t>Value of regulation continues to rise as AI and health technology booms</t>
  </si>
  <si>
    <t>5221706067887751642</t>
  </si>
  <si>
    <t>667995590</t>
  </si>
  <si>
    <t>Jamie Grierson</t>
  </si>
  <si>
    <t>https://www.theguardian.com/society/2023/jun/27/weight-loss-jab-rejected-for-nhs-use-england-drugs-watchdog-mounjaro-tirzepatide</t>
  </si>
  <si>
    <t>Weight-loss jab rejected for NHS use by England drugs watchdog</t>
  </si>
  <si>
    <t>5976990134436597392</t>
  </si>
  <si>
    <t>666319478</t>
  </si>
  <si>
    <t>John Stevens</t>
  </si>
  <si>
    <t>https://www.mirror.co.uk/news/politics/nhs-patients-struggling-obesity-weight-30167639</t>
  </si>
  <si>
    <t>NHS patients struggling with obesity to get weight loss jab after US popularity</t>
  </si>
  <si>
    <t>5135845793715811509</t>
  </si>
  <si>
    <t>666583674</t>
  </si>
  <si>
    <t>https://dailyuknews.com/health/im-a-nutritionist-these-are-the-foods-that-work-just-like-miracle-weight-loss-jab-ozempic/</t>
  </si>
  <si>
    <t>I''m a nutritionist ? these are the foods that work just like miracle weight loss jab Ozempic</t>
  </si>
  <si>
    <t>3533395900405527843</t>
  </si>
  <si>
    <t>667052526</t>
  </si>
  <si>
    <t>https://www.nationalhealthexecutive.com/articles/nhs-save-10000-appointments-reducing-radiotherapy-treatment-some-cancers-nice-say</t>
  </si>
  <si>
    <t>NHS to save 10,000 appointments by reducing radiotherapy treatment for some cancers, NICE say</t>
  </si>
  <si>
    <t>4189576792369381280</t>
  </si>
  <si>
    <t>667987582</t>
  </si>
  <si>
    <t>05:09:31</t>
  </si>
  <si>
    <t>BBC 1, BBC News, 27/06/2023</t>
  </si>
  <si>
    <t>3366816608126019477</t>
  </si>
  <si>
    <t>666205981</t>
  </si>
  <si>
    <t>https://www.pulsetoday.co.uk/news/clinical-areas/womens-health/new-decision-tool-for-sodium-valproate-prescribing-for-bipolar-disorder/</t>
  </si>
  <si>
    <t>New decision tool for sodium valproate prescribing for bipolar disorder</t>
  </si>
  <si>
    <t>6176829706781473057</t>
  </si>
  <si>
    <t>668003027</t>
  </si>
  <si>
    <t>https://inews.co.uk/news/ozempic-shortages-2024-drugmaker-limit-supplies-weight-loss-patients-2436851</t>
  </si>
  <si>
    <t>Ozempic shortages to last into 2024 as drugmaker urges limit on supplies for weight loss patients</t>
  </si>
  <si>
    <t>7808295537980476073</t>
  </si>
  <si>
    <t>668005719</t>
  </si>
  <si>
    <t>https://uk.sports.yahoo.com/news/elon-musk-takes-ketamine-manage-090808003.html</t>
  </si>
  <si>
    <t>Elon Musk `takes ketamine to manage depression''</t>
  </si>
  <si>
    <t>8718468176063450139</t>
  </si>
  <si>
    <t>666673636</t>
  </si>
  <si>
    <t>https://www.dailymail.co.uk/health/article-12181369/New-drug-approved-NHS-reduces-risk-relapse-rare-blood-cancer-quarter.html</t>
  </si>
  <si>
    <t>8506197844809926977</t>
  </si>
  <si>
    <t>666706867</t>
  </si>
  <si>
    <t>9024730616302194808</t>
  </si>
  <si>
    <t>667219989</t>
  </si>
  <si>
    <t>Coventry Telegraph (Web)</t>
  </si>
  <si>
    <t>https://www.coventrytelegraph.net/news/health/dr-michael-mosley-women-benefit-27132626</t>
  </si>
  <si>
    <t>Dr Michael Mosley on why women benefit from NHS weightloss jabs far more than men</t>
  </si>
  <si>
    <t>6120298953213427194</t>
  </si>
  <si>
    <t>667360557</t>
  </si>
  <si>
    <t>https://www.ddw-online.com/new-episode-ddw-highlights-19-june-24164-202306/</t>
  </si>
  <si>
    <t>New episode: DDW Highlights 19 June</t>
  </si>
  <si>
    <t>7207369949191121481</t>
  </si>
  <si>
    <t>666331099</t>
  </si>
  <si>
    <t>Ludwig Burger|Maggie Fick</t>
  </si>
  <si>
    <t>https://uk.sports.yahoo.com/news/uk-explore-wider-access-obesity-231714395.html</t>
  </si>
  <si>
    <t>6158077433133954132</t>
  </si>
  <si>
    <t>666718509</t>
  </si>
  <si>
    <t>The Times (Scotland)</t>
  </si>
  <si>
    <t>63082</t>
  </si>
  <si>
    <t>Rhys Blakely</t>
  </si>
  <si>
    <t>6618892707818265868</t>
  </si>
  <si>
    <t>666960961</t>
  </si>
  <si>
    <t>https://pavilionhealthtoday.com/fm/perinatal-mental-health-why-it-should-be-on-your-radar/</t>
  </si>
  <si>
    <t>Perinatal mental health: why it should be on your radar?</t>
  </si>
  <si>
    <t>7242941908903764532</t>
  </si>
  <si>
    <t>666858254</t>
  </si>
  <si>
    <t>https://www.derbytelegraph.co.uk/news/uk-world-news/amy-schumer-opens-up-devastating-8517141</t>
  </si>
  <si>
    <t>8600029600381281558</t>
  </si>
  <si>
    <t>667382883</t>
  </si>
  <si>
    <t>Why post-menopausal women may be most at risk from FATTY LIVER disease that now affects 1 in 5 of us</t>
  </si>
  <si>
    <t>6936071721904682728</t>
  </si>
  <si>
    <t>667378336</t>
  </si>
  <si>
    <t>https://www.dailymail.co.uk/health/article-12211377/Are-one-five-adults-fatty-liver-disease-sufferers-no-idea.html</t>
  </si>
  <si>
    <t>Are you among the one in five adults who have potentially fatal fatty liver disease? Most sufferers have no idea - but there is something you can do about it</t>
  </si>
  <si>
    <t>8594318705250334028</t>
  </si>
  <si>
    <t>667620544</t>
  </si>
  <si>
    <t>Research (Web)</t>
  </si>
  <si>
    <t>https://www.researchprofessionalnews.com/rr-news-uk-charities-and-societies-2023-6-sarah-cumbers-appointed-as-head-of-royal-statistical-society/</t>
  </si>
  <si>
    <t>Sarah Cumbers appointed as head of Royal Statistical Society</t>
  </si>
  <si>
    <t>9208678291915651079</t>
  </si>
  <si>
    <t>665993016</t>
  </si>
  <si>
    <t>https://pharmafile.com/tag/bristol-myers-squibb/</t>
  </si>
  <si>
    <t>Bristol-Myers Squibb</t>
  </si>
  <si>
    <t>7625992759038703138</t>
  </si>
  <si>
    <t>667191474</t>
  </si>
  <si>
    <t>Chris Smyth; Oliver Wright</t>
  </si>
  <si>
    <t>Slimming pills made him ill</t>
  </si>
  <si>
    <t>6008365562037545811</t>
  </si>
  <si>
    <t>666327823</t>
  </si>
  <si>
    <t>£40m obesity drugs plan 'will benefit thousands'</t>
  </si>
  <si>
    <t>8603840419085659041</t>
  </si>
  <si>
    <t>668168314</t>
  </si>
  <si>
    <t>PR Newswire UK (Web)</t>
  </si>
  <si>
    <t>https://www.prnewswire.co.uk/news-releases/avanos-medical-supports-new-interventional-procedure-recommendations-from-the-uks-national-institute-of-health-and-care-excellence-nice-301866299.html</t>
  </si>
  <si>
    <t>Avanos Medical Supports New Interventional Procedure Recommendations from the UK''s National Institute of Health and Care Excellence (NICE)</t>
  </si>
  <si>
    <t>8397064921724868378</t>
  </si>
  <si>
    <t>666270329</t>
  </si>
  <si>
    <t>https://www.pulsetoday.co.uk/news/workforce/nhse-workforce-chief-to-speak-at-pulse-live-birmingham-today/</t>
  </si>
  <si>
    <t>NHSE workforce chief to speak at Pulse LIVE Birmingham today</t>
  </si>
  <si>
    <t>8605247486482344996</t>
  </si>
  <si>
    <t>666192902</t>
  </si>
  <si>
    <t>EuropaWire (Web)</t>
  </si>
  <si>
    <t>https://news.europawire.eu/report-reveals-record-17-2-billion-nhs-spending-on-prescription-medicines-in-england/eu-press-release/2023/06/05/14/38/12/117622/</t>
  </si>
  <si>
    <t>Report Reveals Record #17.2 Billion NHS Spending on Prescription Medicines in England</t>
  </si>
  <si>
    <t>6587304493673978260</t>
  </si>
  <si>
    <t>667606039</t>
  </si>
  <si>
    <t>Tom Whipple</t>
  </si>
  <si>
    <t>‘Crapsules’ full of freeze-dried faeces could treat liver disease</t>
  </si>
  <si>
    <t>7906032589402282229</t>
  </si>
  <si>
    <t>668176225</t>
  </si>
  <si>
    <t>Why your doctor may soon prescribe a gut bacteria drug to treat IBS and even arthritis</t>
  </si>
  <si>
    <t>8947540961160567316</t>
  </si>
  <si>
    <t>668208295</t>
  </si>
  <si>
    <t>https://pharmaphorum.com/news/bms-sotyktu-cleared-nhs-use-psoriasis</t>
  </si>
  <si>
    <t>BMS'' Sotyktu cleared for NHS use in psoriasis</t>
  </si>
  <si>
    <t>6329657606673190432</t>
  </si>
  <si>
    <t>668256900</t>
  </si>
  <si>
    <t>https://www.medscape.com/viewarticle/993826?ecd=par_mscpuk</t>
  </si>
  <si>
    <t>Bempedoic Acid: A Statin-Intolerance Savior?</t>
  </si>
  <si>
    <t>7538016766095596574</t>
  </si>
  <si>
    <t>666997101</t>
  </si>
  <si>
    <t>https://soundhealthandlastingwealth.com/health-news/rapid-20-minute-sti-test-could-soon-be-available-on-the-nhs-as-diagnoses-reach-record-highs/</t>
  </si>
  <si>
    <t>7492633377848462142</t>
  </si>
  <si>
    <t>666350691</t>
  </si>
  <si>
    <t>Simple News (Web)</t>
  </si>
  <si>
    <t>https://simplenews.co.uk/politics/40m-scheme-launched-to-increase-access-to-weight-loss-drugs-and-cut-nhs-waiting-lists/</t>
  </si>
  <si>
    <t>#40m scheme launched to increase access to weight-loss drugs and cut NHS waiting lists</t>
  </si>
  <si>
    <t>6326133362031182036</t>
  </si>
  <si>
    <t>666335560</t>
  </si>
  <si>
    <t>https://www.belfasttelegraph.co.uk/news/uk/the-nhs-is-failing-women-says-womens-health-ambassador/1527145320.html</t>
  </si>
  <si>
    <t>9152989317953647062</t>
  </si>
  <si>
    <t>666884506</t>
  </si>
  <si>
    <t>Obesity and bariatric surgery in adults living with severe mental illness: perceptions and clinical challenges</t>
  </si>
  <si>
    <t>8271284974999038433</t>
  </si>
  <si>
    <t>668189480</t>
  </si>
  <si>
    <t>New Atlas (Web)</t>
  </si>
  <si>
    <t>https://newatlas.com/health-wellbeing/placebo-better-than-opioids-for-acute-back-and-neck-pain/</t>
  </si>
  <si>
    <t>Placebo proves better than opioids at treating acute back and neck pain</t>
  </si>
  <si>
    <t>9113224478718410572</t>
  </si>
  <si>
    <t>667072429</t>
  </si>
  <si>
    <t>https://www.pharmiweb.com/press-release/2023-06-12/ondexxya-andexanet-alfa-phase-iv-trial-stopped-early-after-achieving-pre-specified-criteria-on-haemostatic-efficacy-versus-usual-care</t>
  </si>
  <si>
    <t>ONDEXXYA?(ANDEXANET ALFA) PHASE IV TRIAL STOPPED EARLY AFTER ACHIEVING PRE-SPECIFIED CRITERIA ON HAEMOSTATIC EFFICACY VERSUS USUAL CARE</t>
  </si>
  <si>
    <t>8379244217249329826</t>
  </si>
  <si>
    <t>666420471</t>
  </si>
  <si>
    <t>19:00:00</t>
  </si>
  <si>
    <t>LBC 97.3, Iain Dale, 07/06/2023</t>
  </si>
  <si>
    <t>8238574633398326018</t>
  </si>
  <si>
    <t>667731053</t>
  </si>
  <si>
    <t>https://www.express.co.uk/life-style/health/1783748/waters-break-prematurely-baby-loss-charity</t>
  </si>
  <si>
    <t>Woman sets up charity to help thousands of mothers-to-be after heartbreaking baby loss</t>
  </si>
  <si>
    <t>7943852515206934850</t>
  </si>
  <si>
    <t>667758355</t>
  </si>
  <si>
    <t>https://pharmaceutical-journal.com/article/news/nice-recommends-new-chronic-heart-failure-treatment-following-discussions-with-manufacturer</t>
  </si>
  <si>
    <t>NICE recommends new chronic heart failure treatment following discussions with manufacturer</t>
  </si>
  <si>
    <t>NICE draft guidance recommends new treatment for chronic heart failure 18/05/23</t>
  </si>
  <si>
    <t>5996756248141387079</t>
  </si>
  <si>
    <t>667904218</t>
  </si>
  <si>
    <t>Carys Barton</t>
  </si>
  <si>
    <t>https://www.nursingtimes.net/nhs-75th-birthday/nhs-75-making-an-impact-carys-barton-26-06-2023/</t>
  </si>
  <si>
    <t>NHS 75: Making an impact ? Carys Barton</t>
  </si>
  <si>
    <t>8539052258997098306</t>
  </si>
  <si>
    <t>666363154</t>
  </si>
  <si>
    <t>https://www.shropshirestar.com/news/uk-news/2023/06/07/weight-loss-jab-could-bring-significant-economic-benefits--health-secretary/</t>
  </si>
  <si>
    <t>7590020786204975206</t>
  </si>
  <si>
    <t>666404840</t>
  </si>
  <si>
    <t>https://medicalxpress.com/news/2023-06-england-eyes-access-weight-loss-drugs.html</t>
  </si>
  <si>
    <t>England eyes expanding access to weight-loss drugs</t>
  </si>
  <si>
    <t>7730396951637956265</t>
  </si>
  <si>
    <t>668058627</t>
  </si>
  <si>
    <t>https://www.medscape.co.uk/viewarticle/nice-delays-recommending-tirzepatide-type-2-diabetes-2023a1000ebf</t>
  </si>
  <si>
    <t>NICE Delays Recommending Tirzepatide for Type 2 Diabetes</t>
  </si>
  <si>
    <t>Unnamed Spokesperson</t>
  </si>
  <si>
    <t>7054956822691033612</t>
  </si>
  <si>
    <t>666610353</t>
  </si>
  <si>
    <t>https://www.birminghammail.co.uk/news/health/how-much-weight-you-can-27091005</t>
  </si>
  <si>
    <t>How much weight you can lose with new NHS drug Semaglutide according to health experts</t>
  </si>
  <si>
    <t>8157048437871941762</t>
  </si>
  <si>
    <t>666397947</t>
  </si>
  <si>
    <t>https://uk.sports.yahoo.com/news/does-wegovy-game-changing-weight-130830548.html</t>
  </si>
  <si>
    <t>8373663190902174979</t>
  </si>
  <si>
    <t>666728627</t>
  </si>
  <si>
    <t>https://www.nursingtimes.net/clinical-archive/dementia/dementia-5-supporting-people-to-live-with-dementia-and-comorbidities-12-06-2023/</t>
  </si>
  <si>
    <t>Dementia 5: supporting people to live with dementia and comorbidities</t>
  </si>
  <si>
    <t>7488253520880560445</t>
  </si>
  <si>
    <t>666769038</t>
  </si>
  <si>
    <t>https://www.pharmiweb.com/press-release/2023-06-12/ondexxya-andexanet-alfa-phase-iv-trial-stopped-early-after-achieving-pre-specified-criteria-on-haemostatic-efficacy-versus-usual-care-1</t>
  </si>
  <si>
    <t>7381802480489870890</t>
  </si>
  <si>
    <t>667840868</t>
  </si>
  <si>
    <t>Sunday Mercury</t>
  </si>
  <si>
    <t>59775</t>
  </si>
  <si>
    <t>RACHEL ALEXANDER</t>
  </si>
  <si>
    <t>DAD'S £18k GOAL FOR CANCER TREATMENT THE NHS WON'T FUND</t>
  </si>
  <si>
    <t>8251424884761478852</t>
  </si>
  <si>
    <t>666811835</t>
  </si>
  <si>
    <t>7051315153773564033</t>
  </si>
  <si>
    <t>666797173</t>
  </si>
  <si>
    <t>Cathy Stannard</t>
  </si>
  <si>
    <t>https://www.dailymail.co.uk/health/article-12186601/DR-CATHY-STANNARD-Forget-pills-best-way-treat-chronic-pain-EXERCISE.html</t>
  </si>
  <si>
    <t>6905732497612692422</t>
  </si>
  <si>
    <t>666842878</t>
  </si>
  <si>
    <t>https://www.nationalhealthexecutive.com/articles/top-healthcare-organisations-launch-new-digital-and-ai-service</t>
  </si>
  <si>
    <t>Top healthcare organisations launch new digital and AI service</t>
  </si>
  <si>
    <t>9171900834386661751</t>
  </si>
  <si>
    <t>667147548</t>
  </si>
  <si>
    <t>https://www.nationalhealthexecutive.com/articles/new-patient-decision-aid-help-reduce-sleeping-pill-prescriptions</t>
  </si>
  <si>
    <t>New patient decision aid to help reduce sleeping pill prescriptions</t>
  </si>
  <si>
    <t>6865960765400759874</t>
  </si>
  <si>
    <t>666189643</t>
  </si>
  <si>
    <t>New heart drug is given green light with the NHS</t>
  </si>
  <si>
    <t>7576716716898449477</t>
  </si>
  <si>
    <t>666355443</t>
  </si>
  <si>
    <t>Liverpool World (Web)</t>
  </si>
  <si>
    <t>https://www.liverpoolworld.uk/read-this/wegovy-gps-to-offer-weight-loss-jab-to-nhs-patients-what-it-is-and-side-effects-4172441</t>
  </si>
  <si>
    <t>6735500473735652781</t>
  </si>
  <si>
    <t>666077583</t>
  </si>
  <si>
    <t>https://www.fiercepharma.com/manufacturing/astellas-sells-netherlands-manufacturing-plant-cdmo-delpharm</t>
  </si>
  <si>
    <t>Astellas sells Netherlands manufacturing plant to CDMO Delpharm</t>
  </si>
  <si>
    <t>6123704425710390189</t>
  </si>
  <si>
    <t>666771018</t>
  </si>
  <si>
    <t>https://www.pulsetoday.co.uk/news/clinical-areas/womens-health/gps-should-lobby-for-improved-infertility-treatment-says-rcgp-president/</t>
  </si>
  <si>
    <t>GPs should lobby for improved infertility treatment, says RCGP president</t>
  </si>
  <si>
    <t>Wipro Prominence</t>
  </si>
  <si>
    <t>Wipro Topics</t>
  </si>
  <si>
    <t>Wipro Press Release</t>
  </si>
  <si>
    <t>Wipro Key Messages</t>
  </si>
  <si>
    <t>Wipro Spokespeople</t>
  </si>
  <si>
    <t>ArticleId</t>
  </si>
  <si>
    <t>Original Article Id</t>
  </si>
  <si>
    <t>Delivered</t>
  </si>
  <si>
    <t>Summary</t>
  </si>
  <si>
    <t>Media</t>
  </si>
  <si>
    <t>Page Num</t>
  </si>
  <si>
    <t># Pages</t>
  </si>
  <si>
    <t>Published</t>
  </si>
  <si>
    <t>Value</t>
  </si>
  <si>
    <t>Size</t>
  </si>
  <si>
    <t>Reach</t>
  </si>
  <si>
    <t>Evaluation Status</t>
  </si>
  <si>
    <t>_Duplicate_</t>
  </si>
  <si>
    <t>MediaId</t>
  </si>
  <si>
    <t>AuthorId</t>
  </si>
  <si>
    <t>PublicationId</t>
  </si>
  <si>
    <t>CategoryId</t>
  </si>
  <si>
    <t>Original URL</t>
  </si>
  <si>
    <t>Search Word ID</t>
  </si>
  <si>
    <t>Search Word</t>
  </si>
  <si>
    <t>Start Time</t>
  </si>
  <si>
    <t>INDUSTRY PEER</t>
  </si>
  <si>
    <t>SENTIMENT</t>
  </si>
  <si>
    <t>PROMINENCE</t>
  </si>
  <si>
    <t>PRESS RELEASE</t>
  </si>
  <si>
    <t>CALL TO ACTION</t>
  </si>
  <si>
    <t>IMAGE</t>
  </si>
  <si>
    <t>KEY MESSAGES</t>
  </si>
  <si>
    <t>SPOKESPERSON</t>
  </si>
  <si>
    <t>TOPIC</t>
  </si>
  <si>
    <t>STORY</t>
  </si>
  <si>
    <t>Type of Media</t>
  </si>
  <si>
    <t>Month</t>
  </si>
  <si>
    <t>NICE - ONLINE</t>
  </si>
  <si>
    <t xml:space="preserve">Creo Medical Group PLC on Thursday said the National Institute for Health &amp; Care Excellence in the UK has selected its Speedboat Inject product for assessment. The Chepstow, Wales-based medical device company focused on surgical endoscopy said NICE selected Speedboat to be scoped and routed for guidance in respect of the endoscopic submucosal dissection of lower gastrointestinal lesions. </t>
  </si>
  <si>
    <t>35171819</t>
  </si>
  <si>
    <t>National Institute for Health and Care Excellence</t>
  </si>
  <si>
    <t>Balanced</t>
  </si>
  <si>
    <t>Headline or byline mention</t>
  </si>
  <si>
    <t>No</t>
  </si>
  <si>
    <t>NICE to undergo an assessment on the Speedboat Inject designed for flexible endoscopy</t>
  </si>
  <si>
    <t>Online</t>
  </si>
  <si>
    <t>June</t>
  </si>
  <si>
    <t>Choef Executive David Immelman said: "This is an exciting opportunity as soon we will have a formal evaluation by Eastern AHSN, of our ExpertCare hypertension solution's ability to assist GP practices improve National Institute for Health &amp; Care Excellencecompliance for hypertensive patients. Evidence shows that improved NICE compliance will result in improved blood pressure control which currently in England is only 60%."</t>
  </si>
  <si>
    <t>35284219</t>
  </si>
  <si>
    <t>Positive</t>
  </si>
  <si>
    <t>A paragraph or less towards the bottom</t>
  </si>
  <si>
    <t>GP practices can improve NICE compliance for hypertensive patients</t>
  </si>
  <si>
    <t>665819788</t>
  </si>
  <si>
    <t>NICE - NATIONAL ONLINE</t>
  </si>
  <si>
    <t>Sunburn: All you need to know about UV rays on the bank holiday weekend</t>
  </si>
  <si>
    <t>Higher temperatures do not increase the risk of sunburn, but if it is warmer, we are more likely to be outdoors and less covered up.The guidance from NICE (the National Institute for Health and Care Excellence) is to wear a minimum SPF of 15.</t>
  </si>
  <si>
    <t>Cecilia Daly</t>
  </si>
  <si>
    <t>35741312</t>
  </si>
  <si>
    <t>NICE guidance to wear a minimum sun protection factor</t>
  </si>
  <si>
    <t>NICE medicines-evaluation director Helen Knight said migraines were often an "invisible disability" and "blighted" millions of lives."Rimegepant is the first oral treatment for migraine to be recommended by NICE - and for many thousands of people, it is likely to be a welcome and more convenient addition to existing options for a condition that is often overlooked and undertreated," she added.</t>
  </si>
  <si>
    <t>35194024</t>
  </si>
  <si>
    <t>A paragraph or more towards the top</t>
  </si>
  <si>
    <t>Yes</t>
  </si>
  <si>
    <t>145,000 people in England to have further treatment choice for preventing migraine attacks 31/05/2023</t>
  </si>
  <si>
    <t>NICE recommended Rimegepant drug for preventing episodic migraine</t>
  </si>
  <si>
    <t xml:space="preserve"> A new diabetes medicine dubbed the "King Kong" of weight loss jabs cannot be recommended on the NHS yet because the cost for benefit may not be justified, a spending watchdog says. The National Institute for Health and Care Excellence (NICE) says it needs more evidence on Mounjaro, even though it recently approved a similar weekly injection called Wegovy. The draft guidelines from NICE say it is yet to be established if Mounjaro, also known as tirzepatide, represents good value for money, alongside diet and exercise, for adults with type 2 diabetes and a high body mass index.</t>
  </si>
  <si>
    <t>35840744</t>
  </si>
  <si>
    <t>More evidence needed to recommend Type 2 diabetes treatment tirzepatide 27/06/23</t>
  </si>
  <si>
    <t>NICE says more evidence needed to recommend Type 2 diabetes treatment tirzepatide</t>
  </si>
  <si>
    <t>GPs in England may start offering weight-loss jabs to some patients to reduce obesity-related illnesses and resultant pressure on hospitals. NHS drugs watchdog, the National Institute for Health and Care Excellence (NICE), says patients can access Wegovy for a maximum of two years via specialist weight-management services.</t>
  </si>
  <si>
    <t>35194084</t>
  </si>
  <si>
    <t>NICE recommended weight-loss drug to be made available in specialist NHS services 08/03/23</t>
  </si>
  <si>
    <t>NICE advice says  Wegovy should only be available via specialist weight management services</t>
  </si>
  <si>
    <t>A two-year trial giving patients access to new drugs and treatment options is being reviewed. In 2020 Guernsey States agreed the health service should be offering a similar range to the NHS. At that point around a third of NICE approved medical treatments weren't available locally unless patients paid for them privately. The government is now looking at whether it has made a difference and wants feedback from the public.</t>
  </si>
  <si>
    <t>35785854</t>
  </si>
  <si>
    <t>Concern over the roll out of medical treatment approved by NICE</t>
  </si>
  <si>
    <t>665835264</t>
  </si>
  <si>
    <t>Paralysed Ponteland man may have to move to get NHS IVF</t>
  </si>
  <si>
    <t>Mr Brydon, who has been with Ms Richardson for six years, had gone to get something from his car when he tripped and fell down the stairs at the couple's home in Ashington.His injuries left the couple unable to conceive naturally so they applied for NHS funding for IVF, but it was turned down and a follow up appeal was rejected.Guidelines set by the National Institute for Health and Care Excellence (NICE) allow three cycles of free IVF funded through the NHS.</t>
  </si>
  <si>
    <t>Sharon Barbour</t>
  </si>
  <si>
    <t>35741311</t>
  </si>
  <si>
    <t>NICE guidance regarding IVF policy discussed</t>
  </si>
  <si>
    <t>NICE - NATIONAL BROADCAST</t>
  </si>
  <si>
    <t>A new diabetes medicine dubbed the 'King Kong' of weight loss jabs cannot be recommended on the NHS yet because the cost for benefit may not be justified, a spending watchdog says. The National Institute for Health and Care Excellence says it needs more evidence on Mounjaro, even though it recently approved a similar weekly injection called Wegovy.</t>
  </si>
  <si>
    <t>Broadcast, National</t>
  </si>
  <si>
    <t>Unattributed</t>
  </si>
  <si>
    <t>712988</t>
  </si>
  <si>
    <t>NICE Broadcast National</t>
  </si>
  <si>
    <t>The presenter reads out the messages and emails from listeners. One of the listeners says that NICE's guidance, provides a wide range of treatments and support for many conditions, including adenomyosis. It will be working with the Department of Health and Social Care to look at how it can do more through the Women's Health Strategy.</t>
  </si>
  <si>
    <t>10337763</t>
  </si>
  <si>
    <t>NICE guidance provides a wide range of treatments for women and support for many conditions including adenomyosis</t>
  </si>
  <si>
    <t>The guest says that the National Institute For Health And Care Excellence has given its endorsement for rimegepant, a new medication to be available for thousands of migraine sufferers in England.</t>
  </si>
  <si>
    <t>The British government will launch a pilot programme to explore how new injectable weight-loss drugs such as Novo Nordisk's Wegovy can be given to obese patients outside of specialist services in hospitals, it said on Wednesday. This is accessed by the National Institute For Health And Care Excellence.</t>
  </si>
  <si>
    <t>NICE approved weight loss drug Wegovy for use in the NHS</t>
  </si>
  <si>
    <t>According to the presenter, NHS England has revealed that the NHS takes women's health very seriously and in line with the NICE guidance. She also claimed that they provide a wide range of treatments and supports for many conditions.</t>
  </si>
  <si>
    <t>667987577</t>
  </si>
  <si>
    <t>NICE - TRADE PRINT</t>
  </si>
  <si>
    <t xml:space="preserve">What is comprehensive care? </t>
  </si>
  <si>
    <t>The National Institute for Health and Care Excellence is tasked with deciding what treatments should and should not be funded by the NHS. However, the time required to enable doctors to offer them isn't factored in. In the US it's recently been estimated that, on average, it would take primary care doctors 27 hours a day to offer their patients all the recommended interventions. There's no reason to think that the situation is substantially different here. New treatments and preventive interventions inevitably lead to more work, as do growing list sizes, but new diagnoses are also a factor.</t>
  </si>
  <si>
    <t>BMJ (British Medical Journal)</t>
  </si>
  <si>
    <t>25431808</t>
  </si>
  <si>
    <t>NICE mentioned as official body for drug approvals</t>
  </si>
  <si>
    <t>Trade Magazines</t>
  </si>
  <si>
    <t xml:space="preserve">SEVEN DAYS IN </t>
  </si>
  <si>
    <t xml:space="preserve"> NICE recommends other oral treatments as prophylaxis in clinical guidance rather than in technology appraisals. Over 5.6 million people in England are thought to have episodic migraines, and an estimated 190000 migraine attacks are experienced every day. Rimegepant, made by Pfizer, works by stopping the release of calcitonin gene related peptide, which causes intense inflammation in the meninges and is responsible for the severe pain. Clinical trial evidence shows that rimegepant reduces monthly migraine days more than placebo.</t>
  </si>
  <si>
    <t>First paragraph mention</t>
  </si>
  <si>
    <t xml:space="preserve">Weight loss drug Wegovy to be available from GPs </t>
  </si>
  <si>
    <t xml:space="preserve">Earlier this year NICE recommended the u s e of semaglutide (Wegovy) for adults who have at least o n e weight related comorbidity a n d a BMI of at least 3 5. The drug, a weekly self-administered injection, works b y • suppressing appetite by mimicking the hormone GLP-1. fl^p5^?2^ Other weight loss drugs are currently under consideration in clinical trials. </t>
  </si>
  <si>
    <t>NICE advice says Wegovy should only be available via specialist weight management services</t>
  </si>
  <si>
    <t xml:space="preserve">The economic case for improving health </t>
  </si>
  <si>
    <t xml:space="preserve">The IPPR report says a similar Health and Prosperity Act could establish a 30 year "mission" to improve national and regional healthy life expectancies. 6 The mission would be supported by four new health institutions: an independent committee on health and prosperity, a national institute for excellence in health creation (a non-clinical NICE), and, to ensure adequate funding, a health creation fund and a health investment bank. </t>
  </si>
  <si>
    <t>NICE among health institutions which support Mission which improve national and regional healthy life expectancies</t>
  </si>
  <si>
    <t xml:space="preserve">Head injury: assessment and early management—summary of updated NICE guidance </t>
  </si>
  <si>
    <t>High quality early management for people with head injury can prevent death from secondary brain injury. Traumatic brain injury is the major contributor to death and disability resulting from major trauma. The National Institute for Health and Care Excellence (NICE) first published guidance on the assessment and early management of head injury in babies, children, young people, and adults in 2003 and last updated guidance in 2014.</t>
  </si>
  <si>
    <t>Nice guidance on assessment and early management of head injury</t>
  </si>
  <si>
    <t xml:space="preserve">MEDICINE </t>
  </si>
  <si>
    <t>NICE guidelines with 379 lifestyle intervention recommendations. They tried to estimate the time it would take for health professionals to actually carry these out—the time needed to treat (TNT)—and the workforce resources that would require.</t>
  </si>
  <si>
    <t>NICE guidelines on lifestyle intervention mentioned</t>
  </si>
  <si>
    <t xml:space="preserve">New Labour has many lessons when it comes to revitalising the NHS </t>
  </si>
  <si>
    <t>NICE was established to support decision making; along with the start of a system of National Service Frameworks which set standards in specific specialities; and the Commission for Health Improvement was created as the first national inspection and reporting system. A new direction was established in July 2000 with the publication of the NHS Plan. Planning was only the start.</t>
  </si>
  <si>
    <t>NICE mentioned as a decision making body which provides guidelines for health improvements</t>
  </si>
  <si>
    <t xml:space="preserve">Cardiovascular disease risk assessment and reduction: summary of updated NICE guidance </t>
  </si>
  <si>
    <t>In May 2023, the National Institute for Health and Care Excellence (NICE) published its updated guideline on CVD risk assessment and reduction, including lipid modification (www.nice.org.uk/guidance/cgl81). Evidence available since the guideline was last updated in 2014 was reviewed, focusing on CVD risk assessment tools, dietary cholesterol, and statins for primary and secondary prevention of CVD.</t>
  </si>
  <si>
    <t>NICE updated guideline on CVD risk assessment reduction and lipid modification</t>
  </si>
  <si>
    <t>NICE - TRADE ONLINE</t>
  </si>
  <si>
    <t>Researchers identified 57 NICE guidelines with 379 lifestyle intervention recommendations. They tried to estimate the time it would take to actually carry out these interventions—the time needed to treat (TNT)—and the workforce resources subsequently needed to enact the guidelines. They classified interventions as "simple" (2.5 minutes), "intermediate" (15 minutes), or "complex" (2.5 hours) and assumed that complex interventions would be provided by nurses, while simple and intermediate interventions would fall to GPs.</t>
  </si>
  <si>
    <t>35423502</t>
  </si>
  <si>
    <t>NICE reveals guidelines on ways to live balanced and healthy lifestyle</t>
  </si>
  <si>
    <t xml:space="preserve">Earlier this year the National Institute for Health and Care Excellence recommended the use of semaglutide (Wegovy) by adults who have at least one weight related comorbidity and a BMI of at least 35. The drug, a weekly self-administered injection, works by suppressing appetite by mimicking the hormone glucagon-like peptide-1 (GLP-1). Other weight loss drugs are currently under consideration in clinical trials. NICE has stipulated that semaglutide be available only within the NHS's specialist weight management services, in conjunction with a reduced calorie diet and increased physical activity. </t>
  </si>
  <si>
    <t>35182049</t>
  </si>
  <si>
    <t>NICE recommended use of Wegovy for adults with BMI of at least 35 and one weight diabetes or high blood pressure</t>
  </si>
  <si>
    <t>The first oral treatment for the prevention of migraines has been recommended by the National Institute for Health and Care Excellence (NICE) in draft guidance.  Currently, preventative treatments used to treat migraine, which include erenumab, fremanezumab, and galcanezumab, are all injections. Rimegepant may be more acceptable to patients as it is taken as a wafer which dissolves under the tongue.</t>
  </si>
  <si>
    <t>35618815</t>
  </si>
  <si>
    <t>At times her appointments missed some basics of care; they felt rushed and didn't afford sufficient dignity. Pender's doctors, too, were undoubtedly juggling competing demands on their time. Time, that most precious commodity, allows patients to feel valued and cared for. Yet, how do you deliver the 379 lifestyle intervention recommendations in 57 guidelines of the UK National Institute for Health and Care Excellence.</t>
  </si>
  <si>
    <t>35769402</t>
  </si>
  <si>
    <t xml:space="preserve">Some healthcare systems have also defined general action thresholds for interventions and treatment. In the UK, the National Institute for Health and Care Excellence (NICE) has established a threshold of £20 000 to £30 000 and uses quality adjusted life years as the measure of threshold risks and benefits. Other countries, like the US, actively stay away from this difficult topic and do not include threshold discussions in clinical guidelines. Few healthcare systems, however, are rigorously using absolute risks and absolute benefits and harms in a transparent way using the features above. </t>
  </si>
  <si>
    <t>35801046</t>
  </si>
  <si>
    <t>NICE cost effectiveness threshold mentioned</t>
  </si>
  <si>
    <t>Since its creation, the National Institute for Health and Care Excellence (NICE) has committed to including patient and public perspectives to fully capture the value of medicines. For example, in their appraisals, which inform funding recommendations for the English NHS, patient groups and their nominated experts provide testimonies of first hand experiences on how a disease affects them and those around them. All contributing parties are required to declare any direct or indirect interests.</t>
  </si>
  <si>
    <t>Since 2015, the UK National Institute for Health and Care Excellence (NICE) has recommended administration of magnesium sulfate (MgSO ) to women at risk of preterm birth as a core part of maternity care. MgSO is a neuroprotective treatment that reduces the risk of cerebral palsy (CP) in preterm babies, and is a highly cost-effective intervention at approximately £1 per dose and an estimated £1 million of lifetime societal savings per case of CP avoided. However, by 2017, only 64% of eligible women received it. High regional variations in uptake (range 49%–78%) also indicated inequalities in perinatal care.</t>
  </si>
  <si>
    <t>Provide useful and useable advice</t>
  </si>
  <si>
    <t>NICE recommended administration of magnesium sulfatefor fetal neuroprotection in very preterm deliveries</t>
  </si>
  <si>
    <t>At 7% the cancer conversion rate for England's two week wait pathways greatly exceeds the National Institute for Health and Care Excellence's 3% risk threshold. So, if anything, these pathways remain underused.</t>
  </si>
  <si>
    <t>NICE cancer conversion rate 3pc is exceeded by 7pc for Englands two week wait pathways</t>
  </si>
  <si>
    <t xml:space="preserve">More than two thirds of people over 65 are hypertensive. Worryingly, a retrospective study using data from primary care suggests that many are receiving suboptimal treatment. Among 25 000 people, median age 70, all newly diagnosed with hypertension, only half achieved National Institute for Health and Care Excellence blood pressure targets within one year of diagnosis. </t>
  </si>
  <si>
    <t>NICE guidelines on blood pressure target over hypertensive patients is hit by only half among 25000 people</t>
  </si>
  <si>
    <t>Sepsis screening is a concept in both adult and paediatric practice whereby physiological measurements are recorded and if certain thresholds are met the patient is deemed in need of an urgent clinical review. The development of sepsis red flags, notably from the National Institute for Health and Care Excellence, provided the thresholds for healthcare providers to use. The delivery of sepsis screening was given national priority by the creation of financial targets for their implementation.</t>
  </si>
  <si>
    <t>NICE guidelines on recognition diagnosis and early management of sepsis</t>
  </si>
  <si>
    <t xml:space="preserve">Consultations where patients feel believed, listened to, and validated can enable a therapeutic relationship that forms the basis for subsequent management strategies, including supported self-management. This is highlighted by the National Institute for Health and Care Excellence (NICE) guidelines on chronic pain, which recommend fostering a collaborative and supportive relationship with the person with chronic pain. The combination of multiple symptoms and a limited consultation time can be challenging for both clinicians and patients. </t>
  </si>
  <si>
    <t>NICE guidelines over chronic pain recommend a collaborative and supportive relationship with patient</t>
  </si>
  <si>
    <t>Ensure diagnoses are correct (see box 1 ). Global Initiative for Asthma (GINA) and National Institute for Health and Care Excellence (NICE) guidelines recommend offering spirometry with reversibility, peak flow diary monitoring, and fractional exhaled nitric oxide (FeNO), where available, to both newly diagnosed patients and existing patients who are taking SABA alone. Bronchial provocation testing is recommended when there remains diagnostic doubt. However, we acknowledge that, in areas with limited healthcare infrastructure and resource, making an accurate diagnosis can be more challenging if availability of spirometry and peak flow testing are limited.</t>
  </si>
  <si>
    <t>NICE guidelines recommend spirometry with reversibility and fractional exhaled nitric oxide for asthma patients who are taking SABA alone</t>
  </si>
  <si>
    <t xml:space="preserve">The National Institute for Health and Care Excellence is tasked with deciding what treatments should and should not be funded by the NHS. However, the time required to enable doctors to offer them isn't factored in. In the US it's recently been estimated that, on average, it would take primary care doctors 27 hours a day to offer their patients all the recommended interventions. </t>
  </si>
  <si>
    <t>Last year NICE published its first guideline in 12 years on managing depression in adults and recommended offering a range of evidence based treatment options to patients—from psychological therapies to antidepressants.</t>
  </si>
  <si>
    <t>NICE recommended evidence based treatment options to patients from psychological therapies to antidepressants for managing depression</t>
  </si>
  <si>
    <t>While discussing the use of antidepressants, the guest speaks about a statement from the clinical body NICE that the best evidence comes from activities like group exercise, psychotherapy, talking therapies and counselling for low and moderate depression.</t>
  </si>
  <si>
    <t>Nine treatment options to be made available for adults with depression or an anxiety disorder 16/05/2023</t>
  </si>
  <si>
    <t>NICE recommends CBT as talking therapy of choice for treating anxiety and depression</t>
  </si>
  <si>
    <t xml:space="preserve">Feeding Tubes in Parkinson's </t>
  </si>
  <si>
    <t>Early involvement of palliative care teams may have a positive influence on ACP initiation.' 6WHAT to consider when assessing for a feeding tube Input from the MDT The Parkinson's disease in adults National Institute for Health and Care Excellence (NICE) guideline (NG71)' 7 recommends referring people with Parkinson's to a dietitian for specialist advice. However, the responsibility of assessing which individuals are suitable for feeding tube insertion does not lie with the dietitian alone and should be performed as a multidisciplinary team (MDT).</t>
  </si>
  <si>
    <t>NICE guidelines for treating Parkinson’s disease discussed</t>
  </si>
  <si>
    <t xml:space="preserve">Oral Nutritional Supplements </t>
  </si>
  <si>
    <t xml:space="preserve"> The National Institute for Health and Care Excellence (NICE) recommends that all hospital inpatients (on admission) and outpatients (at first clinic appointment), and those admitted to care homes should be screened for malnutrition. Screening should be carried out by a skilled healthcare professional. Screening should also take place in general practice, where there is a clinical concern.'</t>
  </si>
  <si>
    <t>NICE guidelines on screening for malnutrition and nutrition support</t>
  </si>
  <si>
    <t>NICE - NATIONAL PRINT</t>
  </si>
  <si>
    <t>A close friend of Hilary Benn's suffers from rare but incurable Huntington's disease, a neurodegenerative disorder that can have devastating effects on the body, the brain and the personality. Given its wider ramifications for victims' families, the Labour MP has understandably chosen to keep their identity confidential. He wants to see the disease governed by NICE (National Institute for Health and Care Excellence) guidelines so that all patients and carers receive the very best advice possible.</t>
  </si>
  <si>
    <t>9590399</t>
  </si>
  <si>
    <t>Concerns over NICE guidelines on treatment of huntington's disease which is a Neurodegenerative disease</t>
  </si>
  <si>
    <t>A DRUG taken as a wafer that dissolves under the tongue could benefit 145,000 migraine sufferers.Rimegepant, made by Pfizer, has been recommended to treat certain NHS patients struck by episodic migraines - those occurring for fewer than 15 days a month.The medication works by stopping the release of a protein in the brain that causes inflammation and severe pain.It was approved by the National Institute for Health and Care Excellence (Nice) for adults whose symptoms persist after trying at least three other treatments.</t>
  </si>
  <si>
    <t>27708640</t>
  </si>
  <si>
    <t>The drug osimertinib is manufactured by AstraZeneca and also known by the brand name Tagrisso. It was used by some lung cancer patients. The National Institute for Health and Care Excellence ruled osimertinib had been shown to cut the risk of cancer returning but needed evidence that it lowered deaths.</t>
  </si>
  <si>
    <t>NICE guidelines on treatment of lung cancer using Osimertinib drug</t>
  </si>
  <si>
    <t>An NHS spokesman said all the recommendations were "evidence-based".He added: "In line with National Institute for Health and Care Excellence guidance, the BMI calculator no longer provides advice on calories so that other factors such as lifestyle are considered when offering advice on weight management."</t>
  </si>
  <si>
    <t>993876</t>
  </si>
  <si>
    <t>NICE guidance says BMI calculator no longer provides advice on calorie factors</t>
  </si>
  <si>
    <t>662968474</t>
  </si>
  <si>
    <t>UTI sufferers still being denied treatment by GPs despite rules changing eight weeks ago</t>
  </si>
  <si>
    <t>An update to the National Institute for Health and Care Excellence (Nice) guidelines on 15 February stated that women aged under 65 years should be diagnosed with a UTI if they have two or more key urinary symptoms.Doctors, campaigners and patients welcomed the change as it lessens the reliance on flawed dipstick testing and urine cultures when diagnosing an acute UTI.</t>
  </si>
  <si>
    <t>Connie Dimsdale</t>
  </si>
  <si>
    <t>35618809</t>
  </si>
  <si>
    <t>New NICE quality standard identifies improvements in UTI diagnosis for women 15 02 23</t>
  </si>
  <si>
    <t>NICE findings on UTI among women in UK discussed</t>
  </si>
  <si>
    <t>April</t>
  </si>
  <si>
    <t>665164276</t>
  </si>
  <si>
    <t>AstraZeneca''s dapagliflozin recommended by NICE</t>
  </si>
  <si>
    <t>Treatment concerns up to 150,000 patients in England with chronic heart failure The National Institute for Health and Care Excellence (NICE) has issued final draft guidance recommending AstraZeneca's dapagliflozin. The therapy, also known as Forxiga, is as an option among adults with symptomatic chronic heart failure with mildly reduced or preserved ejection fraction. Currently, there are no disease-modifying treatments for this specific condition and, thus, dapagliflozin becomes the first NICE-recommended treatment for this population.</t>
  </si>
  <si>
    <t>35618806</t>
  </si>
  <si>
    <t>NICE approves dapagliflozin to treat patients with chronic heart failure</t>
  </si>
  <si>
    <t>May</t>
  </si>
  <si>
    <t>665252449</t>
  </si>
  <si>
    <t>Breakthrough daily diabetes tablet to treat all British heart failure sufferers secures NHS approval</t>
  </si>
  <si>
    <t>The drug, called dapagliflozin, was previously only available to NHS patients with one of the three types of heart failure – representing roughly half of the million people in the UK living with the incurable condition.But drug watchdog the National Institute for Health and Care Excellence (NICE) ruled last week that those with the other two kinds of heart failure should also be offered the £244-a-year medication, if their doctors think it will be of benefit.</t>
  </si>
  <si>
    <t>35154835</t>
  </si>
  <si>
    <t>665255705</t>
  </si>
  <si>
    <t>Diabetes drug to treat heart failure secures NHS approval</t>
  </si>
  <si>
    <t>35677693</t>
  </si>
  <si>
    <t>665261386</t>
  </si>
  <si>
    <t>The drug, called dapagliflozin, was previously only available to NHS patients with one of the three types of heart failure - representing roughly half of the million people in the UK living with the incurable condition. But drug watchdog the National Institute for Health and Care Excellence (NICE) ruled last week that those with the other two kinds of heart failure should also be offered the £244-a-year medication, if their doctors think it will be of benefit.</t>
  </si>
  <si>
    <t>28464635</t>
  </si>
  <si>
    <t>665270551</t>
  </si>
  <si>
    <t>The drug, called dapagliflozin, was previously only available to NHS patients with one of the three types of heart failure - representing roughly half of the million people in the UK living with the incurable condition.But drug watchdog the National Institute for Health and Care Excellence (NICE) ruled last week that those with the other two kinds of heart failure should also be offered the £244-a-year medication, if their doctors think it will be of benefit.</t>
  </si>
  <si>
    <t>The Mail on Sunday (Scotland)</t>
  </si>
  <si>
    <t>665378157</t>
  </si>
  <si>
    <t>NICE set to recommend first treatment for type of chronic heart failure</t>
  </si>
  <si>
    <t>Up to 150,000 patients in England with a type of chronic heart failure are set to benefit from a new treatment, according to the National Institute for Health and Care Excellence. NICE has issued final draft guidance that recommends dapagliflozin (Forxiga) as an option for adults with symptomatic chronic heart failure with preserved or mildly reduced ejection fraction.</t>
  </si>
  <si>
    <t>662213272</t>
  </si>
  <si>
    <t>NHS in England to offer pioneering cancer drug to patients with `Jolie gene''</t>
  </si>
  <si>
    <t>Health watchdog reverses decision not to recommend olaparib for patients with genetic fault The NHS in England is to offer thousands of cancer patients the world's first cancer drug to target an inherited genetic fault, after a U-turn by the health watchdog. The National Institute for Health and Care Excellence (Nice) opted last year not to recommend olaparib for breast cancer patients with the so-called "Angelina Jolie gene" because of its high cost. The pioneering drug's list price is £2,317.50 for one pack of 150mg tablets, excluding VAT.</t>
  </si>
  <si>
    <t>35154474</t>
  </si>
  <si>
    <t>NICE final draft guidance recommends olaparib for early breast cancer and hormone-relapsed metastatic prostate cancer following new commercial deals 06 04 23</t>
  </si>
  <si>
    <t>NICE is committed to getting the best care to patients fast and ensure value for the taxpayer|Provide useful and useable advice</t>
  </si>
  <si>
    <t>NICE recommends drug Olaparib for early breast cancer and metastatic prostate cancer treatments</t>
  </si>
  <si>
    <t>663193025</t>
  </si>
  <si>
    <t>Seven days in medicine: 12-18 April 2023</t>
  </si>
  <si>
    <t xml:space="preserve">The National Institute for Health and Care Excellence has recommended olaparib for some types of early breast cancer and advanced prostate cancer in new draft guidelines, after a deal was negotiated between NHS England and the manufacturer AstraZeneca to provide the treatment at a lower price. Given as a tablet, olaparib works by inhibiting the enzyme poly adenosine diphosphate-ribose polymerase (PARP) to prevent the DNA of cancer cells being repaired, stopping them from growing and spreading. </t>
  </si>
  <si>
    <t>Dengyuan Liu</t>
  </si>
  <si>
    <t>35551302</t>
  </si>
  <si>
    <t>662687020</t>
  </si>
  <si>
    <t>Calls for more awareness of menopause symptom affecting up to 80% of women</t>
  </si>
  <si>
    <t>Patients and fundraisers at Liverpool Women's Hospital have raised tens of thousands of pounds to buy a reconditioned laser to provide the treatment. It will be used in a clinical trials, which the National Institute of Health and Care Excellence (NICE) have asked for, with the hope of making it available to all NHS patients. The trial will be for breast cancer patients initially, as these women often experience more severe symptoms.</t>
  </si>
  <si>
    <t>Elaine Willcox</t>
  </si>
  <si>
    <t>35510426</t>
  </si>
  <si>
    <t>662504717</t>
  </si>
  <si>
    <t>NICE U turns to offer olaparib for breast and prostate cancer following discount deal</t>
  </si>
  <si>
    <t>The National Institute for Health and Care Excellence (NICE) has recommended olaparib for some types of early breast cancer and advanced prostate cancer in new draft guidelines, after previously rejecting it over price.</t>
  </si>
  <si>
    <t>662590207</t>
  </si>
  <si>
    <t>Gran''s inoperable cancer melts away after using ''pioneering drug''</t>
  </si>
  <si>
    <t>Now, Olaparib has been approved for the treatment of breast and prostate cancer caused by inherited faulty BRCA-1 or BRCA-2 genes. The National Institute for Health and Care Excellence (NICE) approved the drug in the hope it will offer the chance of longer and healthier lives for thousands of patients, like Sue.</t>
  </si>
  <si>
    <t>Georgia Bates|Rachel Hains</t>
  </si>
  <si>
    <t>35498521</t>
  </si>
  <si>
    <t>662200698</t>
  </si>
  <si>
    <t>Hope for thousands more cancer patients with ''Angelina Jolie'' gene after ''momentous'' approval of life-saving drug</t>
  </si>
  <si>
    <t>Olaparib, taken as a daily pill, targets cancers with mutations in BRCA 1 and 2 genes by stopping the cancer cells from repairing. It had previously been rejected by NICE on cost-grounds but has now been given the go-ahead for eligible cancer patients after deal was struck between the NHS and its makers AstraZeneca.</t>
  </si>
  <si>
    <t>35154471</t>
  </si>
  <si>
    <t>662302219</t>
  </si>
  <si>
    <t>''I have Jolie gene'' and petrified my cancer will return - new NHS drug gives me future''</t>
  </si>
  <si>
    <t>Now, this drug has been approved on the NHS in a landmark deal with pharmaceutical firm AstraZeneca - after regulators NICE previously rejected it for being too dear.</t>
  </si>
  <si>
    <t>Saffron Otter|Claire Spragg</t>
  </si>
  <si>
    <t>35498520</t>
  </si>
  <si>
    <t>662206395</t>
  </si>
  <si>
    <t>Olaparib: Drug to treat inherited cancers offered on NHS in England and Wales</t>
  </si>
  <si>
    <t>NICE, the National Institute for Health and Care Excellence, said a deal had been struck between NHS England and manufacturer AstraZeneca to allow the drug to be offered to: adults with HER2-negative, high-risk early breast cancer who have inherited faults in their BRCA1 or BRCA2 genes, after surgery and chemotherapy and people with previously treated hormone-relapsed metastatic prostate cancer who have the same BRCA mutations.</t>
  </si>
  <si>
    <t>662263094</t>
  </si>
  <si>
    <t>BBC News, BBC News, 06/04/2023</t>
  </si>
  <si>
    <t>Hundreds of people with inherited breast or prostate cancer could now benefit from a targeted therapy on the NHS in England and Wales. The healthcare body National Institute For Health And Care Excellence said it would 'improve quality of life'.</t>
  </si>
  <si>
    <t>662263095</t>
  </si>
  <si>
    <t>BBC News, Breakfast, 06/04/2023</t>
  </si>
  <si>
    <t>662263097</t>
  </si>
  <si>
    <t>662263098</t>
  </si>
  <si>
    <t>662263112</t>
  </si>
  <si>
    <t>BBC 1, BBC News, 06/04/2023</t>
  </si>
  <si>
    <t>662263114</t>
  </si>
  <si>
    <t>BBC 1, Breakfast, 06/04/2023</t>
  </si>
  <si>
    <t>662263115</t>
  </si>
  <si>
    <t>BBC World News, BBC News, 06/04/2023</t>
  </si>
  <si>
    <t>662263119</t>
  </si>
  <si>
    <t>662268545</t>
  </si>
  <si>
    <t>Times Radio, Aasmah Mir and Stig Abell with Times Radio Breakfast, 06/04/2023</t>
  </si>
  <si>
    <t>Hundreds of people with inherited breast or prostate cancer could now benefit from a targeted therapy on the NHS in England and Wales. The drug had been rejected last November by the National Institute For Health And Care Excellence.</t>
  </si>
  <si>
    <t>Times Radio</t>
  </si>
  <si>
    <t>663492494</t>
  </si>
  <si>
    <t xml:space="preserve">Cancer NICE U turns on olaparib after manufacturer's deal The National Institute for Health and Care Excellence has recommended olaparib forsome types of early breast cancer and advanced prostate cancer in new draft guidelines, after a deal was negotiated between NHS England and the manufacturer AstraZeneca to provide the drug at a lower price. </t>
  </si>
  <si>
    <t>BMJ GP Edition</t>
  </si>
  <si>
    <t>663705713</t>
  </si>
  <si>
    <t xml:space="preserve">ICR embraces olaparib recommendation </t>
  </si>
  <si>
    <t xml:space="preserve">The Institute of Cancer Research (ICR) has welcomed the 'lifechanging' decision by the National Institute for Health and Care Excellence to recommend AstraZeneca's olaparib. The targeted therapy has been developed for use among NHS patients with both prostate cancer and early-stage breast cancer. The decision concerns treatment availability for forms of breast and prostate cancer caused by faulty BRCAl or BRCA2 genes, offering the chance of longer, healthier lives for thousands of patients. </t>
  </si>
  <si>
    <t>661980620</t>
  </si>
  <si>
    <t>Alarm as slimming jabs firm shapes future of NHS obesity treatment</t>
  </si>
  <si>
    <t>In some cases, recipients of the funding went on to praise Wegovy or support its approval for use on the NHS without always making their links to Novo clear. This weekend, the National Institute for Health and Care Excellence (Nice) said an internal inquiry had found that some of those who advised it on the use of Wegovy in the NHS had not properly declared their interests.</t>
  </si>
  <si>
    <t>Shanti Das|Jon Ungoed-Thomas</t>
  </si>
  <si>
    <t>33807339</t>
  </si>
  <si>
    <t>NICE recommended weight-loss drug to be made available in specialist NHS services 08 03 23</t>
  </si>
  <si>
    <t>NICE recommends Wegovy to treat people with obesity</t>
  </si>
  <si>
    <t>661994119</t>
  </si>
  <si>
    <t>Revealed: maker of Wegovy `skinny jab'' is funding NHS weight-loss services</t>
  </si>
  <si>
    <t>Jon Ungoed|Thomas Sun</t>
  </si>
  <si>
    <t>35439156</t>
  </si>
  <si>
    <t>662125182</t>
  </si>
  <si>
    <t>Preventing obesity should matter as much as treating it. Intervention is needed</t>
  </si>
  <si>
    <t xml:space="preserve">The current government seems more interested in magic-bullet treatments than prevention. The health secretary, Steve Barclay, recently announced funding for "cutting-edge" obesity treatments and technologies, while ministers have since praised new obesity jabs approved by the National Institute for Health and Care Excellence for those with a body mass index (BMI) over 35. </t>
  </si>
  <si>
    <t>662120349</t>
  </si>
  <si>
    <t>The Guardian view on obesity: prevention is as important as cure</t>
  </si>
  <si>
    <t>The current government seems more interested in magic-bullet treatments than prevention. The health secretary, Steve Barclay, recently announced funding for "cutting-edge" obesity treatments and technologies, while ministers have since praised new obesity jabs approved by the National Institute for Health and Care Excellence for those with a body mass index (BMI) over 35.</t>
  </si>
  <si>
    <t>662476504</t>
  </si>
  <si>
    <t>We need more than a wonder jab to end obesity...starting with school cookery lessons</t>
  </si>
  <si>
    <t>As an emergency medicine doctor, I spend most of my time acting as a sticking plaster for society's problems. Smoking, alcohol, drugs, loneliness, lack of exercise and poverty are the underlying causes of most of the illnesses and injuries that bring my patients to A&amp;E - but top of that list is obesity. Such patients need help, and so I was pleased to learn last month that the National Institute for Health and Care Excellence (NICE) has recommended that a breakthrough weight-loss drug - semaglutide - would be made available more widely on the NHS.</t>
  </si>
  <si>
    <t>Rob Galloway</t>
  </si>
  <si>
    <t>35027986</t>
  </si>
  <si>
    <t>662464498</t>
  </si>
  <si>
    <t>Wegovy has been hailed as the wonder jab to end obesity but we need to stop people getting overweight in the first place... and cookery lessons at school is a good starting point, writes PROFESSOR ROB GALLOWAY</t>
  </si>
  <si>
    <t>The National Institute for Health and Care Excellence (NICE) has recommended that a breakthrough weight-loss drug — semaglutide — would be made available more widely on the NHS.</t>
  </si>
  <si>
    <t>35510427</t>
  </si>
  <si>
    <t>662952558</t>
  </si>
  <si>
    <t>BBC Radio4, The Food Programme, 17/04/2023</t>
  </si>
  <si>
    <t>The presenter says that the National Institute For Health And Care Excellence has made a significant decision on the use of Semaglutide in the UK last month. The NHS in England has approved the use of weekly injections that help people lose up to a tenth of their body weight.</t>
  </si>
  <si>
    <t>BBC Radio4</t>
  </si>
  <si>
    <t>662876782</t>
  </si>
  <si>
    <t>BBC Radio4, The Food Programme, 16/04/2023</t>
  </si>
  <si>
    <t>While discussing the US versions of the appetite reducing drugs that have been licensed by the food and drug administration for over a decade, the presenter mentions about a significant decision made by the National Institute For Health And Care Excellence.</t>
  </si>
  <si>
    <t>663587586</t>
  </si>
  <si>
    <t>What is Wegovy? `Miracle'' weight-loss injection gets green light from NHS</t>
  </si>
  <si>
    <t>A "miracle" weight-loss injection is set to be made available on the NHS in England soon.The "game-changer" appetite-suppressant semaglutide, marketed as Wegovy, is set to be available on prescription after the National Institute for Health and Care Excellence (Nice) gave it the green light.</t>
  </si>
  <si>
    <t>663574261</t>
  </si>
  <si>
    <t>A `skinny jab'' is no quick fix for obesity ? and no excuse to let junk food companies off the hook</t>
  </si>
  <si>
    <t>A boom in injectable weight-loss drugs, such as Wegovy from the Danish pharmaceutical giant Novo Nordisk, a biological type 2 diabetes medication containing semaglutide, has promised to revolutionise obesity treatment in recent months. For some people with serious obesity-related health conditions, these appetite suppressants will indeed be a life-saver. Trials show Wegovy can help people lose 15% of their body weight, and the drug has been approved by the National Institute for Health and Care Excellence (Nice) for use in the NHS. That's good news for people whose health is already suffering.</t>
  </si>
  <si>
    <t>Sarah Boseley</t>
  </si>
  <si>
    <t>35618814</t>
  </si>
  <si>
    <t>663732475</t>
  </si>
  <si>
    <t>Warning over prescription-only weight-loss drugs sold on Facebook</t>
  </si>
  <si>
    <t>The National Institute of Health and Care Excellence recommends semaglutide or Wegovy for adults who have at least one weight-related comorbidity and a body mass index (BMI) score of at least 35. People with a BMI of between 30 and 39.9 are classified as obese, and those scoring 40 or above rated as severely obese.</t>
  </si>
  <si>
    <t>Alannah Francis|Paul Gallagher</t>
  </si>
  <si>
    <t>35555369</t>
  </si>
  <si>
    <t>NICE recommends Wegovy for adults with one weight related comorbidity and a BMI score of 35</t>
  </si>
  <si>
    <t>663709174</t>
  </si>
  <si>
    <t>Ozempic: Health warning over prescription weight-loss drug being sold second-hand on Facebook</t>
  </si>
  <si>
    <t>The National Institute of Health and Care Excellence (NICE) recommends semaglutide or Wegovy for adults who have at least one weight-related comorbidity and a body mass index (BMI) score of at least 35. People with a BMI score between 30 and 39.9 are classified as obese, with those scoring 40 and above deemed severely obese.</t>
  </si>
  <si>
    <t>Paul Gallagher|Alannah Francis</t>
  </si>
  <si>
    <t>35589894</t>
  </si>
  <si>
    <t>663653518</t>
  </si>
  <si>
    <t>A boom in injectable weight-loss drugs, from the Danish pharmaceutical giant Novo Nordisk, a biological type 2 diabetes medication containing semaglutide, has promised to revolutionise obesity treatment in recent months. For some people with serious obesity-related health conditions, these appetite suppressants will indeed be a life-saver. Trials show Wegovy can help people lose 15% of their body weight, and the drug has been approved by the National Institute for Health and Care Excellence (Nice) for use in the NHS. That's good news for people whose health is already suffering.</t>
  </si>
  <si>
    <t>Sarah Boseley Tue</t>
  </si>
  <si>
    <t>35618816</t>
  </si>
  <si>
    <t>663851565</t>
  </si>
  <si>
    <t>New diabetes jab hailed as best yet for losing weight</t>
  </si>
  <si>
    <t>A NEW weekly diabetes jab could be the most effective weight-loss drug, a study suggests. Obese and overweight adults with type 2 diabetes lost an average of 2st 6lb - around 16 per cent of their body weight - when taking tirzepatide. Those using diet and exercise alone lost 3.3 per cent by comparison over the 17-month trial. The National Institute for Health and Care Excellence has recently approved Wegovy for use on the NHS for obesity. The latest trial, conducted by Eli Lilly, evaluated 938 obese or overweight adults with type 2 diabetes.</t>
  </si>
  <si>
    <t>Kate Pickles|John Ely</t>
  </si>
  <si>
    <t>35563486</t>
  </si>
  <si>
    <t>663842942</t>
  </si>
  <si>
    <t>Obesity drug considered by NHS 'helps diabetics lose a fifth of weight'</t>
  </si>
  <si>
    <t>Tirzepatide, manufactured by Eli Lilly, helps people feel fuller for longer after eating, and lose weight by mimicking hormones. The drug, which was approved by  medicines watchdog last year, is given once a week as an injection and is expected to be available to UK patients soon. The phase 3 trial results for the drug show overweight or obese patients with Type 2 diabetes lost significantly more weight than diet and exercise alone. The approval by the National Institute of Health and Care Excellence last month means that the weekly jabs can be prescribed to around 35,000 people a year.</t>
  </si>
  <si>
    <t>Lizzie Roberts</t>
  </si>
  <si>
    <t>27938147</t>
  </si>
  <si>
    <t>663831656</t>
  </si>
  <si>
    <t>Weight loss drug could help obese diabetics shed up to 2.5st</t>
  </si>
  <si>
    <t>Dr Kunal Gulati, executive director diabetes medical affairs, Lilly Northern Europe, said: “Obesity is a difficult-to-manage disease, and it’s even more difficult for people living with Type 2 diabetes. “Preventing obesity is a key focus but it's also vitally important that we continue to develop future treatments for obesity.” The results come after another weight loss drug, Wegovy, was approved for use on the NHS. The approval by the National Institute of Health and Care Excellence last month means the weekly jabs can be prescribed to around 35,000 people a year.</t>
  </si>
  <si>
    <t>35222947</t>
  </si>
  <si>
    <t>663860975</t>
  </si>
  <si>
    <t>A NEW weekly diabetes jab could be the most effective weight-loss drug, a study suggests. Obese and overweight adults with type 2 diabetes lost an average of 2st 6lb - around 16 per cent of their body weight - when taking tirzepatide. The National Institute for Health and Care Excellence has recently approved Wegovy for use on the NHS for obesity. The latest trial, conducted by Eli Lilly, evaluated 938 obese or overweight adults with type 2 diabetes.</t>
  </si>
  <si>
    <t>Sarah Norcross, director of the Progress Educational Trust, said: "Even those patients who do eventually receive treatment have their chances of IVF success jeopardised, either because of delayed NHS investigations or because they are having to save up and go private."The National Institute for Health and Care Excellence is reviewing its guidelines on fertility treatment, which were published in 2013.</t>
  </si>
  <si>
    <t>NICE reviewing its guidelines on fertility treatment published in 2013 revised guideline expected in 2024</t>
  </si>
  <si>
    <t>MORE information is needed on a weight loss jab before it can be recommended to treat type 2 diabetes on the NHS, a public body says. The National Institute for Health and Care Excellence assessed tirzepatide, branded as Mounjaro, which is a once-weekly injection. Data shared by its US maker Eli Lilly in April suggests it helps obese or overweight people lose more than 34lb in less than 17 months. Despite its "promise", Nice said more evidence is needed "on [its] clinical and cost-effectiveness" and has asked Eli Lilly to address uncertainties in the evidence it provided.</t>
  </si>
  <si>
    <t>34321459</t>
  </si>
  <si>
    <t>A DRUG taken as a wafer that dissolves under the tongue could benefit a total of 145,000 migraine sufferers.Rimegepant, made by Pfizer, has been recommended to treat certain NHS patients struck by episodic migraines - those occurring for fewer than 15 days a month.The medication works by stopping the release of a protein in the brain that causes inflammation and severe pain.It was approved by watch dog the National Institute for Health and Care Excellence for adults whose symptoms persist after trying at least three other treatments.</t>
  </si>
  <si>
    <t>Tens of thousands of people will be given access to a weight loss wonder drug. Prime Minister Rishi Sunak announced clinically obese patients could take part in a £40million two-year trial to lose up to 15 percent of their body weight. Earlier in the year, The National Institute for Health and Care Excellence (NICE) recommended the use of Semaglutide for adults who have a body mass index (BMI) of 35 or more.</t>
  </si>
  <si>
    <t>35193109</t>
  </si>
  <si>
    <t>The weight loss jab is supposed to make you feel less hungry and therefore eat less food. The surge in popularity of new weight loss injections is leading to an unexpected outcome: a phenomenon being referred to as 'shrinking finger'.  Semaglutide has been approved for NHS use in the UK by the National Institute for Health and Care Excellence, recommending it to people with at least one weight-related health condition or a body mass index (BMI) nearing the upper end of the obesity range.</t>
  </si>
  <si>
    <t>35820151</t>
  </si>
  <si>
    <t>Ciara Curran's first pregnancy ended in heartbreak when her waters broke prematurely - now she's making it her mission to give hope to other mothers-to-be in the same situation. Following her own experiences, Ciara has since worked as a lay adviser with the Royal College of Obstetricians and Gynaecologists, the National Institute for Health and Care Excellence, and King's College London to improve patient information and guidance for medics and midwives. She has run marathons, braved parachute jumps and co-written and released a song with another PPROM mum to raise money for research.</t>
  </si>
  <si>
    <t>35820152</t>
  </si>
  <si>
    <t>Neutral</t>
  </si>
  <si>
    <t>Passing mention</t>
  </si>
  <si>
    <t>Passing mention of former employee</t>
  </si>
  <si>
    <t>Earlier this month, NHS England confirmed that the drug was not available as they negotiated with the manufacturer to secure long-term supplies.Despite being greenlit by the National Institute for Health and Care Excellence (Nice), the UK's drug watchdog, there are concerns regarding its side effects.</t>
  </si>
  <si>
    <t>35811693</t>
  </si>
  <si>
    <t>Concerns over NICE approval of weight loss drug Wegovy</t>
  </si>
  <si>
    <t>The Government has now thrown its full support behind Semaglutide – a new drug that targets an area of the brain and regulates a person's appetite, with the potential to reduce bodyweight by 15 percent in a year.Earlier this year, the National Institute for Health and Care Excellence (NICE) recommended its use for adults with a BMI of at least 35 and one comorbidity such as diabetes or high blood pressure.</t>
  </si>
  <si>
    <t>35173116</t>
  </si>
  <si>
    <t>The National Institute for Health and Care Excellence is reviewing its guidelines on fertility treatment, which were published in 2013. A revised guideline is expected in 2024.</t>
  </si>
  <si>
    <t>35777141</t>
  </si>
  <si>
    <t>NICE currently reviewing its guidelines on fertility treatment</t>
  </si>
  <si>
    <t>Sarah Norcross, director of the Progress Educational Trust, said: "Even those patients who do eventually receive treatment have their chances of IVF success jeopardised, either because of delayed NHS investigations or because they are having to save up and go private."The National Institute for Health and Care Excellence is reviewing its guidelines on fertility treatment, which were published in 2013. A revised guideline is expected in 2024.</t>
  </si>
  <si>
    <t>I was the clinical lead for the pain guidelines published in 2021 by NICE , the National Institute for Health and Care Excellence ? a body that examines the effectiveness of treatments on behalf of the NHS and makes recommendations on their use.</t>
  </si>
  <si>
    <t>35759186</t>
  </si>
  <si>
    <t>NICE guideline suggests exercise as first line treatment for chronic pain</t>
  </si>
  <si>
    <t>A 'GAME-CHANGING' weight-loss jab could be rolled out to tens of thousands more patients, Rishi Sunak announced yesterday. NICE recommended its use by adults with a BMI of at least 35 and one weight-related condition such as diabetes or high blood pressure.</t>
  </si>
  <si>
    <t>16008734</t>
  </si>
  <si>
    <t>The National Institute for Health and Care Excellence approved the use of appetite suppressant Wegovy (semaglutide) earlier this year, but said it should be available only through specialist services which are largely hospital-based.</t>
  </si>
  <si>
    <t>7672453</t>
  </si>
  <si>
    <t xml:space="preserve">FMT is now recommended by the National Institute for Health and Care Excellence for patients who've had at least two C. ­ diff ­ infections that haven't responded to antibiotics.However, there are drawbacks to FMT. </t>
  </si>
  <si>
    <t>15468936</t>
  </si>
  <si>
    <t>NICE recommends FMT to treat Clostridioides difficile for patients that havent responded to antibiotics</t>
  </si>
  <si>
    <t>The National Institute for Health and Care Excellence (NICE) this month set out guidance that Fibro- Scans could be carried out at 100 community diagnostic centres around the country to detect liver disease at an earlier stage (currently, they are only done in hospitals). Newer blood tests such as the Enhanced Liver Fibrosis (ELF) are recommended by NICE for advanced liver scarring in people with NAFLD but are still not available in all areas of the country.</t>
  </si>
  <si>
    <t>986019</t>
  </si>
  <si>
    <t>NICE recommends Fibro and Enhanced Liver Fibrosis scan for advanced liver scarring in people with NAFLD</t>
  </si>
  <si>
    <t>He believes that positive motivation can also stimulate the VTA to transmit dopamine: 'In humans, neuronal activity in the VTA is compromised under chronic pain conditions'. He suggests that encouraging people with chronic pain to stimulate their VTAs by boosting their levels of positivity may alleviate their symptoms.This might sound outlandishly alternative. But it is not dissimilar to what the National Institute for Health and Care Excellence (NICE) suggests.</t>
  </si>
  <si>
    <t>1977493</t>
  </si>
  <si>
    <t>NICE adviced not to give NSAIDs as first line treatments for chronic pain</t>
  </si>
  <si>
    <t>MIGRAINE sufferers could soon stave off attacks after a revolutionary drug was given the green light by the NHS.The National Institute for Health and Care Excellence (Nice) has recommended the drug Rimegepant for up to 145,000 adults where three previous treatments have failed.Also called Vydura, the Pfizer drug is taken as a wafer which dissolves under the tongue. It is the first oral treatment to win approval, and will be offered to adults who have at least four migraine attacks a month, but fewer than 15.</t>
  </si>
  <si>
    <t>819473</t>
  </si>
  <si>
    <t>An NHS spokesman said: 'The NHS continues to offer the most cutting-edge treatments to improve care for patients and will of course look at the wider roll out of this drug for patients if it receives NICE approval following this encouraging study.'</t>
  </si>
  <si>
    <t>NICE to review AstraZeneca drug Osimertinib for use in NHS</t>
  </si>
  <si>
    <t>LUKE MONTAGU is a spokesperson for the All-Party Parliamentary Group for Prescribed Drug Dependence and helped draw up the official NICE guidelines on tackling drug dependence and withdrawal.</t>
  </si>
  <si>
    <t>19651750</t>
  </si>
  <si>
    <t>Luke Montagu helped to create official NICE guidelines on tackling drug dependence and withdrawal</t>
  </si>
  <si>
    <t>FMT is now recommended by the National Institute for Health and Care Excellence for patients who've had at least two C. ­ diff ­ infections that haven't responded to antibiotics.</t>
  </si>
  <si>
    <t>The National Institute for Health and Care Excellence's (Nice) draft guidance published on Wednesday recommended the drug Rimegepant as an option for preventing migraines in up to 145,000 adults, if previous treatments have failed.</t>
  </si>
  <si>
    <t>35777135</t>
  </si>
  <si>
    <t>Ministers are launching a GBP40m pilot scheme to trial wider access to the controversial slimming jab Wegovy, to examine how people could receive the drug outside hospitals. Under current advice from the National Institute for Health and Care Excellence drugs regulator, it is only given through specialist weight management services, usually based in hospitals.</t>
  </si>
  <si>
    <t>NICE said the drug “makes people using it feel full, thereby resulting in people eating less and reducing their overall calorie intake”.</t>
  </si>
  <si>
    <t>35677686</t>
  </si>
  <si>
    <t>The manufacturer of Ozempic has said it expects the current shortage of the diabetes drug to continue into 2024 as it called for a reduction to off-label prescriptions for weightloss treatment. The National Institute for Health and Care Excellence (Nice) said further evidence was needed on the clinical and cost-effectiveness of tirzepatide, which is sold under the brand name Mounjaro. Evidence submitted to Nice showed the injection resulted in better glucose control or weight loss than semaglutide or insulin therapy, with patients with type 2 diabetes or who were overweight or obese losing up to 16 per cent of their body weight over 17 months.</t>
  </si>
  <si>
    <t>35840745</t>
  </si>
  <si>
    <t>Semaglutide (sold under the names Ozempic and Wegovy), the so-called "miracle drug", was initially prescribed for diabetes but is now increasingly being prescribed "off-label" for weight loss by online pharmacies. According to the National Institute for Health and Care Excellence (Nice), the drug can help people reduce their weight by more than 10 per cent if they combine it with other lifestyle interventions, such as a low-calorie diet and increased activity. This is because it contains the active ingredient semaglutide, which suppresses appetite by mimicking the hormone glucagon-like peptide-1 (GLP-1), which is released after eating.</t>
  </si>
  <si>
    <t>740312</t>
  </si>
  <si>
    <t>NICE says patients can access Wegovy for a maximum of two years via specialist weight management service</t>
  </si>
  <si>
    <t>Thousands of people could soon be able to take a new pill to combat migraine headaches after it was recommended to the NHS in England.The draft guidance published yesterday by the National Institute for Health and Care Excellence (Nice) recommended the drug Rimegepant as an option for preventing migraines in up to 145,000 adults, if previous treatments have failed.</t>
  </si>
  <si>
    <t>33963877</t>
  </si>
  <si>
    <t>Overweight people will be given easier access to obesity drugs as part of a two-year pilot scheme that the Prime Minister hopes will help cut NHS waiting lists. Earlier this year, the National Institute for Health and Care Excellence (Nice) recommended the use of semaglutide, sold under the brand name Wegovy, for adults with a body mass index (BMI) of at least 35 and one weight-related health condition - such as diabetes or high blood pressure. Other drugs are under consideration in clinical trials.</t>
  </si>
  <si>
    <t>12095050</t>
  </si>
  <si>
    <t xml:space="preserve">"The company is purchasing a year-old telehealth startup called Sequence, which will give patrons the option to request anti-obesity medication along with their monthly membership", reports USA Today. The news is hardly surprising, given the hype around the obesity drug semaglutide, championed by Hollywood stars, recommended by our own NICE, available on the NHS for those with BMIs over 35 - and also freely available (as Wegovy) from UK pharmacies and online retailers. </t>
  </si>
  <si>
    <t>29608029</t>
  </si>
  <si>
    <t>The National Institute for Health and Care Excellence (NICE) recently approved the use of Semaglutide (Wegovy) for adults with a BMI of at least 35 and one weight-related health condition.</t>
  </si>
  <si>
    <t>35510425</t>
  </si>
  <si>
    <t>The manufacturer of Ozempic has said it expects the current shortage of the diabetes drug to continue into 2024 as it called for a reduction to off-label prescriptions for weight-loss treatment. In May, the National Institute for Health and Care Excellence recommended the use of the drug for treating adults with a Body Mass Index of at least 35 and one weight-related health condition – such as diabetes or high blood pressure.</t>
  </si>
  <si>
    <t>35840748</t>
  </si>
  <si>
    <t>Semaglutide (sold under the names Ozempic and Wegovy), the so-called "miracle drug" , was initially prescribed for diabetes, but is now increasingly being prescribed "off-label" for weight loss by online pharmacies. According to NICE, the drug can help people reduce their weight by more than 10 per cent if they combine it with other lifestyle interventions, such as a low-calorie diet and increased activity. This is because it contains the active ingredient semaglutide which suppresses appetite by mimicking the hormone glucagon-like peptide-1 (GLP-1), which is released after eating.</t>
  </si>
  <si>
    <t>35801045</t>
  </si>
  <si>
    <t>According to the Department of Health and Social Care: "Nice advises that Wegovy should only be available via specialist weight management services, which are largely hospital based. This would mean only around 35,000 people would have access to Wegovy, when tens of thousands more could be eligible." The National Institute for Health and Care Excellence (Nice), which authorised the drug, advised that it should be taken in conjunction with a low-calorie diet and increased physical exercise.</t>
  </si>
  <si>
    <t>35169898</t>
  </si>
  <si>
    <t>Overweight people will have easier access to obesity drugs as part of a two-year pilot the Prime Minister hopes will help cut NHS waiting lists. Earlier this year, the National Institute for Health and Care Excellence (Nice) recommended the use of semaglutide, sold under the brand name Wegovy, for adults with a Body Mass Index (BMI) of at least 35 and one weight-related health condition – such as diabetes or high blood pressure. Other drugs are currently under consideration in clinical trials.</t>
  </si>
  <si>
    <t>35336845</t>
  </si>
  <si>
    <t>The National Institute for Health and Care Excellence (Nice) gave approval for the use of Wegovy, the brand name for semaglutide, earlier this year, but said it should only be available through specialist services which are largely hospital-based.</t>
  </si>
  <si>
    <t>The presenter holds an interview with Dr Amir Khan to discuss the approval done by NICE for drug named Rimegepant for preventing migraines in cases where at least three previous treatments have failed. Thousands of people in England who get migraines could benefit from a drug that has been approved on the NHS.</t>
  </si>
  <si>
    <t>The National Institute for Health and Care Excellence (Nice) gave approval for the use of semaglutide also known as brand names Wegovy and Ozempic, earlier this year.</t>
  </si>
  <si>
    <t>Diabetes patients in the UK are struggling to access the drugs they need due to a global shortage caused by a surge in demand because of its weight-loss properties. Semaglutide is used by people with type 2 diabetes to help their bodies release insulin but Diabetes UK . Semaglutide comes in a variety of forms, with one brand Wegovy being recently approved as a weight-loss drug by the NHS for use in England - although it is not yet available - after the National Institute for Health and Care Excellence (NICE) concluded it is safe, effective and affordable.</t>
  </si>
  <si>
    <t>More than 10,000 children in the Tyne Tees region are currently waiting for an autism assessment. The data from NHS England shows that in March 2023, 10,385 children in the North East and North Yorkshire had an open suspected autism referral. Guidance from NICE, the National Institute for Health and Care Excellence states that no-one should wait longer than three months between being referred and first being seen.</t>
  </si>
  <si>
    <t>NICE advised patients should not wait longer than three months after assessing autism</t>
  </si>
  <si>
    <t>The British government will launch a pilot programme to explore how new injectable weight-loss drugs such as Novo Nordisk's Wegovy can be given to obese patients outside of specialist services in hospitals, it said on Wednesday. NICE says patients can access Wegovy for a maximum for two years via specialist weight management services</t>
  </si>
  <si>
    <t>Broadcast, Regional</t>
  </si>
  <si>
    <t>The British government will launch a pilot programme to explore how new injectable weight-loss drugs such as Novo Nordisk's Wegovy can be given to obese patients outside of specialist services in hospitals, it said on Wednesday. NICE says patients can access Wegovy for a maximum for two years via specialist weight management services.</t>
  </si>
  <si>
    <t>667418897</t>
  </si>
  <si>
    <t>While speaking about the cancer treatments in the UK, the guest says that the chemotherapy equipment is funded by NICE and not the NHS.</t>
  </si>
  <si>
    <t>NICE approves chemosaturation for treatment of liver cancer</t>
  </si>
  <si>
    <t>The presenter and his guest hold a discussion on the guidelines that cover diagnosing and treating fertility problems. As the discussion progresses, the guest says that the fertility treatment should be funded through the NHS in accordance with the NICE guidelines.</t>
  </si>
  <si>
    <t>NICE reviewing its guidelines on fertility treatment</t>
  </si>
  <si>
    <t>NICE - REGIONAL ONLINE</t>
  </si>
  <si>
    <t>The jab will be rolled out to thousands of people in a two year trial costing £40m Doctors are set to prescribe a weight loss jab to NHS patients struggling with obesity in a new trial. The government will hold a two-year pilot costing £40million. The medicines watchdog NICE approved the use of semaglutide earlier this year after finding it was safe, effective and affordable.</t>
  </si>
  <si>
    <t>35157651</t>
  </si>
  <si>
    <t>The National Institute for Health and Care Excellence (NICE) is also considering potential NHS use of the drug Tirzepatide, which is "currently licensed to treat diabetes but if receives a license in the coming months, may also help with weight loss."</t>
  </si>
  <si>
    <t xml:space="preserve">Anusha S </t>
  </si>
  <si>
    <t>35820162</t>
  </si>
  <si>
    <t>I was the clinical lead for the pain guidelines published in 2021 by NICE , the National Institute for Health and Care Excellence — a body that examines the effectiveness of treatments on behalf of the NHS and makes recommendations on their use.</t>
  </si>
  <si>
    <t>35785849</t>
  </si>
  <si>
    <t>Guidelines from the National Institute for Health and Care Excellence (NICE) recommends that IVF should be offered on the NHS to women under 43 who have been trying to conceive through regular unprotected sex for two years.People can also pay for IVF privately, which costs an average of £3,348 for a single cycle, according to figures published in January 2018, and there is no guarantee of success.</t>
  </si>
  <si>
    <t>34415534</t>
  </si>
  <si>
    <t>NICE recommends women aged under 40 should be offered 3 cycles of IVF treatment on the NHS</t>
  </si>
  <si>
    <t>Semaglutide, sold under brand names including Wegovy, suppresses appetite Foods high in GLP-1 stimulating nutrients like avocados can have the same effect. In March this year, NHS watchdog NICE also gave the green light to the weekly jab in the UK for weight loss purposes. Wegovy will soon be available for people who have a BMI of 35 or more — a classification which means they are morbidly obese.</t>
  </si>
  <si>
    <t>34228185</t>
  </si>
  <si>
    <t>In March this year, NHS watchdog NICE also gave the green light for the weekly jab to be given in the UK for weight loss purposes.Wegovy will soon be available for people who have a BMI of 35 or more - a classification which means they are morbidly obese.</t>
  </si>
  <si>
    <t>According to the National Institute for Health and Care Excellence (NICE), up to 36 per cent of the population in the UK can suffer with haemorrhoids.</t>
  </si>
  <si>
    <t>NICE research found 36pc of people in UK can suffer with haemorrhoid</t>
  </si>
  <si>
    <t>The screening tool is backed by UK health watchdog The National Institute for Health and Care Excellence (NICE), which will accelerate its launch to market – expected within two years.</t>
  </si>
  <si>
    <t>NICE backing new screening tool which helps to get ultra fast result from common sexually transmitted infection</t>
  </si>
  <si>
    <t>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t>
  </si>
  <si>
    <t>NICE backing new screening tool which helps to get ultra fast result from common sexually transmitted infections</t>
  </si>
  <si>
    <t>Guidelines from the National Institute for Health and Care Excellence (NICE) recommends that IVF should be offered on the NHS to women under 43 who have been trying to conceive through regular unprotected sex for two years.</t>
  </si>
  <si>
    <t>35170337</t>
  </si>
  <si>
    <t>NICE guidelines recommend IVF should be offered on NHS to women under 43</t>
  </si>
  <si>
    <t>664003928</t>
  </si>
  <si>
    <t>BBC Radio5, 5 Live Science, 30/04/2023</t>
  </si>
  <si>
    <t>The presenter discusses the solutions for weight loss including diet and exercise. He says that many including National Institute for Health And Care Excellence believe that weight loss drug, semaglutide also known as Wegovy can be a gamechanger in the fight to bring down obesity.</t>
  </si>
  <si>
    <t>664012031</t>
  </si>
  <si>
    <t>Wegovy: Obese children as young as 12 could be given semaglutide weight loss jabs on the NHS</t>
  </si>
  <si>
    <t>The Government has asked the medicines watchdog to consider the potential benefits of prescribing weight-loss jabs to children as young as 12 years old on the NHS. The Department of Health and Social Care has asked the National Institute for Health and Care Excellence (Nice) to evaluate whether semaglutide injections would be an effective intervention against childhood obesity.</t>
  </si>
  <si>
    <t>Nikki Peach</t>
  </si>
  <si>
    <t>35589895</t>
  </si>
  <si>
    <t>664163100</t>
  </si>
  <si>
    <t>ITV 1, This Morning, 01/05/2023</t>
  </si>
  <si>
    <t>Children as young as 12 in England could be given weight-loss injections on the NHS after the government asked medical watchdog NICE to assess the potential benefits of prescribing them to under-18s.</t>
  </si>
  <si>
    <t>664244033</t>
  </si>
  <si>
    <t>Millions left waiting for delayed weight-loss jab</t>
  </si>
  <si>
    <t>About four million people in England are expected to be eligible for the drug, also known as semaglutide, on theNHS. The National Institute for Health and Care Excellence (Nice) announced in March that Wegovy could be given to obese patients with at least one condition, such as high blood pressure.</t>
  </si>
  <si>
    <t>21415133</t>
  </si>
  <si>
    <t>664249615</t>
  </si>
  <si>
    <t>NHS weight-loss jab halted as demand will be too high</t>
  </si>
  <si>
    <t>The weekly injections had been backed by the NHS, with the National Institute of Health and Clinical Excellence (Nice) recently recommending the drugs for tens of thousands of people, and millions more expected to seek it privately. Novo Nordisk, its manufacturer, said it was working to make the drug available "as soon as possible" but gave no indication of when this might be.</t>
  </si>
  <si>
    <t>12298401</t>
  </si>
  <si>
    <t>664251852</t>
  </si>
  <si>
    <t>NHS launch of weight loss drug faces delay</t>
  </si>
  <si>
    <t>The manufacturer said it is working to make it available in the UK "as soon as possible" but did not offer a new date.In March, the National Institute for Health and Care Excellence (Nice) said that Wegovy, also branded as Ozempic, could be given to obese patients with at least one condition, such as high blood pressure.</t>
  </si>
  <si>
    <t>664286078</t>
  </si>
  <si>
    <t>Launch of a ''game-changing'' jab to help weight loss has been paused ? because suppliers fear demand will be too high</t>
  </si>
  <si>
    <t>The launch of a 'game-changing' jab to help weight loss has been paused because suppliers fear demand will be too high. Weight loss services in Britain had expected Wegovy to hit shelves this week but have now been told there might be an indefinite delay. The weekly jabs were approved by the NHS and the National Institute of Health and Clinical Excellence (Nice) had recommended the drug to tens of thousands of overweight Brits.</t>
  </si>
  <si>
    <t>Chris Matthews</t>
  </si>
  <si>
    <t>35227907</t>
  </si>
  <si>
    <t>664306516</t>
  </si>
  <si>
    <t>Let them eat dust!</t>
  </si>
  <si>
    <t>Enter Wegovy, a 'game-changer' drug from the U.S., already popular with porky celebrities including Jeremy Clarkson and Elon Musk. In trials, it has been shown to reduce weight by at least 10 per cent by suppressing appetite and is also sold under the brand name Ozempic. It has just been approved for use in the UK by the National Institute for Health and Care Excellence (NICE). Four million people in England are expected to be eligible to receive it on the NHS.</t>
  </si>
  <si>
    <t>Richard Littlejohn</t>
  </si>
  <si>
    <t>2865167</t>
  </si>
  <si>
    <t>664311928</t>
  </si>
  <si>
    <t>A miracle slimming drug on the NHS? Let them eat dust!</t>
  </si>
  <si>
    <t>664305313</t>
  </si>
  <si>
    <t>RICHARD LITTLEJOHN: A miracle slimming drug on the NHS? Let them eat dust!</t>
  </si>
  <si>
    <t>Enter Wegovy, a ‘game-changer' drug from the U.S., already popular with porky celebrities including Jeremy Clarkson and Elon Musk. In trials, it has been shown to reduce weight by at least 10 per cent by suppressing appetite and is also sold under the brand name Ozempic. It has just been approved for use in the UK by the National Institute for Health and Care Excellence (Nice). Four million people in England are expected to be eligible to receive it on the NHS.</t>
  </si>
  <si>
    <t>35162193</t>
  </si>
  <si>
    <t>664361230</t>
  </si>
  <si>
    <t>£ for lb: the race to make obesity pay</t>
  </si>
  <si>
    <t>Until recently, use of the GLP-1 drugs has been restricted to their original purpose of controlling type 2 diabetes. But now regulators, including the UK's National Institute for Clinical Excellence, are beginning to set out the rules for their use in tackling the scourge of obesity, a condition which already affects 14 per cent of the world's population - more than a billion people.</t>
  </si>
  <si>
    <t>Cahal Milmo</t>
  </si>
  <si>
    <t>3156493</t>
  </si>
  <si>
    <t>664684704</t>
  </si>
  <si>
    <t>WHO issues warning on weight loss drug Wegovy</t>
  </si>
  <si>
    <t>New weight loss drugs such as Wegovy will not be a "silver bullet" in tackling obesity , the World Health Organisation has warned. Francesco Branca, WHO director of food and nutrition safety, said weight loss drugs must be used alongside a healthy diet and exercise. Thousands are expected to be offered the appetite suppressant on prescription after the National Institute for Health and Care Excellence green-lighted it for NHS use.</t>
  </si>
  <si>
    <t>Matt Mathers</t>
  </si>
  <si>
    <t>35161470</t>
  </si>
  <si>
    <t>664742660</t>
  </si>
  <si>
    <t>Weight-loss drugs not silver bullet, says WHO</t>
  </si>
  <si>
    <t>Popular new weight-loss drugs such as Wegovy are not a "silver bullet" for addressing the rapid rise in obesity rates, the World Health Organisation's nutrition chief has said. Wegovy UK roll-out The Wegovy manufacturer Novo Nordisk is working to make the drug available in the UK "as soon as possible" but has not put forward a date for its roll-out after it was delayed earlier this month. The National Institute for Health and Care Excellence announced in March that Wegovy could be given to obese patients with at least one condition such as high blood pressure.</t>
  </si>
  <si>
    <t>Jennifer Rigby</t>
  </si>
  <si>
    <t>994988</t>
  </si>
  <si>
    <t>664770373</t>
  </si>
  <si>
    <t>Surprisingly simple ways to help prevent ia - dementia</t>
  </si>
  <si>
    <t>Talk to your GP about NHS weight-loss programmes. You may also qualify for new weightloss treatment semaglutide (brand name Wegovy), which works by suppressing appetite and has been approved for some adults by the NHS watchdog the National Institute for Health and Care Excellence.</t>
  </si>
  <si>
    <t>Judith Keeling</t>
  </si>
  <si>
    <t>7100878</t>
  </si>
  <si>
    <t>664780729</t>
  </si>
  <si>
    <t>Surprisingly simple ways to help prevent dementia</t>
  </si>
  <si>
    <t>664924526</t>
  </si>
  <si>
    <t>Global demand hinders access to weight-loss ‘wonder drug’ Wegovy</t>
  </si>
  <si>
    <t>Wegovy was approved for use by NHS England in March when the National Institute for Health and Care Excellence, the regulator, found it to be “safe and effective”. However, pharmacies are still waiting for supplies that they were expecting weeks ago. Dr Leyla Hannbeck, chief executive of the Association of Multiple Independent Pharmacies, said: “It was supposed to be launched this spring, but because there is such huge demand they want to wait until they’ve got enough stock to release it.</t>
  </si>
  <si>
    <t>Tom Saunders</t>
  </si>
  <si>
    <t>35673567</t>
  </si>
  <si>
    <t>664927333</t>
  </si>
  <si>
    <t>Global demand hinders access to weight-loss 'wonder drug'</t>
  </si>
  <si>
    <t>Wegovy was approved for use by NHS England in March when the National Institute for Health and Care Excellence, the regulator, found it to be "safe and effective". However, pharmacies are still waiting for supplies that they were expecting weeks ago.</t>
  </si>
  <si>
    <t>33659560</t>
  </si>
  <si>
    <t>665011626</t>
  </si>
  <si>
    <t>Weightloss jab can halve obesity rates in teenagers</t>
  </si>
  <si>
    <t>“It makes sense to intervene early and not allow that to happen. And that probably gives the child the best shot.” Manufacturer Novo Nordisk said it was evaluating the evidence in order to support a future submission to the National Institute of Health and Care Excellence for “managing overweight and obesity in young people aged 12 to 17”. Dr Kelly said: “These results underscore the high degree of clinical effectiveness of semaglutide in adolescents with obesity."</t>
  </si>
  <si>
    <t>35148633</t>
  </si>
  <si>
    <t>665022298</t>
  </si>
  <si>
    <t>Fat TEENAGERS should be given miracle, new weight-loss jabs for the rest of their lives, doctors say</t>
  </si>
  <si>
    <t>A spokesperson for Novo Nordisk said: ‘Following clinical trials and a formal review by the MHRA, our medicines are granted a licence which will outline the approved indication and recommended dosage for UK adolescent patients.'Commenting on the study findings, Professor Alex Miras, Professor of Endocrinology, Ulster University, said he was keen to see the drug approved by NICE but suggested delays in its availability could slow proceedings.</t>
  </si>
  <si>
    <t>665016394</t>
  </si>
  <si>
    <t>Obese adolescents aged 12 to 18 were given the drug semaglutide on a weekly basis for 16 months in a US trial, along with lifestyle counselling. The study of 134 teenagers found the drug reduced weight to a level below that of obesity in nearly 50 per cent of cases. Manufacturer Novo Nordisk said it was evaluating the evidence in order to support a future submission to the National Institute of Health and Care Excellence for "managing overweight and obesity in young people aged 12 to 17".</t>
  </si>
  <si>
    <t>Laura Donnelly|Alex Lang</t>
  </si>
  <si>
    <t>35677690</t>
  </si>
  <si>
    <t>665033315</t>
  </si>
  <si>
    <t>Obese teenagers should get weight-loss jab on NHS after trial success, scientists say</t>
  </si>
  <si>
    <t>In tests, weekly injections of semaglutide, which suppresses appetite, led to 'unprecedented' weight loss for obese 12 to 17-year-olds Scientists are calling for the NHS to offer teens a "game changing" weight loss jab after trials showed it reversed obesity in almost half of cases. But UK teens are likely to have to wait to access the jab as maker Novo Nordisk delayed a research submission to the National Institute for Health and Care Excellence. NICE already recommends it for obese adults but supply shortages delayed the NHS rollout.</t>
  </si>
  <si>
    <t>35393547</t>
  </si>
  <si>
    <t>665011290</t>
  </si>
  <si>
    <t>Give obese teens 'game-change' jab</t>
  </si>
  <si>
    <t>Findings were presented in Dublin at the European Congress on Obesity. But UK teens are likely to have to wait to access the jab as maker Novo Nordisk delayed a research submission to the National Institute for Health and Care Excellence. NICE already recommends it for obese adults but supply shortages delayed the NHS rollout.</t>
  </si>
  <si>
    <t>30867294</t>
  </si>
  <si>
    <t>665019903</t>
  </si>
  <si>
    <t>Give teens new 'game changing' weight-loss jab to halt obesity</t>
  </si>
  <si>
    <t xml:space="preserve">The trial findings are presented at the European Congress on Obesity in Dublin. But British teenagers may have to wait at least a year to access the jab after drugmaker Novo Nordisk delayed its latest research evidence submission to the National Institute for Health and Care Excellence, which gives approval for the NHS. Nice recommends it for obese adults with at least one other linked health condition, such as Type 2 diabetes. </t>
  </si>
  <si>
    <t>12194851</t>
  </si>
  <si>
    <t>665132646</t>
  </si>
  <si>
    <t>What is Wegovy? Half of children given `skinny jab'' no longer clinically obese, study finds</t>
  </si>
  <si>
    <t>lmost half of children who were administered a "miracle weight-loss" injection lost enough weight to no longer to classified as clincally obese , a study has found. Semaglutide, which is also sold under the brand name Wegovy and Ozempic, is an appetite-suppressant drug usually used to treat type 2 diabetes, but is increasingly being used for weight-management. The "game-changer" drug is set to be available on prescription on the NHS after the National Institute for Health and Care Excellence (Nice) gave it the green light.</t>
  </si>
  <si>
    <t xml:space="preserve">Sian Hewitt|Beril Naz Hassan </t>
  </si>
  <si>
    <t>35677691</t>
  </si>
  <si>
    <t>665127266</t>
  </si>
  <si>
    <t>I''m A Psychologist ? Here''s Why Ozempic''s Glorification Has Left Me Frustrated And Fearful</t>
  </si>
  <si>
    <t>Semaglutide , licensed under the names Ozempic, Rybelsus and Wegovy , has been approved for treating type 2 diabetes and obesity. While Ozempic and Rybelsus are not explicitly marketed as weight loss medication, Wegovy has been approved by The National Institute for Health and Care Excellence (NICE) in the UK and by the Food and Drug Administration (FDA) in the US for the treatment of obesity independently of type 2 diabetes, and will soon be available over the counter from pharmacists in the UK.</t>
  </si>
  <si>
    <t>Daniela Beivide</t>
  </si>
  <si>
    <t>35677692</t>
  </si>
  <si>
    <t>664025358</t>
  </si>
  <si>
    <t>Weight-loss drug could be used for UK teenagers</t>
  </si>
  <si>
    <t>Semaglutide, sold under the brand names Ozempic, Wegovy and Rybelsus, is an appetite-suppressing drug that has been used to treat diabetes for several years, but is now being offered as a weight-loss treatment to obese adults on the NHS. Current guidance from the National Institute for Health and Care Excellence (Nice) says the drug will only be offered on the NHS to adults with a body mass index of at least 30 and weight-related co-morbidities.</t>
  </si>
  <si>
    <t>34356462</t>
  </si>
  <si>
    <t>665236715</t>
  </si>
  <si>
    <t>Professional FAQs: Does cinnamon lower blood sugar?</t>
  </si>
  <si>
    <t>The weekly jab, sold under the brand name Mounjaro, is the successor to celebrity-endorsed Ozempic — a diabetes drug that shot to fame on TikTok for helping people lose weight rapidly. Now, the National Institute for Health and Care Excellence (Nice) is seeing whether the drug would be a good use of NHS funds.</t>
  </si>
  <si>
    <t>Carolina Castro|Madison Deakin|Felicitas Bouche Ocampo|Lucía Ramos|Luciana M. Cherubin</t>
  </si>
  <si>
    <t>35677697</t>
  </si>
  <si>
    <t>664163099</t>
  </si>
  <si>
    <t>662773202</t>
  </si>
  <si>
    <t>Prioritising patients in negotiations over drug pricing</t>
  </si>
  <si>
    <t xml:space="preserve">Since 2019, through the current agreement, NHS patients have been among the first in the world to gain access to many high cost medicines, including several gene therapies and immune therapies. Most recently, NHS England provided access to a gene therapy for babies, which, at the time it was recommended by the National Institute for Health and Care Excellence (NICE), was the world's most expensive drug with a list price of £2.8m per patient. </t>
  </si>
  <si>
    <t>NICE recommends life-changing gene therapy for children with ultra-rare genetic disorder in final draft guidance 23 03 2023</t>
  </si>
  <si>
    <t>NICE recommends revolutionary gene therapy could cure thousands of haemophiliacs as a new treatment</t>
  </si>
  <si>
    <t>664891930</t>
  </si>
  <si>
    <t>BBC Radio5, Dotun Adebayo, 16/05/2023</t>
  </si>
  <si>
    <t>Nine online talking therapy treatments for anxiety and depression have been given the go-ahead to be used on the NHS in England. The health body NICE says digital therapies could speed up access to help, others say they are not a long term solution.</t>
  </si>
  <si>
    <t>Nine new NICE recommended treatment options to be made available for adults with depression or an anxiety disorder 15/05/23</t>
  </si>
  <si>
    <t>NICE approves nine online talking therapy treatments for anxiety and depression</t>
  </si>
  <si>
    <t>664891931</t>
  </si>
  <si>
    <t>664892139</t>
  </si>
  <si>
    <t>NICE - COMMERCIAL BROADCAST</t>
  </si>
  <si>
    <t>Free Radio Birmingham, Hits at Breakfast, 16/05/2023</t>
  </si>
  <si>
    <t>Free Radio Birmingham</t>
  </si>
  <si>
    <t>NICE Broadcast</t>
  </si>
  <si>
    <t>664892140</t>
  </si>
  <si>
    <t>Forth 2, Ewen and Cat, 16/05/2023</t>
  </si>
  <si>
    <t>Broadcast, Regional, Scotland</t>
  </si>
  <si>
    <t>Forth 2</t>
  </si>
  <si>
    <t>664892143</t>
  </si>
  <si>
    <t>Greatest Hits Radio (West Yorkshire), Rossie, 16/05/2023</t>
  </si>
  <si>
    <t>Greatest Hits Radio (West Yorkshire)</t>
  </si>
  <si>
    <t>664893518</t>
  </si>
  <si>
    <t>Times Radio, Aasmah Mir and Stig Abell with Times Radio Breakfast, 16/05/2023</t>
  </si>
  <si>
    <t>664893519</t>
  </si>
  <si>
    <t>664893520</t>
  </si>
  <si>
    <t>664897519</t>
  </si>
  <si>
    <t>Radio Borders, Ewen and Cat, 16/05/2023</t>
  </si>
  <si>
    <t>Radio Borders</t>
  </si>
  <si>
    <t>664897522</t>
  </si>
  <si>
    <t>664897524</t>
  </si>
  <si>
    <t>A 'game-changing' weight-loss drug could be rolled out to tens of thousands more patients, Rishi Sunak announced yesterday. NICE recommended its use by adults with a BMI of at least 35 and one weight-related condition such as diabetes or high blood pressure.</t>
  </si>
  <si>
    <t>35777134</t>
  </si>
  <si>
    <t>662027605</t>
  </si>
  <si>
    <t>How to lower your cholesterol without drugs</t>
  </si>
  <si>
    <t xml:space="preserve">The current National Institute for Health and Care Excellence guidance states that people with a 10 per cent or higher risk of a cardiovascular event over 10 years should be offered a statin, but they are looking at new proposals to lower the risk threshold for offering treatment to 5 per cent. </t>
  </si>
  <si>
    <t>Lauren Libbert</t>
  </si>
  <si>
    <t>5486227</t>
  </si>
  <si>
    <t>Statins could be a choice for more people to reduce their risk of heart attacks and strokes, says NICE 12 01 23</t>
  </si>
  <si>
    <t>NICE guidance on statins for the prevention of cardiovascular events</t>
  </si>
  <si>
    <t>662081053</t>
  </si>
  <si>
    <t>How good eating habits can reduce cholesterol without drugs</t>
  </si>
  <si>
    <t>The current National Institute for Health and Care Excellence guidance states that people with a 10 per cent or higher risk of a cardiovascular event over 10 years should be offered a statin, but they are looking at new proposals to lower the risk threshold for offering treatment to 5 per cent.</t>
  </si>
  <si>
    <t>35477192</t>
  </si>
  <si>
    <t>665101967</t>
  </si>
  <si>
    <t>Genetic testing recommended for most common type of stroke</t>
  </si>
  <si>
    <t>People who suffer the most common type of stroke should be given a genetic test to find out which drugs can prevent future attacks, a watchdog has said. The National Institute for Health and Care Excellence (Nice) said people who have had an ischaemic stroke – where a clot blocks the flow of blood and oxygen to the brain – or a transient ischaemic attack (TIA) should be tested on the NHS.</t>
  </si>
  <si>
    <t>NICE recommends that people after transient Ischaemic attack should get a genetic test to reduce risk of further strokes</t>
  </si>
  <si>
    <t>665079466</t>
  </si>
  <si>
    <t>'Stroke test is essential'</t>
  </si>
  <si>
    <t>PATIENTS who suffer a common type of stroke should have a genetic test to find which drug is suitable, experts say. The National Institute for Health and Care Excellence argues that after an ischaemic stroke or a transient ischaemic attack, people should get a test, which costs the NHS as much as £197. Medics usually give the drug clopidogrel but it is unsuitable for a third of the population, as they have a variation of the gene CYP2C19.</t>
  </si>
  <si>
    <t>Jane Kirby</t>
  </si>
  <si>
    <t>3413095</t>
  </si>
  <si>
    <t>665121942</t>
  </si>
  <si>
    <t>BBC Radio5, Johnny I''Anson, 19/05/2023</t>
  </si>
  <si>
    <t>The National Institute for Health and Care Excellence's guidance for England and Wales says people who have had a stroke caused by a blood clot should have a DNA test to see whether they can be given a drug to help cut their risk.</t>
  </si>
  <si>
    <t>NICE recommends clopidogrel drug as an option for treating people at risk of a secondary stroke</t>
  </si>
  <si>
    <t>665095892</t>
  </si>
  <si>
    <t>Offer gene test to stroke patients, NHS told</t>
  </si>
  <si>
    <t>According to the guidance, from the National Institute for Health and Care Excellence (NICE) for England and Wales, recurrent or repeat strokes make up nearly half of the 100,000 each year in the UK. "Treatment with clopidogrel is effective in preventing further strokes for the majority of people who don't have the gene variant - but until now, doctors have not known who cannot be treated with clopidogrel until after they've had a second stroke or TIA and that could be too late," Mark Chapman, from NICE, said.</t>
  </si>
  <si>
    <t>Mark Chapman</t>
  </si>
  <si>
    <t>665151884</t>
  </si>
  <si>
    <t>Stroke: Take test for genetic variant to ensure clopidogrel works for prevention, says NICE</t>
  </si>
  <si>
    <t>NICE currently recommends that clopidogrel can be used as an option for treating people at risk of a secondary stroke, but this treatment is not suitable for those with certain variations in a gene called CYP2C19 because they cannot convert the drug to the active form. Mark Chapman, interim director of medical technology and digital evaluation at NICE, said, "The recommendation is a step forward in ensuring people who have had a stroke receive personalised care thanks to a genetic test run after their DNA is sequenced using their blood or saliva.</t>
  </si>
  <si>
    <t>Zosia Kmietowicz</t>
  </si>
  <si>
    <t>35677684</t>
  </si>
  <si>
    <t>665121805</t>
  </si>
  <si>
    <t>BBC Radio2, Owain Wyn Evans, 19/05/2023</t>
  </si>
  <si>
    <t>665121943</t>
  </si>
  <si>
    <t>BBC Radio5, Wake Up to Money, 19/05/2023</t>
  </si>
  <si>
    <t>665121940</t>
  </si>
  <si>
    <t>BBC Radio4, News Briefing, 19/05/2023</t>
  </si>
  <si>
    <t>665121807</t>
  </si>
  <si>
    <t>665121941</t>
  </si>
  <si>
    <t>BBC Radio4, Today, 19/05/2023</t>
  </si>
  <si>
    <t>665154303</t>
  </si>
  <si>
    <t>BBC Radio2, The Gary Davies Breakfast Show, 19/05/2023</t>
  </si>
  <si>
    <t>665154302</t>
  </si>
  <si>
    <t>665164274</t>
  </si>
  <si>
    <t>NICE green light for Genedrive''s CYP2C19 candidate</t>
  </si>
  <si>
    <t>Screening patients to assess their clopidogrel resistance status will allow for alternative treatments Genedrive – a molecular diagnostics company – has announced that the National Institute for Health and Care Excellence (NICE) has recommended that its CYP2C19 genotyping candidate should be incorporated before clopidogrel administration during the management of ischemic stroke (IS) patients. The process involved the NICE diagnostics assessment committee reviewing the clinical and economic impact of genetic testing. This included laboratory-based and point-of-care tests, and resulted in the conclusion that CYP2C19 genetic testing strategies would increase life expectancy compared with no testing.</t>
  </si>
  <si>
    <t>665163184</t>
  </si>
  <si>
    <t>AIM WINNERS &amp; LOSERS: iEnergizer to depart; Unbound for sale</t>
  </si>
  <si>
    <t xml:space="preserve">Genedrive PLC, up 16% at 23.70p, 12-month range 8.00p-48.86p. The point-of-care molecular diagnostics firm says the UK National Institute for Health &amp; Care Excellence recommends in draft guidance that CYP2C19 genotyping should be used before clopidogrel administration in managing ischemic stroke patients. "Screening patients to assess their clopidogrel resistance status allows for alternative treatments and better clinical outcomes," the company explains. </t>
  </si>
  <si>
    <t>Elizabeth Winter</t>
  </si>
  <si>
    <t>35677682</t>
  </si>
  <si>
    <t>665157349</t>
  </si>
  <si>
    <t>Genedrive says NICE committee recommends CYP2C19 for stroke patients</t>
  </si>
  <si>
    <t>Genedrive PLC on Friday said draft guidance from the UK's National Institute for Health &amp; Care Excellencehas recommended that CYP2C19 genotyping should be used to manage ischemic stroke patients. Genedrive shares rose 14% to 23.38 pence each in London on Friday morning. The Manchester, England-based point-of-care molecular diagnostics company said that systematic reviews of the clinical and economic impact of genetic testing by the NICE diagnostics assessment centre indicated that CYP2C19 testing strategies "are likely to save costs and increase life expectancy compared with no testing".</t>
  </si>
  <si>
    <t>Harvey Dorset</t>
  </si>
  <si>
    <t>35677681</t>
  </si>
  <si>
    <t>662374870</t>
  </si>
  <si>
    <t>Revolutionary gene therapy could cure thousands of haemophiliacs as new treatment is given the green light</t>
  </si>
  <si>
    <t>Whether it becomes available on the NHS is down to the National Institute of Health and Care Excellence (NICE). Its decision is likely to be made later this year.</t>
  </si>
  <si>
    <t>Stephen Adams</t>
  </si>
  <si>
    <t>35269447</t>
  </si>
  <si>
    <t>The first and currently only gene therapy for children with an ultra-rare genetic disorder has been recommended by NICE in final draft guidance 23 03 23</t>
  </si>
  <si>
    <t>662376538</t>
  </si>
  <si>
    <t>Revolutionary gene therapy could cure thousands of haemophiliacs</t>
  </si>
  <si>
    <t>5067935</t>
  </si>
  <si>
    <t>654729689</t>
  </si>
  <si>
    <t>NICE NATIONAL</t>
  </si>
  <si>
    <t>I thought, maybe all women go through this pain</t>
  </si>
  <si>
    <t>Its sufferers are dismissed, ignored, disbelieved and fobbed off so much that it takes an average of eight years to be diagnosed with endometriosis in the UK. As recently as 2017 the National Institute for Health and Care Excellence (Nice), the public body that provides advice on improving health and social care in England, published its first guidance on endometriosis, including advice for doctors to "listen to women".</t>
  </si>
  <si>
    <t>Sarah Graham</t>
  </si>
  <si>
    <t>32425895</t>
  </si>
  <si>
    <t>NICE publishes new guidance on endometriosis</t>
  </si>
  <si>
    <t>January</t>
  </si>
  <si>
    <t>654752348</t>
  </si>
  <si>
    <t>Doctors treated my endometriosis like a character flaw rather than a medical condition</t>
  </si>
  <si>
    <t>As recently as 2017 the National Institute for Health and Care Excellence (Nice), the public body that provides advice on improving health and social care in England, published its first guidance on endometriosis , including advice for doctors to "listen to women". Yet I've heard from many other women who waited more than two decades for a diagnosis; who were repeatedly told by doctors that their symptoms were "just a bad period" or "all in your head", or else were misdiagnosed with irritable bowel syndrome (IBS), depression or anxiety and sent on their merry way.</t>
  </si>
  <si>
    <t>Louisa Saunders</t>
  </si>
  <si>
    <t>34450024</t>
  </si>
  <si>
    <t>655072328</t>
  </si>
  <si>
    <t>DIABETES TECH HOPE FOR NHS</t>
  </si>
  <si>
    <t>Watchdog the National Institute for Health and Care Excellence said the tech should be offered to patients who struggle to control type 1 diabetes. Around 278,000 people in England and Wales have the condition ? and 105,000 could be eligible for the gadget. NHS clinics will get it if bosses can strike a deal for less than the market £5,700 per person per year, which NICE says is too pricey. And Nikki Joule from Diabetes UK said it "has the potential to transform lives". Mark Chapman, technology director at NICE, said: "At a time when the number of people with diabetes is rising, we have to focus on what matters most to people by balancing the best care with value for money."</t>
  </si>
  <si>
    <t>The Sun</t>
  </si>
  <si>
    <t>Sam Blanchard</t>
  </si>
  <si>
    <t>32995504</t>
  </si>
  <si>
    <t>NICE recommends new artificial pancreas technology to help manage type 1 diabetes</t>
  </si>
  <si>
    <t>655074097</t>
  </si>
  <si>
    <t>'Artificial pancreas' will help to control diabetes</t>
  </si>
  <si>
    <t>The National Institute for Health and Care Excellence (Nice) said the systems, which need very little user input, represented the best intervention "barring a cure" for people struggling with the condition. People with type 1 diabetes cannot produce insulin, a hormone that controls levels of sugar in the blood, and so the sugars build up, causing damage.</t>
  </si>
  <si>
    <t>655083258</t>
  </si>
  <si>
    <t>100,000 diabetes patients could benefit from `artificial pancreas'' technology</t>
  </si>
  <si>
    <t>It comes as the National Institute for Health and Care Excellence (Nice) recommended the use of the technology for people who struggle to control their condition.</t>
  </si>
  <si>
    <t>Ella Pickover</t>
  </si>
  <si>
    <t>35061988</t>
  </si>
  <si>
    <t>655093106</t>
  </si>
  <si>
    <t>Diabetes artificial pancreas tech recommended for thousands on NHS</t>
  </si>
  <si>
    <t>The National Institute of Health and Care Excellence (NICE), the health body recommending the technology, said a more cost-effective price still had to be agreed with manufacturers.</t>
  </si>
  <si>
    <t>Philippa Roxby</t>
  </si>
  <si>
    <t>35010234</t>
  </si>
  <si>
    <t>655082321</t>
  </si>
  <si>
    <t>Diabetics to get ''artificial pancreas'' to end worry over finger-prick tests</t>
  </si>
  <si>
    <t>The National Institute for Health and Care Excellence (Nice) has recommended it for patients who are unable to control their diabetes with an insulin pump or by glucose monitoring alone.</t>
  </si>
  <si>
    <t>34419833</t>
  </si>
  <si>
    <t>655096453</t>
  </si>
  <si>
    <t>Diabetics to get ''artificial pancreas''on NHS which injects insulin via body-worn tracker</t>
  </si>
  <si>
    <t>The National Institute for Health and Care Excellence (NICE) said an estimated 105,000 people in England will be offered the technology, which costs around £5,700 per year.</t>
  </si>
  <si>
    <t>Adam Solomons</t>
  </si>
  <si>
    <t>35061989</t>
  </si>
  <si>
    <t>655083997</t>
  </si>
  <si>
    <t>Get an ''artificial pancreas'' on the NHS: 100,000 type 1 diabetes sufferers are set to get pioneering gadget that may spell end of finger-prick blood tests</t>
  </si>
  <si>
    <t>Mark Chapman, of NICE, said: ‘Some people living with type one diabetes struggle to manage their condition, even though they are doing everything asked of them by their diabetes team."</t>
  </si>
  <si>
    <t>34694297</t>
  </si>
  <si>
    <t>655081771</t>
  </si>
  <si>
    <t>JABS UP 1000s with life-threatening condition could be spared injections thanks to new tech</t>
  </si>
  <si>
    <t>Mark Chapman, technology director at NICE, added: “Some people with type 1 diabetes struggle to manage their condition and this technology is the best intervention to help them, barring a cure."</t>
  </si>
  <si>
    <t>34385132</t>
  </si>
  <si>
    <t>655081864</t>
  </si>
  <si>
    <t>NHS in England to offer artificial pancreas to help manage type 1 diabetes</t>
  </si>
  <si>
    <t>Mark Chapman, the interim director of medical technology at Nice, said: "Some people living with type 1 diabetes struggle to manage their condition, even though they are doing everything asked of them by their diabetes team. This technology is the best intervention to help them control their diabetes, barring a cure."</t>
  </si>
  <si>
    <t>655081289</t>
  </si>
  <si>
    <t>100,000 DIABETES PATIENTS COULD BENEFIT FROM ''ARTIFICIAL PANCREAS'' TECHNOLOGY</t>
  </si>
  <si>
    <t>34794860</t>
  </si>
  <si>
    <t>655107333</t>
  </si>
  <si>
    <t>‘Artificial pancreas’ will help to control type 1 diabetes</t>
  </si>
  <si>
    <t>Amputations, blindness and kidney problems in people with type 1 diabetes are set to become a thing of the past, it is hoped, after the treatments watchdog gave “artificial pancreas” technology the green light on the NHS. More than 100,000 people with the condition in England will be eligible for hybrid closed loop systems to keep their blood sugar levels in check. The National Institute for Health and Care Excellence (Nice) said the systems, which need very little user input, represented the best intervention “barring a cure” for people struggling with the condition.</t>
  </si>
  <si>
    <t>34367474</t>
  </si>
  <si>
    <t>655115480</t>
  </si>
  <si>
    <t>What causes diabetes, what are the different types and how can it be treated?</t>
  </si>
  <si>
    <t>The National Institute for Health and Care Excellence (Nice) has recommended the use of the "hybrid closed-loop system", which helps patients manage blood sugar levels without the need to constantly monitor themselves, in order to control their condition.</t>
  </si>
  <si>
    <t>Sabrina Barr</t>
  </si>
  <si>
    <t>34994829</t>
  </si>
  <si>
    <t>655142230</t>
  </si>
  <si>
    <t>`Best option bar a cure'': This artificial pancreas could change the lives of thousands</t>
  </si>
  <si>
    <t>The lives of more than 100,000 people with type 1 diabetes in England and Wales could be changed thanks to a new technology that has the potential to revolutionise the way we treat the condition. The technology was then approved by the National Institute for Health and Care Excellence (NICE), who called for the NHS to agree to a cost-effective price for the device, which currently costs around £5,744. "Some people living with type 1 diabetes struggle to manage their condition, even though they are doing everything asked of them by their diabetes team. This technology is the best intervention to help them control their diabetes, barring a cure," Mark Chapman, interim Director of Medical Technology at NICE, said.</t>
  </si>
  <si>
    <t>655237950</t>
  </si>
  <si>
    <t>`Artificial pancreas'' could `automate blood sugar checks among type 2 diabetics''</t>
  </si>
  <si>
    <t>In draft guidance on Tuesday, the National Institute for Health and Care Excellence (Nice) said patients struggling to manage their blood sugar levels could benefit from a "hybrid closed loop" system, which delivers the appropriate level of insulin to the body without the need for constant monitoring.</t>
  </si>
  <si>
    <t>655236885</t>
  </si>
  <si>
    <t>''ARTIFICIAL PANCREAS'' COULD ''AUTOMATE BLOOD SUGAR CHECKS AMONG TYPE 2 DIABETICS''</t>
  </si>
  <si>
    <t>655383385</t>
  </si>
  <si>
    <t>NHS plans statins free-for-all to curb deaths</t>
  </si>
  <si>
    <t>New data show there have been more than 21,000 excess heart deaths in the past nine months, a 14 per cent rise on before the pandemic. Less than a quarter of such deaths involved Covid, the official data from the Office for Health Improvement and Disparities show. The draft guidance from the National Institute for Health and Care Excellence (Nice) follows concern about surging heart deaths among the middle-aged.</t>
  </si>
  <si>
    <t>Laura Donnelly|Ben Butcher</t>
  </si>
  <si>
    <t>33013529</t>
  </si>
  <si>
    <t>NICE lists common side effects of statins</t>
  </si>
  <si>
    <t>655386110</t>
  </si>
  <si>
    <t>NHS promises statins to all who want them</t>
  </si>
  <si>
    <t xml:space="preserve">The NHS will embark on a statins free-for-all as services struggle to deal with the fallout from the pandemic. Anyone seeking to take the drugs will be able to opt in for them, in an attempt to tackle a rise in heart deaths fuelled by lack of NHS care. Data show more than 21,000 excess heart deaths in the past nine months - a 14 per cent rise on pre-Covid figures. The draft guidance from the National Institute for Health and Care Excellence follows fears over rising heart deaths in the middle-aged. </t>
  </si>
  <si>
    <t>655384212</t>
  </si>
  <si>
    <t>New advice makes extra 15m eligible for statins</t>
  </si>
  <si>
    <t>As many as 15 million more people could be eligible for cholesterol lowering statins to protect them against heart attacks and strokes, according to draft guidelines for the NHS in England. The National Institute for Health and Care Excellence says the scope for those who can be considered for the drugs should be widened dramatically - in what would be the single biggest change in a decade - to save thousands more lives.</t>
  </si>
  <si>
    <t>780503</t>
  </si>
  <si>
    <t>655381521</t>
  </si>
  <si>
    <t>Millions more offered chance to take statins</t>
  </si>
  <si>
    <t>The change in approach comes after Sir Chris Whitty, the chief medical officer for England, warned that thousands of middle-aged people were dying of heart conditions because they did not get statins and similar medicines during the pandemic. About eight million people in the UK take the cholesterol-lowering medication. Under National Institute for Health and Care Excellence (Nice) guidance, anyone with a 10 per cent or higher chance of a heart attack or stroke within the next decade is offered it.</t>
  </si>
  <si>
    <t>655392499</t>
  </si>
  <si>
    <t>LIFE-SAVING STATINS FOR 25M BRITS</t>
  </si>
  <si>
    <t>Health chiefs are convinced the move will dramatically slash heart attacks and stroke deaths, saving thousands of lives. Until now only those with a 10 per cent or higher risk of a "cardiovascular event" over 10 years were offered the pills. But the National Institute of Health and Care Excellence, the drugrationing body, has recommended prescribing the one-a-day tablets for those at much lower risk.</t>
  </si>
  <si>
    <t>Giles Sheldrick</t>
  </si>
  <si>
    <t>13322590</t>
  </si>
  <si>
    <t>655376357</t>
  </si>
  <si>
    <t>Statins help for millions</t>
  </si>
  <si>
    <t>Millions more people at risk of heart attack and stroke could be offered statins in new guidance. Those with a 10% risk of the illnesses over 10 years are currently offered the cholesterol-lowering drug. But experts said people below this threshold could benefit from the pills after routine GP check-ups. The National Institute for Health and Care Excellence says for every 1,000 Brits with a 5% risk, 20 will stay healthier with statins.</t>
  </si>
  <si>
    <t>655387624</t>
  </si>
  <si>
    <t>Patients can decide on statins</t>
  </si>
  <si>
    <t>Millions more people with a future risk of heart attack and stroke may be able to choose whether they take statins. The National Institute for Health and Care Excellence (Nice) said that following a conversation with a doctor, people with a degree of risk will be able to decide whether the clot-busting drugs are for them.</t>
  </si>
  <si>
    <t>655392236</t>
  </si>
  <si>
    <t>Statins boost is a part of healthy lifestyle choices</t>
  </si>
  <si>
    <t>Taking statins will become a daily reality for even more of us as the country battles cholesterol. Medical experts say that greater consumption of the pills could lead to reductions in strokes and heart attacks. The updated guidance from the National Institute for Health and Care Excellence means around 15 million people could be offered these medicines in the next decade.</t>
  </si>
  <si>
    <t>655397034</t>
  </si>
  <si>
    <t>'Your call' on statins</t>
  </si>
  <si>
    <t>Life-saving statins will be prescribed to anyone who wants them to help millions of people avoid heart attacks and strokes. The National Institute for Health and Care Excellence said those with just a degree of risk will be able to choose if they want the clot-busting drug on the NHS. Until now doctors have offered the 2p-a-day tablets to people with a ten per cent or higher risk of suffering a heart attack or stroke over ten years.</t>
  </si>
  <si>
    <t>655394389</t>
  </si>
  <si>
    <t>Hand out statins on demand, NHS told</t>
  </si>
  <si>
    <t>The change in approach comes after a warning by Sir Chris Whitty, the chief medical officer for England, that thousands of middle-aged people are dying of heart conditions because they were not prescribed statins or similar medicines during the pandemic. Under National Institute for Health and Care Excellence (Nice) guidance, anyone with a 10 per cent or higher chance of a heart attack or stroke within the next decade should be offered the drugs, making about ten million people eligible.</t>
  </si>
  <si>
    <t>655384715</t>
  </si>
  <si>
    <t>Statins should be offered to anyone who wants them under new NHS guidance</t>
  </si>
  <si>
    <t xml:space="preserve">Currently around 8 million people in the UK take the drugs to ward off heart attacks and strokes. But England’s chief medical officer is concerned by a sharp rise in heart deaths since the pandemic, which may be caused by a fall in the numbers being put on medication during lockdown. The new draft guidance from the National Institute of Health Care Excellence (Nice) says the decision about whether to take the drugs should be left to individual patients. </t>
  </si>
  <si>
    <t>35073772</t>
  </si>
  <si>
    <t>655396494</t>
  </si>
  <si>
    <t>Consider statins for millions more people in England, NHS told</t>
  </si>
  <si>
    <t>The most worrying side effect is a rare condition called myopathy, where muscle is damaged. But NICE says most of those on statins experience no muscle pains. Spokesman Paul Chrisp said patients should discuss the benefits and risks with their doctor, adding: "The evidence is clear, in our view, that for people with a risk of 10% or less over 10 years, statins are an appropriate choice."</t>
  </si>
  <si>
    <t>34397974</t>
  </si>
  <si>
    <t>Paul Chrisp</t>
  </si>
  <si>
    <t>655395008</t>
  </si>
  <si>
    <t>Thursday evening news briefing: Secret files found in Biden's garage</t>
  </si>
  <si>
    <t>Laura Donnelly writes that the new draft guidance from the National Institute of Health Care Excellence says the decision about whether to take the drugs should be left to individual patients. Comment and analysisRoss Clark |Czar's pay rise encapsulates failure of Sadiq KhanSam Greene | Why Putin's command shake-up is doomed to failOliver Brown |Raducanu risks being a ‘one-and-done’ championDouglas Murray | Remainer elites were the original election deniersJemima Lewis.</t>
  </si>
  <si>
    <t>Sam Hall</t>
  </si>
  <si>
    <t>35073773</t>
  </si>
  <si>
    <t>655356444</t>
  </si>
  <si>
    <t>Millions more people could be given choice to take statins under new NICE guidelines</t>
  </si>
  <si>
    <t>The NICE committee made this agreement on the ground that if more people take statins, the reduction in heart disease and stroke incidences would be greater. Paul Chrisp, director of the Centre for Guidelines at NICE, said: "What we're saying is that, for people with a less than 10 percent risk over 10 years of a first attack or stroke, the decision to take a statin should be left to individual patients after an informed discussion of benefits and risks."</t>
  </si>
  <si>
    <t>Solen Le Net</t>
  </si>
  <si>
    <t>34483159</t>
  </si>
  <si>
    <t>655339384</t>
  </si>
  <si>
    <t>The 10 biggest recent archaeology discoveries</t>
  </si>
  <si>
    <t>The National Institute for Health and Care Excellence says the scope for those who can be considered for the drugs should be widened dramatically – in what would be the single biggest change in a decade – to save thousands more lives. Cardiovascular disease is the leading cause of death worldwide, killing nearly 18 million people a year. In England, high cholesterol causes 7% of deaths and affects up to 60% of adults.</t>
  </si>
  <si>
    <t>Alex Pryor</t>
  </si>
  <si>
    <t>35073769</t>
  </si>
  <si>
    <t>655336724</t>
  </si>
  <si>
    <t>Mercedes confirm W14 launch date | ''We''re going all in''</t>
  </si>
  <si>
    <t>655334859</t>
  </si>
  <si>
    <t>New statins guidance could make extra 15m people eligible in England</t>
  </si>
  <si>
    <t>As many as 15 million more people could be eligible for cholesterol-lowering statins to protect them against heart attacks and strokes, according to draft guidelines for the NHS in England. The National Institute for Health and Care Excellence says the scope for those who can be considered for the drugs should be widened dramatically – in what would be the single biggest change in a decade – to save thousands more lives.</t>
  </si>
  <si>
    <t>34752616</t>
  </si>
  <si>
    <t>655324242</t>
  </si>
  <si>
    <t>Millions MORE Brits to get statins: Health chiefs recommended even patients at low risk of heart attacks are offered the cheap cholesterol-busting pills</t>
  </si>
  <si>
    <t>Paul Chrisp, director of the Centre for Guidelines at NICE, said: ‘What we're saying is that, for people with a less than 10 per cent risk over 10 years of a first heart attack or stroke, the decision to take a statin should be left to individual patients after an informed discussion of benefits and risks. ‘The evidence is clear, in our view, that for people with a risk of 10% or less over 10 years, statins are an appropriate choice to reduce that risk.'</t>
  </si>
  <si>
    <t>Shaun Wooller</t>
  </si>
  <si>
    <t>34810191</t>
  </si>
  <si>
    <t>655341928</t>
  </si>
  <si>
    <t>MILLIONS MORE PEOPLE GIVEN CHOICE OF TAKING STATINS</t>
  </si>
  <si>
    <t>Millions more people with a future risk of heart attack and stroke may be able to choose whether they take statins under new guidance. The National Institute for Health and Care Excellence (Nice) said that following a conversation with a doctor, people who are found to have a degree of risk will be able to decide whether the clot-busting drugs are for them.</t>
  </si>
  <si>
    <t>35073770</t>
  </si>
  <si>
    <t>655447166</t>
  </si>
  <si>
    <t>Artificial pancreas hope for diabetes</t>
  </si>
  <si>
    <t>655446796</t>
  </si>
  <si>
    <t>‘Artificial pancreas’ for diabetics to be rolled out on the NHS</t>
  </si>
  <si>
    <t>33718276</t>
  </si>
  <si>
    <t>655447659</t>
  </si>
  <si>
    <t>'Artificial pancreas' will enable thousands to control diabetes</t>
  </si>
  <si>
    <t>655446438</t>
  </si>
  <si>
    <t>Diabetics to get 'artificial pancreas' to end worry over finger-prick tests</t>
  </si>
  <si>
    <t>655454867</t>
  </si>
  <si>
    <t>655446430</t>
  </si>
  <si>
    <t>BBC Radio4, Today, 10/01/2023</t>
  </si>
  <si>
    <t>People who are struggling to manage their type 1 diabetes could be offered new technology to help them control their condition with little human input. In draft guidance, an independent NICE committee has recommended the use of hybrid closed loop systems for managing blood glucose levels in type 1 diabetes – technology that has been described as a step towards an artificial pancreas.</t>
  </si>
  <si>
    <t>-78458707</t>
  </si>
  <si>
    <t>655453359</t>
  </si>
  <si>
    <t>BBC Radio4, News and Weather, 10/01/2023</t>
  </si>
  <si>
    <t>Tens of thousands of patients with type 1 diabetes in England and Wales could be offered technology, described as a step towards artificial pancreas. The system involves a glucose sensor which transmits data to an insulin pump. The health assessment body NICE said it was the best means of controlling diabetes barring a cure.</t>
  </si>
  <si>
    <t>655448156</t>
  </si>
  <si>
    <t>''Artificial pancreas'' to help diabetes sufferers on NHS</t>
  </si>
  <si>
    <t>Mark Chapman, interim director of medical technology at Nice, said: "Some people living with Type 1 diabetes struggle to manage their condition, even though they are doing everything asked of them this technology is the best intervention to help them control their diabetes, barring a cure. Some struggle to manage their condition, even though they are doing everything asked of them."</t>
  </si>
  <si>
    <t>655476100</t>
  </si>
  <si>
    <t>Extending statins to millions more patients</t>
  </si>
  <si>
    <t xml:space="preserve">Letter: Professor Sir Nicholas Wald, FRS University College London writes, The recommendation from the National Institute for Health and Care Excellence to broaden access to statins in the prevention of heart attacks and strokes is a positive proposal ("Millions more offered chance to take statins", Jan 13). There is evidence that the approach can usefully be extended to low-dose blood pressure lowering medicines, the combination of which with a statin is often referred to as a polypill. </t>
  </si>
  <si>
    <t>Nicholas Wald</t>
  </si>
  <si>
    <t>35073788</t>
  </si>
  <si>
    <t>655489836</t>
  </si>
  <si>
    <t>Letter: Professor Sir Nicholas Wald , FRS University College London writes, The recommendation from the National Institute for Health and Care Excellence to broaden access to statins in the prevention of heart attacks and strokes is a positive proposal. There is evidence that the approach can usefully be extended to low-dose blood pressure lowering medicines, the combination of which with a statin is often referred to as a polypill. The polypill could be offered routinely from age 50 through an online service without the need to physically consult a doctor unless an individual wished to do so.</t>
  </si>
  <si>
    <t>35073789</t>
  </si>
  <si>
    <t>655417353</t>
  </si>
  <si>
    <t>How old is YOUR heart? As GPs are told anyone who wants statins can get them in bid to prevent thousands of heart attacks and strokes, take the NHS test which calculates your risk of being struck down</t>
  </si>
  <si>
    <t>As well as the results, the NHS calculator also provides health advice about blood pressure, cholesterol and weight, based on the data provided. It comes after the National Institute for Health and Care Excellence (Nice) yesterday updated its statins guidelines. Statins are a group of medicines that can help lower levels of 'bad cholesterol' in the blood.</t>
  </si>
  <si>
    <t>35073785</t>
  </si>
  <si>
    <t>655455585</t>
  </si>
  <si>
    <t>The TRUTH about statins: Landmark NHS move to let ANYONE ask for life-saving pills reignites decades-long row over their safety... but top heart doctors insist the benefits outweigh the scare stories</t>
  </si>
  <si>
    <t>Previously doctors were told to only offer the drugs to patients with a 10 per cent or higher risk of suffering a heart attack or stroke within a decade. The change in guidance, revealed by the National Institute for Health and Care Excellence (Nice) yesterday , could open the floodgates to millions more people taking the pills. Statin skeptics have condemned the decision, saying it will not only increase demand on GPs but cause thousands more people to suffer from the drug's painful side effects.</t>
  </si>
  <si>
    <t>John Ely Senior</t>
  </si>
  <si>
    <t>34397977</t>
  </si>
  <si>
    <t>655409332</t>
  </si>
  <si>
    <t>34411251</t>
  </si>
  <si>
    <t>655440711</t>
  </si>
  <si>
    <t>Statins could be offered to 15 million more people in England under new guidance</t>
  </si>
  <si>
    <t>Statins help to combat the chances of a person suffering a cardiovascular event. Credit: PA Millions more people with a future risk of heart attack and stroke may be able to choose whether they take statins under new guidance. The National Institute for Health and Care Excellence (Nice) said that following a conversation with a doctor, people who are found to have a degree of risk will be able to decide whether the clot-busting drugs are for them.</t>
  </si>
  <si>
    <t>655464453</t>
  </si>
  <si>
    <t>Statins should be offered to anyone who wants them, says new NHS guidance</t>
  </si>
  <si>
    <t>New data shows more than 21,000 excess heart deaths in the last nine months - a 14 per cent rise on before the pandemic. Less than quarter of such deaths involved Covid, the official data from the Office for Health Improvement and Disparities shows. The new draft guidance from the National Institute for Health and Care Excellence (Nice) follows concern about surging.</t>
  </si>
  <si>
    <t>Laura Donnelly Thu</t>
  </si>
  <si>
    <t>35073787</t>
  </si>
  <si>
    <t>655427035</t>
  </si>
  <si>
    <t>As many as 15 million more people could be eligible for to protect them against heart attacks and strokes, according to draft guidelines for the NHS in England. The National Institute for Health and Care Excellence says the scope for those who can be considered for the drugs should be widened dramatically – in what would be the single biggest change in a decade – to save thousands more lives.</t>
  </si>
  <si>
    <t>34752617</t>
  </si>
  <si>
    <t>655429170</t>
  </si>
  <si>
    <t>Millions more at risk of heart attack or stroke could be offered statins under new NHS guidance</t>
  </si>
  <si>
    <t>The National Institute for Health and Care Excellence (NICE) has lowered the eligibility threshold for patients being offered statins, based on evidence suggesting the benefits. Paul Chrisp, director of the centre for guidelines at NICE, said: "What we're saying is that for people with a less than 10% risk over 10 years of a first heart attack or stroke, the decision to take a statin should be left to individual patients after an informed discussion of benefits and risks.</t>
  </si>
  <si>
    <t>655453637</t>
  </si>
  <si>
    <t>Thursday evening news briefing: Secret files found in Biden''s garage</t>
  </si>
  <si>
    <t>Anyone who wants to take statins should be able to opt for the cholesterol-busting drugs under radical new NHS guidance. Currently around 8 million people in the UK take the drugs to ward off heart attacks and strokes. Laura Donnelly writes that the new draft guidance from the National Institute of Health Care Excellence says the decision about whether to take the drugs should be left to individual patients.</t>
  </si>
  <si>
    <t>Sam Hall Thu</t>
  </si>
  <si>
    <t>35073786</t>
  </si>
  <si>
    <t>655480885</t>
  </si>
  <si>
    <t>BBC 1, BBC News at Ten, 13/01/2023</t>
  </si>
  <si>
    <t>Millions more people in England could be prescribed daily cholesterol-lowering statin pills to cut their risk of a heart attack or stroke, under new advice for the NHS. The National Institute For Health And Care Excellence says the cheap price of the tablets, and the possible health gains, mean they should be considered more often.</t>
  </si>
  <si>
    <t>655422159</t>
  </si>
  <si>
    <t>BBC News, BBC News, 13/01/2023</t>
  </si>
  <si>
    <t>655480855</t>
  </si>
  <si>
    <t>655480854</t>
  </si>
  <si>
    <t>655479479</t>
  </si>
  <si>
    <t>BBC Radio2, Sara Cox, 13/01/2023</t>
  </si>
  <si>
    <t>655479470</t>
  </si>
  <si>
    <t>BBC Radio4, Six O''Clock News, 13/01/2023</t>
  </si>
  <si>
    <t>655412183</t>
  </si>
  <si>
    <t>BBC News, Breakfast, 13/01/2023</t>
  </si>
  <si>
    <t>655480762</t>
  </si>
  <si>
    <t>ITV 1, ITV Evening News, 13/01/2023</t>
  </si>
  <si>
    <t>655480820</t>
  </si>
  <si>
    <t>655479473</t>
  </si>
  <si>
    <t>BBC Radio4, The World Tonight, 13/01/2023</t>
  </si>
  <si>
    <t>655412466</t>
  </si>
  <si>
    <t>BBC Radio2, Early Breakfast Show, 13/01/2023</t>
  </si>
  <si>
    <t>655412182</t>
  </si>
  <si>
    <t>655422005</t>
  </si>
  <si>
    <t>BBC 2, BBC News, 13/01/2023</t>
  </si>
  <si>
    <t>BBC 2</t>
  </si>
  <si>
    <t>655482381</t>
  </si>
  <si>
    <t>BBC Radio2, The Rock Show with Shaun Keaveny, 13/01/2023</t>
  </si>
  <si>
    <t>655480884</t>
  </si>
  <si>
    <t>BBC 1, BBC News at Six; Weather, 13/01/2023</t>
  </si>
  <si>
    <t>655479468</t>
  </si>
  <si>
    <t>BBC Radio4, The World at One, 13/01/2023</t>
  </si>
  <si>
    <t>655479472</t>
  </si>
  <si>
    <t>BBC Radio2, Jeremy Vine, 13/01/2023</t>
  </si>
  <si>
    <t>655412553</t>
  </si>
  <si>
    <t>BBC Radio4, News Briefing, 13/01/2023</t>
  </si>
  <si>
    <t>655412552</t>
  </si>
  <si>
    <t>BBC Radio5, Wake Up to Money, 13/01/2023</t>
  </si>
  <si>
    <t>655421992</t>
  </si>
  <si>
    <t>BBC Radio2, Ken Bruce, 13/01/2023</t>
  </si>
  <si>
    <t>655422218</t>
  </si>
  <si>
    <t>655480862</t>
  </si>
  <si>
    <t>BBC News, BBC News at Six; Weather, 13/01/2023</t>
  </si>
  <si>
    <t>655479474</t>
  </si>
  <si>
    <t>BBC Radio4, PM, 13/01/2023</t>
  </si>
  <si>
    <t>655480819</t>
  </si>
  <si>
    <t>655479467</t>
  </si>
  <si>
    <t>BBC Radio4, In Dark Corners, 13/01/2023</t>
  </si>
  <si>
    <t>655411886</t>
  </si>
  <si>
    <t>BBC 1, Breakfast, 13/01/2023</t>
  </si>
  <si>
    <t>655412137</t>
  </si>
  <si>
    <t>655480883</t>
  </si>
  <si>
    <t>BBC News, BBC News at Ten, 13/01/2023</t>
  </si>
  <si>
    <t>655487650</t>
  </si>
  <si>
    <t>BBC Radio5, Stephen Nolan, 13/01/2023</t>
  </si>
  <si>
    <t>655422227</t>
  </si>
  <si>
    <t>BBC Radio2, The Zoe Ball Breakfast Show, 13/01/2023</t>
  </si>
  <si>
    <t>655479469</t>
  </si>
  <si>
    <t>655422169</t>
  </si>
  <si>
    <t>655480276</t>
  </si>
  <si>
    <t>ITV 1, ITV Lunchtime News, 13/01/2023</t>
  </si>
  <si>
    <t>655482382</t>
  </si>
  <si>
    <t>BBC Radio4, Americast, 13/01/2023</t>
  </si>
  <si>
    <t>655482379</t>
  </si>
  <si>
    <t>655421994</t>
  </si>
  <si>
    <t>BBC Radio5, Gordon Smart, 13/01/2023</t>
  </si>
  <si>
    <t>655479471</t>
  </si>
  <si>
    <t>655412511</t>
  </si>
  <si>
    <t>BBC Radio4, Today, 13/01/2023</t>
  </si>
  <si>
    <t>655536125</t>
  </si>
  <si>
    <t>my radical alternative to 'just in case' statins</t>
  </si>
  <si>
    <t>Ellie Cannon writes: " I was  fairly nonplussed by UK health chiefs' recommendations that could see cholesterol-lowering statins prescribed to millions more people. The UK's drug spending watchdog the National Institute for Health and Care Excellence (NICE) published updated guidance allowing GPs to prescribe the medication to patients with even a slight increased risk of a heart attack. Prior to this, we could only offer statins to those with a ten per cent or more risk."</t>
  </si>
  <si>
    <t>Ellie Cannon</t>
  </si>
  <si>
    <t>19208209</t>
  </si>
  <si>
    <t>655536486</t>
  </si>
  <si>
    <t>Statins cost NHS £100m ...EVERY year</t>
  </si>
  <si>
    <t>Statins  cost England's NHS more than £100million a year, with the figure likely to rise as experts recommend they should be given to more people. A staggering 76.6million prescriptions for the pills, which lower the chance of a heart attack or stroke, were issued between April 2021 and April 2022. Last week, the National Institute for Health and Care Excellence recommended wider use of statins, meaning up to 15million more adults can request them. About eight million take the pills already.</t>
  </si>
  <si>
    <t>655527954</t>
  </si>
  <si>
    <t>Doctors' doubts over increase in statins</t>
  </si>
  <si>
    <t>Medical guidance that would see millions more people prescribed statins has been questioned by doctors. The new recommendations from the National Institute for Health and Care Excellence mean the drugs will be offered to an additional 15 million people who have a lower risk of heart disease and stroke.This will be on top of the 10 million currently taking the cholesterol-lowering drugs.</t>
  </si>
  <si>
    <t>Sunday Express</t>
  </si>
  <si>
    <t>Lucy Johnston</t>
  </si>
  <si>
    <t>19094851</t>
  </si>
  <si>
    <t>655512889</t>
  </si>
  <si>
    <t>Boy with diabetes given ''artificial pancreas'' device</t>
  </si>
  <si>
    <t>A boy with type 1 diabetes has been given a device described as an "artificial pancreas", which automatically controls his blood sugar. Sam, nine, from Worcester, has been using the device for two years, which calculates when blood sugar is low. The National Institute of Health and Care Excellence is currently recommending that only those who are unable to control their blood sugar are offered the device.</t>
  </si>
  <si>
    <t>655542535</t>
  </si>
  <si>
    <t>Statins are now costing the NHS #100m EVERY year and the figure is likely to grow</t>
  </si>
  <si>
    <t>Statins cost England's NHS more than £100 million a year, with the figure likely to rise as experts recommend they should be given to more people. A staggering 76.6 million prescriptions for the pills, which lower the chance of a heart attack or stroke, were issued between April 2021 and April 2022. Last week, the National Institute for Health and Care Excellence recommended wider use of statins, meaning up to 15 million more adults can request them.</t>
  </si>
  <si>
    <t>34390480</t>
  </si>
  <si>
    <t>655663750</t>
  </si>
  <si>
    <t>Why I won't be joining the eight million people on statins yet</t>
  </si>
  <si>
    <t>At least half of adults in the UK could soon be eligible for a daily statin, according to new guidance from the National Institute for Health and Care Excellence (Nice). The draft guidelines, which will be finalised in May, propose lowering the threshold for eligibility (see below) so that it encompasses the vast majority over 50 (as well as anyone else who is keen). It will include me, but while I am open to the idea, I am in no rush to join the eight million or so already taking statins.</t>
  </si>
  <si>
    <t>3158198</t>
  </si>
  <si>
    <t>655663483</t>
  </si>
  <si>
    <t>Warning over depression pills as diagnoses rise</t>
  </si>
  <si>
    <t>ONE in six people is depressed, health chiefs have said, as they warn those on medication against going cold turkey. Patients who want to quit antidepressants should do so in stages, with doses tapered and support to reduce withdrawal effects, according to guidance from the National Institute for Health and Care Excellence (Nice).</t>
  </si>
  <si>
    <t>NICE guidelines suggest antidepressants should be reduced in stages to avoid withdrawal symptoms</t>
  </si>
  <si>
    <t>655677351</t>
  </si>
  <si>
    <t>How on earth does a bump on the head give you high cholesterol?</t>
  </si>
  <si>
    <t>Joanna has fought to raise awareness of the harm that can come from pituitary gland damage, and with other campaigners has been lobbying the National Institute for Health and Care Excellence (NICE) for more than a decade to recommend that traumatic brain injury patients are warned that their hormones may be affected.</t>
  </si>
  <si>
    <t>Lynne Wallis</t>
  </si>
  <si>
    <t>10641178</t>
  </si>
  <si>
    <t>NICE guidance on patients with hormone deficiency</t>
  </si>
  <si>
    <t>655652363</t>
  </si>
  <si>
    <t>I won’t be joining the eight million on statins just yet</t>
  </si>
  <si>
    <t>At least half of adults in the UK could soon be eligible for a daily statin, according to new guidance from the National Institute for Health and Care Excellence. The draft guidelines, which will be finalised in May, propose lowering the threshold for eligibility (see below) so that it encompasses the vast majority over 50 (as well as anyone else who is keen).</t>
  </si>
  <si>
    <t>Dr Mark Porter</t>
  </si>
  <si>
    <t>34746625</t>
  </si>
  <si>
    <t>655672496</t>
  </si>
  <si>
    <t>Antidepressants `should be reduced in stages'' to avoid withdrawal symptoms</t>
  </si>
  <si>
    <t>A new draft quality standard for the care of adults with depression from the National Institute for Health and Care Excellence (Nice) – the first update in 11 years – includes specific guidance to help adults come off antidepressant medication permanently.</t>
  </si>
  <si>
    <t>655673626</t>
  </si>
  <si>
    <t>Don''t go `cold turkey'' when coming off antidepressants, experts warn</t>
  </si>
  <si>
    <t>Adults taking antidepressants who want to come off their medication should not go cold turkey and should instead use a "staged" approach, experts have said. A staggered reduction of medicine, known as tapering, could cut the likelihood and severity of withdrawal symptoms, according to the National Institute for Health and Care Excellence (Nice).</t>
  </si>
  <si>
    <t>34389245</t>
  </si>
  <si>
    <t>655680021</t>
  </si>
  <si>
    <t>How on earth does a bump on the head give you high cholesterol? It''s a problem that affects thousands, but even specialists are missing the dangers after a fall</t>
  </si>
  <si>
    <t>35099647</t>
  </si>
  <si>
    <t>655671315</t>
  </si>
  <si>
    <t>DON''T GO ''COLD TURKEY'' WHEN COMING OFF ANTIDEPRESSANTS, EXPERTS WARN</t>
  </si>
  <si>
    <t>34389244</t>
  </si>
  <si>
    <t>655690158</t>
  </si>
  <si>
    <t>One in six people depressed, say health chiefs</t>
  </si>
  <si>
    <t xml:space="preserve">One in six people are depressed, health chiefs said as they warned those on medication against going cold turkey. New guidance from the National Institute for Health and Care Excellence (Nice) says those who want to quit antidepressants should do so in stages, with doses “tapered” and support to reduce withdrawal effects. </t>
  </si>
  <si>
    <t>35099651</t>
  </si>
  <si>
    <t>655689621</t>
  </si>
  <si>
    <t>LBC 97.3, Clive Bull, 17/01/2023</t>
  </si>
  <si>
    <t>The presenter discusses the advice from National Institute For Health And Care Excellence that adults taking anti-depressant drugs should be reducing their medication in stages. He says that experts from NICE says that reducing medication in stages will help to manage withdrawal symptoms.</t>
  </si>
  <si>
    <t>655702435</t>
  </si>
  <si>
    <t>BBC Radio2, The Zoe Ball Breakfast Show, 17/01/2023</t>
  </si>
  <si>
    <t>People taking anti-depressant drugs, who want to come off their medication are being advised to use a staged approach rather than suddenly stop taking pills. The National Institute For Health And Care Excellence said a staggered reduction of medication could reduce the likelihood and severity of withdrawal symptoms.</t>
  </si>
  <si>
    <t>655701927</t>
  </si>
  <si>
    <t>BBC Radio4, Today, 17/01/2023</t>
  </si>
  <si>
    <t>The presenter discusses the advice from National Institute For Health And Care Excellence that adults taking anti-depressant drugs should be reducing their medication in stages. Furthermore, Paul Chrisp, Director of Centre for Guidelines at NICE explains the advice and says that stopping medication in stages will help people deal with their withdrawal effects.</t>
  </si>
  <si>
    <t>655766864</t>
  </si>
  <si>
    <t>BBC Radio4, The Curious Cases of Rutherford &amp; Fry, 17/01/2023</t>
  </si>
  <si>
    <t>655689798</t>
  </si>
  <si>
    <t>BBC Radio4, News Briefing, 17/01/2023</t>
  </si>
  <si>
    <t>655766861</t>
  </si>
  <si>
    <t>BBC Radio2, Ken Bruce, 17/01/2023</t>
  </si>
  <si>
    <t>655767182</t>
  </si>
  <si>
    <t>Sky News, Sarah-Jane Mee, 17/01/2023</t>
  </si>
  <si>
    <t>The presenter discusses the advice from National Institute For Health And Care Excellence that adults taking anti-depressant drugs should be reducing their medication in stages.</t>
  </si>
  <si>
    <t>Sky News</t>
  </si>
  <si>
    <t>655692794</t>
  </si>
  <si>
    <t>The official advisory body on medicines, the National Institute For Health And Care Excellence has urged people, who want to come off antidepressants to do so gradually. In new guidance, it says patients should take advice from their doctor before ending their medication. It says that a phased approach known as ‘tapering’ is less likely to lead to withdrawal symptoms.</t>
  </si>
  <si>
    <t>655805503</t>
  </si>
  <si>
    <t>Antidepressants exit must happen in stages, says medical watchdog</t>
  </si>
  <si>
    <t>Reducing an antidepressant dose should be done in stages, with help from a medical professional, according to the National Institute for Health and Care Excellence (NICE). It says this helps manage withdrawal symptoms that can occur from the drugs. Dr Paul Chrisp, who is in charge of NICE guidelines, said: "In many cases, people experience withdrawal symptoms, and the length of time it takes them to safely come off these drugs can vary, which is why our committee's useful and useable statement for a staged withdrawal over time from these drugs is to be welcomed."</t>
  </si>
  <si>
    <t>Elena Bailey|Annabel Rackham</t>
  </si>
  <si>
    <t>35099685</t>
  </si>
  <si>
    <t>655954077</t>
  </si>
  <si>
    <t>Half a million missed out on drugs to prevent stroke and heart attack during pandemic</t>
  </si>
  <si>
    <t>Last week, the National Institute of Health and Care Excellence issued new guidance, suggesting any patient who sought statins should be given them, in a desperate bid to tackle the growing crisis. On Thursday, heart experts urged NHS to urgently identify those who have missed out, with advice to the public to get their blood pressure and cholesterol checked. Dr Sonya Babu-Narayan, an associate medical director at the British Heart Foundation and consultant cardiologist, said: “Yet again we’re seeing clear evidence of the major disruption to healthcare people in the UK experienced during the Covid-19 pandemic."</t>
  </si>
  <si>
    <t>656152808</t>
  </si>
  <si>
    <t>Why are one in four dementia patients taking antidepressants - when scientists say they do more harm than good? n g s s e ?</t>
  </si>
  <si>
    <t>Yet while the drugs are proven to be effective in patients without dementia, a recent series of studies suggest they provide little or no benefit to those with the condition. One specialist warned the practice of offering the pills to this group was 'dangerous and futile'. Last week drugs watchdog the National Institute for Health and Care Excellence (NICE) updated guidance on antidepressant prescribing - advising that patients should be carefully weaned off the drugs over many weeks to avoid withdrawal symptoms.</t>
  </si>
  <si>
    <t>656145248</t>
  </si>
  <si>
    <t>Why are one in four of Britain''s nearly one million dementia patients taking antidepressants ? when scientists say they do more harm than good?</t>
  </si>
  <si>
    <t>Yet while the drugs are proven to be effective in patients without dementia , a recent series of studies suggest they provide little or no benefit to those with the condition. One specialist warned the practice of offering the pills to this group was 'dangerous and futile'. Last week drugs watchdog the National Institute for Health and Care Excellence (NICE) updated its guidance on antidepressant prescribing – advising that patients should be carefully weaned off the drugs over many weeks to avoid withdrawal symptoms.</t>
  </si>
  <si>
    <t>656196255</t>
  </si>
  <si>
    <t>NHS trials headset that claims to zap depression</t>
  </si>
  <si>
    <t>The National Institute for Health and Care Excellence, which gives guidance on clinical practice, says on its website: "There is not much good evidence about how well transcranial direct current stimulation for depression works, particularly how many treatments are needed and how long the effects last."</t>
  </si>
  <si>
    <t>Katie Prescott</t>
  </si>
  <si>
    <t>34068097</t>
  </si>
  <si>
    <t>656203059</t>
  </si>
  <si>
    <t>PILLS got me through my divorce and saved my sanity. So why was I ashamed to admit it?</t>
  </si>
  <si>
    <t>Interestingly, antidepressant withdrawal is topical right now. NICE, the NHS watchdog, has just released new guidelines to GPs suggesting patients are weaned off them slowly rather than going 'cold turkey'. And it's partly because I felt like there was a lack of knowledge around this process - and of the emotional and physical effects ? that I decided to write a post about my successful withdrawal on Instagram last month.</t>
  </si>
  <si>
    <t>Rosie Green</t>
  </si>
  <si>
    <t>33861552</t>
  </si>
  <si>
    <t>656293766</t>
  </si>
  <si>
    <t>If you're on antidepressants, when should you stop?</t>
  </si>
  <si>
    <t>The National Institute for Health and Care Excellence (Nice) has issued a reminder that antidepressants can cause distressing withdrawal effects if stopped abruptly. It urges prescribers to taper doses slowly in patients who have recovered and no longer need their medication. But when is the right time to think about stopping treatment? And how long should a typical course be?</t>
  </si>
  <si>
    <t>732582</t>
  </si>
  <si>
    <t>656280136</t>
  </si>
  <si>
    <t>Antidepressants can be life-savers, but when do you stop taking them?</t>
  </si>
  <si>
    <t>The National Institute for Health and Care Excellence (Nice) has issued a reminder that antidepressants can cause distressing withdrawal effects if stopped abruptly. It urges prescribers to taper doses slowly in patients who have recovered and no longer need their medication.</t>
  </si>
  <si>
    <t>35154957</t>
  </si>
  <si>
    <t>656915400</t>
  </si>
  <si>
    <t>Nice guidance aims to identify atrisk drinkers</t>
  </si>
  <si>
    <t>The National Institute for Health and Care Excellence (Nice) has drawn up guidance urging family doctors and health workers, social care, voluntary sector and criminal justice workers to ensure people's drinking habits are correctly recorded.</t>
  </si>
  <si>
    <t>NICE guidance urges regulators to ensure people's drinking habits to be recorded correctly</t>
  </si>
  <si>
    <t>657361693</t>
  </si>
  <si>
    <t>The women locked out of fertility treatment by the BMI scale</t>
  </si>
  <si>
    <t>Fox is far from the only person to go to extreme lengths to access fertility treatment. Guidelines set out by the National Institute for Health and Care Excellence (Nice), which informs the treatments offered by the NHS, mean only those with a BMI between 19 and 30 qualify for treatment. Like Fox, those who fall outside this bracket often turn to crash diets or extreme exercise to qualify for treatment, which can cost tens of thousands of pounds at a private clinic.</t>
  </si>
  <si>
    <t>New Statesman (Web)</t>
  </si>
  <si>
    <t>Emma Haslett</t>
  </si>
  <si>
    <t>35166864</t>
  </si>
  <si>
    <t>NICE publishes new guideline for fertility treatment with BMI scale</t>
  </si>
  <si>
    <t>February</t>
  </si>
  <si>
    <t>657802173</t>
  </si>
  <si>
    <t>Pupils 'fat-shamed on the school scales'</t>
  </si>
  <si>
    <t>A genetic test that detects whether a baby is vulnerable to hearing loss if given a common antibiotic has been approved by regulator the National Institute for Health and Care Excellence.</t>
  </si>
  <si>
    <t>NICE recommends use of genedrive kit to prevent newborn babies going deaf</t>
  </si>
  <si>
    <t>657803443</t>
  </si>
  <si>
    <t>Genetic test to prevent newborns going deaf recommended for NHS use</t>
  </si>
  <si>
    <t>A genetic test to determine if a newborn is at risk of becoming deaf after being treated with a common antibiotic has been recommended for use within the NHS under new draft guidance. Clinical watchdog National Institute for Health and Care Excellence (Nice) has conditionally recommended the use of the genedrive kit, a diagnostic test for detecting a variant in babies that puts them at risk of hearing loss when treated with gentamicin.</t>
  </si>
  <si>
    <t>Nilima Marshall</t>
  </si>
  <si>
    <t>35194023</t>
  </si>
  <si>
    <t>657812118</t>
  </si>
  <si>
    <t>NHS to use test that prevents babies going deaf</t>
  </si>
  <si>
    <t>The National Institute for Health and Care Excellence (NICE) - which decides which drugs and technologies the NHS uses - has provisionally approved the test. Mark Chapman, interim director of medical technology at NICE, said: "Hearing loss has a substantial impact on the quality of the life of the baby and their family. Having this test available to NHS staff can avoid the risk of hearing loss in babies with the variant who need treatment with antibiotics."</t>
  </si>
  <si>
    <t>657801894</t>
  </si>
  <si>
    <t>GENETIC TEST TO PREVENT NEWBORNS GOING DEAF RECOMMENDED FOR NHS USE</t>
  </si>
  <si>
    <t>35193104</t>
  </si>
  <si>
    <t>657903459</t>
  </si>
  <si>
    <t>Bubbly start to the year is the best for a decade</t>
  </si>
  <si>
    <t>Genedrive received a boost, with its shares rising to levels not seen in nearly ten months after the medical diagnostics group got the nod from the National Institute for Health and Care Excellence for one of its kits to be used by the NHS. Genedrive's MTRNR1 ID kit identifies babies who may be at risk of hearing loss. The authority's recommendation sent the shares up by 8¼p, or 33 per cent, to 33¼p.</t>
  </si>
  <si>
    <t>Jessica Newman</t>
  </si>
  <si>
    <t>28251906</t>
  </si>
  <si>
    <t>657881706</t>
  </si>
  <si>
    <t>DNA test to prevent antibiotic-caused deafness in newborns recommended for NHS use</t>
  </si>
  <si>
    <t>"Hearing loss has a substantial impact on the quality of life of the baby and their family", said Mark Chapman, interim director of medical technology at NICE. He added: "The costs associated with hearing loss to the NHS are high, so driving an innovation like genedrive into the hands of health and care professionals to enable best practice can also ensure that we balance the best care with value for money, delivering both for individuals and society as a whole."</t>
  </si>
  <si>
    <t>657823692</t>
  </si>
  <si>
    <t>BBC Radio2, The Zoe Ball Breakfast Show, 09/02/2023</t>
  </si>
  <si>
    <t>A rapid test that can help preserve the hearing of newborn babies is set to be used by NHS hospitals. The watchdog National Institute For Health And Care Excellence has made some recommendations.</t>
  </si>
  <si>
    <t>657841387</t>
  </si>
  <si>
    <t>BBC Radio4, Today, 09/02/2023</t>
  </si>
  <si>
    <t>657841388</t>
  </si>
  <si>
    <t>657846809</t>
  </si>
  <si>
    <t>LONDON MARKET MIDDAY: Standard Chartered takeover talks lift FTSE 100</t>
  </si>
  <si>
    <t>Elsewhere in London, Genedrive jumped 27% as the UK National Institute for Health &amp; Care Excellencepreliminarily recommended its antibiotic hearing loss test, the MT-RNR1 ID kit. The committee concluded MT-RNR1 can "quickly and accurately" identify babies with the primary genetic variant who may be at risk of hearing loss if given aminoglycoside antibiotics, according to Genedrive.</t>
  </si>
  <si>
    <t>658273573</t>
  </si>
  <si>
    <t>DOCTORS TOLD TO ONLY DIAGNOSE UTI IN WOMEN IF THEY HAVE AT LEAST TWO SYMPTOMS</t>
  </si>
  <si>
    <t>The National Institute for Health and Care Excellence (Nice) said that diagnosing UTI's correctly will "support appropriate management" and reduce the unnecessary use of antibiotics.</t>
  </si>
  <si>
    <t>35155886</t>
  </si>
  <si>
    <t>NICE comment on diagnosing UTIs correctly will support appropriate management and reduce the unnecessary use of antibiotics</t>
  </si>
  <si>
    <t>658367253</t>
  </si>
  <si>
    <t>LBC 97.3, Richard Spurr, 15/02/2023</t>
  </si>
  <si>
    <t>658442488</t>
  </si>
  <si>
    <t>Menopause and HRT: What you need to know, from the risks to the alternatives</t>
  </si>
  <si>
    <t>More than one million women in Britain currently use some form of hormone replacement therapy (HRT), according to the National Institute for Health and Care Excellence (Nice), which is prescribed to treat the symptoms of the menopause by boosting oestrogen levels and other hormones. This in turn helps to alleviate the impact of a range of associated conditions like hot flushes, anxiety, joint pain, disturbed sleep, night sweats and vaginal dryness.</t>
  </si>
  <si>
    <t>Alexandra Phelan</t>
  </si>
  <si>
    <t>35236487</t>
  </si>
  <si>
    <t>NICE guidelines on menopause and HRT discussed</t>
  </si>
  <si>
    <t>658421782</t>
  </si>
  <si>
    <t>Endometriosis sufferers losing jobs and relationships need routine mental health support, doctors warn</t>
  </si>
  <si>
    <t>The National Institute for Health and Care Excellence (Nice) has already agreed to update its guidelines on the diagnosis and management of endometriosis, first published in 2017, following a campaign by Endometriosis UK. But the charity has urged Nice to widen the scope of the review to "ensure mental health support is always offered for those who wish to access it as part of the endometriosis care pathway".</t>
  </si>
  <si>
    <t>35149505</t>
  </si>
  <si>
    <t>658567082</t>
  </si>
  <si>
    <t>I tried the 'weight loss' drug everyone is talking about</t>
  </si>
  <si>
    <t>Last February the UK's National Institute for Health and Care Excellence (Nice) approved Wegovy for weight management on the NHS, which means it will be available on prescription from GPs this year. According to Nice, that means those with a BMI of at least 35 with at least one weight-related condition, such as high blood pressure or sleep apnoea. In "exceptional" cases, it may also be prescribed to those with a BMI of above 30 as part of a specialist weight management service.</t>
  </si>
  <si>
    <t>Lauren Clarke</t>
  </si>
  <si>
    <t>18276187</t>
  </si>
  <si>
    <t>NICE approves Wegovy to treat people with obesity along with a low calorie diet and exercise plan</t>
  </si>
  <si>
    <t>658731240</t>
  </si>
  <si>
    <t>Are 'fat jabs' the miracle cure we've been waiting for?</t>
  </si>
  <si>
    <t>Wegovy was originally designed to treat type 2 diabetes. But earlier this month the NHS watchdog NICE issued draft guidance recommending it as a weight-loss aid. It came after trials showed people taking the drug lost on average 12 per cent more of their body weight, compared to people on a placebo.</t>
  </si>
  <si>
    <t>Clare O Reilly</t>
  </si>
  <si>
    <t>35236496</t>
  </si>
  <si>
    <t>658730908</t>
  </si>
  <si>
    <t>WEIGHT A MINUTE Leanne lost 6st ‘instantaneously’ but Rebecca suffered terrifying fits – the truth about weight loss jabs revealed</t>
  </si>
  <si>
    <t>35236495</t>
  </si>
  <si>
    <t>659013922</t>
  </si>
  <si>
    <t>60 SECONDS ON...</t>
  </si>
  <si>
    <t>Paul Chrisp, director of NICE's Centre for Guidelines, said: "We are not advocating statins are used alone. The draft guideline continues to say that it is only if lifestyle changes on their own are not sufficient and that other risk factors such as hypertension are also managed that people still at risk can be offered the opportunity to use a statin, if they want to."</t>
  </si>
  <si>
    <t>Miriam Stoppard</t>
  </si>
  <si>
    <t>3413049</t>
  </si>
  <si>
    <t>NICE new guidelines on Statins</t>
  </si>
  <si>
    <t>658945279</t>
  </si>
  <si>
    <t>It may be the most effective anti-obesity drug yet ? but even Wegovy is no `wonder cure''</t>
  </si>
  <si>
    <t>The National Institute for Health and Care Excellence has released draft guidance recommending that Wegovy become available on the NHS for those with a BMI over 35, but for now the drug will only be sold through chemists such as Asda, Superdrug and Boots. You'll still need a prescription, but these chemists won't necessarily be able to ensure that the drug is used as part of a programme of wider support.</t>
  </si>
  <si>
    <t>Jason Halford</t>
  </si>
  <si>
    <t>35272803</t>
  </si>
  <si>
    <t>659396948</t>
  </si>
  <si>
    <t>NHS may offer digital tools for depression</t>
  </si>
  <si>
    <t>Around 40,000 people could be offered apps and other digital tools to help them combat anxiety and depression. The National Institute for Health and Care Excellence has conditionally recommended eight "digitally enabled therapies" for NHS use, from apps to online courses.</t>
  </si>
  <si>
    <t>NICE recommends eight digitally enabled therapies for NHS use from apps to online courses to help prevent anxiety and depression</t>
  </si>
  <si>
    <t>March</t>
  </si>
  <si>
    <t>659398445</t>
  </si>
  <si>
    <t>E-therapies to combat depression</t>
  </si>
  <si>
    <t>AROUND 40,000 people could be offered apps and other digital tools to help them combat anxiety and depression. The National Institute for Health and Care Excellence has conditionally recommended eight "digitally enabled therapies" for NHS use.</t>
  </si>
  <si>
    <t>4008402</t>
  </si>
  <si>
    <t>659403459</t>
  </si>
  <si>
    <t>NHS failure to get over Covid 'means Britons will die younger'</t>
  </si>
  <si>
    <t>The NHS hopes offering apps and online courses will speed up access to treatment and reduce reliance on medication. The National Institute for Health and Care Excellence (Nice) estimates around 40,000 patients could benefit. They will be able to access the services - including online cognitive behavioural therapy and guided self-help courses - only after formal assessment by an NHS therapist. Mark Chapman, of Nice, said the 'tried and tested' methods had shown 'promise'.</t>
  </si>
  <si>
    <t>31740550</t>
  </si>
  <si>
    <t>659403461</t>
  </si>
  <si>
    <t>Apps and online therapy recommended to help treat anxiety and depression</t>
  </si>
  <si>
    <t>Around 40,000 people could be offered apps and other digital tools to help them combat anxiety and depression, health officials have announced. The National Institute for Health and Care Excellence (Nice) has conditionally recommended eight "digitally enabled therapies" for NHS use.</t>
  </si>
  <si>
    <t>659402162</t>
  </si>
  <si>
    <t>''Digital antidepressants'' to be rolled out on the NHS as health bosses give eight apps and web-based therapy courses the green light</t>
  </si>
  <si>
    <t>A series of apps and web-based courses have been given the green light by the National Institute for Health and Care Excellence (NICE).</t>
  </si>
  <si>
    <t>659410180</t>
  </si>
  <si>
    <t>Medical body NICE backs online mental health treatments</t>
  </si>
  <si>
    <t>The National Institute for Health and Care Excellence (NICE) has recommended eight online therapies for anxiety and depression. Mark Chapman, interim director of medical technology and digital evaluation at NICE, said: "Our rapid assessment of these eight technologies has shown they have promise. Developed using tried-and-tested CBT methods, each one has demonstrated it has the potential to provide effective treatment to the many thousands of people who live with these conditions."</t>
  </si>
  <si>
    <t>659397917</t>
  </si>
  <si>
    <t>APPS AND ONLINE THERAPY RECOMMENDED TO HELP TREAT ANXIETY AND DEPRESSION</t>
  </si>
  <si>
    <t>The National Institute for Health and Care Excellence (Nice) has conditionally recommended eight "digitally enabled therapies" for NHS use.</t>
  </si>
  <si>
    <t>659472033</t>
  </si>
  <si>
    <t>Robots to treat 40,000 depression patients in bid to clear NHS mental health backlog</t>
  </si>
  <si>
    <t>Health watchdog National Institute for Health and Care Excellence (NICE) approved eight different courses. NICE's depression and anxiety specialist argued that "digital technology could transform the experience of people living with mental illnesses."</t>
  </si>
  <si>
    <t>659435763</t>
  </si>
  <si>
    <t>BBC Radio4, Today, 01/03/2023</t>
  </si>
  <si>
    <t>The presenter reports that round 40,000 people could be offered apps and other digital tools to help them combat anxiety and depression, which has bee recommended by NICE.</t>
  </si>
  <si>
    <t>659687307</t>
  </si>
  <si>
    <t>Relax, therapy by Zoom works!</t>
  </si>
  <si>
    <t>I WAS pleased to see that health chiefs have given the green light to digital psychological therapies. Although therapists have been seeing patients on Zoom for a while, digital apps and other online platforms are now officially recommended by prescribing watchdog NICE for depression and anxiety. Lots of my patients are sceptical when I suggest using an app to help their mental health health.</t>
  </si>
  <si>
    <t>Ellie cannon</t>
  </si>
  <si>
    <t>32643121</t>
  </si>
  <si>
    <t>659685277</t>
  </si>
  <si>
    <t>DR ELLIE CANNON: My breast has not got lumps but it''s itchy, should I be concerned about cancer at age 72?</t>
  </si>
  <si>
    <t>I was pleased to see that health chiefs have given the green light to digital psychological therapies. Although therapists have been seeing patients on Zoom for a while, digital apps and other online platforms are now officially recommended by prescribing watchdog NICE for depression and anxiety. Lots of my patients are sceptical when I suggest using an app to help their mental health health.</t>
  </si>
  <si>
    <t>659698945</t>
  </si>
  <si>
    <t>660280107</t>
  </si>
  <si>
    <t>So will 'game changing' new diet jab really help me slim... and can I get it from the GP?</t>
  </si>
  <si>
    <t>Based on the NICE guidance, roughly one in seven adults in the UK would qualify for treatment with Wegovy, if not more. But it also states that prescribing of the drug can be initiated only by hospitalbased, specialist weight-management teams - doctors and dieticians who help those who are severely obese tackle their problems.</t>
  </si>
  <si>
    <t>Alex Miras</t>
  </si>
  <si>
    <t>35329647</t>
  </si>
  <si>
    <t>660292474</t>
  </si>
  <si>
    <t>A Spending watchdog the National Institute for Health and Care Excellence (NICE) says Wegovy is recommended for patients who have a body mass index (BMI) of 30 or more. As a rough example, this could be a man who is about 5ft 10in and weighs 15 stone or more. Alternatively, it could be a 5ft 3in woman weighing just over 12 stone.</t>
  </si>
  <si>
    <t>661022995</t>
  </si>
  <si>
    <t>More people in Bury prescribed anti-obesity drugs</t>
  </si>
  <si>
    <t>New figures reveal that more people in Bury were prescribed anti-obesity drugs last year. The drug prescribed is orlistat and these figures come after the National Institute for Health and Care Excellence (NICE) recently approved the use of another weight loss drug, semaglutide, by NHS England.</t>
  </si>
  <si>
    <t>Alice Gerrard</t>
  </si>
  <si>
    <t>35393550</t>
  </si>
  <si>
    <t>660861298</t>
  </si>
  <si>
    <t>More people in Black Country and West Birmingham prescribed anti-obesity drug</t>
  </si>
  <si>
    <t>MORE people in Black Country and West Birmingham were prescribed the anti-obesity drug orlistat last year, new figures show. It comes as the National Institute for Health and Care Excellence (NICE) recently approved the use of another weight loss drug, semaglutide, by NHS England.</t>
  </si>
  <si>
    <t>Bev Holder</t>
  </si>
  <si>
    <t>34887487</t>
  </si>
  <si>
    <t>660022408</t>
  </si>
  <si>
    <t>Weight-loss drugs could help millions and trim benefits bill</t>
  </si>
  <si>
    <t>Millions of people could be offered weight-loss drugs to turn the tide on obesity and get benefit claimants back to work. Yesterday the National Institute for Health and Care Excellence (Nice) approved semaglutide, a weight-loss jab for routine NHS use in obese patients with at least one condition such as high blood pressure. It has been described as a "pivotal moment" in treating obesity after trials showed it can help reduce weight by more than 10 per cent by mimicking a hormone that makes people feel full.</t>
  </si>
  <si>
    <t>4008040</t>
  </si>
  <si>
    <t>660000468</t>
  </si>
  <si>
    <t>Weight-loss drugs could help to trim benefits bill</t>
  </si>
  <si>
    <t>Millions of people could be offered a new generation of weight-loss drugs under plans to turn the tide on obesity and get benefit claimants back to work. Yesterday the National Institute for Health and Care Excellence (Nice) approved a weight loss jab called semaglutide for routine NHS use in obese patients with at least one condition such as high blood pressure.</t>
  </si>
  <si>
    <t>659957479</t>
  </si>
  <si>
    <t>WHAT IS THE NEW WONDER WEIGHT LOSS DRUG?</t>
  </si>
  <si>
    <t>An appetite-suppressant drug will soon be available on prescription through the NHS. Semaglutide, also known as Wegovy, has been hailed a "game changer". Guidance from the National Institute for Health and Care Excellence (Nice) says the drug will only be offered on the NHS to adults with at least one weight-related condition and a body mass index (BMI) score of at least 35.</t>
  </si>
  <si>
    <t>659916659</t>
  </si>
  <si>
    <t>Fat zap jab for stars to go on NHS</t>
  </si>
  <si>
    <t>A WEIGHT loss injection loved by celebrities will soon be made available on the NHS in England. Thousands of obese people will be offered the appetite suppressant semaglutide - approved by the National Institute for Health and Care Excellence for the NHS - on prescription.</t>
  </si>
  <si>
    <t>659925982</t>
  </si>
  <si>
    <t>NHS to get fat-zap jab</t>
  </si>
  <si>
    <t>A WEIGHT-loss injection loved by celebrities will soon be made available on the NHS in England. Thousands of obese people will be offered the appetite suppressant semaglutide - approved by the National Institute for Health and Care Excellence for the NHS - on prescription.</t>
  </si>
  <si>
    <t>659949368</t>
  </si>
  <si>
    <t>From hollow-face to nausea and diarrhoea: Experts warn weight loss drug semaglutide isn''t a miracle fix and users can quickly pile pounds on after stopping weekly jabs - as NHS approves Hollywood''s favourite slimming potion</t>
  </si>
  <si>
    <t>A weight-loss jab loved by celebs may not actually be a miracle fix, as experts warn users will likely pile back on the pounds after they stop taking the drug. Semaglutide, sold under the brand name Wegovy, has been given the green light by watchdog NICE to be used on the NHS. The drug was described as the 'most powerful pharmaceutical tool to date', by one expert.</t>
  </si>
  <si>
    <t>Hannah McDonald</t>
  </si>
  <si>
    <t>35155756</t>
  </si>
  <si>
    <t>659948880</t>
  </si>
  <si>
    <t>From ''Ozempic face'' to nausea and diarrhoea: Experts warn weight loss drug semaglutide isn''t a miracle fix and users can quickly pile pounds on after stopping weekly jabs - as NHS approves Hollywood''s favourite slimming potion</t>
  </si>
  <si>
    <t>660023657</t>
  </si>
  <si>
    <t>Miracle ingredient behind ''game-changing'' NHS weight loss jab Wegovy will be in ''limited supply'' until January 2024</t>
  </si>
  <si>
    <t>Semaglutide works by hijacking the brain to suppress appetite and reduce calorie intake, resulting in substantial weight loss. Watchdog NICE has given it the green light to be used on the NHS, but it has not yet been disclosed how much Wegovy will cost the health service. Trials found those on it lost around 12 per cent of their body weight - and slashed their chances of type 2 diabetes by more than half.</t>
  </si>
  <si>
    <t>660006212</t>
  </si>
  <si>
    <t>NHS slimming jab faces delays</t>
  </si>
  <si>
    <t>Supply of the ingredient behind the NHS's new 'game-changing' slimming jab will not be widely available until January next year. Watchdog NICE has approved Wegovy this week in what experts have hailed as a 'pivotal moment' in the fight against obesity. But a craze for semaglutide - the powerful ingredient in Wegovy - has triggered global shortages over the past year. The Mail understands Danish producer Novo Nordisk is ramping up supplies before making Wegovy available in the UK.</t>
  </si>
  <si>
    <t>33880975</t>
  </si>
  <si>
    <t>661467695</t>
  </si>
  <si>
    <t>WEIGH HEY! I’m a nutritionist – here’s 5 foods that mimic the effects of weight-loss jab Wegovy</t>
  </si>
  <si>
    <t xml:space="preserve">A REVOLUTIONARY new fat-busting jab used by Hollywood stars is coming to a high street near you. The drug, known as Wegovy, will be available on prescription in Boots pharmacies, offering hope to millions of Brits caught in a cycle of yo-yo dieting. It’s already used to manage type 2 diabetes, but now will also be prescribed to treat obesity after the NHS watchdog NICE issued draft guidance recommending it as a weight-loss aid. Previous trials showed people taking the drug lost on average 12 per cent more of their body weight, compared to people on a placebo. </t>
  </si>
  <si>
    <t>Isabel Shaw</t>
  </si>
  <si>
    <t>35148626</t>
  </si>
  <si>
    <t>659911884</t>
  </si>
  <si>
    <t>FAT JAB ON NHS</t>
  </si>
  <si>
    <t>Helen Knight, director of medicines evaluation at the National Institute for Health and Care Excellence, said: "For some people, losing weight is a real challenge which is why a medicine like semaglutide is a welcome option." Wegovy is available privately for £130 and will be dished out at a standard prescription charge of £9.35 with the NHS paying the rest. It will go to patients with a BMI of at least 35 that suffer from weight-related conditions.</t>
  </si>
  <si>
    <t>JOE DAVIES</t>
  </si>
  <si>
    <t>29194199</t>
  </si>
  <si>
    <t>660920006</t>
  </si>
  <si>
    <t>Inside UK''s illegal Wegovy market: How super-strength dose of miracle ingredient behind weight loss jab ''is being sold online for up to #115'' - despite being marked NOT fit for humans and leaving buyers bed-bound and vomiting</t>
  </si>
  <si>
    <t>Under new recommendations by NHS watchdog the National Institute for Health and Care Excellence (NICE) published last week, Wegovy will be available for people who have a BMI of 35 or more — a classification which means they are morbidly obese.</t>
  </si>
  <si>
    <t>John Ely</t>
  </si>
  <si>
    <t>35182171</t>
  </si>
  <si>
    <t>660690121</t>
  </si>
  <si>
    <t>Maker of miracle weight loss jab Wegovy is accused of ''bribing health professionals with an inducement to prescribe''</t>
  </si>
  <si>
    <t>The drug company behind the 'miracle' weight loss jab Wegovy faced a sanction today following accusations it 'bribed' pharmacists. It comes after the NHS drugs watchdog the National Institute for Health and Care Excellence (NICE) approved Wegovy for use in people who have a BMI of 35 or more — a classification which means they are morbidly obese.</t>
  </si>
  <si>
    <t>35154836</t>
  </si>
  <si>
    <t>659943093</t>
  </si>
  <si>
    <t>Ozempic weight loss jab to be available for NHS patients</t>
  </si>
  <si>
    <t>Tens of thousands of patients will be given weight loss jabs on the NHS after new guidance from the treatments watchdog that has been hailed as a “pivotal moment” in obesity care. The National Institute for Health and Care Excellence (Nice) said that semaglutide, also called Wegovy, could be offered to obese patients with at least one weight-related condition, such as high blood pressure or heart disease. It will be offered by specialist weight management services and patients will be put on the drug for up to two years.</t>
  </si>
  <si>
    <t>35148637</t>
  </si>
  <si>
    <t>659995602</t>
  </si>
  <si>
    <t>Weight loss drugs on NHS could help trim benefits bill</t>
  </si>
  <si>
    <t>Millions of people could be offered a new generation of weight-loss drugs under plans to turn the tide on obesity and get benefit claimants back to work. Yesterday the National Institute for Health and Care Excellence (Nice) approved a weight loss jab called semaglutide for routine NHS use in obese patients with at least one condition such as high blood pressure. Approval of the drug has been described as a “pivotal moment” in treating obesity after trials showed it could help people to reduce their weight by more than 10 per cent by mimicking a hormone that makes people feel full.</t>
  </si>
  <si>
    <t>659911104</t>
  </si>
  <si>
    <t>Weight loss jab will be available on NHS</t>
  </si>
  <si>
    <t>Tens of thousands of patients will be given weight loss jabs on the NHS after guidance from the treatments watchdog that has been hailed as a "pivotal moment" in obesity care. The National Institute for Health and Care Excellence (Nice) said semaglutide, also called Wegovy, could be offered to obese patients with at least one weight-related condition, such as high blood pressure or heart disease.</t>
  </si>
  <si>
    <t>659927871</t>
  </si>
  <si>
    <t>Weight loss jab hailed as a 'game changer'</t>
  </si>
  <si>
    <t>The drugs rationing body NICE is recommending its use in England by people with a BMI of 30 and above, as part of a weightloss programme of diet and exercise. 'It's a game-changer and so successful that Hollywood A-listers are now using it to slim and show off their figures,' said Tam Fry of the National Obesity Forum.</t>
  </si>
  <si>
    <t>659915617</t>
  </si>
  <si>
    <t>Weight loss wonder jab</t>
  </si>
  <si>
    <t>The drugs rationing body NICE is recommending its use by people with a BMI of 30 and above, as part of a weight-loss programme of diet and exercise. 'It's a game-changer and so successful that Hollywood A-listers are now using it to slim and show off their figures,' said Tam Fry of the National Obesity Forum.</t>
  </si>
  <si>
    <t>660278194</t>
  </si>
  <si>
    <t>Hungry for drugs to help us lose weight</t>
  </si>
  <si>
    <t>Last week, the National Institute for Health and Care Excellence (Nice) ruled that it was both cost-effective and safe for the NHS to prescribe. Ozempic has been available to the public privately, having won regulatory approval from the US Food and Drug Administration in 2021, but Nice's decision means that millions of doses of Wegovy could be prescribed every year.</t>
  </si>
  <si>
    <t>The Sunday Times</t>
  </si>
  <si>
    <t>Laith Al-Khalaf</t>
  </si>
  <si>
    <t>33204348</t>
  </si>
  <si>
    <t>659913837</t>
  </si>
  <si>
    <t>'Game-changing' weight loss injection to be offered on NHS</t>
  </si>
  <si>
    <t>The drug, also known as Wegovy, works by taking over the body's appetite regulating system, leading to reduced hunger and calorie intake, with experts saying it is able to achieve what was previously only possible through weight-loss surgery. The recommendation from the National Institute of Health and Care Excellence (Nice), means the weekly jabs can be prescribed to about 35,000 people a year.</t>
  </si>
  <si>
    <t>659998041</t>
  </si>
  <si>
    <t>Weight loss jabs for millions more under NHS price cuts</t>
  </si>
  <si>
    <t xml:space="preserve">Weight loss jabs could be offered to millions of people on the NHS, as health officials aim to lower prices of the treatment to tackle Britain's obesity crisis. One treatment that regulates the appetite has been authorised by the National Institute of Health and Care Excellence (Nice) for those being treated by specialist clinics. This limits treatment to those who can obtain a referral, restricting use of the drug semaglutide on the NHS to the most severely obese. </t>
  </si>
  <si>
    <t>Laura Donnelly ;Ben Butcher</t>
  </si>
  <si>
    <t>35309804</t>
  </si>
  <si>
    <t>661081507</t>
  </si>
  <si>
    <t>Weight loss jab risks creating medicated society, warns outgoing Defra advisor</t>
  </si>
  <si>
    <t>Wegovy, a weight loss jab, will be offered to tens of thousands a year on the NHS after it was approved by the National Institute of Health and Care Excellence (Nice) earlier this month.</t>
  </si>
  <si>
    <t>35233012</t>
  </si>
  <si>
    <t>660647382</t>
  </si>
  <si>
    <t>Anti-obesity drugs in Oxfordshire cost NHS nearly #70,000 in 2022</t>
  </si>
  <si>
    <t>The numbers of people being prescribed anti-obesity drugs is on the rise in Oxfordshire, new figures show. Orlistat is the primary weight loss drug prescribed by the NHS and has been approved for use since 2010. It comes as the National Institute for Health and Care Excellence (NICE) recently approved the use of another weight loss drug, semaglutide, by NHS England.</t>
  </si>
  <si>
    <t>Olivia Christie</t>
  </si>
  <si>
    <t>35301534</t>
  </si>
  <si>
    <t>660417415</t>
  </si>
  <si>
    <t>Fat-blasting drugs - what your options are</t>
  </si>
  <si>
    <t>Last week Semaglutide, a weight-loss jab marketed as Wegovy, became the latest diet drug to be approved by the National Institute for Health and Care Excellence (Nice) for routine use within the NHS. It won't be easy to qualify for it via the NHS, though. "It's not a lifestyle drug for already slim people who want to lose a few more pounds," says Dr Duane Mellor, a registered dietician and lead for nutrition and evidence-based medicine at Aston University Medical School.</t>
  </si>
  <si>
    <t>2038393</t>
  </si>
  <si>
    <t>660006213</t>
  </si>
  <si>
    <t>Weight loss jab 'could harm those with eating disorders'</t>
  </si>
  <si>
    <t>A newly approved weight-loss jab should be used with caution as it could be harmful to those vulnerable to eating disorders, doctors have warned. Thousands struggling with obesity could be prescribed a drug called semaglutide - sold under the brand name Wegovy - which scientists have described as a "game changer", after the National Institute for Health and Care Excellence (NICE) approved its use.</t>
  </si>
  <si>
    <t>33199433</t>
  </si>
  <si>
    <t>660272337</t>
  </si>
  <si>
    <t>Revealed: experts who praised new 'skinny jab' funded by drug maker</t>
  </si>
  <si>
    <t>Others with financial links to Novo Nordisk gave evidence used by medical watchdog the National Institute for Health and Care Excellence (Nice), providing official submissions recommending the drug's NHS approval. Despite potential conicts of interest, the financial links were not always clear.</t>
  </si>
  <si>
    <t>Shanti Das</t>
  </si>
  <si>
    <t>26912046</t>
  </si>
  <si>
    <t>660883455</t>
  </si>
  <si>
    <t>Fresh inquiries into 'skinny jab' firm after industry code breach</t>
  </si>
  <si>
    <t>In some cases, those with links to Novo Nordisk went on to promote Wegovy in media interviews and in submissions to the National Institute for Health and Care Excellence (Nice), the NHS's cost-effectiveness watchdog, without always making their connections to the company clear.</t>
  </si>
  <si>
    <t>Shanti Das ; Jon Ungoed-Thomas</t>
  </si>
  <si>
    <t>660273034</t>
  </si>
  <si>
    <t>Revealed: massive PR drive to sell 'skinny jab'</t>
  </si>
  <si>
    <t>Among the vocal champions of the Wegovy jabs whose organisations received funding was a clinical expert who gave evidence to the National Institute for Health and Care Excellence (Nice) and others who publicly praised the so-called "skinny jabs" as a "gamechanger".</t>
  </si>
  <si>
    <t>660335517</t>
  </si>
  <si>
    <t>An 8-and-a-half stone woman was told she was ''too slender to be given IVF'' due to NHS minimum weight rule</t>
  </si>
  <si>
    <t>‘When it comes to IVF treatment, we follow guidance from the National Institute for Health and Care Excellence (NICE) which outlines standard clinical and health criteria for treatment, including recommendations on minimum and maximum body mass index levels.'</t>
  </si>
  <si>
    <t>659941821</t>
  </si>
  <si>
    <t>BBC 1, Breakfast, 08/03/2023</t>
  </si>
  <si>
    <t>A weight loss jab, which has gained popularity in the US, has been approved for use by the NHS in England. The National Institute for Health And Care Excellence says Semaglutide, marketed as Wegovy, is safe, effective and affordable.</t>
  </si>
  <si>
    <t>659948703</t>
  </si>
  <si>
    <t>It is reported that a weight loss jab has been approved for use by the NHS in England. The National Institute For Health And Care Excellence says that Semaglutide, marketed as Wegovy, is safe, effective and affordable.</t>
  </si>
  <si>
    <t>659942070</t>
  </si>
  <si>
    <t>659956577</t>
  </si>
  <si>
    <t>BBC 2, BBC News, 08/03/2023</t>
  </si>
  <si>
    <t>It is reported that a weight loss jab that has gained popularity in the US has been approved for use by the NHS in England. The National Institute for Health and Care Excellence states that Semaglutide, marketed as Wegovy, is safe, effective and affordable.</t>
  </si>
  <si>
    <t>659956201</t>
  </si>
  <si>
    <t>It is reported that a weight loss jab that has gained popularity in the US has been approved for use by the NHS in England. The National Institute For Health And Care Excellence states that Semaglutide, marketed as Wegovy, is safe, effective and affordable.</t>
  </si>
  <si>
    <t>659956818</t>
  </si>
  <si>
    <t>BBC News, BBC News, 08/03/2023</t>
  </si>
  <si>
    <t>659956897</t>
  </si>
  <si>
    <t>659949047</t>
  </si>
  <si>
    <t>BBC News, Breakfast, 08/03/2023</t>
  </si>
  <si>
    <t>659942135</t>
  </si>
  <si>
    <t>659941808</t>
  </si>
  <si>
    <t>660000567</t>
  </si>
  <si>
    <t>BBC News, Outside Source, 08/03/2023</t>
  </si>
  <si>
    <t>A weight loss jab that has gained popularity in the US has been approved for use by the NHS in England. The National Institute for Health and Care Excellence concluded semaglutide, marketed as Wegovy, is safe, effective and affordable. Helen Knight from NICE, discusses the benefits of the drug.</t>
  </si>
  <si>
    <t>660000385</t>
  </si>
  <si>
    <t>659937073</t>
  </si>
  <si>
    <t>BBC Radio2, Owain Wyn Evans, 08/03/2023</t>
  </si>
  <si>
    <t>A weight loss jab, which has gained popularity in the US, has been approved for use by the NHS in England. The National Institute for Health and Care Excellence says it will be available only through specialist services and for a maximum of two years. Helen Knight, director of medicines evaluation at NICE, said for some people losing weight is a real challenge, which is why a medicine like semaglutide is a welcome option.</t>
  </si>
  <si>
    <t>659941806</t>
  </si>
  <si>
    <t>BBC Radio2, The Zoe Ball Breakfast Show, 08/03/2023</t>
  </si>
  <si>
    <t>A weight loss jab, which has gained popularity in the US, has been approved for use by the NHS in England. The National Institute for Health And Care Excellence says Semaglutide, marketed as Wegovy, will be widely available only through specialist services and for a maximum of two years.</t>
  </si>
  <si>
    <t>659957860</t>
  </si>
  <si>
    <t>It is reported that a weight loss jab has been approved for use by the NHS in England. The National Institute For Health And Care Excellence says it will be be available only through specialist services and for a maximum of two years.</t>
  </si>
  <si>
    <t>659958547</t>
  </si>
  <si>
    <t>It is reported that A weight loss jab has been approved for use by the NHS in England. The National Institute for Health and Care Excellence states that it will be available only through specialist services and for a maximum of two years.</t>
  </si>
  <si>
    <t>659936623</t>
  </si>
  <si>
    <t>BBC Radio4, News Briefing, 08/03/2023</t>
  </si>
  <si>
    <t>659959694</t>
  </si>
  <si>
    <t>BBC Radio4, Today, 08/03/2023</t>
  </si>
  <si>
    <t>She reports that a weight loss injection is going to be made available through the NHS in England for people who are suffering from obesity. She adds that the National Institute For Health And Care Excellence has approved its use.</t>
  </si>
  <si>
    <t>659937074</t>
  </si>
  <si>
    <t>659959083</t>
  </si>
  <si>
    <t>BBC Radio5, Nicky Campbell, 08/03/2023</t>
  </si>
  <si>
    <t>It is reported that a weight loss jab that has been approved for use by the NHS in England. The National Institute for Health and Care Excellence sates that it will be available only through specialist services and for a maximum of two years.</t>
  </si>
  <si>
    <t>660000327</t>
  </si>
  <si>
    <t>BBC World News, BBC News, 08/03/2023</t>
  </si>
  <si>
    <t>A weight loss jab that has gained popularity in the US has been approved for use by the NHS in England. The National Institute for Health and Care Excellence concluded semaglutide, marketed as Wegovy, is safe, effective and affordable. Helen Knight from NICE, discusses the side-effects of the drug.</t>
  </si>
  <si>
    <t>659958607</t>
  </si>
  <si>
    <t>660000384</t>
  </si>
  <si>
    <t>BBC World News, Outside Source, 08/03/2023</t>
  </si>
  <si>
    <t>660000360</t>
  </si>
  <si>
    <t>660114598</t>
  </si>
  <si>
    <t>'Celeb jabs' to fight fat</t>
  </si>
  <si>
    <t>New  "game changer" weight-loss drugs could be given to millions of us to fight the obesity epidemic. Appetite suppressant Wegovy is being made available through the NHS for the first time. It is hoped the injection - said to be popular among celebs - will help prevent illness and get people back into work. Up to 12m may be offered it after it was approved by the National Institute for Health and Care Excellence.</t>
  </si>
  <si>
    <t>Daily Star</t>
  </si>
  <si>
    <t>659994084</t>
  </si>
  <si>
    <t>Downtown Radio, Kirstie McMurray, 08/03/2023</t>
  </si>
  <si>
    <t>A weight loss injection has been approved for use by the NHS in England. Helen Knight from the watchdog National Institute For Health And Care Excellence, is welcoming the move.</t>
  </si>
  <si>
    <t>Downtown Radio</t>
  </si>
  <si>
    <t>660009732</t>
  </si>
  <si>
    <t>Drive to offer weight loss jabs to millions</t>
  </si>
  <si>
    <t>Weight loss jabs could be offered to millions of people on the NHS as health officials aim to lower prices of the treatment to tackle the obesity crisis. The push is part of efforts to boost productivity and reduce the numbers claiming benefits amid increasing ill health among those of working age. One treatment that regulates the appetite, semaglutide, has been authorised by the National Institute of Health and Care Excellence for those treated by specialist clinics.</t>
  </si>
  <si>
    <t>660297900</t>
  </si>
  <si>
    <t>Explainer: New skinny jab has been approved by the NHS - but does it work and can you buy it?</t>
  </si>
  <si>
    <t>Last Wednesday, the National Institute for Health and Care Excellence (Nice) recommended the drug for use in NHS weight management services, saying it could help patients reduce their weight by more than 10%. Prescriptions will be limited to two years because no data is yet available on the drug's long-term impacts. Side effects include fatigue, dizziness, nausea and vomiting.</t>
  </si>
  <si>
    <t>659920085</t>
  </si>
  <si>
    <t>FAT JAB ON NHS ‘Game-changing’ weight loss favoured by celebs set to be dished out on NHS</t>
  </si>
  <si>
    <t>Developed to treat type 2 diabetes the jab, which contains the drug semaglutide, has been hailed for its appetite-suppressing effects. Studies show it helped a third of people reduce their weight by 20 per cent. Helen Knight, director of medicines evaluation at the National Institute for Health and Care Excellence, said: “For some people, losing weight is a real challenge which is why a medicine like semaglutide is a welcome option.”</t>
  </si>
  <si>
    <t>659994054</t>
  </si>
  <si>
    <t>Free Radio Birmingham, Hits UK, 08/03/2023</t>
  </si>
  <si>
    <t>659921486</t>
  </si>
  <si>
    <t>''Game changer'' weight loss jab to become available on NHS</t>
  </si>
  <si>
    <t>A "game changer" weight loss injection said to be popular among celebrities is to be made available through the NHS in England for certain people living with obesity, health officials have announced. Thousands are expected to be offered the appetite suppressant Wegovy on prescription after the National Institute for Health and Care Excellence (Nice) gave it the green light for NHS use.</t>
  </si>
  <si>
    <t>659916770</t>
  </si>
  <si>
    <t>''GAME CHANGER'' WEIGHT LOSS JAB TO BECOME AVAILABLE ON NHS</t>
  </si>
  <si>
    <t>659920586</t>
  </si>
  <si>
    <t>''Game-changing'' weight loss jab 2.5x stronger than Ozempic will be rolled out on NHS in weeks... so will YOU be eligible to get Hollywood''s ''worst-kept secret''?</t>
  </si>
  <si>
    <t>Watchdog NICE has given the green light to the weekly jab in what experts have hailed as a 'pivotal moment' in the fight against obesity. Semaglutide – sold under the brand name Wegovy - works by hijacking the brain to suppress appetite and reduce calorie intake, resulting in substantial weight loss.</t>
  </si>
  <si>
    <t>659994053</t>
  </si>
  <si>
    <t>Hallam FM, Hattie Pearson, 08/03/2023</t>
  </si>
  <si>
    <t>Hallam FM</t>
  </si>
  <si>
    <t>660313471</t>
  </si>
  <si>
    <t>Is this Britain''s most outrageous doctor? Obese GP refuses to tell fat patients to lose weight, thinks giving overweight children drugs or surgery to slim down is ''eugenics'' and that dieting may leave you suicidal</t>
  </si>
  <si>
    <t>Dr Larmie has more generally claimed that anti-obesity campaigns are 'racist' for much the same reason. He has also accused National Institute for Health and Care Excellence (NICE), which recently greenlight the weight-loss jab Wegovy, for the NHS as being in the pocket of the pharmaceutical industry.</t>
  </si>
  <si>
    <t>659936668</t>
  </si>
  <si>
    <t>LBC 97.3, Ian Payne, 08/03/2023</t>
  </si>
  <si>
    <t>A weight loss jab, which has gained popularity in the US, has been approved for use by the NHS in England. The National Institute for Health and Care Excellence says it will be available only through specialist services and for a maximum of two years.</t>
  </si>
  <si>
    <t>659936745</t>
  </si>
  <si>
    <t>659996743</t>
  </si>
  <si>
    <t>LBC 97.3, Tonight with Andrew Marr, 08/03/2023</t>
  </si>
  <si>
    <t>A weight loss injection has been approved for use by the NHS in England. The National Institute for Health and Care Excellence concluded semaglutide is safe, effective and affordable. It will be recommended for use by people with at least one weight-related health condition.</t>
  </si>
  <si>
    <t>659994051</t>
  </si>
  <si>
    <t>Lincolnshire FM, Alex Brown, 08/03/2023</t>
  </si>
  <si>
    <t>Lincolnshire FM</t>
  </si>
  <si>
    <t>659996671</t>
  </si>
  <si>
    <t>Millions could receive popular celebrity weight loss jab on the NHS</t>
  </si>
  <si>
    <t>Weight loss jabs could be offered to millions of people on the NHS, as health officials search for cost-effective ways to tackle Britain’s obesity crisis. The push is part of efforts to boost productivity and reduce the numbers claiming benefits amid increasing ill health among those of working age. Obesity is estimated to cost the NHS around £6 billion a year, with £27 billion costs to wider society. One type of treatment that regulates the body’s appetite has just been authorised by the National Institute of Health and Care Excellence (Nice) for those being treated by specialist obesity clinics.</t>
  </si>
  <si>
    <t>660904305</t>
  </si>
  <si>
    <t>More than 1,000 anti-obesity drug prescriptions handed out in Warrington last year</t>
  </si>
  <si>
    <t>MORE than 1,100 anti-obesity drug prescriptions were handed out to people in Warrington last year, figures show. This was an increase from 2021 when 998 orlistat prescriptions were prescribed in the area, according to data from the NHS OpenPrescribing service. It comes as the National Institute for Health and Care Excellence (NICE) recently approved the use of another weight loss drug, semaglutide, by NHS England.</t>
  </si>
  <si>
    <t>659914246</t>
  </si>
  <si>
    <t>Needle to help dieters</t>
  </si>
  <si>
    <t>A WEIGHT-loss injection said to be popular with celebs is to be made available through the NHS for people living with obesity. Thousands are expected to be offered the appetite suppressant Wegovy after the National Institute for Health and Care Excellence gave it the green light for NHS use.</t>
  </si>
  <si>
    <t>659917757</t>
  </si>
  <si>
    <t>Novo obesity drug to launch in the UK soon, says watchdog</t>
  </si>
  <si>
    <t>The drug's use will be limited to adults being treated at an specialist NHS weight management service who have at least one weight-related condition, such as heart disease, and body mass index (BMI) - a measure of body fat based on height and weight - of 35 indicating obesity, alongside diet and exercise adjustments, NICE said.</t>
  </si>
  <si>
    <t>660267476</t>
  </si>
  <si>
    <t>Now ordinary folk join the stampede for weight loss drug Wegovy</t>
  </si>
  <si>
    <t>Last week, the National Institute for Health and Care Excellence (Nice) ruled that it was both cost-effective and safe for the NHS to prescribe. Ozempic has been available to the public privately, having won regulatory approval from the US Food and Drug Administration in 2021, but Nice’s decision means that millions of doses of Wegovy could be prescribed every year.</t>
  </si>
  <si>
    <t>The Sunday Times Online</t>
  </si>
  <si>
    <t>659991389</t>
  </si>
  <si>
    <t>Reuters Health News Summary</t>
  </si>
  <si>
    <t>Novo Nordisk's keenly anticipated weight loss medicine, Wegovy, will soon be made available to thousands of people in the UK, the country's drug cost-effectiveness watchdog NICE said on Wednesday. Data from a clinical trial showed that participants on Wegovy lost on average 12.4% more of their body weight than those who received a placebo.</t>
  </si>
  <si>
    <t>660297956</t>
  </si>
  <si>
    <t>Revealed: experts who praised new `skinny jab'' received payments from drug maker</t>
  </si>
  <si>
    <t>Among the vocal champions of the Wegovy jabs was a clinical expert who gave evidence to the National Institute for Health and Care Excellence (Nice) and others who publicly praised the so-called "skinny jabs" as a "gamechanger".</t>
  </si>
  <si>
    <t>661446874</t>
  </si>
  <si>
    <t>Rise in Bolton people taking anti-obesity meds as new ''celeb drug'' comes to market</t>
  </si>
  <si>
    <t>Wegovy was recently approved by the National Institute for Health and Care Excellence (Nice), meaning thousands of obese people will be able to get it on the NHS. Now, Superdrug say Wegovy is ‘coming soon' on its website, and ASDA Online Doctor says it will be "available soon" as well. The controversial appetite-suppressing drug is said to be used by celebrities to manage their weight. When asked about how he stayed slim and healthy, Twitter owner Elon Musk said his secret was fasting and Wegovy.</t>
  </si>
  <si>
    <t>659943564</t>
  </si>
  <si>
    <t>Share Radio, Modern Mindset, 08/03/2023</t>
  </si>
  <si>
    <t>The presenter reports that a weight loss injection is going to be made available through the NHS in England for people who are suffering from obesity. She adds that the National Institute For Health And Care Excellence has approved its use.</t>
  </si>
  <si>
    <t>Share Radio</t>
  </si>
  <si>
    <t>659994640</t>
  </si>
  <si>
    <t>Share Radio, Motley Fool Show, 08/03/2023</t>
  </si>
  <si>
    <t>A weight loss injection has been approved for use by the NHS in England. The National Institute for Health and Care Excellence concluded semaglutide is safe, effective and affordable.</t>
  </si>
  <si>
    <t>659958586</t>
  </si>
  <si>
    <t>Share Radio, The Bigger Picture, 08/03/2023</t>
  </si>
  <si>
    <t>It is reported that a weight loss jab is going to be made available through the NHS in England for people suffering from obesity. The National Institute for Health and Care Excellence has approved its use.</t>
  </si>
  <si>
    <t>659960004</t>
  </si>
  <si>
    <t>Sky News, Kay Burley, 08/03/2023</t>
  </si>
  <si>
    <t>659997455</t>
  </si>
  <si>
    <t>Sky News, PMQs, 08/03/2023</t>
  </si>
  <si>
    <t>A weight loss injection has been approved for use by the NHS in England. Helen Knight from the watchdog National Institute For Health And Care Excellence, discusses the possible impact the drug will have on people with obesity.</t>
  </si>
  <si>
    <t>659999329</t>
  </si>
  <si>
    <t>Sky News, Sarah-Jane Mee, 08/03/2023</t>
  </si>
  <si>
    <t>659998990</t>
  </si>
  <si>
    <t>659999002</t>
  </si>
  <si>
    <t>659999807</t>
  </si>
  <si>
    <t>Sky News, Sky News at One, 08/03/2023</t>
  </si>
  <si>
    <t>659996998</t>
  </si>
  <si>
    <t>Sky News, Sky News Today, 08/03/2023</t>
  </si>
  <si>
    <t>660272341</t>
  </si>
  <si>
    <t>So can you buy the 'skinny jab'?</t>
  </si>
  <si>
    <t>Last Wednesday, the National Institute for Health and Care Excellence (Nice) recommended the drug for use in NHS weight management services, saying it could help patients reduce their weight by more than 10%.</t>
  </si>
  <si>
    <t>660911250</t>
  </si>
  <si>
    <t>TalkRadio, David Bull, 19/03/2023</t>
  </si>
  <si>
    <t>While discussing on the Body Mass Index among the people in the UK, the presenter says that they have National Institute For Health And Care Excellence which regulates the BMI in England.</t>
  </si>
  <si>
    <t>TalkRadio</t>
  </si>
  <si>
    <t>659994045</t>
  </si>
  <si>
    <t>TFM, Gemma Atkinson and Mike Toolan, 08/03/2023</t>
  </si>
  <si>
    <t>TFM</t>
  </si>
  <si>
    <t>659994055</t>
  </si>
  <si>
    <t>TFM, Hattie Pearson, 08/03/2023</t>
  </si>
  <si>
    <t>659994048</t>
  </si>
  <si>
    <t>TFM, Hits UK, 08/03/2023</t>
  </si>
  <si>
    <t>659994085</t>
  </si>
  <si>
    <t>659994049</t>
  </si>
  <si>
    <t>Wave 105, Andy Jackson, 08/03/2023</t>
  </si>
  <si>
    <t>Wave 105</t>
  </si>
  <si>
    <t>660251267</t>
  </si>
  <si>
    <t>Wegovy cancer risk fears: Experts are probing link between miracle fat jab ingredient and two different diseases</t>
  </si>
  <si>
    <t>Under new recommendations by NHS watchdog NICE published this week, Wegovy will be available for people who have a BMI of 35 or more — a classification which means they are morbidly obese. Patients must also have at least one weight-related comorbidity, such as type 2 diabetes, to be eligible. Adults with a BMI between 30 and 35 could also be recommended the drug, if they have been referred for specialist help</t>
  </si>
  <si>
    <t>661106431</t>
  </si>
  <si>
    <t>SKIN DEEP Major change to kids’ treatment for eczema on the NHS – as free therapy ‘ditched’</t>
  </si>
  <si>
    <t xml:space="preserve">FREE bath treatments for children with eczema should no longer be offered on the NHS, according to new guidance. The National Institute for Health and Care Excellence (Nice) said bath emollients are not clinically or cost effective for children under 12 years of age. </t>
  </si>
  <si>
    <t>35155575</t>
  </si>
  <si>
    <t>NICE guidelines on treating Eczema</t>
  </si>
  <si>
    <t>660158261</t>
  </si>
  <si>
    <t>Weight loss drug approved by NHS for diabetics has ''concerning'' aspects says doctor</t>
  </si>
  <si>
    <t>The National Institute for Health and Care Excellence (NICE) explained: "Semaglutide binds to, and activates, the GLP-1 (glucagon-like peptide-1) receptor to increase insulin secretion, suppress glucagon secretion, and slow gastric emptying." Dr Collins explained hunger will intensify "not just due to the lack of the GLP-1 substitute, but because we know that weight loss will reduce GLP-1 levels further.</t>
  </si>
  <si>
    <t>661104062</t>
  </si>
  <si>
    <t>Bath oils used to soothe skin of kids with eczema ''do NOT help'': Watchdog tells NHS doctors to stop prescribing them</t>
  </si>
  <si>
    <t>Bath oils used to treat children with eczema offer little benefit and should not be provided on the NHS , according to the prescribing watchdog. Emollient bath additives are ‘not clinically or cost effective' in the treatment of eczema for children under-12, new National Institute for Health and Care Excellence (NICE) guidelines say.</t>
  </si>
  <si>
    <t>661299923</t>
  </si>
  <si>
    <t>NHS to stop prescribing medication for children with eczema as it''s ''ineffective''</t>
  </si>
  <si>
    <t>Children with ecezma will not be offered bath emollients on the NHS , according to new guidance. Watchdog the National Institute for Health and Care Excellence (Nice) said it had reviewed the evidence and concluded that bath emollients are not clinically or cost effective. Nice's committee looked at evidence from the year-long Bathe trial in 2018, which found that pouring emollient additives into the bath provided no additional benefit over standard eczema care.</t>
  </si>
  <si>
    <t>Cally Brooks</t>
  </si>
  <si>
    <t>35144027</t>
  </si>
  <si>
    <t>659926483</t>
  </si>
  <si>
    <t>Weight loss drug semaglutide approved for NHS use</t>
  </si>
  <si>
    <t>A weight loss jab, which has gained popularity in the US, has been approved for use by the NHS in England. The National Institute for Health and Care Excellence (NICE) concluded semaglutide, marketed as Wegovy, is safe, effective and affordable.</t>
  </si>
  <si>
    <t>659916029</t>
  </si>
  <si>
    <t>Weight loss pills on NHS get the nod</t>
  </si>
  <si>
    <t>A WEIGHT loss pill which makes obese people feel fuller for longer is being rolled out on the NHS. It will be given to people with a weight-related illness - such as Type 2 diabetes - and a body mass index of at least 35. Helen Knight, of NICE, which gives guidance about drugs, said it could only be used for up to two years and: "It won't be available to everyone."</t>
  </si>
  <si>
    <t>654660698</t>
  </si>
  <si>
    <t>Eye disorder that affects millions may cause ''severe'' complications and ''death'' from Covid</t>
  </si>
  <si>
    <t>According to NICE, estimates indicate that around 39,8000 people develop neo-vascular AMD in the UK each year. "Given a total UK population of 60 million, this equates to 663 new cases per million per year," explains the health body. The disease tends to affect a person's central vision and can result in severe loss of central vision, causing a person to go blind."</t>
  </si>
  <si>
    <t>34390486</t>
  </si>
  <si>
    <t>NICE's COVID-19 rapid guidelines</t>
  </si>
  <si>
    <t>NICE reveals around 39,8000 people develop neo-vascular AMD in the UK every year</t>
  </si>
  <si>
    <t>655378081</t>
  </si>
  <si>
    <t>Is this the true, devastating cost of lockdown?</t>
  </si>
  <si>
    <t>That should give all you clever clogs some grist to your statistical mill. Here goes: "There is a well-established definition of how much UK public money is allowed to be spent on achieving specific health outcomes. It is the preserve of Nice (the National Institute for Health and Care Excellence), whose job it is to decide whether new treatments which extend lives are 'value for money' or not for the NHS.</t>
  </si>
  <si>
    <t>Allison Pearson</t>
  </si>
  <si>
    <t>7672164</t>
  </si>
  <si>
    <t>NICE to approve treatments which cost the taxpayer less than a certain threshold per QALY mentioned</t>
  </si>
  <si>
    <t>655765014</t>
  </si>
  <si>
    <t>Covid: Shielding woman pays #2,000 for immunity-boosting drug</t>
  </si>
  <si>
    <t>The UK government announced in August that it would wait until Evusheld had been appraised by the National Institute of Clinical Excellence (NICE) before deciding if it will be made available on the NHS. NICE began evaluating whether Evusheld is clinically and cost effective in July, with the full appraisal expected to take around a year.</t>
  </si>
  <si>
    <t>Sanjana Idnani</t>
  </si>
  <si>
    <t>35099684</t>
  </si>
  <si>
    <t>NICE reviews Evusheld antibody protection for covid</t>
  </si>
  <si>
    <t>655805076</t>
  </si>
  <si>
    <t>656735807</t>
  </si>
  <si>
    <t>Transcript: Huw Edwards on depression: ''I''m not the least bit embarrassed''</t>
  </si>
  <si>
    <t>They declined but did provide us with this statement, 'Following a robust review of the available data our clinical experts advised there is currently insufficient data on the duration of protection offered by Evusheld in relation to the Omicron variant. And in line with that advice the government will not be procuring doses at this time. We are keeping the evidence under close review, and NICE have begun their appraisal of Evusheld. If they consider the treatment to be clinically and cost effective it will be made available on the NHS in the usual way'.</t>
  </si>
  <si>
    <t>NICE begins the appraisal of Evusheld</t>
  </si>
  <si>
    <t>656957588</t>
  </si>
  <si>
    <t>HIQA's review of international guidelines to treat long COVID</t>
  </si>
  <si>
    <t xml:space="preserve">Taking a fully holistic approach, the Australian National COVID-19 Clinical Evidence Taskforce guideline and the UK's National Institute of Health and Care Excellence (NICE) guideline recommended providing psychosocial, psychological and psychiatric support for people with signs and symptoms of a new or exacerbated pre-existing mental health condition following acute COVID-19. </t>
  </si>
  <si>
    <t>Irish Magazines</t>
  </si>
  <si>
    <t>IPU Review</t>
  </si>
  <si>
    <t>NICE guideline recommends providing support to people with symptoms of exacerbated preexisting mental health condition along with acute Covid19</t>
  </si>
  <si>
    <t>657604406</t>
  </si>
  <si>
    <t>I tried the new test for long Covid</t>
  </si>
  <si>
    <t>Questions about the treatment persist too. The drugs, including steroids and statins (prednisolone and atorvastatin, typically) and maraviroc (traditionally used to treat HIV), are being used "off-label", ie not for the purposes for which they have been approved for use by the National Institute for Health and Care Excellence. As a result, GPs might not prescribe them, although IncellDx works with several private doctors who will.</t>
  </si>
  <si>
    <t>Francesca Steele</t>
  </si>
  <si>
    <t>4209791</t>
  </si>
  <si>
    <t>NICE on not approving steroids, statins and maraviroc for long covid</t>
  </si>
  <si>
    <t>657616750</t>
  </si>
  <si>
    <t>The drugs, including steroids and statins (prednisolone and atorvastatin, typically) and maraviroc (a drug traditionally used to treat HIV), are being used “off-label”, ie not for the purposes for which they have been approved for use by the National Institute for Health and Care Excellence. As a result, GPs might not prescribe them, although IncellDx works with several private doctors who will.</t>
  </si>
  <si>
    <t>35194008</t>
  </si>
  <si>
    <t>658053046</t>
  </si>
  <si>
    <t>Nearly £1bn wasted on Covid drug 'that does not work'</t>
  </si>
  <si>
    <t>The rest are unlikely to be used because research has established that the drug makes no difference to hospital admission or death rates. The drugs watchdog the National Institute for Health and Care Excellence (Nice) has added it to its draft "not recommended" list for treatment of Covid.</t>
  </si>
  <si>
    <t>Laura Donnelly|Rosie Taylor</t>
  </si>
  <si>
    <t>31609690</t>
  </si>
  <si>
    <t>NICE adds antiviral drug molnupiravir to its not recommended list for treatment of Covid</t>
  </si>
  <si>
    <t>658363457</t>
  </si>
  <si>
    <t>Covid antibody drug won't be available on NHS</t>
  </si>
  <si>
    <t>The National Institute for Health and Care Excellence (Nice) said it recognised that its decision, published in draft guidance, would be a blow for people with conditions affecting their immune systems, for whom vaccination is less effective.</t>
  </si>
  <si>
    <t>NICE reveals on not having any clinical evidence on Evusheld against existing coronavirus variants</t>
  </si>
  <si>
    <t>658369761</t>
  </si>
  <si>
    <t>NICE rejects Covid-19 drug</t>
  </si>
  <si>
    <t>A DRUG sought by 1.2 million people still at high risk from Covid-19 has been rejected on the NHS. The National Institute for Health and Care Excellence cited evidence the £600 jab Evusheld is less effective with new variants.</t>
  </si>
  <si>
    <t>658382973</t>
  </si>
  <si>
    <t>''You should all be proud'' Princess Anne sees New Zealand Cyclone devastation first hand      More for you</t>
  </si>
  <si>
    <t>"The rapidly evolving nature of COVID-19 means we need to have a way of establishing the cost effectiveness of existing medicines against current variants in an agile way," the National Institute for Health and Care Excellence (NICE) said.</t>
  </si>
  <si>
    <t>Catherine Meyer</t>
  </si>
  <si>
    <t>35226275</t>
  </si>
  <si>
    <t>658371057</t>
  </si>
  <si>
    <t>COVID-19 DRUG EVUSHELD NOT RECOMMENDED FOR NHS USE</t>
  </si>
  <si>
    <t>The Covid-19 drug Evusheld will not be recommended for people with weakened immune systems. The National Institute for Health and Care Excellence (Nice) said there is no clinical evidence that the drug, made by AstraZeneca, protects against existing coronavirus variants or those expected to circulate in the next six months.</t>
  </si>
  <si>
    <t>35155574</t>
  </si>
  <si>
    <t>658334384</t>
  </si>
  <si>
    <t>AstraZeneca''s Evusheld not recommended by NHS for vulnerable people</t>
  </si>
  <si>
    <t>The National Institute for Health &amp; Care Excellence or Nice, said there is no clinical evidence that the drug, made by AstraZeneca PLC, protects against existing coronavirus variants or those expected to circulate in the next six months.</t>
  </si>
  <si>
    <t>658397202</t>
  </si>
  <si>
    <t>Covid drug Evusheld not recommended for people with weakened immune systems on NHS</t>
  </si>
  <si>
    <t>According to the National Institute for Health and Care Excellence (Nice), there is no clinical evidence that the drug, made by AstraZeneca, protects against existing coronavirus variants or those expected to circulate in the next six months. It follows a decision by the Department of Health (DfH) last year not to back Evusheld due to a lack of evidence of benefit against variants, and a similar decision in the US last month.</t>
  </si>
  <si>
    <t>658390189</t>
  </si>
  <si>
    <t>Share Radio, Motley Fool Answers, 16/02/2023</t>
  </si>
  <si>
    <t>The Covid-19 drug Evusheld will not be recommended for people with weakened immune systems. The National Institute for Health and Care Excellence said there is no clinical evidence that the drug, made by AstraZeneca, protects against existing coronavirus variants or those expected to circulate in the next six months.</t>
  </si>
  <si>
    <t>658615164</t>
  </si>
  <si>
    <t>Evusheld hopes as a second version emerges</t>
  </si>
  <si>
    <t>A NEW version of a drug that protects vulnerable patients at risk of death from Covid-19 could be available within months, The Mail on Sunday has learned. Last week the NHS spending watchdog, the National Institute of Health and Care Excellence (NICE), rejected the treatment, Evusheld, for people who don't respond to Covid vaccines. It ruled that the latest evidence suggests it is no longer effective against current Covid variants.</t>
  </si>
  <si>
    <t>Ethan Ennals</t>
  </si>
  <si>
    <t>28466170</t>
  </si>
  <si>
    <t>658606370</t>
  </si>
  <si>
    <t>AstraZeneca sends updated Covid drug Evusheld to regulators for approval promising it combats all forms of coronavirus</t>
  </si>
  <si>
    <t>A new version of a drug that protects vulnerable patients at risk of death from Covid-19 could be available within months, The Mail on Sunday has learned. Last week the NHS spending watchdog, the National Institute of Health and Care Excellence (NICE), rejected the treatment, Evusheld, for people who don't respond to Covid vaccines. It ruled that the latest evidence suggests it is no longer effective against current Covid variants.</t>
  </si>
  <si>
    <t>35166989</t>
  </si>
  <si>
    <t>659219867</t>
  </si>
  <si>
    <t>Covid therapy cuts 'abandon the vulnerable'</t>
  </si>
  <si>
    <t>Professor Alex Richter (inset), director of the Clinical Immunology Service at the University of Birmingham, said: "Many of them haven't responded to vaccination, and so their risk remains fairly similar to the start of the pandemic." Last week, the National Institute for Health and Care Excellence (Nice) recommended Remdesivir should not be funded for the NHS as it is not deemed cost effective.</t>
  </si>
  <si>
    <t>Alannah Francis</t>
  </si>
  <si>
    <t>32425797</t>
  </si>
  <si>
    <t>659196135</t>
  </si>
  <si>
    <t>`You''re a prisoner in your own house'': No plan for vulnerable as Covid treatments face axe</t>
  </si>
  <si>
    <t>On Tuesday, the National Institute for Health and Care Excellence (Nice) issued draft final guidance that recommended the drug Remdesivir should not be funded for the NHS because it is not deemed cost effective, although evidence had shown it was effective against mild Covid. Nice said it was "unlikely" to be effective for severe Covid.</t>
  </si>
  <si>
    <t>659469121</t>
  </si>
  <si>
    <t>`Society feels dangerous'': Covid shielders shut inside plead for urgent mental health support</t>
  </si>
  <si>
    <t>While the National Institute for Health and Care Excellence (NICE) has issued draft guidance to make three medicines available on the NHS for treating Covid-19 in adults, there are concerns from charities such as Kidney Care UK over the current gaps in treatment.</t>
  </si>
  <si>
    <t>NICE draft guidance to make three medicines available on the NHS for treating Covid-19 in adults</t>
  </si>
  <si>
    <t>659485708</t>
  </si>
  <si>
    <t>Five, 5 News at 5, 01/03/2023</t>
  </si>
  <si>
    <t>A drug that has offered hope of protection for around 500,000 people, who cannot have conventional Corona virus vaccine will not be recommended for NHS funding. It is after NICE, the government body that recommends drugs for the NHS said last week that there is no evidence on the effectiveness of ‘Evusheld’ against current Covid variants.</t>
  </si>
  <si>
    <t>659845647</t>
  </si>
  <si>
    <t>Government''s Evusheld decision ''disappointing'' says widower</t>
  </si>
  <si>
    <t>The National Institute for Health and Care Excellence (NICE) said in a statement : "There is not enough evidence of its effectiveness against current variants and those likely to be circulating in the next six months." The watchdog said it understood the decision would "be disappointing", adding : "We are developing a process to monitor real world data and re-evaluate the medicines as needed against the data in a faster way."</t>
  </si>
  <si>
    <t>661799493</t>
  </si>
  <si>
    <t>Long-term obesity raised severe Covid risk</t>
  </si>
  <si>
    <t>The National Institute for Health and Care Excellence says long Covid can also include Covid-19 symptoms that last for up to 12 weeks after infection. The most common symptoms are extreme tiredness, feeling short of breath, loss of smell and muscle aches.</t>
  </si>
  <si>
    <t>NICE guidance on patients to experience long Covid for more than 12 weeks</t>
  </si>
  <si>
    <t>654555680</t>
  </si>
  <si>
    <t>Revealed: How cases of deadly asbestos cancer are rising in women who joined the workforce decades ago</t>
  </si>
  <si>
    <t>Recent breakthroughs mean there are more treatment options for mesothelioma patients, says Professor Fennell: ‘For years we only had chemotherapy, but there's been a lot happening in this area in the last couple of years which has led to advances in treatment. Following successful trials, last year NICE [the National Institute for Health and Care Excellence] approved the first new treatment in over ten years for patients with unresectable malignant pleural mesothelioma — which accounts for 90 per cent of cases.' (This is the form that Susan has.)</t>
  </si>
  <si>
    <t>Rachel Ellis</t>
  </si>
  <si>
    <t>34851460</t>
  </si>
  <si>
    <t>Other</t>
  </si>
  <si>
    <t>NICE approves combination of drug ipilimumab with nivolumab for treating mesothelioma patients</t>
  </si>
  <si>
    <t>654559856</t>
  </si>
  <si>
    <t>How cases of deadly asbestos cancer are rising in women who joined the workforce decades ago</t>
  </si>
  <si>
    <t>Recent breakthroughs mean there are more treatment options for mesothelioma patients, says Professor Fennell: 'For years we only had chemotherapy, but there's been a lot happening in this area in the last couple of years which has led to advances in treatment. Following successful trials, last year NICE [the National Institute for Health and Care Excellence] approved the first new treatment in over ten years for patients with unresectable malignant pleural mesothelioma - which accounts for 90 per cent of cases.' (This is the form that Susan has.)</t>
  </si>
  <si>
    <t>979531</t>
  </si>
  <si>
    <t>654634504</t>
  </si>
  <si>
    <t>Cost of living crisis puts dreams of having children out of reach for many</t>
  </si>
  <si>
    <t>Women aged under 40 in England and Wales should be offered three cycles of IVF treatment on the NHS if they have been trying to get pregnant through regular unprotected sex for two years, according to guidelines from the National Institute for Health and Care Excellence. Women aged 40 to 42 should be offered one cycle.</t>
  </si>
  <si>
    <t>Katie Grant</t>
  </si>
  <si>
    <t>4898610</t>
  </si>
  <si>
    <t>NICE guidelines recommend three rounds of IVF should be offered on NHS to women under 40</t>
  </si>
  <si>
    <t>654593745</t>
  </si>
  <si>
    <t>IVF and the cost of living: Would-be parents forced to delay or give up dream of having children</t>
  </si>
  <si>
    <t>Women aged under 40 in England and Wales should be offered three cycles of IVF treatment on the NHS if they've been trying to get pregnant through regular unprotected sex for two years, according to guidelines from the National Institute for Health and Care Excellence (Nice), and women aged 40 to 42 should be offered one cycle.</t>
  </si>
  <si>
    <t>654797625</t>
  </si>
  <si>
    <t>PAIN GAME As Adele shares health update after ‘waddling’ at Vegas show – the 4 signs you need to know</t>
  </si>
  <si>
    <t xml:space="preserve">ADELE has shared with fans a health update, after she appeared to move at a slower-than-usual pace during a show.  Up to 40 per cent of Brits is will experience the condition at some point in their lifetime, according to the The National Institute for Health and Care Excellence. The sometimes debilitating condition is known to usually better on its own in around four to six weeks. </t>
  </si>
  <si>
    <t>Sabel Shaw</t>
  </si>
  <si>
    <t>34385129</t>
  </si>
  <si>
    <t>NICE reveals 40pc of Brits experiencing the condition sciatica at some point in their lifetime</t>
  </si>
  <si>
    <t>654805102</t>
  </si>
  <si>
    <t>Cost of living: Dad can''t afford to keep his son alive paying #1,000 a month for''lifesaving'' medication</t>
  </si>
  <si>
    <t>The Hughes' launched a legal challenge against the National Institute for Health and Care Excellence (NICE) after their NHS clinicians were unable to prescribe cannabis. According to NICE, there is not enough evidence to prescribe cannabis-based medicines for severe epilepsy. After the Hughes' legal challenge, NICE clarified the guidance to add there was "no recommendation against the use of cannabis-based medical products". The British Paediatric Neurology Association (BPNA) then produced further guidance which Matt describes as a 'zero tolerance approach'to prescribing cannabis.</t>
  </si>
  <si>
    <t>Sam Ormiston</t>
  </si>
  <si>
    <t>35046361</t>
  </si>
  <si>
    <t>NICE needs more evidence to approve medical cannabis for severe Epilepsy</t>
  </si>
  <si>
    <t>654896924</t>
  </si>
  <si>
    <t>New year health Do diet clubs work - and how do the costs weigh up?</t>
  </si>
  <si>
    <t>However, if you want tailored advice and one-to-one support from experts and peers, you may want to consider paying for a weight-loss programme yourself. We decided to take an in-depth look at five programmes that meet the National Institute for Health and Care Excellence guidelines for a balanced and healthy lifestyle and are listed on the NHS website. These are GetSlim, Man v Fat, Second Nature, Slimming World and WW (Weight Watchers).</t>
  </si>
  <si>
    <t>Donna Ferguson</t>
  </si>
  <si>
    <t>19093992</t>
  </si>
  <si>
    <t>654895690</t>
  </si>
  <si>
    <t>AstraZeneca pharma tie-up brings breast cancer drug breakthrough</t>
  </si>
  <si>
    <t>Fisher's private health insurance paid for drug, but she testified to  UK's National Institute of Clinical Excellence to try  persuade authorities to pay for it for everyone on the NHS.</t>
  </si>
  <si>
    <t>Financial Times</t>
  </si>
  <si>
    <t>Hannah Kuchler</t>
  </si>
  <si>
    <t>12094917</t>
  </si>
  <si>
    <t>NICE recommends on consuming AstraZeneca for treating HER2-positive patients</t>
  </si>
  <si>
    <t>654897800</t>
  </si>
  <si>
    <t>Like Joanna in Happy Valley, I was a middle-class diazepam addict</t>
  </si>
  <si>
    <t>In fact, according to an April 2022 report by the National Institute for Health and Care Excellence (Nice), approximately 300,000 adults in the UK have been taking benzodiazepines or related drugs for 12 months or longer. More research from Public Health England found that 1.4 million people in England had received a benzodiazepine prescription in the past year. "Given the possible adverse effects of such use, this represents a potentially serious public health problem," said the report.</t>
  </si>
  <si>
    <t>Miranda Levy</t>
  </si>
  <si>
    <t>34771402</t>
  </si>
  <si>
    <t>NICE reveals 300,000 adults in UK have been taking benzodiazepines or related drugs for 12 months and longer</t>
  </si>
  <si>
    <t>654881544</t>
  </si>
  <si>
    <t>I was a middle-class diazepam addict</t>
  </si>
  <si>
    <t xml:space="preserve">It went out of fashion. But diazepam – and its close “benzo” relatives – is still out there. In fact, according to an April 2022 report by the National Institute for Health and Care Excellence (NICE), approximately 300,000 adults in the UK have been taking benzodiazepines or related drugs for 12 months or longer. More research from Public Health England found that 1.4 million people in England had received a benzodiazepine prescription in the past year. “Given the possible adverse effects of such use, this represents a potentially serious public health problem,” said the report. </t>
  </si>
  <si>
    <t>35050297</t>
  </si>
  <si>
    <t>654845195</t>
  </si>
  <si>
    <t>Dad struggling to afford #1,000 cannabis treatment to help keep son, 5, alive</t>
  </si>
  <si>
    <t>The Hughes' launched a legal challenge against the National Institute for Health and Care Excellence (NICE) after their NHS clinicians were unable to prescribe cannabis. According to NICE, there is not enough evidence to prescribe cannabis-based medicines for severe epilepsy. After the Hughes' legal challenge, NICE clarified the guidance to add there was ‘no recommendation against the use of cannabis-based medical products'.</t>
  </si>
  <si>
    <t>Liam Coleman</t>
  </si>
  <si>
    <t>35050296</t>
  </si>
  <si>
    <t>654873009</t>
  </si>
  <si>
    <t>NICE TRADE</t>
  </si>
  <si>
    <t xml:space="preserve">Gun licence application </t>
  </si>
  <si>
    <t>While you can't stop a patient or complainant raising concerns with the GMC, you can pre-emptively take positive action by showing insight into the concerns and taking remedial action. Good opportunity All complaints and clinical incidents are a good opportunity to review your knowledge and skills. As you didn't suspect an eating disorder, part of your reflections on this case could include speaking to a specialist in eating disorders and then providing a teaching session to your peers, for example. You should also review the relevant guidance in this area, such as the NICE guidance.</t>
  </si>
  <si>
    <t>Independent Practitioner Today</t>
  </si>
  <si>
    <t>NICE guidance on eating disorders mentioned</t>
  </si>
  <si>
    <t>654945590</t>
  </si>
  <si>
    <t>Medical cannabis is legal - so why are patients still buying it on street corners?</t>
  </si>
  <si>
    <t xml:space="preserve">An expert doctor will then assess their medical history to decide if they are eligible - they must first have tried licensed medications for their condition. They are followed up four times a year. However, there is limited access via the NHS (to date, only a few prescriptions have been given, for children with treatment-resistant epilepsy), and though licensed cannabis-based medications have been approved by the National Institute for Health and Care Excellence (Nice) for MS-associated spasticity and chemotherapy-induced nausea, in reality they are only available through private clinics, and health insurers rarely reimburse patients. </t>
  </si>
  <si>
    <t>Hilary Freeman</t>
  </si>
  <si>
    <t>614361</t>
  </si>
  <si>
    <t>NICE approves medical cannabis for the ones diagnosed with MS mentioned</t>
  </si>
  <si>
    <t>654945117</t>
  </si>
  <si>
    <t>Hold it right there: can deep breathing really change your life?</t>
  </si>
  <si>
    <t>Numerous pieces of scientific research have found that this kind of breathing and meditation really helps alleviate stress and anxiety. Mindfulness (which has breathwork as a core element) has proven so effective that it is now recommended by both the National Health Service and the National Institute for Health and Care Excellence.</t>
  </si>
  <si>
    <t>Steve Boggan</t>
  </si>
  <si>
    <t>35050315</t>
  </si>
  <si>
    <t>NICE recommends controlled breathing and meditation on reducing stress and anxiety</t>
  </si>
  <si>
    <t>654951340</t>
  </si>
  <si>
    <t>Key study into stroke drug taken by millions 'unreliable', say experts</t>
  </si>
  <si>
    <t>Rivaroxaban, often sold under the brand name Xarelto, is approved by health watchdogs NICE for the prevention of stroke and embolisms - blocked blood vessels, usually caused by blood clots. It got the green light from international health watchdogs in 2011, and now each year it is taken by thousands of Britons and millions worldwide.</t>
  </si>
  <si>
    <t>NICE approves Rivaroxaban for preventing of stroke and embolisms mentioned</t>
  </si>
  <si>
    <t>654949002</t>
  </si>
  <si>
    <t>EXCLUSIVE: Anti-stroke drug taken by millions found to be ''unreliable'' and potentially fatal side effects were ignored, documents reveal</t>
  </si>
  <si>
    <t>Rivaroxaban, often sold under the brand name Xarelto, is approved by health watchdogs NICE for the prevention of stroke and embolisms – blocked blood vessels, usually caused by blood clots. It got the green light from international health watchdogs in 2011, and now each year it is taken by thousands of Britons and millions worldwide.</t>
  </si>
  <si>
    <t>34851507</t>
  </si>
  <si>
    <t>Report reveals side effects of drug rivaroxaban approved by NICE for preventing stroke and embolism</t>
  </si>
  <si>
    <t>654927511</t>
  </si>
  <si>
    <t>Would YOU get a ''vampire facial'' for your vagina? Four of the strangest intimate treatments available to women in 2023</t>
  </si>
  <si>
    <t>In May 2021, Professor Kevin Harris, programme director and clinical advisor of NICE's interventional procedures programme said: 'Despite being carried out on a large number of women, it is disappointing that there is a lack of published evidence on the long-term efficacy of these procedures.'</t>
  </si>
  <si>
    <t>Rebecca Whittaker</t>
  </si>
  <si>
    <t>34619637</t>
  </si>
  <si>
    <t>NICE comments on lack of published evidence on the long-term efficiency of the laser procedures</t>
  </si>
  <si>
    <t>654965790</t>
  </si>
  <si>
    <t>‘I didn’t look like a typical drug addict. But prescription pills took over my life’</t>
  </si>
  <si>
    <t xml:space="preserve">In fact, according to an April 2022 report by the National Institute for Health and Care Excellence (NICE), approximately 300,000 adults in the UK have been taking benzodiazepines or related drugs for 12 months or longer. More research from Public Health England found that 1.4 million people in England had received a benzodiazepine prescription in the past year. </t>
  </si>
  <si>
    <t>35050316</t>
  </si>
  <si>
    <t>654964362</t>
  </si>
  <si>
    <t>Hold it right there: can deep breathing really change your life? The benefits of controlled breathwork have been known for millennia ? so Steve Boggan checks out whether it''s a cool trend or hot air</t>
  </si>
  <si>
    <t>34861357</t>
  </si>
  <si>
    <t>655055010</t>
  </si>
  <si>
    <t>Michael Rawlins: founding chair of NICE</t>
  </si>
  <si>
    <t>After chairing NICE (renamed the National Institute for Health and Care Excellence in 2013) between 1999 and 2013, he chaired the Medicines and Healthcare Products Regulatory Agency from 2014 to 2020. He also held roles as chair of the Advisory Council on the Misuse of Drugs (1998-2008), president of the Royal Society of Medicine (2012-14), and chairman of UK Biobank (2012-19).</t>
  </si>
  <si>
    <t>John IIIman</t>
  </si>
  <si>
    <t>35061987</t>
  </si>
  <si>
    <t>NICE recommends NHS on not prescribing Relenza for new influenza treatment</t>
  </si>
  <si>
    <t>655081976</t>
  </si>
  <si>
    <t>655028997</t>
  </si>
  <si>
    <t>‘I had to buy cannabis from street dealers – until I realised there was a legal medical option’</t>
  </si>
  <si>
    <t>They are followed up four times a year. However, there is limited access via the NHS (to date, only a few prescriptions have been given, for children with treatment-resistant epilepsy), and though licensed cannabis-based medications have been approved by the National Institute for Health and Care Excellence (Nice) for MS-associated spasticity and chemotherapy-induced nausea, in reality they are only available through private clinics, and health insurers rarely reimburse patients.</t>
  </si>
  <si>
    <t>35061986</t>
  </si>
  <si>
    <t>655106869</t>
  </si>
  <si>
    <t>`I had to buy cannabis from street dealers ? until I realised there was a legal medical option''</t>
  </si>
  <si>
    <t>An expert doctor will then assess their medical history to decide if they are eligible – they must first have tried licensed medications for their condition. They are followed up four times a year. However, there is limited access via the NHS (to date, only a few prescriptions have been given, for children with treatment-resistant epilepsy), and though licensed cannabis-based medications have been approved by the National Institute for Health and Care Excellence (Nice) for MS-associated spasticity and chemotherapy-induced nausea, in reality they are only available through private clinics, and health insurers rarely reimburse patients.</t>
  </si>
  <si>
    <t>35061990</t>
  </si>
  <si>
    <t>655172401</t>
  </si>
  <si>
    <t>TikTok star Remi Bader reveals how she gained ''double the weight'' and grappled with binge eating again after getting off Hollywood''s ''trendy'' new favorite diet drug Ozempic</t>
  </si>
  <si>
    <t>In February, NHS spending watchdog the National Institute for Health and Care Excellence (NICE) approved the weekly jab for obese patients with a weight-related illness, such as type 2 diabetes, or at high risk of a heart attack, as slimming down can help protect against these problems. The drug is taken via an easy-to-use self-injection pen.</t>
  </si>
  <si>
    <t>Christine Rendon</t>
  </si>
  <si>
    <t>34489765</t>
  </si>
  <si>
    <t>NICE approves weekly jab for obese patients with a weight related issues</t>
  </si>
  <si>
    <t>655124179</t>
  </si>
  <si>
    <t>Sir Michael Rawlins obituary</t>
  </si>
  <si>
    <t>Unusually for an initiative of the Blair administration, Nice was enshrined in the Conservative minister Andrew Lansley's Health and Social Care Act 2012, and has grown from a few dozen staff to almost 700. In 2005 its remit widened to include public health and, from 2012, social care for adults and children as well. Renamed the National Institute of Health and Care Excellence, the body is a critical part of the NHS's regulatory landscape, and has been admired and imitated by many other countries.</t>
  </si>
  <si>
    <t>35061991</t>
  </si>
  <si>
    <t>655189131</t>
  </si>
  <si>
    <t>Five names to know for your holistic overhaul</t>
  </si>
  <si>
    <t>EMDR has grown in popularity having been recommended by both The National Institute for Health and Care Excellence and the World Health Organisation to alleviate PTSD. A collaboration between husband and wife duo Jordan Vyas-Lee, a psychotherapist, and Dr Jenna Vyas-Lee, a clinical psychologist, the clinic is as much for adults as teenagers and children, and is aiming to open more spaces in 2023.</t>
  </si>
  <si>
    <t>EMDR recommends NICE to alleviate PTSD</t>
  </si>
  <si>
    <t>655273371</t>
  </si>
  <si>
    <t>'Women are told to put up and shut up'</t>
  </si>
  <si>
    <t>Not all mental health problems in middle-aged women are hormonerelated, Newson stresses, and HRT isn't a magic cure for everyone. "Often I will optimise hormones and then see what the patient's mental health is doing. Some women do need antidepressants." But the link between menopause and depression is now suciently recognised that the NHS prescribing watchdog, the National Institute for Health and Care Excellence, recommends HRT as a first line of treatment for low mood or anxiety in menopausal women.</t>
  </si>
  <si>
    <t>Gaby Hinsli</t>
  </si>
  <si>
    <t>33965600</t>
  </si>
  <si>
    <t>NICE recommends HRT as first line treatment for low mood or anxiety in menopausal</t>
  </si>
  <si>
    <t>655241601</t>
  </si>
  <si>
    <t>Nurse burnt out after year working in NHS now makes more money serving ice cream</t>
  </si>
  <si>
    <t>Mailu Turner qualified as a mental health nurse in September 2021 and claims she was soon left in charge of up to 16 patients - reportedly more than double the recommended ratio set out by National Institute for Health and Care Excellence (NICE).</t>
  </si>
  <si>
    <t>Tim Hanlon</t>
  </si>
  <si>
    <t>34381741</t>
  </si>
  <si>
    <t>Mental health nurse claims to be left in charge of up to 16 patients more than double the recommended ration by NICE</t>
  </si>
  <si>
    <t>655200569</t>
  </si>
  <si>
    <t>Proportion of children prescribed antipsychotics almost doubles in a year, Manchester study suggests</t>
  </si>
  <si>
    <t>The National Institute for Clinical Excellence has approved the use of some antipsychotics for those under 18 with psychosis or with severely aggressive behaviour from a disorder. However, the study by The University of Manchester's Centre for Women's Mental Health suggests they are prescribed for an increasingly broad range of reasons - the most common being autism.</t>
  </si>
  <si>
    <t>NICE approves the use of antipsychotics for the ones under 18 with psychosis or behavior disorder</t>
  </si>
  <si>
    <t>655264571</t>
  </si>
  <si>
    <t>Five, Jeremy Vine, 11/01/2023</t>
  </si>
  <si>
    <t>The presenter holds a discussion on the consequences of smoking and the guest says that the National Institute For Health And Care Excellence ha stried nicotine patches and gum to help smokers quit smoking.</t>
  </si>
  <si>
    <t>NICE recommends smokers to consume nicotine patches and gum to help them quit smoking</t>
  </si>
  <si>
    <t>655372706</t>
  </si>
  <si>
    <t>''I quit working as an NHS nurse and now I make more money serving ice cream''</t>
  </si>
  <si>
    <t>A nurse burnt out after just one year working in the NHS has quit and claims she now makes more money serving ice cream at a cafe. Mailu Turner first qualified as a mental health nurse in September 2021 and says she was soon left in charge of up to 16 patients - more than double the recommended ratio, according to NICE. The 22-year-old, who worked for Rotherham, Doncaster and South Humber Foundation Trust, claims she would regularly feel 'very stressed'and often finish her shift hours late as there were no other nurses to take over.</t>
  </si>
  <si>
    <t>Helena Vesty|Sophie Norris</t>
  </si>
  <si>
    <t>35073771</t>
  </si>
  <si>
    <t>655311575</t>
  </si>
  <si>
    <t>Not just hot flushes: how menopause can destroy mental health</t>
  </si>
  <si>
    <t xml:space="preserve">Some women do need antidepressants." But the link between menopause and depression is now sufficiently recognised that the NHS prescribing watchdog, the National Institute for Health and Care Excellence, recommends HRT as a first line of treatment for low mood or anxiety in menopausal women. Yet still, Newson says, she sees women who have been sent away by GPs with nothing but antidepressants. One reason she created Balance, her free app which helps women recognise and log menopause symptoms, is to help doctors and patients to join the dots. </t>
  </si>
  <si>
    <t>Gaby Hinsliff</t>
  </si>
  <si>
    <t>34422041</t>
  </si>
  <si>
    <t>655422511</t>
  </si>
  <si>
    <t>Think twice before having a fertility MOT! Experts fear tests sold on High Street can open ''Pandora''s box'' and convince couples to unnecessarily fork out thousands to freeze their eggs</t>
  </si>
  <si>
    <t>In 2013, the NICE published fertility guidelines that made recommendations about who should have access to the treatment on the NHS in England and Wales. However, individual NHS Clinical Commissioning Groups make the final decision about who can access it in their local area, and their criteria may be stricter. According to NICE, women aged under 42 should be offered three cycles of IVF treatment on the NHS.</t>
  </si>
  <si>
    <t>Victoria Allen</t>
  </si>
  <si>
    <t>33739640</t>
  </si>
  <si>
    <t>655412073</t>
  </si>
  <si>
    <t xml:space="preserve">Not all mental health problems in middle-aged women are hormone-related, Newson stresses, and HRT isn't a magic cure for everyone. "Often I will optimise hormones and then see what the patient's mental health is doing. Some women do need antidepressants." But the link between menopause and depression is now sufficiently recognised that the NHS prescribing watchdog, the National Institute for Health and Care Excellence, recommends HRT as a first line of treatment for low mood or anxiety in menopausal women. </t>
  </si>
  <si>
    <t>35073790</t>
  </si>
  <si>
    <t>655537173</t>
  </si>
  <si>
    <t>Doctors clash over risk of reverse abortion pill</t>
  </si>
  <si>
    <t>MSI Reproductive Choices UK, whose medical director is Dr Jonathan Lord, gave evidence to the National Institute of Health and Care Excellence (Nice) last summer on the controversial practice. The organisation raised concerns with the health regulator over proposed new guidance on using the female sex hormone progesterone. Nice's draft advice related to the uncontroversial use of progesterone in women who have suffered miscarriages and want to prevent a recurrence.</t>
  </si>
  <si>
    <t>NICE recommends progesterone for women with early pregnancy bleeding and a history of miscarriage</t>
  </si>
  <si>
    <t>655536219</t>
  </si>
  <si>
    <t>Just how risky ARE 'more ef fective' new blood thinner pills?</t>
  </si>
  <si>
    <t>Rivaroxaban is part of a family of blood thinners called direct oral anticoagulants, or DOACs. These are approved by the UK health watchdog, the National Institute for Health and Care Excellence (NICE), for preventing blood clots which can lead to strokes in at-risk patients. They work by blocking the effect of two of the blood's clotting proteins. Over the past two years there has been a drive to switch NHS patients taking the older blood thinner warfarin, which has been in use since the 1950s, to the newer tablets.</t>
  </si>
  <si>
    <t>655541902</t>
  </si>
  <si>
    <t>Doctors clash over ''misleading'' advice about the risks involved with ''abortion pill reversal'' claim</t>
  </si>
  <si>
    <t>Pro-life doctors have called for a family planning service's medical director to be investigated over 'misleading' advice about the risk of giving a drug to 'reverse' abortion. MSI Reproductive Choices UK, whose medical director is Dr Jonathan Lord, gave evidence to the National Institute of Health and Care Excellence (Nice) last summer on the controversial practice. The organisation raised concerns with the health regulator over proposed new guidance on using the female sex hormone progesterone.</t>
  </si>
  <si>
    <t>655532996</t>
  </si>
  <si>
    <t>Just how risky ARE ''more effective'' new blood thinner pills such as rivaroxaban? Mail on Sunday readers share their experiences of ''terrifying'' life-threatening side effects</t>
  </si>
  <si>
    <t>Rivaroxaban is part of a family of blood thinners called direct oral anticoagulants, or DOACs. These are approved by the UK health watchdog, the National Institute for Health and Care Excellence (NICE), for preventing blood clots which can lead to strokes in at-risk patients. They work by blocking the effect of two of the blood's clotting proteins. In November 2021, NHS England vowed to prevent 20,000 extra strokes by procuring hundreds of thousands of extra doses of the drugs, as they were ‘more effective' than other anticoagulants.</t>
  </si>
  <si>
    <t>655583282</t>
  </si>
  <si>
    <t>Abortion choices limited by 'bureaucratic' NHS rulings</t>
  </si>
  <si>
    <t>Dr Ranee Thakar, president of the Royal College of Obstetricians and Gynaecologists, said it backed the National Institute for Health and Care Excellence (Nice) abortion care guidelines that state patients should choose where they are treated.</t>
  </si>
  <si>
    <t>Maya Oppenheim</t>
  </si>
  <si>
    <t>27480529</t>
  </si>
  <si>
    <t>NICE guidelines on abortion care allowing patients to choose where they would want to be treated</t>
  </si>
  <si>
    <t>655553143</t>
  </si>
  <si>
    <t>Women seeking abortions facing `cruel'' delays due to NHS funding row</t>
  </si>
  <si>
    <t>Dr Ranee Thakar, Royal College of Obstetricians and Gynaecologists' president, said it backed the National Institute for Health and Care Excellence (NICE) abortion care guidelines that state patients should choose where they are treated.</t>
  </si>
  <si>
    <t>958431</t>
  </si>
  <si>
    <t>655602773</t>
  </si>
  <si>
    <t>Big pharma strikes blow to NHS patients’ hopes of getting breakthrough drugs</t>
  </si>
  <si>
    <t>Voluntary scheme ‘harmed innovation’ Eli Lilly, which has operated in the UK since the Forties, said that VPAS has “harmed innovation” in the UK and will turn it into a “global outlier”. Last year, the pharmaceutical giant secured approval for tirzepatide, a weight-loss drug for diabetes patients. It is currently seeking authorisation from the National Institute for Health and Care Excellence to roll it out on the NHS.</t>
  </si>
  <si>
    <t>NICE to approve tirzepatide a weight loss drug for diabetes patients</t>
  </si>
  <si>
    <t>655632437</t>
  </si>
  <si>
    <t>Now Jeremy Clarkson reveals he''s on miracle fat-busting injection: Ex-Top Gear icon joins likes of Elon Musk in taking ''tremendous'' Ozempic</t>
  </si>
  <si>
    <t>Originally developed to treat type 2 diabetes, last February, NHS watchdog the National Institute for Health and Care Excellence (NICE) approved Ozempic for obese patients with a weight-related illness, such as type 2 diabetes, or at high risk of a heart attack.</t>
  </si>
  <si>
    <t>NICE approves semaglutide on NHS use for treating obese patients</t>
  </si>
  <si>
    <t>655639724</t>
  </si>
  <si>
    <t>Women seeking abortions face `cruel'' delays due to NHS funding row</t>
  </si>
  <si>
    <t>35099646</t>
  </si>
  <si>
    <t>655646881</t>
  </si>
  <si>
    <t>Woman who spent life savings on IVF slams ''backward''changes to NHS fertility rules</t>
  </si>
  <si>
    <t>A woman who is undergoing what she describes as an "all-consuming" fertility journey after suffering three miscarriages has criticised plans to scale back NHS treatment in Wales. Lucy Mills, who is a single woman, has spent the last 18 months trying to have a baby. Although official guidelines by NICE recommend up to three cycles of IVF should be offered on the NHS, rules can vary across different health boards - and now it could scaled back even further in Wales.</t>
  </si>
  <si>
    <t>655705837</t>
  </si>
  <si>
    <t>`I was left scared, alone, exhausted'': inside London''s maternity crisis</t>
  </si>
  <si>
    <t>In November, the CQC raised concerns around London hospitals under the Barts Health NHS Trust, reporting that there were too few staff in the maternity unit at Whipps Cross "to provide care and ensure patient safety". But while similar problems are being flagged across individual maternity units, the standard of care between them varies, despite National Institute for Health and Care Excellence (NICE) guidelines which every healthcare professional is expected to follow. Even in the same hospital, two women can have vastly different experiences depending on the day.</t>
  </si>
  <si>
    <t>NICE guidelines not being followed on maternity services mentioned</t>
  </si>
  <si>
    <t>655758399</t>
  </si>
  <si>
    <t>Headteachers may have no choice but to close schools amid strikes - union boss</t>
  </si>
  <si>
    <t>Hundreds of staff working for the National Institute for Health and Care Excellence (Nice), who advise the NHS on the best drugs and treatments available for patients, are taking strike action today. Members of the Royal College of Nursing (RCN) in England are also due to walk out again on Wednesday and Thursday, and have announced two more strikes in England and Wales on February 6 and 7.</t>
  </si>
  <si>
    <t>NICE staff to strike over pay and staffing</t>
  </si>
  <si>
    <t>655747979</t>
  </si>
  <si>
    <t>National Institute for Health and Care Excellence workers strike over pay and chronic staff shortages</t>
  </si>
  <si>
    <t>STAFF who advise NHS bosses on the best drugs and treatments available for patients took strike action over plummeting take-home pay and chronic staffing shortages today. Hundreds of workers at the National Institute for Health and Care Excellence (Nice) downed tools following yet another below- inflation pay deal for health service workers in 2022-23, their union Unison said.</t>
  </si>
  <si>
    <t>Morning Star Online (Web)</t>
  </si>
  <si>
    <t>Neil Terry</t>
  </si>
  <si>
    <t>35099683</t>
  </si>
  <si>
    <t>655728938</t>
  </si>
  <si>
    <t>NHS advisors strike over pay and staffing dispute</t>
  </si>
  <si>
    <t>Hundreds of staff working for the National Institute for Health and Care Excellence (NICE) are taking strike action today over pay and staffing. The walkout by members of Unison will be followed by four days of working to rule. This means the staff, who advise the NHS on the best drugs and treatments available for patients, will only work the hours set out in their contracts and refuse any overtime.</t>
  </si>
  <si>
    <t>655727357</t>
  </si>
  <si>
    <t>HEADTEACHERS MAY HAVE ''NO CHOICE'' BUT TO CLOSE SCHOOLS AMID STRIKES - UNION BOSS</t>
  </si>
  <si>
    <t>Eleanor Busby</t>
  </si>
  <si>
    <t>35099682</t>
  </si>
  <si>
    <t>655734212</t>
  </si>
  <si>
    <t>ALKERMES AWARDED INNOVATION PASSPORT DESIGNATION BY THE MHRA (UK) FOR NEMVALEUKIN ALFA FOR THE TREATMENT OF MUCOSAL MELANOMA</t>
  </si>
  <si>
    <t xml:space="preserve">ILAP was launched by the MHRA in January 2021 with an aim to accelerate the development of and facilitate patient access to medicines. The Innovation Passport is granted by the UK's ILAP Steering Group, which consists of representatives from MHRA, the National Institute for Health and Care Excellence (NICE), the Scottish Medicines Consortium (SMC), the All Wales Therapeutics and Toxicology Centre (AWTTC) and the National Health Service (NHS) England. </t>
  </si>
  <si>
    <t>NICE among the representatives of UK's ILAP Steering Group granting for Innovation Passport</t>
  </si>
  <si>
    <t>655717588</t>
  </si>
  <si>
    <t>NHS ADVISORS STRIKE OVER PAY AND STAFFING DISPUTE</t>
  </si>
  <si>
    <t>Hundreds of staff working for the National Institute for Health and Care Excellence (NICE) are taking strike action today over pay and staffing. The walkout by members of Unison will be followed by four days of working to rule.</t>
  </si>
  <si>
    <t>655864998</t>
  </si>
  <si>
    <t>Office cake is great for morale - letale - let's not vilify it</t>
  </si>
  <si>
    <t>The National Institute for Health and Care Excellence has put part of the blame for this on "obesogenic environments", which encourage people to eat junk food and not exercise enough. Think of high streets lined with burger shops. It's a reason why Birmingham city council has limited the number of takeaways to 10 per cent of units. The communal office cake is an indoor version of this, like a row of tiny sweet shops along a bank of desks - there are 230 calories in a slice of lemon drizzle.</t>
  </si>
  <si>
    <t>Ed Cumming</t>
  </si>
  <si>
    <t>34334629</t>
  </si>
  <si>
    <t>NICE blames obesogenic environments as it encourages people to eat junk food and become obese</t>
  </si>
  <si>
    <t>655818520</t>
  </si>
  <si>
    <t xml:space="preserve">Nice advisers take to the picket line </t>
  </si>
  <si>
    <t xml:space="preserve">UNISON by Matt Trinder STAFF who advise NHS bosses on the best drugs and treatments available for patients took strike action over plummeting take-home pay and chronic staffing shortages yesterday. Hundreds of workers at the National Institute for Health and Care Excellence (Nice) downed tools following yet another below- inflation pay deal for health service workers in 2022-23, their union Unison said. </t>
  </si>
  <si>
    <t>Morning Star</t>
  </si>
  <si>
    <t>Matt Trinder</t>
  </si>
  <si>
    <t>33655659</t>
  </si>
  <si>
    <t>655789947</t>
  </si>
  <si>
    <t>NHS hope for Hampshire clinic''s balloon-in-a-pill weight-loss treatment</t>
  </si>
  <si>
    <t>A private clinic in Winchester is pioneering a £4,000 treatment that involves the patient swallowing a capsule that contains a gastric balloon that is inflated once it reaches the stomach. The treatment - the only one of its kind currently approved by the National Institute for Health and Care Excellence (NICE) - is designed to make the patient feel fuller so, in theory, they eat less.</t>
  </si>
  <si>
    <t>NICE approves new weight loss pill an inflatable gastric balloon for obese patients</t>
  </si>
  <si>
    <t>655850411</t>
  </si>
  <si>
    <t>Sweet treat to health hazard: the bitter politics of the office cake</t>
  </si>
  <si>
    <t>According to Public Health England, 63 per cent of adults in England are overweight, including 25 per cent who are obese. The number is rising year on year. The National Institute for Health and Care Excellence has put part of the blame for this on “obesogenic environments”, which encourage people to eat junk food and not exercise enough.</t>
  </si>
  <si>
    <t>1928283</t>
  </si>
  <si>
    <t>655789509</t>
  </si>
  <si>
    <t>NHS strikes: Ministers set to let staff keep striking for months and ignore pay talks until new deal in April</t>
  </si>
  <si>
    <t>Hundreds of staff working for the National Institute for Health and Care Excellence went on strike on Tuesday over pay and staffing. The walkout by members of Unison will be followed by four days of working to rule. This means the staff, who advise the NHS on the best drugs and treatments available for patients, will only work the hours set out in their contracts and refuse any overtime.</t>
  </si>
  <si>
    <t>466102</t>
  </si>
  <si>
    <t>655846125</t>
  </si>
  <si>
    <t>Three easy ways to treat a cough at home</t>
  </si>
  <si>
    <t>A review of evidence at Oxford University Medical School found it to be “superior to usual care for the improvement of symptoms of upper respiratory tract infections” including cough severity, and National Institute for Health and Care Excellence (Nice) guidelines suggest honey as a first line of treatment for acute coughs, although not for infants under 12 months.</t>
  </si>
  <si>
    <t>34418938</t>
  </si>
  <si>
    <t>NICE guidelines suggests honey as a first line treatment for acute coughs</t>
  </si>
  <si>
    <t>656072962</t>
  </si>
  <si>
    <t>EXCLUSIVE: ''We''re shocked but super excited!'' Alex Reid and fiancee Nikki Manashe announce they''re expecting TWINS after seven-year IVF battle</t>
  </si>
  <si>
    <t>In-vitro fertilisation, known as IVF, is a medical procedure in which a woman has an already-fertilised egg inserted into her womb to become pregnant. Guidelines from the National Institute for Health and Care Excellence (NICE) recommends that IVF should be offered on the NHS to women under 43 who have been trying to conceive through regular unprotected sex for two years.</t>
  </si>
  <si>
    <t>Connie Rusk</t>
  </si>
  <si>
    <t>14042159</t>
  </si>
  <si>
    <t>656152554</t>
  </si>
  <si>
    <t>The DIY jab that 'turns off ' severe asthma attacks</t>
  </si>
  <si>
    <t>Britons with severe asthma could benefit from a 'life-changing' jab that can reduce the risk of attacks by up to 70 per cent. The at-home injector pen contains a drug called tezepelumab - which blocks a key chemical that triggers attacks - and is more effective than current treatments. Insiders have told The Mail on Sunday that the treatment is due to be approved by the National Institute for Health and Care Excellence (NICE) later this year following 'dramatic' trial results.</t>
  </si>
  <si>
    <t>Moira Petty</t>
  </si>
  <si>
    <t>6522532</t>
  </si>
  <si>
    <t>NICE to approve tezepelumab for patients with severe asthma attacks</t>
  </si>
  <si>
    <t>656200816</t>
  </si>
  <si>
    <t>Clinical pharmacologist and founding chair of Nice with an abiding passion for public health</t>
  </si>
  <si>
    <t>In 2005 its remit widened to include public health and, from 2012, social care for adults and children as well. Renamed the National Institute of Health and Care Excellence, the body is a critical part of the NHS's regulatory landscape, and has been admired and imitated by many other countries.</t>
  </si>
  <si>
    <t>Michael Rawlins</t>
  </si>
  <si>
    <t>872376</t>
  </si>
  <si>
    <t>Passing mention of NICE</t>
  </si>
  <si>
    <t>656173719</t>
  </si>
  <si>
    <t>Inside the murky world of online sperm banks where creepy men offer desperate women semen in exchange for sex</t>
  </si>
  <si>
    <t>656185473</t>
  </si>
  <si>
    <t>Women should get up to SEVEN ultrasounds in pregnancy, expert claims</t>
  </si>
  <si>
    <t>According to NICE, which provides evidence-based medical recommendations to the NHS, pregnant women are given an abdominal exam at 36 weeks to identify possible breech presentation, but not an ultrasound. If necessary, and breech presentation is suspected, an ultrasound is then used for further checks and to determine the presentation.</t>
  </si>
  <si>
    <t>35154837</t>
  </si>
  <si>
    <t>NICE reveals pregnant women being given an abdominal exam at 36 weeks to identify possible breech presentation mentioned</t>
  </si>
  <si>
    <t>656294568</t>
  </si>
  <si>
    <t>How 'astronaut scales' affected my balance</t>
  </si>
  <si>
    <t>In the UK, government statistics show that about a third of people aged 65 and over, and about half of people aged 80 and over, fall at least once a year. The cost of falls to the NHS is more than £2.3 billion a year, according to the National Institute for Health and Care Excellence, and the impact of poor balance on longevity is huge.</t>
  </si>
  <si>
    <t>NICE reveals cost of aged people falling to the NHS being more than 2.3b a year</t>
  </si>
  <si>
    <t>656307108</t>
  </si>
  <si>
    <t>WOULD YOU TAKE PILLS MADE FROM SOMEONE ELSE'S POOP TO CURE A NASTY GUT INFECTION?</t>
  </si>
  <si>
    <t>The stool is processed before being transferred to the intestine of a patient via a nasal tube into their stomach or into the colon via the rectum. It can also be transferred less invasively via oral capsules ? as in Carol's case ? and swallowed like normal pills.Now FMT has been approved by the health regulator NICE (the National Institute for Health and Care Excellence) for patients who have suffered at least two recurrent C. diff infection episodes which haven't responded to antibiotics.</t>
  </si>
  <si>
    <t>Adrian Monti</t>
  </si>
  <si>
    <t>3575170</t>
  </si>
  <si>
    <t>NICE approves FMT to people being treated for C diff infections without success</t>
  </si>
  <si>
    <t>656221132</t>
  </si>
  <si>
    <t>Chronic UTI patients are waiting up to 12 years for a diagnosis, specialists warn</t>
  </si>
  <si>
    <t>Some steps have already been made, with the National Institute for Health and Care Excellence (Nice) recommending the use of the "game changer" drug methenamine hippurate – or Hiprex – to prevent UTIs in adults.However, campaigners say there is a "long way to go" as the body still advises doctors to follow dipstick urine tests as the "gold standard", and to prescribe short courses of antibiotics if the test is positive.</t>
  </si>
  <si>
    <t>NICE recommends drug methenamine Hippurate to prevent UTIs in adults</t>
  </si>
  <si>
    <t>656291351</t>
  </si>
  <si>
    <t>35154958</t>
  </si>
  <si>
    <t>656307314</t>
  </si>
  <si>
    <t>Would YOU take pills made from someone else''s poop to cure a nasty gut infection? Clostridium difficile could be treated with faecal microbiota transplantation, trials show</t>
  </si>
  <si>
    <t>Now FMT has been approved by the health regulator NICE (the National Institute for Health and Care Excellence) for patients who have suffered at least two recurrent C. diff infection episodes which haven't responded to antibiotics.The decision was made after clinical trials involving 274 patients at hospitals in Italy, Denmark, the Netherlands and Canada showed that FMT can clear up to 94 per cent of infections. NICE estimates that around 500 of the estimated 13,000 annual UK cases of C. diff could be treated by FMT in future.</t>
  </si>
  <si>
    <t>35154959</t>
  </si>
  <si>
    <t>656309112</t>
  </si>
  <si>
    <t>‘Astronaut scales’ and other ways to improve your balance</t>
  </si>
  <si>
    <t xml:space="preserve">In the UK, government statistics show that about a third of people aged 65 and over, and about half of people aged 80 and over, fall at least once a year. The cost of falls to the NHS is more than £2.3 billion a year, according to the National Institute for Health and Care Excellence, and the impact of poor balance on longevity is huge. </t>
  </si>
  <si>
    <t>656304078</t>
  </si>
  <si>
    <t>NICE RECOMMENDS REIMBURSEMENT FOR TRANSLARNA(TM)</t>
  </si>
  <si>
    <t>PTC Therapeutics, Inc. (NASDAQ: PTCT) today announced that the National Institute for Health and Care Excellence (NICE) has issued a Final Evaluation Document recommending Translarna(TM) (ataluren) for reimbursement and use across the National Health Service (NHS) in England and Wales. Translarna is the only approved treatment for patients with nonsense mutation Duchenne muscular dystrophy aged 2 years and older who can walk.</t>
  </si>
  <si>
    <t>NICE issues a a Final Evaluation Document recommending TM for reimbursement and use across NHS</t>
  </si>
  <si>
    <t>656304436</t>
  </si>
  <si>
    <t>THE NATIONAL INSTITUTE FOR HEALTH AND CARE EXCELLENCE RECOMMENDS FETAL PILLOW(R) AS STANDARD ARRANGEMENTS</t>
  </si>
  <si>
    <t>CooperSurgical, a global leader in fertility and women's health, today shared that the National Institute for Health and Care Excellence (NICE) recommended Fetal Pillow to be used under standard arrangements during delivery if a baby's head becomes stuck in the pelvis. NICE provides national guidance and advice to improve health and social care in the United Kingdom by putting science and evidence at the heart of healthcare decision making. NICE is an executive non-departmental public body, sponsored by the Department of Health and Social Care.</t>
  </si>
  <si>
    <t>NICE recommends Fetal Pillow to be used under standard arrangements during delivery as standard arrangements</t>
  </si>
  <si>
    <t>656319462</t>
  </si>
  <si>
    <t>The stool is processed before being transferred to the intestine of a patient via a nasal tube into their stomach or into the colon via the rectum. It can also be transferred less invasively via oral capsules - as in Carol's case - and swallowed like normal pills. Now FMT has been approved by the health regulator NICE (the National Institute for Health and Care Excellence) for patients who have suffered at least two recurrent C. diff infection episodes which have not responded to antibiotics.</t>
  </si>
  <si>
    <t>656516940</t>
  </si>
  <si>
    <t>Nice gives green light to new drug for migraine sufferers on the NHS</t>
  </si>
  <si>
    <t>Thousands of people in England and Wales who suffer from migraines could benefit from a drug that has been approved on the NHS. The National Institute for Health and Care Excellence (Nice), the drugs regulator, said it was recommending eptinezumab for preventing migraine in about 164,000 adults where at least three previous preventive treatments had failed.</t>
  </si>
  <si>
    <t>NICE recommends Eptinezumabto help prevent migraine</t>
  </si>
  <si>
    <t>656522725</t>
  </si>
  <si>
    <t>New hope for blood cancer patients</t>
  </si>
  <si>
    <t>Helen Knight, director of medicines evaluation at the National Institute for Health and Care Excellence, said: "Clinical trials show it can offer an effective treatment, helping people live longer and with a better quality of life."</t>
  </si>
  <si>
    <t>NICE recommends CAR-T therapy for adults with two types of lymphoma in England</t>
  </si>
  <si>
    <t>656509843</t>
  </si>
  <si>
    <t>Migraine drug approved for use by NHS</t>
  </si>
  <si>
    <t>Thousands of people who suffer from migraines could benefit from a drug that has been approved on the NHS. The National Institute for Health and Care Excellence (Nice) said it was recommending eptinezumab (or Vyepti) to prevent migraine in about 164,000 adults where at least three other treatments have failed.</t>
  </si>
  <si>
    <t>656520753</t>
  </si>
  <si>
    <t>New drug offers hope for migraine sufferers</t>
  </si>
  <si>
    <t>Thousands of people in England and Wales who suffer from migraines could benefit from a drug that has been approved for use by the NHS. The National Institute for Health and Care Excellence (Nice) said it was recommending eptinezumab, also called Vyepti, for preventing migraine in about 164,000 adults where at least three previous preventive treatments had failed.</t>
  </si>
  <si>
    <t>18158804</t>
  </si>
  <si>
    <t>656520955</t>
  </si>
  <si>
    <t>Migraine drug help</t>
  </si>
  <si>
    <t>The National Institute for Health and Care Excellence is approving the drug eptinezumab for painful headaches in around 164,000 adults where at least three previous preventive treatments have failed.</t>
  </si>
  <si>
    <t>656518809</t>
  </si>
  <si>
    <t>Could a breakthrough jab every 12 weeks help banish the misery of migraines?</t>
  </si>
  <si>
    <t>THE lives of thousands of migraine sufferers are set to be transformed by a 'lifechanging' drug approved for use on the NHS. The National Institute for Health and Care Excellence (NICE) is recommending eptinezumab for around 164,000 adults where at least three previous preventive treatments have failed.</t>
  </si>
  <si>
    <t>656517629</t>
  </si>
  <si>
    <t>Migraine drug hope</t>
  </si>
  <si>
    <t>The National Institute for Health and Care Excellence is recommending eptinezumab for preventing migraine in around 164,000 adults where at least three preventive treatments have failed. The drug is taken in hospital every 12 weeks and costs around £5,870 for one year's treatment.</t>
  </si>
  <si>
    <t>656450541</t>
  </si>
  <si>
    <t>New NHS drug will help thousands with migraines</t>
  </si>
  <si>
    <t>The National Institute for Health and Care Excellence ( Nice ) said it was recommending eptinezumab (also called Vyepti) for preventing migraine in around 164,000 adults where at least three previous preventive treatments have failed.</t>
  </si>
  <si>
    <t>35155572</t>
  </si>
  <si>
    <t>656465519</t>
  </si>
  <si>
    <t>Nice approves new migraine drug for NHS use in England and Wales</t>
  </si>
  <si>
    <t>The National Institute for Health and Care Excellence (Nice), the drugs regulator, said it was recommending eptinezumab for preventing migraine in about 164,000 adults where at least three previous preventive treatments had failed.</t>
  </si>
  <si>
    <t>656480887</t>
  </si>
  <si>
    <t>Migraine sufferers could benefit from life-changing new drug available on NHS</t>
  </si>
  <si>
    <t>Eptinezumab - also known as Vyepti - has been recommended by The National Institute for Health and Care Excellence (Nice) to help prevent migraines in around 164,000 adults where at least three previous preventive treatments have failed.</t>
  </si>
  <si>
    <t>Eve Beattie</t>
  </si>
  <si>
    <t>35155573</t>
  </si>
  <si>
    <t>656458707</t>
  </si>
  <si>
    <t>Hope for more than 150,000 migraine sufferers as NHS approves new wonder drug</t>
  </si>
  <si>
    <t>A new drug is set to transform the lives of thousands of migraine sufferers after it was approved for use on the NHS. The National Institute for Health and Care Excellence (NICE) is recommending eptinezumab for around 164,000 adults where at least three previous preventive treatments have failed.</t>
  </si>
  <si>
    <t>656448031</t>
  </si>
  <si>
    <t>Thousands of migraine sufferers could benefit from drug on NHS</t>
  </si>
  <si>
    <t>Thousands of people who suffer from migraines could benefit from a drug that has been approved on the NHS. The National Institute for Health and Care Excellence (Nice) said it was recommending eptinezumab (also called Vyepti) for preventing migraine in around 164,000 adults where at least three previous preventive treatments have failed.</t>
  </si>
  <si>
    <t>656520751</t>
  </si>
  <si>
    <t>RAY OF HOPE Cancer breakthrough as pioneering new treatment gets green light for NHS use</t>
  </si>
  <si>
    <t xml:space="preserve">A FIRST of its kind cancer treatment has been approved for the NHS. Pioneering CAR-T therapy will be offered to hundreds with blood cancer to help their own immune systems to fight off the disease. The treatment turbocharges white blood cells and trains them to kill tumours. Trials suggest patients live longer than if they are just given chemotherapy. The National Institute for Health and Care Excellence (Nice) has now approved it for patients with two types of lymphoma — up to 450 per year. </t>
  </si>
  <si>
    <t>656447804</t>
  </si>
  <si>
    <t>THOUSANDS OF MIGRAINE SUFFERERS COULD BENEFIT FROM DRUG ON NHS</t>
  </si>
  <si>
    <t>The National Institute for Health and Care Excellence (Nice) said it was recommending eptinezumab (also called Vyepti) for preventing migraine in around 164,000 adults where at least three previous preventive treatments have failed.</t>
  </si>
  <si>
    <t>35155571</t>
  </si>
  <si>
    <t>656518713</t>
  </si>
  <si>
    <t>NEW IMMUNOTHERAPY APPROVED ON THE NHS FOR AGGRESSIVE BLOOD CANCER</t>
  </si>
  <si>
    <t>The National Institute for Health and Care Excellence (Nice) has approved axicabtagene ciloleucel (Yescarta) for adults with relapsed or refractory diffuse large B-cell lymphoma (DLBCL) and primary mediastinal large B-cell lymphoma (PMBCL) who have had two or more previous types of therapy.</t>
  </si>
  <si>
    <t>NICE approves axicabtagene ciloleuce for adults suffering from DLBCL</t>
  </si>
  <si>
    <t>656582362</t>
  </si>
  <si>
    <t>Cancer breakthrough as new ''pioneering treatment'' gets NHS seal of approval</t>
  </si>
  <si>
    <t>The National Institute for Health and Care Excellence (NICE) has issued final draft guidance recommending the treatment be made routinely available on the NHS for suitable patients. Thousands currently living with blood cancer could soon be offered a lifeline, as a "pioneering" treatment has been given the green light for use in the NHS.</t>
  </si>
  <si>
    <t>Antony Ashkenaz</t>
  </si>
  <si>
    <t>35148639</t>
  </si>
  <si>
    <t>656588042</t>
  </si>
  <si>
    <t>Doctors reveal first warning sign of Parkinson''s... and it''s not one of the three tell-tale symptoms</t>
  </si>
  <si>
    <t>The National Institute for Health and Care Excellence (NICE) is recommending eptinezumab for around 164,000 adults where at least three previous preventive treatments have failed. He added that this is 'why the altered speech might be the first sign of the disease'.</t>
  </si>
  <si>
    <t>Hannah Mcdonald</t>
  </si>
  <si>
    <t>656581022</t>
  </si>
  <si>
    <t>New drug cures man with terminal cancer</t>
  </si>
  <si>
    <t>Within the UK, the National Institute for Health and Care Excellence has listed the drug's status as "in progress", with committee meetings set to take part around springtime, and a decision being published in June 2023.</t>
  </si>
  <si>
    <t>Beril Naz Hassan</t>
  </si>
  <si>
    <t>34800189</t>
  </si>
  <si>
    <t>NICE lists Lunsumio drug status as in progress and the decision to be published in June 2023</t>
  </si>
  <si>
    <t>656638816</t>
  </si>
  <si>
    <t>Nice said medical opinion suggests eptinezumab would be reserved for people with severe migraine attacks or who may be unable to take other jabs at home. The drug has been found to be as effective as three other drugs already approved for injection at home (erenumab, fremanezumab and galcanezumab).</t>
  </si>
  <si>
    <t>35155759</t>
  </si>
  <si>
    <t>656625471</t>
  </si>
  <si>
    <t>RHONJ star Jackie Goldschneider SLAMS controversial diet drug Ozempic as ''an eating disorder in a needle''</t>
  </si>
  <si>
    <t>35155758</t>
  </si>
  <si>
    <t>NICE approves Ozempic drug for obese patients with weight related illness</t>
  </si>
  <si>
    <t>656599341</t>
  </si>
  <si>
    <t>Would you inject yourself once a week to lose weight?</t>
  </si>
  <si>
    <t>Last year, the National Institute of Health and Care Excellence (NICE) made the landmark decision to make another semaglutide drug called Wegovy, available on the NHS to the most overweight patients, defined as those with a body mass index over 35, who also have at least one weight-related health condition. Manufactured by the Danish pharma company Novo Nordisk, which also makes Ozempic, Wegovy has yielded impressive results in clinical trials.</t>
  </si>
  <si>
    <t>David Cox</t>
  </si>
  <si>
    <t>35155757</t>
  </si>
  <si>
    <t>656725085</t>
  </si>
  <si>
    <t>Earwax removal no longer available at GP surgeries ? leaving many struggling to hear</t>
  </si>
  <si>
    <t>The National Institute for Health and Care Excellence (Nice) is clear that NHS earwax removal where demand is greatest. Why is this recommendation for community earwax removal services falling on deaf ears?</t>
  </si>
  <si>
    <t>Kevin Munro</t>
  </si>
  <si>
    <t>35155763</t>
  </si>
  <si>
    <t>NICE recommendation on earwax removal service being not mandatory</t>
  </si>
  <si>
    <t>656694789</t>
  </si>
  <si>
    <t>LISTEN UP! The Parkinson’s symptom you can hear – and 3 other signs you must know</t>
  </si>
  <si>
    <t>Around 145,000 people in the UK are currently living with Parkinson’s, data from the Government states. The lifetime risk of being diagnosed with Parkinson’s disease is 2.7 per cent. This is equivalent to one in every 37 people being diagnosed at some point in their lifetime, data from the National Institute for Health and Care Excellence (NICE) states. If you are worried about any of your symptoms then you should see your GP.</t>
  </si>
  <si>
    <t>Terri-AnnWilliams</t>
  </si>
  <si>
    <t>35155761</t>
  </si>
  <si>
    <t>NICE findings on people suffering from Parkinsonism symptoms in UK</t>
  </si>
  <si>
    <t>656669764</t>
  </si>
  <si>
    <t>Mother''s fury after 14-year-old daughter denied contraceptive pill by pharmacist</t>
  </si>
  <si>
    <t>The National Institute for Health and Care Excellence (Nice), which published guidelines for the NHS, has guidance on prescribing contraceptive prescriptions to under 16s.</t>
  </si>
  <si>
    <t>Ellie Crabbe</t>
  </si>
  <si>
    <t>35155760</t>
  </si>
  <si>
    <t>NICE publishes guidelines for NHS on prescribing contraceptive prescriptions to under 16s</t>
  </si>
  <si>
    <t>656673269</t>
  </si>
  <si>
    <t>PARENTAL WARNING Shocking photo shows what can happen if new parents make common mistake</t>
  </si>
  <si>
    <t xml:space="preserve">Data from the National Institute for Health Care and Excellence (NICE) states that in England there were 20,530 first episodes of genital herpes infection diagnosed in 2020. There was a reduction of 40 per cent in herpes infection diagnoses between 2019 and 2020. </t>
  </si>
  <si>
    <t>NICE reveals 20,530 first episodes of genital herpes infected diagnosed in 2020 in England</t>
  </si>
  <si>
    <t>656692796</t>
  </si>
  <si>
    <t>More weight-loss drugs are on the way. Pfizer and AstraZeneca have their own products in development, while American pharma company Eli Lilly is waiting to see if NICE approve its drug tirzepatide, which is also based on GLP-1. Last year, suggested that tirzepatide may be even more effective than Wegovy with nearly two thirds of participants losing 20 per cent of their body weight on average.</t>
  </si>
  <si>
    <t>35155762</t>
  </si>
  <si>
    <t>656740166</t>
  </si>
  <si>
    <t>ITV 1, This Morning, 27/01/2023</t>
  </si>
  <si>
    <t>While speaking about the free intramuscular injection offered by the NHS for nutritional deficiencies, the guest says that they give dosages according to guidelines from the National Institute For Health And Care Excellence.</t>
  </si>
  <si>
    <t>NICE guidelines on intramuscular injection for nutritional deficiencies being followed by NHS</t>
  </si>
  <si>
    <t>656796990</t>
  </si>
  <si>
    <t>Diabetes fears over stars' fat-buster jab</t>
  </si>
  <si>
    <t>The National Institute for Health and Care Excellence has issued provisional guidance recommending that Wegovy is prescribed on the NHS for weight loss for those with a body mass index (BMI) of at least 35, or those with a BMI of 30 and other health complications. It also recommended that the drugs should only be prescribed by a specialist weight-loss doctor, not a GP, and should accompany exercise and dieting.</t>
  </si>
  <si>
    <t>Ben Spencer</t>
  </si>
  <si>
    <t>3412197</t>
  </si>
  <si>
    <t>656806142</t>
  </si>
  <si>
    <t>SAVING FACE</t>
  </si>
  <si>
    <t>"Our skin is incredibly sensitive, but so is our psychosocial response to our skin," says Dr Sally Austen, a consultant clinical psychologist. "The impact of our own perception of our skin can be so significant that in 2021, the National Institute for Health and Care Excellence recommended that some people with severe acne would require mental health support alongside any physical treatment options."</t>
  </si>
  <si>
    <t>Olivia Petter</t>
  </si>
  <si>
    <t>28149955</t>
  </si>
  <si>
    <t>NICE recommends people with severe acne to require mental health support along with physical treatment options</t>
  </si>
  <si>
    <t>656813730</t>
  </si>
  <si>
    <t>Bacteria on tongue may cause ''serious infections'' in the heart and brain - what to avoid</t>
  </si>
  <si>
    <t>"Bacteria are most likely to collect on artificial materials in the body. This would include prosthetic joints, heart valves and catheters," explained Mr Sikka. "However, following research in 2008, NICE (National Institute of Clinical Excellence) issued guidance [...] stating that preventive antibiotics are not routinely recommended for dental treatment in at-risk patients."</t>
  </si>
  <si>
    <t>NICE claims preventive antibiotics not being routinely recommended for dental treatment in at risk patients</t>
  </si>
  <si>
    <t>656808135</t>
  </si>
  <si>
    <t>Diabetes fear over Ozempic weight-loss injection</t>
  </si>
  <si>
    <t xml:space="preserve">The National Institute for Health and Care Excellence has issued provisional guidance recommending that Wegovy is prescribed on the NHS for weight loss for those with a body mass index (BMI) of at least 35, or those with a BMI of 30 and other health complications. It also recommended that the drugs should only be prescribed by a specialist weight-loss doctor, not a GP, and should accompany exercise and dieting. </t>
  </si>
  <si>
    <t>35155884</t>
  </si>
  <si>
    <t>656849705</t>
  </si>
  <si>
    <t>Why HRT may have health benefits beyond menopause</t>
  </si>
  <si>
    <t>While Dr Newson might be keen for HRT to be considered a preventative health tool, other menopause experts are expressing caution. "The current National Institute for Health and Care Excellence guidelines are that we shouldn't use HRT for prevention alone and the benefits have to outweigh the risks. For example, while the risk of breast cancer is small, if you have relatives with breast cancer that might change your perception of risk. Everybody is different and every case has to be treated differently. It's not a magic bullet for all." But Dr Potter admits that the new research published in Alzheimer's Research and Therapy is prompting women to consider HRT earlier," says Dr Naomi Potter, co-author of Menopausing with Davina McCall and founder of menopausecare.co.uk.</t>
  </si>
  <si>
    <t>35155885</t>
  </si>
  <si>
    <t>NICE guidelines advices HRT to be not be used alone for women with menopause</t>
  </si>
  <si>
    <t>656912632</t>
  </si>
  <si>
    <t>The elusive symptoms of lung cancer, the biggest Big C killer</t>
  </si>
  <si>
    <t>It is unclear why this is, but it may be a legacy of past smoking habits and increased marketing targeted specifically at women by the tobacco industry. Sadly the past can come back to haunt you many years after you quit. For the latest guidelines on diagnosing and treating lung cancer visit nice.org.uk</t>
  </si>
  <si>
    <t>Latest guidelines on diagnosing and treating lung cancer available on NICE website</t>
  </si>
  <si>
    <t>656919075</t>
  </si>
  <si>
    <t>GPs urged to quiz patients more thoroughly about their drinking habits</t>
  </si>
  <si>
    <t>FAMILY doctors should ask patients more about their drinking habits, the National Institute for Health and Care Excellence (Nice) has said. However, Nice said that only one in 10 patients is asked questions to screen for alcohol problems, while almost half have no information recorded about their consumption. Dr Paul Chrisp, director of the Centre for Guidelines at Nice, said: "If an appropriate questionnaire is not used, people with alcohol problems could be slipping through the net and may not be receiving the support they need."</t>
  </si>
  <si>
    <t>NICE reveals thousands of people every year to miss out on help and support to curb problem drinking</t>
  </si>
  <si>
    <t>656875043</t>
  </si>
  <si>
    <t>Spot the difference: Six months of trying to fix my troublesome skin</t>
  </si>
  <si>
    <t>656916381</t>
  </si>
  <si>
    <t>PEOPLE WITH ALCOHOL ISSUES ''SLIPPING THROUGH THE NET'', HEALTH BODY WARNS</t>
  </si>
  <si>
    <t>People with drinking problems could be "slipping through the net" due to health workers not recording their drinking habits properly, a national health body has warned. The National Institute for Health and Care Excellence (Nice) said that thousands of people every year could be missing out on help and support to curb problem drinking, or a potential referral on specialist services.</t>
  </si>
  <si>
    <t>656952780</t>
  </si>
  <si>
    <t>Doctors in England and Wales urged to monitor people''s drinking habits</t>
  </si>
  <si>
    <t>The National Institute for Health and Care Excellence (Nice), the medical watchdog, has drawn up guidance urging family doctors and health workers – as well as social care, voluntary sector and criminal justice workers – to ensure people's drinking habits are correctly recorded.</t>
  </si>
  <si>
    <t>NICE urges GPs to ask patients more about their drinking habits to help them receive proper treatment</t>
  </si>
  <si>
    <t>656934099</t>
  </si>
  <si>
    <t>Doctors ‘should ask patients more questions about alcohol habits’</t>
  </si>
  <si>
    <t xml:space="preserve">GPs should be asking patients more about their drinking habits, the National Institute for Health and Care Excellence (Nice) has said. Draft NHS standards urge doctors to ask detailed questions if they suspect that a patient has a problem with alcohol, warning that too many people are “slipping through the net”. Dr Paul Chrisp, the director of the Centre for Guidelines at Nice, said: “Many of us are asked about our alcohol use when we interact with health services – but if an appropriate questionnaire is not used, people with alcohol problems could be slipping through the net and may not be receiving the support they need.” </t>
  </si>
  <si>
    <t>656994502</t>
  </si>
  <si>
    <t>I think I have a drinking problem ? how do I ask for help?</t>
  </si>
  <si>
    <t>Lots of people might be struggling with alcohol in less obvious ways – and according to the National Institute for Health and Care Excellence (NICE), thousands could be missing out on getting help and support. NICE – which says "large number of people who are dependent on alcohol are not receiving treatment" – has called on health bodies to ensure people's drinking habits are correctly recorded and that those who need support are offered it.</t>
  </si>
  <si>
    <t>Imy BrightyPotts</t>
  </si>
  <si>
    <t>35166744</t>
  </si>
  <si>
    <t>656993294</t>
  </si>
  <si>
    <t>Sickle Cell: NHS staff `failing to follow healthcare guidelines''</t>
  </si>
  <si>
    <t>The Sickle cell digital discovery report: Designing better acute painful sickle cell care, published on Tuesday , found that the existence of service-wide information tailored by the National Institute for Health and Care Excellence has "arguably not been designed for an ambulance, A&amp;E and emergency setting", and states it has been proven that this guideline is "not being used and adhered to consistently".</t>
  </si>
  <si>
    <t>Nadine White</t>
  </si>
  <si>
    <t>35166743</t>
  </si>
  <si>
    <t>NICE guidelines on acute painful sickle cell care for patients not being followed by NHS staff mentioned</t>
  </si>
  <si>
    <t>656942080</t>
  </si>
  <si>
    <t>People with alcohol issues ''slipping through the net'', health body warns</t>
  </si>
  <si>
    <t>656934626</t>
  </si>
  <si>
    <t>LBC 97.3, Richard Spurr, 31/01/2023</t>
  </si>
  <si>
    <t>Thousands of people with drinking problems might not be getting the help they need because of gaps in their GP records. The National Institute of Health and Care Excellence says a large number of problem drinkers are missing out on treatments as they are not being asked about their alcohol consumption.</t>
  </si>
  <si>
    <t>NICE reveals large number of problem drinkers miss out on treatments as they are not being asked about their alcohol consumption</t>
  </si>
  <si>
    <t>657022467</t>
  </si>
  <si>
    <t>JAZZ PHARMACEUTICALS RECEIVES NICE RECOMMENDATION FOR THE REIMBURSEMENT OF EPIDYOLEX(R) (CANNABIDIOL) FOR THE TREATMENT OF SEIZURES ASSOCIATED WITH TUBEROUS SCLEROSIS COMPLEX IN ENGLAND</t>
  </si>
  <si>
    <t>Jazz Pharmaceuticals plc (Nasdaq: JAZZ) today announced that Epidyolex(R) (cannabidiol,100 mg/mL oral solution), developed by GW Pharmaceuticals ("GW"; now part of Jazz Pharmaceuticals plc), a world leader in discovering, developing and delivering regulatory approved cannabinoid-based medicines, has been recommended for reimbursement by National Institute for Health and Care Excellence (NICE) for adjunctive therapy of seizures associated with tuberous sclerosis complex (TSC), for patients two years of age and older.</t>
  </si>
  <si>
    <t>NICE recommends Jazz Pharmaceuticals on reimbursement of Epidyolex for adjunctive therapy of seizures associated with TSC</t>
  </si>
  <si>
    <t>657139605</t>
  </si>
  <si>
    <t>Prescribing antidepressants for chronic pain lacks evidence, experts say</t>
  </si>
  <si>
    <t>Researchers have warned there is a lack of evidence around prescribing antidepressants for chronic pain. Guidance from the National Institute for Health and Care Excellence (Nice) in 2021 recommends that an antidepressant (amitriptyline, citalopram, duloxetine, fluoxetine, paroxetine or sertraline) can be considered for people aged 18 and over with pain lasting longer than three months which cannot be accounted for by another diagnosis.</t>
  </si>
  <si>
    <t>NICE guidance recommends an antidepressant to people aged 18 and above suffering from long lasting pain mentioned</t>
  </si>
  <si>
    <t>657140867</t>
  </si>
  <si>
    <t>Off-label meds best treatment for chronic pain: study</t>
  </si>
  <si>
    <t>Traditional pain relief has been shown to have little to no benefit to those suffering chronic pain. In fact, the UK's National Institute for Health and Care Excellence (NICE) recommends against using any pain medicines to treat chronic pain - only antidepressants.</t>
  </si>
  <si>
    <t>657086461</t>
  </si>
  <si>
    <t>BOOZE FEARS Warning as 600k booze ‘addicts slip through NHS net’ – the 9 signs your loved one is at risk</t>
  </si>
  <si>
    <t xml:space="preserve">There were 107,428 people in treatment for alcohol in 2020 to 2021, the OHID added. Now the National Institute for Health and Care Excellence (Nice) said that thousands of people every year could be missing out on help and support to curb problem drinking, or a potential referral on specialist services. </t>
  </si>
  <si>
    <t>657164747</t>
  </si>
  <si>
    <t>Doctors call for better pelvic floor health education ''throughout women''s lives''</t>
  </si>
  <si>
    <t>Last year, the National Institute for Health and Care Excellence (Nice) said that girls as young as 12 should be taught about pelvic floor exercises as part of the school curriculum. Nice said girls aged 12 to 17 should be given lessons about the pelvic floor, including its anatomy, possibly as an addition to classes on sex and relationships.</t>
  </si>
  <si>
    <t>NICE recommends pelvic floor exercises as part of school curriculum for young girls aged from 12 to 17</t>
  </si>
  <si>
    <t>657168594</t>
  </si>
  <si>
    <t>Channel 4, Steph''s Packed Lunch, 01/02/2023</t>
  </si>
  <si>
    <t>In the featured programme, the presenter holds a discussion on healthy eating lifestyle and the diseases caused due to wrong eating habits. During the discussion, the guest says that the clinical body NICE has stated that it could be on an NHS prescription going forward to deal with obesity.</t>
  </si>
  <si>
    <t>NICE guidance on obesity management to avoid health problems</t>
  </si>
  <si>
    <t>657137705</t>
  </si>
  <si>
    <t>PRESCRIBING ANTIDEPRESSANTS FOR CHRONIC PAIN LACKS EVIDENCE, EXPERTS SAY</t>
  </si>
  <si>
    <t>Guidance from the National Institute for Health and Care Excellence (Nice) in 2021 recommends that an antidepressant (amitriptyline, citalopram, duloxetine, fluoxetine, paroxetine or sertraline) can be considered for people aged 18 and over with pain lasting longer than three months which cannot be accounted for by another diagnosis.</t>
  </si>
  <si>
    <t>657162060</t>
  </si>
  <si>
    <t>DOCTORS CALL FOR BETTER PELVIC FLOOR HEALTH EDUCATION ''THROUGHOUT WOMEN''S LIVES''</t>
  </si>
  <si>
    <t>657191110</t>
  </si>
  <si>
    <t>`I''ve been on the waitlist for over a year'': Britain is in the grip of a gynaecological crisis</t>
  </si>
  <si>
    <t>After paying for a private test, she was further told that the original UTI had become embedded in her bladder wall, and that she now had a long-term, chronic condition. "Although the NHS uses the term ‘long-term (chronic) UTI' in their online information, the condition has no real definition," she says. "The National Institute for Health and Care Excellence (NICE) has no guidelines for treating long-term and chronic UTIs, and doctors are limited to ineffective treatments."</t>
  </si>
  <si>
    <t>Elena Angelides</t>
  </si>
  <si>
    <t>35166859</t>
  </si>
  <si>
    <t>NICE reveals on not having guidelines for treating long term and chronic UTIs</t>
  </si>
  <si>
    <t>657238370</t>
  </si>
  <si>
    <t>My mum was told she wouldn''t make it to 21 ? people with sickle cell disease can feel neglected</t>
  </si>
  <si>
    <t>Since my mother was a child, there have been few breakthroughs in sickle cell treatment but things have been improving more recently. In 2021, a new drug – crizanlizumab – became available on the NHS for people with sickle cell. It was offered to over 16s and the National Institute for Health and Care Excellence (NICE) said clinical evidence suggested it gave patients "significantly fewer sickle cell crises in a year".</t>
  </si>
  <si>
    <t>Layton RyanParson</t>
  </si>
  <si>
    <t>35166860</t>
  </si>
  <si>
    <t>NICE clinical evidence reveals on giving patients significantly fewer sickle cell crises in a year</t>
  </si>
  <si>
    <t>657188147</t>
  </si>
  <si>
    <t>Women too embarrassed to seek help for pelvic floor problems</t>
  </si>
  <si>
    <t>Last year, the National Institute for Health and Care Excellence said that girls as young as 12 should be taught about pelvic floor exercises as part of the school curriculum. Nice said girls aged 12 to 17 should be given lessons about the pelvic floor, including its anatomy, possibly as an addition to classes on sex and relationships.</t>
  </si>
  <si>
    <t>657425040</t>
  </si>
  <si>
    <t>Focus on cure for motor neurone disease</t>
  </si>
  <si>
    <t>Mr Weir helped raise awareness of the crippling condition alongside ex-rugby league player Rob Burrow, 40, also a victim of MND. Prof Lucy Chappell, CEO of the National Institute of Health and Care Research, said: "We need to work together to ensure high-quality research is funded, so breakthroughs can reach patients as quickly as possible." The NHS app is being made easier for people to use and join MND and other health research.</t>
  </si>
  <si>
    <t>Gwyn Wright</t>
  </si>
  <si>
    <t>32218508</t>
  </si>
  <si>
    <t>Expert comments on finding a proper cure for MND</t>
  </si>
  <si>
    <t>657310844</t>
  </si>
  <si>
    <t>''I Resented My Baby'': The Devastating Impact Of Bowel Incontinence After Giving Birth</t>
  </si>
  <si>
    <t>When we asked NHS England whether the OASI Care Bundle is implemented by maternity units, a spokesperson said: "NHS England supports the care bundle and agrees that all women should be educated about the risk of pelvic health problems around birth and have timely access to support when they need it, in line with NICE guidance."</t>
  </si>
  <si>
    <t>Natasha Hinde</t>
  </si>
  <si>
    <t>35166861</t>
  </si>
  <si>
    <t>Nice guidance on women being educated about risk of pelvic health problems around birth and having proper access to support when in need</t>
  </si>
  <si>
    <t>657314781</t>
  </si>
  <si>
    <t>HEALTH SECRETARY LEADS ROUNDTABLE IN BID TO FIND CURE FOR MOTOR NEURONE DISEASE</t>
  </si>
  <si>
    <t>Professor Lucy Chappell, CEO of the National Institute of Health and Care Research, said: "We need to work together to ensure that high quality research is funded, so breakthroughs can reach patients as quickly as possible. MND patients have shown the value to us all of taking part in research and I am excited that we are now making it even easier for people in England to register their interest in research via the NHS App and Be Part of Research."</t>
  </si>
  <si>
    <t>35166863</t>
  </si>
  <si>
    <t>657482394</t>
  </si>
  <si>
    <t>Medicine boss resigns over his own firm's 'disguised' marketing of slimming drug</t>
  </si>
  <si>
    <t>The National Institute for Health and Care Excellence (Nice) recommends liraglutide is prescribed on the NHS for weight loss only in limited circumstances. Patients must have a body mass index of at least 35, as well as high blood sugar and a risk of heart disease.</t>
  </si>
  <si>
    <t>10335238</t>
  </si>
  <si>
    <t>NICE recommends liraglutide to be prescribed on NHS for weight loss only in limited circumstances</t>
  </si>
  <si>
    <t>657488847</t>
  </si>
  <si>
    <t>Asthma sufferers denied vital jab by GPs who are baffled about who's eligible</t>
  </si>
  <si>
    <t>'Currently people are left at risk of life-threatening asthma attacks, and waiting far too long for a diagnosis,' says Sarah MacFadyen, head of policy and external affairs at Asthma And Lung UK. 'This needs to change. It makes no sense to have biologics available if people with severe asthma can't access them. We are urgently calling on NICE [the NHS spending watchdog] to provide doctors with guidelines on how to spot the signs of severe asthma and when to refer a patient to a specialist.'</t>
  </si>
  <si>
    <t>NICE to provide guidelines on ways to spot the signs of severe asthma and when to refer a patient to a specialist</t>
  </si>
  <si>
    <t>657491611</t>
  </si>
  <si>
    <t>'I've been on a waitlist for a year to see a gynaecologist'</t>
  </si>
  <si>
    <t>After paying for a private test, she was further told that the original UTI had become embedded in her bladder wall, and that she now had a long-term, chronic condition. "Although the NHS uses the term 'long-term (chronic) UTI' in their online information, the condition has no real definition," she says. "The National Institute for Health and Care Excellence has no guidelines for treating long-term and chronic UTIs, and doctors are limited to ineffective treatments."</t>
  </si>
  <si>
    <t>35164062</t>
  </si>
  <si>
    <t>657461521</t>
  </si>
  <si>
    <t>Do YOU drink too much? Give honest answers to these 10 questions and find out if it''s time to cut down or seek help</t>
  </si>
  <si>
    <t>The National Institute for Health and Care Excellence (Nice) said that thousands of people every year could be missing out on help and support to curb problem drinking, or a potential referral on specialist services. It has called on health bodies to ensure people's drinking habits are correctly recorded to help improve people who need support are offered it.</t>
  </si>
  <si>
    <t>Matthew Lodge</t>
  </si>
  <si>
    <t>34396789</t>
  </si>
  <si>
    <t>657489854</t>
  </si>
  <si>
    <t>What SHOULD you take to help you sleep?</t>
  </si>
  <si>
    <t>NHS watchdog the National Institute for Health and Care Excellence (NICE) recommends three medications to treat insomnia: zopiclone and zolpidem - collectively known as Z-drugs - and melatonin. Z-drugs work by increasing the activity of the brain chemical gamma-aminobutyric acid, which induces feelings of relaxation and sleepiness.</t>
  </si>
  <si>
    <t>NICE guidance on medications to treat Insomnia</t>
  </si>
  <si>
    <t>657486484</t>
  </si>
  <si>
    <t>Asthma sufferers denied #30,000 vital jab which could cut risk of attacks by 70% for 60,000 people - as GPs are baffled about who is eligible</t>
  </si>
  <si>
    <t>657463403</t>
  </si>
  <si>
    <t>TalkRadio, David Bull, 04/02/2023</t>
  </si>
  <si>
    <t>The presenter holds a discussion on the early mode of treatment of Covid 19 and the use of Vitamin D. During the discussion, the guest speaks about the NICE guidelines on the use of ivermectin and Vitamin D.</t>
  </si>
  <si>
    <t>NICE guidelines on the use of ivermectin and Vitamin D mentioned</t>
  </si>
  <si>
    <t>657532904</t>
  </si>
  <si>
    <t>My mum's brave fight with sickle cell disease</t>
  </si>
  <si>
    <t>In 2021, crizanlizumab, a new drug, became available on the NHS. It was offered to over-16s and the National Institute for Health and Care Excellence (Nice) said clinical evidence suggested it gave patients "significantly fewer sickle cell crises in a year".</t>
  </si>
  <si>
    <t>Layton Ryan-Parson</t>
  </si>
  <si>
    <t>33549866</t>
  </si>
  <si>
    <t>657532744</t>
  </si>
  <si>
    <t>New slimming jabs fail to tackle causes of obesity, experts warn</t>
  </si>
  <si>
    <t>While the UK's National Institute for Health and Care Excellence (Nice) has already approved the use of two diabetes drugs, liraglutide (brand name Saxenda) and the more effective semaglutide (Wegovy), for certain groups of people with obesity, there are hurdles to their use.</t>
  </si>
  <si>
    <t>Nicola Davis</t>
  </si>
  <si>
    <t>21413954</t>
  </si>
  <si>
    <t>NICE approves liraglutide and Wegovy to treat people with obesity along with a low calorie diet and exercise plan</t>
  </si>
  <si>
    <t>657500041</t>
  </si>
  <si>
    <t>657508261</t>
  </si>
  <si>
    <t>What should you take to help you sleep? Chemist shelves heave with remedies that are claimed to help provide much-needed shut-eye... But do any of them really work?</t>
  </si>
  <si>
    <t>NHS watchdog the National Institute for Health and Care Excellence (NICE) recommends three medications to treat insomnia: zopiclone and zolpidem – collectively known as Z-drugs – and melatonin. Z-drugs work by increasing the activity of the brain chemical gamma-aminobutyric acid, which induces feelings of relaxation and sleepiness.</t>
  </si>
  <si>
    <t>Barney Calman</t>
  </si>
  <si>
    <t>35194006</t>
  </si>
  <si>
    <t>657510885</t>
  </si>
  <si>
    <t>Inside the cardiac care crisis as doctors warn patient lives put `at risk'' due to severe delays</t>
  </si>
  <si>
    <t>Many hospitals provide a "rapid access chest pain clinic", which is designed to provide swift assessments of patients presenting to their GP with chest pains. The NICE guidelines from 2010 recommend such clinics see such patients with two-weeks. "But people that I talk to – colleagues in different regions – feel that this is not being met. Some of the waiting times are extremely long now."</t>
  </si>
  <si>
    <t>Patrick Strudwick</t>
  </si>
  <si>
    <t>35148504</t>
  </si>
  <si>
    <t>NICE guidelines on two week target for rapid access chest pain clinics not being followed in many cases</t>
  </si>
  <si>
    <t>657606304</t>
  </si>
  <si>
    <t>Vitamin D linked to natural birth</t>
  </si>
  <si>
    <t>Professor Nicholas Harvey, deputy director of the university's lifecourse epidemiology centre, said: "Vitamin D deficiency is very common in the UK. We have also shown that extra vitamin D in pregnancy can improve the mother's vitamin D level and has benefits to their child's skeleton. Importantly, National Institute for Health and Care Excellence guidance recommends that all pregnant women take 400 IU vitamin D per day."</t>
  </si>
  <si>
    <t>NICE guidance recommends pregnant women to take 400 IU vitamin D per day</t>
  </si>
  <si>
    <t>657565350</t>
  </si>
  <si>
    <t>Warning over TikTok anti-vax videos putting parents off giving babies vital vitamin K jab</t>
  </si>
  <si>
    <t>The jab is optional, but guidance from the National Institute for Health and Care Excellence (Nice) , supported by the Royal College of Midwives (RCM), recommends that babies have the vitamin K injection soon after birth to protect them against bleeding. Babies are normally born with low levels of vitamin K, so the injection is offered for newborns to prevent a rare but serious bleeding disorder vitamin K deficiency bleeding (VKDB).</t>
  </si>
  <si>
    <t>NICE guidance supported by RCM recommends babies to have vitamin K injection soon after birth to prevent bleeding</t>
  </si>
  <si>
    <t>657550100</t>
  </si>
  <si>
    <t>Drug for LHON not available on NHS ''means everything''</t>
  </si>
  <si>
    <t>A spokesperson for NHS England said: "We've carefully reviewed the evidence prepared by NICE to treat visual impairment in people with LHON. We've concluded that there's currently not enough evidence to consider making the treatment available, but it is open for a patient's doctor to ask for a review of the policy."</t>
  </si>
  <si>
    <t>Johanna Carr</t>
  </si>
  <si>
    <t>35194007</t>
  </si>
  <si>
    <t>NHS England reviews evidence prepared by NICE to treat visual impairment in people with LHON</t>
  </si>
  <si>
    <t>657708690</t>
  </si>
  <si>
    <t>Video games to help children's mental health</t>
  </si>
  <si>
    <t>Video games will be offered to up to one million children in an attempt to help their mental health, under guidance for the NHS. The National Institute for Health and Care Excellence said the games delivered a form of "cognitive behavioural therapy" (CBT) on devices which may appeal to children. It follows fears of a rise in mental health issues among children who grew up during lockdown. One in six children in England aged six to 16 have a probable mental health condition.</t>
  </si>
  <si>
    <t>NICE recommends CBT therapy app for children and young people suffering from mild to moderate anxiety</t>
  </si>
  <si>
    <t>657675499</t>
  </si>
  <si>
    <t>Medicinal cannabis helped get my life back after endometriosis forced me to quit my job</t>
  </si>
  <si>
    <t xml:space="preserve">Specialist doctors have individual choice over prescribing cannabis, but they should follow guidelines, including those issues by National Institute for Health and Care Excellence when making clinical judgements. The health authorities are reluctant to prescribe because of a perceived lack of scientific evidence. </t>
  </si>
  <si>
    <t>Claudia Tanner</t>
  </si>
  <si>
    <t>35175277</t>
  </si>
  <si>
    <t>NICE guidelines on prescribing cannabis to be followed by specialist doctors while making clinical judgements</t>
  </si>
  <si>
    <t>657668522</t>
  </si>
  <si>
    <t>Doctors should be able to prescribe patients MASSAGES, Reiki and reflexology, say MPs - despite little evidence they work</t>
  </si>
  <si>
    <t>Availability of these treatments on the NHS is limited, with the National Institute for Health and Care Excellence only recommending them in specific circumstances. These include massages for cancer patients, lessons on posture for those with Parkinson's, acupressure for morning sickness sufferers and manual therapy for those with lower back pain.</t>
  </si>
  <si>
    <t>Emily Craig</t>
  </si>
  <si>
    <t>35186476</t>
  </si>
  <si>
    <t>NICE recommends on prescribing complimentary therapies in specific circumstances on NHS</t>
  </si>
  <si>
    <t>657690102</t>
  </si>
  <si>
    <t>The Royal family swear by homeopathy – but is it just nonsense?</t>
  </si>
  <si>
    <t>In 2017, NHS England recommended that GPs should not prescribe homeopathic cures, while The National Institute of Health and Care Excellence (NICE) will not recommend the treatment to NHS practices. “There is no evidence that homeopathy works,” says NHS GP Rachel Ward.</t>
  </si>
  <si>
    <t>Flic Everett</t>
  </si>
  <si>
    <t>35194013</t>
  </si>
  <si>
    <t>NICE to not recommend Homeopathy treatment to NHS practices mentioned</t>
  </si>
  <si>
    <t>657831323</t>
  </si>
  <si>
    <t>''I haven''t found out the twins'' gender yet!'' Alex Reid''s pregnant fiancee Nikki Manashe cradles her growing baby bump as she shares gym selfie</t>
  </si>
  <si>
    <t>Guidelines from the National Institute for Health and Care Excellence (NICE) recommends that IVF should be offered on the NHS to women under 43 who have been trying to conceive through regular unprotected sex for two years. People can also pay for IVF privately, which costs an average of £3,348 for a single cycle, according to figures published in January 2018, and there is no guarantee of success.</t>
  </si>
  <si>
    <t>Connie Rusk|Callum Wells</t>
  </si>
  <si>
    <t>35194025</t>
  </si>
  <si>
    <t>657824215</t>
  </si>
  <si>
    <t>Mum given 12 months to live and ''let down'' by NHS raises #40,000 for new treatment so she can watch children grow up</t>
  </si>
  <si>
    <t>"Like all NHS trusts we are currently experiencing high levels of cancer referrals and are working extremely hard to see and treat patients in a timely matter." The National Institute for Health and Care Excellence recently began its evaluation of Enhertu for treating HER2-low metastatic or unresectable breast cancer after chemotherapy. The first committee meeting to consider Enhertu for this indication is scheduled for September 5, with final recommendations due in November.</t>
  </si>
  <si>
    <t>NICE begins its evaluation of Enhertu for treating HER2 low metastatic after chemotherapy</t>
  </si>
  <si>
    <t>657947417</t>
  </si>
  <si>
    <t>Signs and symptoms of iron deficiency anaemia</t>
  </si>
  <si>
    <t>One in seven women under 50 in the UK, and as many one in 20 older women and men have some degree of iron deficiency anaemia, the National Institute for Health and Care Excellence (NICE) estimates. Meanwhile, the World Health Organization (WHO) has recognised IDA as the most common nutritional deficiency in the world, with around 30% of the population being impacted.</t>
  </si>
  <si>
    <t>Marie Claire Dorking</t>
  </si>
  <si>
    <t>35194026</t>
  </si>
  <si>
    <t>NICE reveals both men and men in UK have some degree of iron deficiency anemia</t>
  </si>
  <si>
    <t>658006978</t>
  </si>
  <si>
    <t>What we learned this week</t>
  </si>
  <si>
    <t>The findings give weight to current guidance by the National Institute for Health and Care Excellence that pregnant women should take daily vitamin D supplements. Flood risk Fifteen million people are in danger of catastrophic flooding from glacial lakes which could burst their natural dams at any moment, according to a study led by researchers at Newcastle University.</t>
  </si>
  <si>
    <t>658078114</t>
  </si>
  <si>
    <t>Chronic UTI sufferers face mental health crises after being `dismissed and gaslighted'' for years</t>
  </si>
  <si>
    <t>During this time, patients can be bounced around NHS departments, with GPs and urologists treating them based on flawed urine tests that are still considered "the gold standard" , rather than their symptoms. However, doctors are limited by guidelines from the National Institute for Health and Care Excellence (Nice), which recommends a three-day course of antibiotics for a UTI.</t>
  </si>
  <si>
    <t>NICE recommends three day course of antibiotics for a UTI</t>
  </si>
  <si>
    <t>658192664</t>
  </si>
  <si>
    <t>Cervical cancer treatment wins approval</t>
  </si>
  <si>
    <t>Approval was granted after it was considered as part of the SMC's patient and clinician engagement process for medicines designed to treat rare conditions or end-of-life care. Pembrolizumab is currently used in the UK to treat other forms of cancer, with a decision expected soon from the National Institute for Health and Care Excellence on whether its use can be extended to cervical cancer patients in England.</t>
  </si>
  <si>
    <t>i (The paper for today) (Scotland)</t>
  </si>
  <si>
    <t>Katrine Bussey</t>
  </si>
  <si>
    <t>10334020</t>
  </si>
  <si>
    <t>NICE to approve Pembrolizumab for treating cervical cancer patients in England</t>
  </si>
  <si>
    <t>658180989</t>
  </si>
  <si>
    <t>The gender PAIN gap: Why women are more likely to suffer chronic pain but less likely to be taken seriously than men</t>
  </si>
  <si>
    <t>Dr Love-Jones says this won't necessarily mean medication. ‘The National Institute for Health and Care Excellence guidelines say to offer cognitive behaviour therapy for managing the effects pain has on patients' lives, and both men and women can receive this if they're treated at a pain clinic,' she says. In fact, research, such as a 2018 study in the journal Medicine, has found that women benefit more than men from this kind of approach.</t>
  </si>
  <si>
    <t>Nicola Hill</t>
  </si>
  <si>
    <t>35225673</t>
  </si>
  <si>
    <t>NICE recommends CBT therapy for patients suffering with chronic pain</t>
  </si>
  <si>
    <t>658185490</t>
  </si>
  <si>
    <t>Why women are MORE likely than men to suffer chronic pain - but LESS likely to be taken seriously</t>
  </si>
  <si>
    <t>Dr Love-Jones says this won't necessarily mean medication. 'The National Institute for Health and Care Excellence guidelines say to offer cognitive behaviour therapy for managing the effects pain has on patients' lives, and both men and women can receive this if they're treated at a pain clinic,' she says. In fact, research, such as a 2018 study in the journal Medicine, has found that women benefit more than men from this kind of approach.</t>
  </si>
  <si>
    <t>16012143</t>
  </si>
  <si>
    <t>658163355</t>
  </si>
  <si>
    <t>Why this glam island should be your first stop this summer      Semaglutide, known as Wegovy, will soon be available on a prescription-only basis in</t>
  </si>
  <si>
    <t>In draft guidance released last week, the National Institute for Health and Care Excellence (Nice) said those with a BMI of 30 may be able to access semaglutide on the NHS. The weight-related conditions that could make obese people eligible include high blood pressure, dyslipidaemia (unbalanced or unhealthy cholesterol levels), obstructive sleep apnoea and heart disease.</t>
  </si>
  <si>
    <t>Daniel Keane|Caroline Lewis</t>
  </si>
  <si>
    <t>35225672</t>
  </si>
  <si>
    <t>658156089</t>
  </si>
  <si>
    <t>New drug for cervical cancer patients approved for use in NHS in Scotland</t>
  </si>
  <si>
    <t>Pembrolizumab is currently used across the UK to treat other forms of cancer, with a decision expected soon from the National Institute for Health and Care Excellence (Nice) on whether its use can be extended to cervical cancer patients in England. The drug was one of two new cancer treatments approved by the SMC, with the green light also given for nivolumab – also known as Optivo – which is used to treat patients with a form of bladder cancer.</t>
  </si>
  <si>
    <t>35225671</t>
  </si>
  <si>
    <t>658172620</t>
  </si>
  <si>
    <t>High-street chemists to begin offering Wegovy weight loss jab</t>
  </si>
  <si>
    <t>Earlier this month it was announced that the drug would be available on the NHS after a watchdog approved its use. The National Institute for Health and Care Excellence (Nice) said people on the weekly injections saw their weight drop by 12% on average after 68 weeks. Clinical trial evidence showed that people lose more weight with semaglutide together with supervised weight loss coaching than with support alone.</t>
  </si>
  <si>
    <t>658135151</t>
  </si>
  <si>
    <t>Hollywood''s Magic ''Skinny Jab'' Could Soon Be Available In The UK</t>
  </si>
  <si>
    <t>Ozempic apparently represses appetite, causing people to lose weight, and its that users shed an average of 16 percent of their body weight over a year. Because of this, specialists recommend it to those who could benefit – and i n the UK, The National Institute for Health and Care Excellence (NICE) suggested the use of Ozempic for people living with obesity last February. Unfortunately, this causes shortages for those who actually need the drug.</t>
  </si>
  <si>
    <t>35225669</t>
  </si>
  <si>
    <t>658168809</t>
  </si>
  <si>
    <t>Weight loss jabs to be sold via high street chemists in England</t>
  </si>
  <si>
    <t>England's National Institute for Health and Care Excellence (Nice) has already approved the use of two such drugs , liraglutide and the more effective semaglutide , for certain groups of people with obesity. However semaglutide, which is licensed for weight-loss purposes under the brand name Wegovy, has yet to be provided to the NHS by Novo Nordisk, the company that makes the drug.</t>
  </si>
  <si>
    <t>35204627</t>
  </si>
  <si>
    <t>658153924</t>
  </si>
  <si>
    <t>NEW DRUG FOR CERVICAL CANCER PATIENTS APPROVED FOR USE IN NHS IN SCOTLAND</t>
  </si>
  <si>
    <t>Pembrolizumab is currently used across the UK to treat other forms of cancer, with a decision expected soon from the National Institute for Health and Care Excellence (Nice) on whether its use can be extended to cervical cancer patients in England. The drug was one of two new cancer treatments approved by the SMC, with the green light also given for nivolumab - also known as Optivo - which is used to treat patients with a form of bladder cancer.</t>
  </si>
  <si>
    <t>35225670</t>
  </si>
  <si>
    <t>658270701</t>
  </si>
  <si>
    <t>'Without this treatment, we faced both our children being taken away..'</t>
  </si>
  <si>
    <t>As an emerging treatment area, NICE currently considers there is not yet the research evidence to show Libmeldy would be effective enough in children who have already suffered significant nerve damage to justify the cost.</t>
  </si>
  <si>
    <t>NICE suggests Libmeldy drug to be given to patients before the irreversible damage caused by MLD</t>
  </si>
  <si>
    <t>658273079</t>
  </si>
  <si>
    <t>Girl with fatal MLD disease is cured with gene therapy</t>
  </si>
  <si>
    <t>The drug, which is delivered as a one-off intravenous infusion, must be given before the irreversible damage caused by the disease progresses too far, according to guidance from the National Institute for Health and Care Excellence. "In April last year, our world was turned upside down when not one but both of our daughters were diagnosed with MLD," said Shaw, 32.</t>
  </si>
  <si>
    <t>658236617</t>
  </si>
  <si>
    <t>1    /    1    What you need to know about the weight loss drug set to be sold in pharmacies</t>
  </si>
  <si>
    <t>Wegovy was recently approved by the National Institute for Health and Care Excellence (Nice), meaning thousands of obese people will be able to get it on the NHS.</t>
  </si>
  <si>
    <t>Prudence Wade</t>
  </si>
  <si>
    <t>10958047</t>
  </si>
  <si>
    <t>658270273</t>
  </si>
  <si>
    <t>Baby saved by experimental NHS treatment</t>
  </si>
  <si>
    <t>Teddi, from Northumberland, underwent treatment between June and October last year. She is now a healthy and happy toddler. However, her three-year-old sister, Nala, who also suffers MLD, is too far advanced in her illness to benefit from the treatment. The drug, which is delivered as a one-off intravenous infusion, must be given before the irreversible damage caused by the disease progresses too far, according to guidance from the National Institute for Health and Care Excellence.</t>
  </si>
  <si>
    <t>658246236</t>
  </si>
  <si>
    <t>What IS semaglutide? Everything you need to know about weight loss wonder drug loved by Hollywood stars like Kim Kardashian</t>
  </si>
  <si>
    <t>Wegovy will be available in the UK from the spring. But only for adults with at least one weight-related condition and a BMI of 35 or higher, which is classed as obese, according to guidance from the National Institute for Health and Care Excellence.</t>
  </si>
  <si>
    <t>35201131</t>
  </si>
  <si>
    <t>658227702</t>
  </si>
  <si>
    <t>Mother diagnosed with cancer after breast milk dries out</t>
  </si>
  <si>
    <t>The National Institute for Health and Care Excellence recently began its evaluation of Enhertu for treating HER2-low metastatic or unresectable breast cancer after chemotherapy.</t>
  </si>
  <si>
    <t>Rikki Loftus</t>
  </si>
  <si>
    <t>35225756</t>
  </si>
  <si>
    <t>658274676</t>
  </si>
  <si>
    <t>Girl with deadly inherited condition is cured with gene therapy on NHS</t>
  </si>
  <si>
    <t>The drug, which is delivered as a one-off intravenous infusion, must be given before the irreversible damage caused by the disease progresses too far, according to guidance from the National Institute for Health and Care Excellence (Nice).</t>
  </si>
  <si>
    <t>658279427</t>
  </si>
  <si>
    <t>Toddler becomes first child in UK to receive revolutionary gene therapy</t>
  </si>
  <si>
    <t>The therapy, which is delivered as a one-off intravenous infusion, must be given before the irreversible damage caused by the disease progresses too far, according to guidance from the National Institute for Health and Care Excellence (Nice).</t>
  </si>
  <si>
    <t>35226019</t>
  </si>
  <si>
    <t>658279106</t>
  </si>
  <si>
    <t>The UK''s most expensive drug saved one sister, but it is too late for the other</t>
  </si>
  <si>
    <t>The health assessment body NICE says Libmeldy is one of the most clinically effective medicines it has ever appraised. And, although it has a list price of £2.875m, NHS England has negotiated a confidential discount.</t>
  </si>
  <si>
    <t>Fergus Walsh</t>
  </si>
  <si>
    <t>35222826</t>
  </si>
  <si>
    <t>658273802</t>
  </si>
  <si>
    <t>TODDLER BECOMES FIRST CHILD IN UK TO RECEIVE REVOLUTIONARY GENE THERAPY</t>
  </si>
  <si>
    <t>658273852</t>
  </si>
  <si>
    <t>THOUSANDS OF PEOPLE WAITING MORE THAN 90 DAYS BETWEEN MENTAL HEALTH APPOINTMENTS</t>
  </si>
  <si>
    <t>Standards set by the National Institute for Health and Care Excellence (Nice) state 75% of patients should get a first treatment within six weeks.</t>
  </si>
  <si>
    <t>Will Grimond|Jane Kirby</t>
  </si>
  <si>
    <t>35226018</t>
  </si>
  <si>
    <t>NICE states 75pc of patients suffering from mental health problems to get a first treatment within six weeks</t>
  </si>
  <si>
    <t>658285672</t>
  </si>
  <si>
    <t>Toddler first in the UK to receive novel gene therapy</t>
  </si>
  <si>
    <t>658350629</t>
  </si>
  <si>
    <t>Everything you need to know about the Hollywood weight loss drug soon to be sold in pharmacies</t>
  </si>
  <si>
    <t>Wegovy was recently approved by the National Institute for Health and Care Excellence (NICE), meaning thousands of obese people will be able to get it on the NHS, with – prescribing and dispensing the drug.</t>
  </si>
  <si>
    <t>658303959</t>
  </si>
  <si>
    <t>35226274</t>
  </si>
  <si>
    <t>658324075</t>
  </si>
  <si>
    <t>Baby survives deadly disease with world''s most costly treatment - but sister does not</t>
  </si>
  <si>
    <t>MLD is a rare hereditary genetic disorder. The incidence of the disease in the UK is estimated at 1 in 40,000 live births, according to the National Institute for Health and Care Excellence.</t>
  </si>
  <si>
    <t>Thibault Spirlet</t>
  </si>
  <si>
    <t>35151415</t>
  </si>
  <si>
    <t>NICE reveals incidence of MLD in UK is estimated at 1 in 40000 live births</t>
  </si>
  <si>
    <t>658300224</t>
  </si>
  <si>
    <t>Radical new drug saves baby girl, but it's too late for her sister</t>
  </si>
  <si>
    <t xml:space="preserve">The drug, which is delivered as a one-off intravenous infusion, must be given before the irreversible damage caused by the disease progresses too far, according to guidance from the National Institute for Health and Care Excellence (Nice). </t>
  </si>
  <si>
    <t>658300083</t>
  </si>
  <si>
    <t>Toddler becomes first child in UK to receive revolutionary #2.8 million gene therapy</t>
  </si>
  <si>
    <t>658367206</t>
  </si>
  <si>
    <t>BBC News, The Travel Show, 15/02/2023</t>
  </si>
  <si>
    <t>658367244</t>
  </si>
  <si>
    <t>BBC Radio5, 5 Live Breakfast, 15/02/2023</t>
  </si>
  <si>
    <t>658367251</t>
  </si>
  <si>
    <t>ITV 1, Good Morning Britain, 15/02/2023</t>
  </si>
  <si>
    <t>NICE to publish its guidance on Wegovy after the launch in UK</t>
  </si>
  <si>
    <t>658468708</t>
  </si>
  <si>
    <t>Mental health support should be offered for endometriosis</t>
  </si>
  <si>
    <t xml:space="preserve">Endometriosis UK has called for mental health support to be offered as part of routine treatment. The National Institute for Health and Care Excellence (Nice) has already agreed to update its guidelines on the management of endometriosis. But the charity has urged Nice to widen the scope of the review to "ensure mental health support is always offered for those who wish to access it as part of the endometriosis care pathway". </t>
  </si>
  <si>
    <t>32994739</t>
  </si>
  <si>
    <t>NICE report reveals mum should have been induced within 48 hours</t>
  </si>
  <si>
    <t>658453945</t>
  </si>
  <si>
    <t>I tried the ‘weight loss’ drug everyone is talking about</t>
  </si>
  <si>
    <t xml:space="preserve">Last February the UK’s National Institute for Health and Care Excellence (Nice) approved Wegovy for weight management on the NHS, meaning it will be available on prescription from GPs this year. According to Nice, that means those with a BMI of at least 35 with at least one weight-related condition, such as high blood pressure or sleep apnoea. In “exceptional” cases, it may also be prescribed to those with a BMI of above 30 as part of a specialist weight management service. </t>
  </si>
  <si>
    <t>35236489</t>
  </si>
  <si>
    <t>658474766</t>
  </si>
  <si>
    <t>Sex boost on the NHS! 10-fold spike in women getting testosterone gel since being pushed as a libido booster... but experts fear it''s being wrongly used as a ''solution to relationship troubles''</t>
  </si>
  <si>
    <t>The National Institute for Health and Care Excellence (Nice) published guidance on the menopause in November 2015 that states clinicians should only consider testosterone supplementation for low libido if hormone replacement therapy alone is not effective. But experts say they are concerned the treatment is being used inappropriately. Paula Briggs, a consultant in sexual and reproductive health at Liverpool Women's NHS Foundation Trust and chair of the British Menopause Society, said there is an issue in the UK with misinformation around the potential benefits of testosterone.</t>
  </si>
  <si>
    <t>35236491</t>
  </si>
  <si>
    <t>658444695</t>
  </si>
  <si>
    <t>Doctors Have A Brand New Approach To Tackle England''s Drinking Habit</t>
  </si>
  <si>
    <t>NICE has called on GPs are being called to make "brief interventions" to help change people's relationship with booze. One in eight who speak to either their GP or practice nurse then end up changing or cutting back on alcohol in the long-term, GP Dr Mark Porter claimed in. This should help reduce NHS costs – suggested in 2020 that a huge 25% of all A&amp;E attendance and ambulance costs may be alcohol-related in England.</t>
  </si>
  <si>
    <t>658437793</t>
  </si>
  <si>
    <t>Britain''s NICE to speed up reviews of COVID-19 treatments      LONDON (Reuters) - Britain''s agency that determines if medicines should be used in the National Health Service (NHS) said on Thursday it is speeding up how it decides if COVID-19 therapies a</t>
  </si>
  <si>
    <t>NICE to speed up reviews of COVID-19 treatments. Britain's agency that determines if medicines should be used in the National Health Service (NHS) said on Thursday it is speeding up how it decides if COVID-19 therapies are still effective against circulating variants.</t>
  </si>
  <si>
    <t>Ellie Abraham|Maggie Fick</t>
  </si>
  <si>
    <t>35236486</t>
  </si>
  <si>
    <t>NICE to speed up reviewing treatments for Covid 19</t>
  </si>
  <si>
    <t>658442549</t>
  </si>
  <si>
    <t>Wegovy weight loss jab to be sold by UK chemists ''could be gateway to eating disorders''</t>
  </si>
  <si>
    <t>Last week, the National Institute for Health and Care Excellence ( NICE ) - an executive non-departmental public body of the Department of Health and Social Care in England - published guidance recommending Wegovy to overweight or obese adults with at least one weight-related condition. Boots will be prescribing and dispensing the drug while Superdrug and Lloyds Pharmacy already have web pages where people can register their interest in the jab.</t>
  </si>
  <si>
    <t>Victoria Spence|Saffron Otter</t>
  </si>
  <si>
    <t>35236488</t>
  </si>
  <si>
    <t>658465780</t>
  </si>
  <si>
    <t>NICE - REGIONAL PRINT</t>
  </si>
  <si>
    <t>Mum awarded £23K after unborn baby died</t>
  </si>
  <si>
    <t>The trust arranged for the mum to return six days later for an induced labour, but the report said she should have been induced within 48 hours, according to National Institute for Health and Care Excellence guidelines. Three days after the scan, the woman returned to Queen Elizabeth Hospital in Woolwich saying she had experienced contractions. During the visit, the mother's unborn daughter was found to have died. The stillborn girl weighed about five pounds, and had experienced low levels of oxygen in the womb - but the cause of death was not confirmed.</t>
  </si>
  <si>
    <t>Kate Nicholson</t>
  </si>
  <si>
    <t>35236490</t>
  </si>
  <si>
    <t>658565150</t>
  </si>
  <si>
    <t>I was sold a lie that puberty-blockers were the answer to all my worries</t>
  </si>
  <si>
    <t>The science involved is not settled. In 2020 the watchdog NICE (National Institute for Health and Care Excellence) described the quality of the evidence for using puberty-blocking drugs to treat young people struggling with their gender identity as 'very low'. For some, the implications of this were too great. Staff with experience of working with hundreds of children with gender difficulties started to draw parallels between infamous NHS scandals like Mid Staffordshire and GIDS's work.</t>
  </si>
  <si>
    <t>Hannah Barnes</t>
  </si>
  <si>
    <t>11905481</t>
  </si>
  <si>
    <t>NICE describes the quality of the evidence for using puberty blocking drugs to treat young people struggling with their gender identity as very low</t>
  </si>
  <si>
    <t>658498857</t>
  </si>
  <si>
    <t>‘Davina effect’ fuels surge in menopausal women using testosterone</t>
  </si>
  <si>
    <t xml:space="preserve"> “We don’t have the evidence to say that it improves any of the other symptoms that women I think sometimes are requesting treatment for,” Dr Briggs added, citing examples such as cognition, mood, energy and musculoskeletal health. Guidelines from the National Institute of Health and Care Excellence published in 2015 said that doctors should “consider testosterone supplementation for menopausal women with low sexual desire if HRT alone is not effective”.</t>
  </si>
  <si>
    <t>658603361</t>
  </si>
  <si>
    <t>TikTok diet sparks concerns over powerful ''skinny jab'' that can be bought online</t>
  </si>
  <si>
    <t>Under NICE guidelines, Ozempic can only be prescribed on the NHS to people with Type 2 diabetes who meet certain criteria, such as having a BMI of 30 or more. But the Sunday Mirror discovered the drug can easily be bought online and in beauty salons by people without diabetes.</t>
  </si>
  <si>
    <t>Louise Lazell</t>
  </si>
  <si>
    <t>35236493</t>
  </si>
  <si>
    <t>658609983</t>
  </si>
  <si>
    <t>users warned of dangers in tiktok weight-loss drug</t>
  </si>
  <si>
    <t>Sunday Mirror</t>
  </si>
  <si>
    <t>30990405</t>
  </si>
  <si>
    <t>658585190</t>
  </si>
  <si>
    <t>More people having to wait for mental health treatment</t>
  </si>
  <si>
    <t>Dr Jane Halpin, CEO of the care board, did not comment on the rise in people waiting for a second treatment. But she said: "Our core local data shows that in January 2022, 92.2% of people had their first [talking therapy] appointment within six weeks and almost 98% were seen within 18 weeks." Standards set by the National Institute for Health and Care Excellence state 75% of patients should get a first treatment within six weeks.</t>
  </si>
  <si>
    <t>Will Grimond</t>
  </si>
  <si>
    <t>35236492</t>
  </si>
  <si>
    <t>658576875</t>
  </si>
  <si>
    <t>Tavistock children''s gender clinic closure leaves uncertain future</t>
  </si>
  <si>
    <t>A systematic review undertaken by the National Institute for Health and Care Excellence found the quality of the evidence for using puberty-blocking drugs to treat young people struggling with their gender identity was"very low" Dr Cass has recommended that the new gender services must help try to plug these gaps in the evidence base.</t>
  </si>
  <si>
    <t>NICE review reveals that quality of evidence for using puberty blocking drugs to treat young people struggling with gender identity is very low</t>
  </si>
  <si>
    <t>658621013</t>
  </si>
  <si>
    <t>`Serious'' hospital failures contributed to death of `caring'' 22-year-old</t>
  </si>
  <si>
    <t>NICE guidance confirms that for patients with Laura's condition, transitioning from one hospital to another is a time of increased self-harm and suicide risk. In the early hours of February 20, 2017, Laura was found crying by a staff member about the death of her fellow patient and friend at Wotton Lawn – but the full background was not known by the worker.</t>
  </si>
  <si>
    <t>Lois Dean</t>
  </si>
  <si>
    <t>35236494</t>
  </si>
  <si>
    <t>NICE guidance confirms patients with Laura's condition transitioning from one hospital to another is a time of increased self harm and suicide risk</t>
  </si>
  <si>
    <t>658623436</t>
  </si>
  <si>
    <t>Sunday Mirror (Ulster)</t>
  </si>
  <si>
    <t>658660767</t>
  </si>
  <si>
    <t>The tech helping people get a better night''s sleep</t>
  </si>
  <si>
    <t>The burgeoning sleep technology market includes devices to track our slumber patterns, apps providing restful mediation, as well as services to manage medical disorders like sleep apnea or narcolepsy. Such tech is now being recommended by health agencies. The National Institute for Health and Care Excellence, part of NHS England, last year recommended that people suffering from insomnia try an app called Sleepio.</t>
  </si>
  <si>
    <t>Egon Cossou</t>
  </si>
  <si>
    <t>35232948</t>
  </si>
  <si>
    <t>NICE recommends the app Sleepio more effective than sleeping pills</t>
  </si>
  <si>
    <t>658638549</t>
  </si>
  <si>
    <t>From squatting above the toilet seat to wearing high heels: Why a little bit of discomfort is GOOD for you</t>
  </si>
  <si>
    <t>NICE advice published in 2012 revealed that up to one in 50 people experience mild headaches that result from using these treatments frequently. Martin Underwood, a GP and professor of primary care research at Warwick Medical School, explained that taking these over-the-counter medicines for more than 10 or 15 days can cause medication overuse headache.</t>
  </si>
  <si>
    <t>NICE advice reveals one in 50 people experience mild headaches that causes due to consuming over the counter medicines</t>
  </si>
  <si>
    <t>658624452</t>
  </si>
  <si>
    <t>BBC News, The Travel Show, 18/02/2023</t>
  </si>
  <si>
    <t>The health assessment body National Institute For Health And Care Excellence says that Libmeldy is one of the most clinically effective treatments it has ever appraised.</t>
  </si>
  <si>
    <t>NICE suggests Libmeldy drug as the most effective treatment for rare genetic neurodegenerative disorder in children</t>
  </si>
  <si>
    <t>658626940</t>
  </si>
  <si>
    <t>BBC News, Breakfast, 19/02/2023</t>
  </si>
  <si>
    <t>658626953</t>
  </si>
  <si>
    <t>BBC 1, Breakfast, 19/02/2023</t>
  </si>
  <si>
    <t>658749744</t>
  </si>
  <si>
    <t>Eye cancer charity calls on NHS to fund treatment that boosts survival rates</t>
  </si>
  <si>
    <t>The charity says that despite this success and PHP being highlighted as a treatment option by the National Institute for Health and Care Excellence (NICE) in 2021, the NHS is still refusing to fund its use. Neil Pearce, a recently retired consultant surgeon and chairman of OcuMel UK, said: "It really is devastating that patients with ocular melanoma that has spread to the liver are being denied access to a treatment proven to boost survival, with no NHS commissioned service and every individual funding request put to NHS England denied."</t>
  </si>
  <si>
    <t>Ben Mitchell</t>
  </si>
  <si>
    <t>35236498</t>
  </si>
  <si>
    <t>NICE recommended PHP treatment option not being funded by NHS for eye cancer</t>
  </si>
  <si>
    <t>658743578</t>
  </si>
  <si>
    <t>BBC Radio2, Jeremy Vine, 20/02/2023</t>
  </si>
  <si>
    <t>The presenter and his guest hold a discussion on weight loss treatment among the public. During the discussion, the guest claims that the National Institute for Health and Care Excellence does not routinely recommend any GLP- one in case they have another medical condition.</t>
  </si>
  <si>
    <t>NICE on not routinely recommending any GLP if they have another medical condition</t>
  </si>
  <si>
    <t>658749335</t>
  </si>
  <si>
    <t>EYE CANCER CHARITY CALLS ON NHS TO FUND TREATMENT THAT BOOSTS SURVIVAL RATES</t>
  </si>
  <si>
    <t>35236497</t>
  </si>
  <si>
    <t>658750345</t>
  </si>
  <si>
    <t>A treatment known as chemosaturation therapy – or percutaneous hepatic perfusion (PHP) – has been found to be effective in almost 90% of patients, according to national charity OcuMel UK which supports patients affected by the cancer. The charity says that despite this success and PHP being highlighted as a treatment option by the National Institute for Health and Care Excellence (NICE) in 2021, the NHS is still refusing to fund its use.</t>
  </si>
  <si>
    <t>35236499</t>
  </si>
  <si>
    <t>658785016</t>
  </si>
  <si>
    <t>Harefield Hospital offers advanced CPR to out-of-hospital patients</t>
  </si>
  <si>
    <t>Dr James Raitt, research lead at Thames Valley Air Ambulance, said: "Our critical care crews have been trained to quickly identify the patients who will benefit the most from E-CPR and then enact our procedures for ensuring the patient arrives as quickly as possible for the treatment." Fewer than one in 10 people survive an out-of-hospital cardiac arrest, according to the National Institute for Health and Care Excellence.</t>
  </si>
  <si>
    <t>NICE reveals one in 10 people survive an out of hospital cardiac arrest</t>
  </si>
  <si>
    <t>658758611</t>
  </si>
  <si>
    <t>A treatment known as chemosaturation therapy - or percutaneous hepatic perfusion (PHP) - has been found to be effective in almost 90% of patients, according to national charity OcuMel UK which supports patients affected by the cancer. The charity says that despite this success and PHP being highlighted as a treatment option by the National Institute for Health and Care Excellence (NICE) in 2021, the NHS is still refusing to fund its use.</t>
  </si>
  <si>
    <t>Press Association (REGIONAL)</t>
  </si>
  <si>
    <t>35236500</t>
  </si>
  <si>
    <t>658869360</t>
  </si>
  <si>
    <t>Three signs a vitamin D deficiency has gone on too long - can lead to ''severe disability''</t>
  </si>
  <si>
    <t>The NHS explains that vitamin D "helps regulate the amount of calcium and phosphate in the body". Government advice states that "everyone should consider taking a daily vitamin D supplement during the autumn and winter". As the body creates vitamin D from direct sunlight on the skin, on overcast, dreary and dark days, you might not be getting any vitamin D at all. The National Institute for Health and Care Excellence (NICE) warned of vitamin D deficiency.</t>
  </si>
  <si>
    <t>NICE reveals the health issues caused by vitamin D deficiencies</t>
  </si>
  <si>
    <t>658847465</t>
  </si>
  <si>
    <t>Norfolk woman pleads for NHS to fund her cancer treatment</t>
  </si>
  <si>
    <t>Chemosaturation therapy - otherwise known as percutaneous hepatic perfusion (PHP) - is a form of treatment which allows high-dose chemotherapy to be applied to hepatic tumours. According to national charity OcuMel UK, it has proven to be 90pc effective, with this success rate acknowledged by the National Institute for Health and Care Excellence. However, it is currently not funded by the NHS.</t>
  </si>
  <si>
    <t>658992129</t>
  </si>
  <si>
    <t>ARETEIA THERAPEUTICS GRANTED ILAP DESIGNATION FROM UK MHRA FOR ORAL DEXPRAMIPEXOLE FOR EOSINOPHILIC ASTHMA</t>
  </si>
  <si>
    <t>The Innovation Passport is the first step in the ILAP process, triggering the MHRA and its partner agencies, including the National Institute for Health and Care Excellence (NICE), the Scottish Medicines Consortium (SMC) and National Health Service (NHS) England, to chart a roadmap for regulatory and development milestones with the goal of early patient access in the U.K.</t>
  </si>
  <si>
    <t>NICE including partner agencies of MHRA working on regulatory and development milestones to facilitate early patient access in the U K</t>
  </si>
  <si>
    <t>659087553</t>
  </si>
  <si>
    <t>Marriage makes men live longer, new study finds</t>
  </si>
  <si>
    <t>In the UK, the prevalence of heart failure slowly increases with age, accelerating more rapidly after the age of 65. British Heart Foundation reports that heart and circulatory diseases cause a quarter of all deaths in the UK, with more than 160,000 deaths each year. The National Institute for Health and Care Excellence estimates that 1 in 35 people between 65 and 74 years of age are impacted, compared to 1 in 15 people between 75 and 84 years of age. Over the age of 85, this statistic is just 1 in 7.</t>
  </si>
  <si>
    <t>NICE reveals 1 in 35 people between 65 and 74 years of age are impacted by heart failure compared to 1 in 15 people between 75 and 84 years of age</t>
  </si>
  <si>
    <t>659174097</t>
  </si>
  <si>
    <t>Immune jab gives hope to women like Ali whose cervical cancer is incurable</t>
  </si>
  <si>
    <t>A recent draft judgment by NHS drugs watchdog The National Institute For Health and Care Excellence (NICE) stated the cost effectiveness of the drug was 'uncertain'. A firm decision is due at the end of next month.</t>
  </si>
  <si>
    <t>NICE being under pressure to approve immunotherapy due to high cost of drug</t>
  </si>
  <si>
    <t>659172851</t>
  </si>
  <si>
    <t>Wishbone device that helps to treat childbirth injuries</t>
  </si>
  <si>
    <t>DR Rogers says: 'Usually, a lot of time is taken up trying to access the area. The speculum dramatically speeds the whole procedure up, so women spend less time sitting with their legs in stirrups, feeling uncomfortable, and more time with their new baby.' The firm behind the device, Hegenberger Medical, says it plans to begin discussions with health watchdog NICE about nationwide NHS use.</t>
  </si>
  <si>
    <t>Hegenberger Medical plans to begin discussions with NICE about nationwide NHS use of Hegenberger Speculum</t>
  </si>
  <si>
    <t>659172895</t>
  </si>
  <si>
    <t>Is testosterone putting mid-life women at risk?</t>
  </si>
  <si>
    <t>Dr Briggs says: 'If a woman doesn't say her libido is poor, then going by the NICE guidelines I can't prescribe. Women are sharing information that testosterone helps with all kinds of problems, and coaching each other to say they have low libido, even if they don't, in order to get the medication. That's not fair for patients who may not see the benefits they're promised.'</t>
  </si>
  <si>
    <t>Jo Macfarlane</t>
  </si>
  <si>
    <t>7740734</t>
  </si>
  <si>
    <t>NICE recommends women with low libido after starting HRT to benefit from a testosterone gel</t>
  </si>
  <si>
    <t>659155247</t>
  </si>
  <si>
    <t>Elderly man suffering from arthritis ''dances'' with grandkids after cannabis prescription</t>
  </si>
  <si>
    <t>Campaigners for the drug cite a lack of adequate research into its benefits, and the UK's National Institute for Health and Care Excellence (NICE) doesn't recommend NHS doctors prescribe it due to a lack of evidence for its benefits.</t>
  </si>
  <si>
    <t>NICE on not recommending medical cannabis for severe Epilepsy due to lack of evidence for its benefits</t>
  </si>
  <si>
    <t>659143687</t>
  </si>
  <si>
    <t>''How my ADHD became my superpower''</t>
  </si>
  <si>
    <t>ADHD UK believes 2.6m people have the condition in the UK, of whom 80% are undiagnosed. The charity arrived at these figures by working with NHS prescription records and data from the National Institute for Health and Care Excellence (Nice) and the Office for National Statistics.</t>
  </si>
  <si>
    <t>ADHD UK charity works with NICE mentioned</t>
  </si>
  <si>
    <t>659141709</t>
  </si>
  <si>
    <t>Uveal melanoma cancer patient ''devastated''to be priced out of treatment not funded by NHS</t>
  </si>
  <si>
    <t>The national charity OcuMel UK supports patients affected by the cancer and says that PHP has been effective in almost 90% of patients. The charity says that despite this success and PHP being highlighted as a treatment option by the National Institute for Health and Care Excellence (NICE) in 2021, the NHS is still refusing to fund its use.</t>
  </si>
  <si>
    <t>659170878</t>
  </si>
  <si>
    <t>Wishbone device that helps prevent debilitating complications for mothers during childbirth being used in eight NHS hospitals could be rolled out nationwide</t>
  </si>
  <si>
    <t>Dr Rogers says: 'Usually, a lot of time is taken up trying to access the area. The speculum dramatically speeds the whole procedure up, so women spend less time sitting with their legs in stirrups, feeling uncomfortable, and more time with their new baby.' The firm behind the device, Hegenberger Medical, says it plans to begin discussions with health watchdog NICE about nationwide NHS use.</t>
  </si>
  <si>
    <t>659171543</t>
  </si>
  <si>
    <t>Immunotherapy gives hope to women with incurable cervical cancer but it''s only on NHS in Scotland</t>
  </si>
  <si>
    <t>659156808</t>
  </si>
  <si>
    <t>Single blood test picks up prostate cancer in 100 per cent of cases</t>
  </si>
  <si>
    <t xml:space="preserve">In 2021 a briefing from the National Institute for Health and Care Excellence expressed mixed views about the technology, calling for further trials with the NHS, after considering previous studies which took place in India. Its independent experts said the ability to identify prostate cancer without biopsy would be “a game changer” but some called for more evidence to justify routine use in the health service. </t>
  </si>
  <si>
    <t>NICE mixed reviews on screening programme for Prostate Cancer</t>
  </si>
  <si>
    <t>659170244</t>
  </si>
  <si>
    <t>''Davina McCall effect'' sparks rush to treat menopause with testosterone with potentially 100,000 UK women using it... but is the male sex hormone putting mid-life women at risk?</t>
  </si>
  <si>
    <t>The best evidence on the role the hormone plays in menopause comes from clinical trials into testosterone drugs, which have shown the medication can improve sex drive. That's why guidelines from NHS watchdog the National Institute for Health and Care Excellence (NICE) recommend that if women still have a low libido after starting HRT they may benefit from a testosterone gel.</t>
  </si>
  <si>
    <t>659214061</t>
  </si>
  <si>
    <t>Women's agonising pain still ignored and dismissed</t>
  </si>
  <si>
    <t>One of the problems is there are no reliable non-invasive tests available to a GP. A definitive diagnosis is only possible with a hospital laparoscopy by a specialist. Some women whose symptoms are mild or controlled by hormone therapies shun that. Another problem is there are no biomarkers for endometriosis that could be picked up by a simple blood test. So NICE recommends transvaginal ultrasound (TVUS) as a first-line investigation - but laparoscopy with biopsy is the gold standard for diagnosis.</t>
  </si>
  <si>
    <t>7741384</t>
  </si>
  <si>
    <t>NICE recommends an initial three-month trial of paracetamol for women suffering from Endometriosis</t>
  </si>
  <si>
    <t>659201529</t>
  </si>
  <si>
    <t>Eye cancer patient says life-saving treatment she needs isn''t on NHS: `I am devastated''</t>
  </si>
  <si>
    <t>In 2021, PHP was highlighted as a treatment option by the National Institute for Health and Care Excellence (NICE). However, the guidance recommends that, for patients with metastases in the liver from ocular melanoma, the treatment "should only be used with special arrangements for clinical governance, consent, and audit or research".</t>
  </si>
  <si>
    <t>659202065</t>
  </si>
  <si>
    <t>''Women''s complaints aren''t treated seriously enough in the medical profession''</t>
  </si>
  <si>
    <t>Another problem is there are no biomarkers for endometriosis that could be picked up by a simple blood test. So NICE recommends transvaginal ultrasound (TVUS) as a first-line investigation – but laparoscopy with biopsy is the gold standard for diagnosis. For treatment, NICE recommends an initial three-month trial of paracetamol or non-steroidal anti-inflammatory drugs (NSAIDs) alone or with a combined oral contraceptive pill or the minipill.</t>
  </si>
  <si>
    <t>659224448</t>
  </si>
  <si>
    <t>The Daily Mirror (Ulster)</t>
  </si>
  <si>
    <t>Dr Miriam Stoppard</t>
  </si>
  <si>
    <t>7671383</t>
  </si>
  <si>
    <t>659306931</t>
  </si>
  <si>
    <t>Doctors divided on menopause testosterone</t>
  </si>
  <si>
    <t>Official guidelines, set by the National Institute for Health and Care Excellence (Nice), state testosterone can be prescribed for women experiencing low libido, after other options including traditional HRT are exhausted. Dr Nighat Arif, a GP who also runs a private menopause clinic, said her patients have reported many benefits from testosterone including lifting mood, brain fog, improved decision making and increased energy.</t>
  </si>
  <si>
    <t>Lucie Heath</t>
  </si>
  <si>
    <t>28253282</t>
  </si>
  <si>
    <t>659308468</t>
  </si>
  <si>
    <t>Glaucoma op that cuts pressure in eye - without the irritating tube</t>
  </si>
  <si>
    <t>Dr Sally Ameen, a consultant ophthalmic surgeon at Imperial College Healthcare NHS Trust in London, and at the OCL Vision clinic, says: 'The OMNI system is one of the latest surgical options for glaucoma, developed in the U.S. and approved by NICE [the National Institute for Health and Care Excellence] in 2022."</t>
  </si>
  <si>
    <t>35264613</t>
  </si>
  <si>
    <t>NICE approves OMNI system for eye procedures</t>
  </si>
  <si>
    <t>659274163</t>
  </si>
  <si>
    <t>Doctor with Stage 4 cancer is refused access to lifesaving treatment on the NHS</t>
  </si>
  <si>
    <t>Alpelisib was approved for use in the UK in 2022 but it is not available to patients who have already received a separate treatment plan, according to National Institute for Health and Care Excellence (NICE) guidelines. Due to the timing of Dr Umrawsingh's diagnosis, she had already received a different line of treatment so is not eligible for the targeted drug treatment on the NHS.</t>
  </si>
  <si>
    <t>NICE recommends therapy alpelisib for women suffering from cancer</t>
  </si>
  <si>
    <t>659302743</t>
  </si>
  <si>
    <t>The ten minute procedure that could help thousands: We look at the new operation that could help those struggling after their glaucoma surgery</t>
  </si>
  <si>
    <t>Dr Sally Ameen, a consultant ophthalmic surgeon at Imperial College Healthcare NHS Trust in London, and at the OCL Vision clinic, says: 'The OMNI system is one of the latest surgical options for glaucoma, developed in the U.S. and approved by NICE [the National Institute for Health and Care Excellence] in 2022.</t>
  </si>
  <si>
    <t>659249599</t>
  </si>
  <si>
    <t>''I''m waiting to see if there''s any girls'': Paris Hilton reveals she''s undergone IVF again in a bid to have a daughter with husband Carter Reum</t>
  </si>
  <si>
    <t>659234181</t>
  </si>
  <si>
    <t>Man, 55, who can hear again ''saved from silent world''</t>
  </si>
  <si>
    <t>In 2019 the NHS watchdog NICE made the implants available to more people when it revised its definition of severe deafness. Mr Milner had his cochlear implant installed at the Queen's Medical Centre in Nottingham</t>
  </si>
  <si>
    <t>NICE makes cochlear implant available to more people with severe deafness</t>
  </si>
  <si>
    <t>659252187</t>
  </si>
  <si>
    <t>AMO PHARMA ANNOUNCES MHRA CONFIRMATION OF CDM1-RS AS APPROVABLE PRIMARY OUTCOME MEASURE IN MYOTONIC DYSTROPHY</t>
  </si>
  <si>
    <t>The Innovation Passport, a new medicine designation, is the first step in the ILAP process, triggering the MHRA and its partner agencies, including the National Institute for Health and Care Excellence (NICE), the Scottish Medicines Consortium (SMC), the All Wales Therapeutics and Toxicology Centre and National Health Service (NHS) England, to create a target development profile that outlines a unique product-specific roadmap for regulatory and development milestones with the goal of early patient access in the UK. The Target Development Profile (TDP) under ILAP was agreed to in 2022.</t>
  </si>
  <si>
    <t>659366642</t>
  </si>
  <si>
    <t>Conservative MSP slams ''disgraceful''decision to deny kids with peanut allergies a life-saving wonder drug</t>
  </si>
  <si>
    <t>NHS England approved the treatment which is expected to help around 2,000 children per year after it was approved by health watchdog the National Institute for Health and Care Excellence (NICE).</t>
  </si>
  <si>
    <t>NICE approves an oral treatment Palforzia to help to reduce the severity of symptoms including anaphylaxis after a reaction to peanuts</t>
  </si>
  <si>
    <t>659400381</t>
  </si>
  <si>
    <t>Population-wide gene testing ''limited in its ability to predict disease risk''</t>
  </si>
  <si>
    <t>The scientists cite an example where the National Institute for Health and Care Excellence (Nice) uses a 17% lifetime risk of breast cancer as the threshold for deeming women at "moderate risk".</t>
  </si>
  <si>
    <t>NICE uses 17pc lifetime risk of breast cancer as the threshold for deeming women at moderate risk</t>
  </si>
  <si>
    <t>659397617</t>
  </si>
  <si>
    <t>POPULATION-WIDE GENE TESTING ''LIMITED IN ITS ABILITY TO PREDICT DISEASE RISK''</t>
  </si>
  <si>
    <t>659458987</t>
  </si>
  <si>
    <t>Family calls for feeding change to save Exeter ME patient</t>
  </si>
  <si>
    <t>A spokesperson for the RDE Trust said it was a "deeply upsetting time" for the family and "the complete focus of Alice's clinical team is to provide her with the safest possible care". They added the team is "drawing on NICE (National Institute for Health and Care Excellence) guidance and the expertise of national specialists to do this".</t>
  </si>
  <si>
    <t>NICE’s guidelines for treating ME discussed</t>
  </si>
  <si>
    <t>659557150</t>
  </si>
  <si>
    <t>BBC 2, Holding Back the Years, 02/03/2023</t>
  </si>
  <si>
    <t>The presenter shares a life story of lady from Doncaster, who need a knee surgery. The story also discusses the rules regarding operations in hospitals such as NHS and so on and reports that the idea of rationing surgery is fast becoming one of the most controversial topics within the NHS.</t>
  </si>
  <si>
    <t>NICE guidance on access to knee surgery to not be restricted to people below certain weight</t>
  </si>
  <si>
    <t>659689124</t>
  </si>
  <si>
    <t>Axed death pathway 'still used on wards'</t>
  </si>
  <si>
    <t>ELDERLY and vulnerable people are still being put on an end-of-life 'death pathway', despite the fact that it was officially abolished almost a decade ago, a report will claim this week. The report details 16 cases where patients died after being given LCP-style treatment. The youngest was just 21. An NHS spokesman said: 'Local health systems are responsible for setting out endof-life care plans in line with NICE guidelines.'</t>
  </si>
  <si>
    <t>Local health systems being responsible for setting out end of life care plans in line with NICE guidelines</t>
  </si>
  <si>
    <t>659688781</t>
  </si>
  <si>
    <t>Doctors hail revolutionary tablet that will slash risk of heart attacks and can be used by people who can't take statins</t>
  </si>
  <si>
    <t>Scare stories about the side effects of statins that have proliferated in the media have led people to think back ache or muscle and joint discomfort are due to their tablets, when in fact there could be other triggers. The analysis, which confirmed just how low-risk statins are, led to the announcement in January of a change in prescribing guidance. The National Institute for Health and Care Excellence (NICE) now says the drugs could be offered to patients who have only a minor increased heart attack risk, rather than ten per cent or higher chance over ten years, as previous rules stated.</t>
  </si>
  <si>
    <t>18162020</t>
  </si>
  <si>
    <t>NICE comments on offering statins to patients with minor increased heart attack risk</t>
  </si>
  <si>
    <t>659696048</t>
  </si>
  <si>
    <t>Elderly and vulnerable people are still being put on an end-of-life ''death pathway'', hard-hitting report reveals ? even though it was officially abolished almost a decade ago</t>
  </si>
  <si>
    <t>An NHS spokeswoman said: ‘Local health systems are responsible for setting out end of life care plans in line with NICE guidelines which make clear that people should be given an individual end of life care plan. ‘NHS England has also established the medical examiner programme which aims to provide a better service for the bereaved, including giving the opportunity for families to speak to an independent doctor not involved in the care of their loved one to ask questions and raise any concerns.'</t>
  </si>
  <si>
    <t>659685244</t>
  </si>
  <si>
    <t>Doctors hail revolutionary tablet that will slash risk of heart attacks and strokes which can be used by people who cannot take statins - and the NHS has already approved it</t>
  </si>
  <si>
    <t>659698994</t>
  </si>
  <si>
    <t>Experts call this phenomenon the 'nocebo effect'. Scare stories about the side effects of statins that have proliferated in the media have led people to think back ache or muscle and joint discomfort are due to their tablets, when in fact there could be other triggers. The analysis, which confirmed just how low-risk statins are, led to the announcement in January of a change in prescribing guidance. The National Institute for Health and Care Excellence (NICE) now says the drugs could be offered to patients who have only a minor increased heart attack risk, rather than ten per cent or higher chance over ten years, as previous rules stated.</t>
  </si>
  <si>
    <t>659715456</t>
  </si>
  <si>
    <t>Yes, England''s new weight-loss drug kills your appetite ? but as I know, it comes at a cost</t>
  </si>
  <si>
    <t>The drugs are now being licensed for weight loss specifically – in the UK, the National Institute for Health and Care Excellence has released draft guidelines that semaglutide could be prescribed to those who have a BMI over 35 and at least one weight-related illness. Taking medication for my own health condition has, on balance, been the right choice. But it has come at a cost, something I am still grieving.</t>
  </si>
  <si>
    <t>Nice recommends semaglutide on NHS use for treating obese patients</t>
  </si>
  <si>
    <t>659726591</t>
  </si>
  <si>
    <t>Appetite pills: be careful what you wish for</t>
  </si>
  <si>
    <t>In the pursuit of good health, this may be a price some decide is worth paying. The medication is an effective treatment for type 2 diabetes, with lifesaving benefits for those who truly need it. The drugs are now being licensed for weight loss specifically - in the UK, the National Institute for Health and Care Excellence has released draft guidelines that semaglutide could be prescribed to those with a BMI over 35 and at least one weight-related illness. Taking medication for my own health condition has, on balance, been the right choice.</t>
  </si>
  <si>
    <t>Leila Latif</t>
  </si>
  <si>
    <t>33613380</t>
  </si>
  <si>
    <t>659703472</t>
  </si>
  <si>
    <t>New heart attack ''risk calculators'' could help prescribe statins to patients most in need</t>
  </si>
  <si>
    <t>Around six million Britons currently take statins to reduce their risk of heart attack, stroke and other cardiovascular diseases. And medicines watchdog the National Institute for Health and Care Excellence (NICE) has recommended more people be considered.</t>
  </si>
  <si>
    <t>659805974</t>
  </si>
  <si>
    <t>What really helps to relieve back pain</t>
  </si>
  <si>
    <t>Will acupuncture ease the pain? Guidelines from the National Institute for Health and Care Excellence (Nice) drawn up in 2021 suggest that for people with persistent back pain lasting more than three months, acupuncture is recommended as a treatment option. Acupuncture trained physiotherapists are able to offer the treatment to patients as part of their recovery and pain management programme (to find an acupuncture-trained physiotherapist, visit aacp.org.uk).</t>
  </si>
  <si>
    <t>NICE guidelines in 2021 recommends acupuncture treatment for people with persistent back pain</t>
  </si>
  <si>
    <t>659779984</t>
  </si>
  <si>
    <t xml:space="preserve">The scourge of restrictive practices in mental health care: 'It just muted me' </t>
  </si>
  <si>
    <t xml:space="preserve">A recent study from the University of Manchester has shown that the number of children and young people in England prescribed these heavy-duty anti-psychotics has nearly doubled in two decades. Although the National Institute for Health and Care Excellence approves the use of these drugs for children with psychosis or severely aggressive behaviour, the research shows they are being used far more widely, with most prescriptions used for children with Autism. </t>
  </si>
  <si>
    <t>Ruth Hunt</t>
  </si>
  <si>
    <t>31849484</t>
  </si>
  <si>
    <t>NICE limits the usage of heavy duty antipsychotic drugs to children suffering from psychosis or severe aggressive behaviour</t>
  </si>
  <si>
    <t>659815710</t>
  </si>
  <si>
    <t>Problem of ear wax removal must be solved... and quickly</t>
  </si>
  <si>
    <t>Prof Munro advises you not to pin your hopes on drops to soften the wax to remove it either. He says they don't work as it still needs to be flushed or vacuumed out, neither of which should be done at home. Furthermore, you shouldn't trust the home earwax treatments on the market. The National Institute for Health and Care Excellence states there's either no, or insufficient evidence, to support any of them.</t>
  </si>
  <si>
    <t>NICE reveals there is no evidence on home earwax treatments to work</t>
  </si>
  <si>
    <t>659810425</t>
  </si>
  <si>
    <t>ASK Dr ZOE</t>
  </si>
  <si>
    <t>The National Institute for Health and Care Excellence guidance states that ear wax removal should be offered: "If the ear wax is contributing to hearing loss or other symptoms, or if it needs to be removed in order to examine the eardrum or to take an impression of the ear canal." It also states that ear drops should be tried first.</t>
  </si>
  <si>
    <t>Zoe Williams</t>
  </si>
  <si>
    <t>7671139</t>
  </si>
  <si>
    <t>NICE guidelines on offering ear wax removal</t>
  </si>
  <si>
    <t>659792595</t>
  </si>
  <si>
    <t>''Problem of pricey ear wax removal must be solved and quickly as GPs stop service''</t>
  </si>
  <si>
    <t>659759060</t>
  </si>
  <si>
    <t>Best medicines for acid reflux to help eliminate that burning pain quickly</t>
  </si>
  <si>
    <t>Extinguish that fire in your chest ASAP Heartburn, acid reflux, gastro-oesophageal reflux disease (or GORD) – the condition goes by many a name and causes discomfort across the population. In fact, according to the National Institute for Health and Care Excellence (NICE), it is estimated that between 10 and 30 per cent of adults in developed countries suffer from the frustrating and unpredictable condition.</t>
  </si>
  <si>
    <t>NICE reveals between 10 and 30pc of adults in developed countries suffering from frustrating and unpredictable condition GORD</t>
  </si>
  <si>
    <t>659803614</t>
  </si>
  <si>
    <t>ASK DR ZOE I’m 40, should I stop taking the Pill to have a break? Dr Zoe Williams answers your questions</t>
  </si>
  <si>
    <t>The National Institute for Health and Care Excellence guidance states that ear wax removal should be offered: “If the ear wax is contributing to hearing loss or other symptoms, or if it needs to be removed in order to examine the eardrum or to take an impression of the ear canal.” It also states that ear drops should be tried first. The Royal National Institute for Deaf People is campaigning to get ear wax removal widely offered and available again and its website has a downloadable letter you can write to your MP asking for ­reinstatement of the service.</t>
  </si>
  <si>
    <t>659813261</t>
  </si>
  <si>
    <t>How to relieve back pain: what really helps</t>
  </si>
  <si>
    <t xml:space="preserve">Guidelines from the National Institute for Health and Care Excellence (Nice) drawn up in 2021 suggest that for people with persistent back pain lasting more than three months, acupuncture is recommended as a treatment option. Acupuncture trained physiotherapists are able to offer the treatment to patients as part of their recovery and pain management programme (to find an acupuncture-trained physiotherapist, visit aacp.org.uk ). “Acupuncture is good — and is certainly harmless,” Nikolic says. </t>
  </si>
  <si>
    <t>659827269</t>
  </si>
  <si>
    <t>Vitiligo: Controversial skin cream may come to UK</t>
  </si>
  <si>
    <t>Ruxolitinib would need to be approved by the drug regulator, the MHRA, to be sold or prescribed in the UK. The advisory body NICE is planning to assess its merits and risks and whether the cost can be justified for the NHS to provide to patients.</t>
  </si>
  <si>
    <t>NICE plans to provide Ruxolitinib for patients with better cost in NHS</t>
  </si>
  <si>
    <t>659855225</t>
  </si>
  <si>
    <t>Controversial skin cream may come to UK and even be offered on the NHS</t>
  </si>
  <si>
    <t>The advisory body NICE is planning to assess its merits and risks and whether the cost can be justified for the NHS to provide to patients.</t>
  </si>
  <si>
    <t>659885109</t>
  </si>
  <si>
    <t>Controversial skin cream used as a treatment for vitiligo may come to UK</t>
  </si>
  <si>
    <t>On the National Institute for Health and Care Excellence (NICE), it says the medication is awaiting development and its expected release date will be on 28 February 2024. Ruxolitinib, which is also known by its brand name Opzelura, must be prescribed to the patient by a doctor.</t>
  </si>
  <si>
    <t>659883835</t>
  </si>
  <si>
    <t>Nurses and midwives should be allowed to perform early-stage abortions, MPs told</t>
  </si>
  <si>
    <t>"Evidence from the National Institute for Health and Care Excellence has already shown that women prefer nurse-delivered services, and our research has confirmed the current law that compels abortions to be performed by doctors is preventing best practice, compassionate care in the UK," she added.</t>
  </si>
  <si>
    <t>NICE evidence reveals women prefer nurse delivered services and confirms current law compels abortions to be performed by doctors is preventing best practice</t>
  </si>
  <si>
    <t>659856047</t>
  </si>
  <si>
    <t>SKIN DEEP Controversial new treatment for a ‘common’ condition coming to UK</t>
  </si>
  <si>
    <t xml:space="preserve">In the UK, advisory board NICE is planning to assess the medication and if it can be offered on the NHS. It costs around £1,600 per tube and those prescribed it would use it twice a day. Trials of the cream showed that it was effective for the most common type of the condition, nonsegmental vitiligo. This is where blotches of depigmentation appear on both sides of the body. While many people have praised the cream, the product information for the treatment brings up concerns. </t>
  </si>
  <si>
    <t>659914473</t>
  </si>
  <si>
    <t>Endometriosis: Woman spends #20k to manage debilitating pain</t>
  </si>
  <si>
    <t>The Welsh Government said health boards have a responsibility to "deliver high quality gynaecology services, including early diagnosis of endometriosis in accordance with NICE guidelines." A spokesperson added: "We are committed to ensuring equitable, high quality care for conditions which affect women, including endometriosis, and NHS Wales will be publishing a 10-year Women's Health Plan."</t>
  </si>
  <si>
    <t>NICE guidelines on endometriosis</t>
  </si>
  <si>
    <t>659911602</t>
  </si>
  <si>
    <t>BBC Radio5, 5 Live Drive , 07/03/2023</t>
  </si>
  <si>
    <t>The presenter holds a discussion with her guest from the British Association of Dermatologists on various skin conditions. During the discussion, he speaks about the upcoming report by the National Institute For Health And Care Excellence.</t>
  </si>
  <si>
    <t>659860800</t>
  </si>
  <si>
    <t>NEED FOR TWO DOCTORS TO APPROVE ABORTION ''SHOULD BE SCRAPPED''</t>
  </si>
  <si>
    <t>Kaye Wellings, professor of sexual and reproductive health research at LSHTM, said: "Ultimately, it seems likely that Britain will follow other countries - Ireland, Northern Ireland, Sweden, Australia and Canada - in decriminalising abortion entirely and having it subject to the professional and regulatory, rather than criminal, sanctions that apply to other aspects of healthcare. Evidence from the National Institute for Health and Care Excellence has already shown that women prefer nurse-delivered services, and our research has confirmed the current law that compels abortions to be performed by doctors is preventing best practice, compassionate care in the UK."</t>
  </si>
  <si>
    <t>659878187</t>
  </si>
  <si>
    <t>AQUABLATION THERAPY IS THE FIRST SURGICAL ROBOTICS SYSTEM TO RECEIVE A MEDTECH INNOVATION BRIEFING (MIB) FROM THE NATIONAL INSTITUTE FOR HEALTH CARE EXCELLENCE</t>
  </si>
  <si>
    <t>BioRobotics Corporation today announced Aquablation Therapy received a MedTech Innovation Briefing (MIB) from the National Institute for Health Care Excellence (NICE), for benign prostate hyperplasia (BPH) in the United Kingdom. NICE has recognized Aquablation Therapy is as effective as transurethral resection of the prostate (TURP) for the removal of prostate tissue for men with BPH. A panel of clinical experts said the technology is innovative compared to the standard of care and offers additional benefits, such as increased ability to preserve sexual function.</t>
  </si>
  <si>
    <t>NICE introduces Aquablation Therapy being effective as transurethral resection of the prostate for the removal of prostate tissue for men with BPH</t>
  </si>
  <si>
    <t>660010665</t>
  </si>
  <si>
    <t>Women with adenomyosis demand better treatment after being 'forgotten'</t>
  </si>
  <si>
    <t>Women living with adenomyosis, a condition often described by sufferers as endometriosis's "evil twin", have said they feel "forgotten" and are demanding better treatment for the debilitating illness. Sufferers told i they often feel "forgotten" in conversations on women's health, as the condition is far less well-known than endometriosis and there is no specific treatment pathway outlined by the National Institute for Health and Care Excellence (Nice).</t>
  </si>
  <si>
    <t>659980280</t>
  </si>
  <si>
    <t>Adenomyosis: `Forgotten'' women living with endometriosis''s `evil sister'' condition demand better treatment</t>
  </si>
  <si>
    <t>Women living with adenomyosis, a condition often described by sufferers as endometriosis's "evil twin", have said they feel "forgotten" and are demanding better treatment for the debilitating illness. Sufferers told i they often feel "forgotten" in conversations surrounding women's health as the condition is far less well-known than endometriosis and there is no specific treatment pathway outlined by the National Institute for Health and Care Excellence (Nice).</t>
  </si>
  <si>
    <t>659980281</t>
  </si>
  <si>
    <t>''Deeply hurt'' woman who escaped abusive relationship denied IVF because she''s single</t>
  </si>
  <si>
    <t>Anne-Marie Morrison, 36, from Dunbar, Scotland, says she was denied IVF treatment because she is single. A Scottish Government spokesperson said: "While legislation, licensing and regulation of IVF is reserved, delivery is managed by the Scottish Government. We have invested around £40 million over five years to improve IVF waiting times and meet expanded NHS access criteria." A UK Government Department of Health and Social Care spokesperson for local health services for fertility must follow National Institute for Health and Care Excellence (NICE) guidelines.</t>
  </si>
  <si>
    <t>NICE reviews fertility guidelines</t>
  </si>
  <si>
    <t>659993426</t>
  </si>
  <si>
    <t>''Huge breakthrough'': The new vitiligo cream that could soon be available on the NHS</t>
  </si>
  <si>
    <t>A new skin treatment that has been hailed as a "huge breakthrough in the vitiligo community" could soon be made available on the NHS. Ruxolitinib cream, branded as Opzelura, is to be reviewed by the National Institute for Health and Care Excellence (NICE) next month as a treatment for vitiligo in teenagers and adults. There is no cure for the long-term skin condition and patients who choose to seek treatment have varied outcomes.</t>
  </si>
  <si>
    <t>660023051</t>
  </si>
  <si>
    <t>Endometriosis: Women in severe pain put off GP visits because of ''medical gaslighting'' and thinking pain is normal</t>
  </si>
  <si>
    <t>Women suffering from debilitating pain are putting off going to the doctor because they are worried their symptoms will be dismissed or think the pain is normal. Helen McLaughlin was told her symptoms were "just a UTI" - despite experiencing pain so bad she was in and out of hospital and struggling to walk, work, and put a seatbelt on. Ms McLaughlin recommends people who think they might have endometriosis keep a pain and symptom diary to show to a doctor and familiarise themselves with the NICE guidelines on endometriosis.</t>
  </si>
  <si>
    <t>660095855</t>
  </si>
  <si>
    <t>Adenomyosis: Specialist doctor reveals how difficult it is to diagnose and treat endometriosis''s `evil twin''</t>
  </si>
  <si>
    <t>A specialist doctor has revealed how difficult it is to diagnose and treat adenomyosis, a condition that has been described by sufferers as endometriosis's "evil twin". Dr Kenneth Ma, a gynaecological consultant specialising in endometriosis and chronic pelvic pain, said adenomyosis can be "more difficult to diagnose" than endometriosis and the surgical treatment options are "more limited". i previously reported that sufferers often feel "forgotten" in conversations on women's health, as the condition is far less well-known than endometriosis and there is no specific treatment pathway outlined by the National Institute for Health and Care Excellence (Nice).</t>
  </si>
  <si>
    <t>660056847</t>
  </si>
  <si>
    <t>Hope for tens of thousands of Crohn''s sufferers as UK is poised to be first country in world to approve new pill</t>
  </si>
  <si>
    <t>The MHRA approved the drug for patients who have failed or had an inadequate response to conventional or biological therapies after clinical trials recorded long-term remission from symptoms. It is currently being assessed by NICE, the drug watchdog that approves medicines for use by the NHS, with a decision expected by the summer. Sarah Sleet, chief executive of the charity Crohn's &amp; Colitis UK, said: 'There are over 200,000 people living with Crohn's in the UK.'</t>
  </si>
  <si>
    <t>NICE mentioned among the partners of MHRA taking in the first step in ILAP process</t>
  </si>
  <si>
    <t>660067898</t>
  </si>
  <si>
    <t>Labour ignores young women''s health at its peril</t>
  </si>
  <si>
    <t>If this, and subsequent trials, work out, how long before the drug is approved by the National Institute for Health and Care Excellence (Nice), which recommends treatments to be used in the NHS? Given the government's renewed focus on women's health, you'd hope the process would be expedited. Then again, since the Women's Health Review was published in July, more information has come to light about failures in maternity care at hospitals in East Kent, while 80 hospitals have been forced to withdraw the use of the most basic painkiller used in labour.</t>
  </si>
  <si>
    <t>NICE one among to publish treatment guidelines</t>
  </si>
  <si>
    <t>660057295</t>
  </si>
  <si>
    <t>Woman who fled abusive relationship denied IVF because she''s single</t>
  </si>
  <si>
    <t>Legislation states females need to be in a relationship for at least three years until they are considered to obtain IVF treatment. A UK government Department of Health and Social Care spokesperson said: "To ensure equal access to fertility treatment, we expect local health services in England to commission fertility services in line with National Institute for Health and Care Excellence (NICE) guidelines."</t>
  </si>
  <si>
    <t>660069273</t>
  </si>
  <si>
    <t>NATIONAL INSTITUTE FOR CLINICAL EXCELLENCE PUBLISHES MEDICAL INNOVATION BRIEFING APPRAISING QBTEST</t>
  </si>
  <si>
    <t xml:space="preserve">The National Institute for Clinical Excellence (NICE), a UK government-funded, non-departmental public body that aims to establish guidelines for clinical best practice, recognizes QbTest in its MedTech Innovation Briefing, MIB318. The Medical Innovation Briefing highlights the benefits of Qbtech's objective testing technology when used as part of a comprehensive ADHD assessment. NICE regularly publishes Medical Innovation Briefings to evaluate medical and health technologies for potential use by the National Health Service in the UK. </t>
  </si>
  <si>
    <t>660060426</t>
  </si>
  <si>
    <t>TalkRadio, The Julia Hartley-Brewer Breakfast Show, 09/03/2023</t>
  </si>
  <si>
    <t>It is reported that another drug, which is going to be available online, is under the approval process, and it also needs the approval of NICE before it can be used in the NHS.</t>
  </si>
  <si>
    <t>660213439</t>
  </si>
  <si>
    <t>NHS staff burnout</t>
  </si>
  <si>
    <t>Patient portals are being introduced in hospitals, allowing patients to track their referral, download biometrics, cancel appointments and request follow-ups. We are considering direct access (avoiding the GP) for patients with symptoms with a high positive predictive value (using guidelines from the National Institute for Health and Care Excellence) for cancer to hospital. Moreover, GPs are looking at a "digital front door" that directs patients to the service they require without the reception bottleneck.</t>
  </si>
  <si>
    <t>Hospitals across UK follows NICE guidance on critical care</t>
  </si>
  <si>
    <t>660232189</t>
  </si>
  <si>
    <t>Not enough staff in hospital surgery department, inspectors find</t>
  </si>
  <si>
    <t>There are not enough staff in Hospital's surgery department to complete incident forms, regulators have found. Heath regulator CQC conducted an inspection of Poole Hospital in September last year and downgraded their rating of surgery in the hospital to ‘requires improvement'. Inspectors added: "The service did not always plan care to meet the needs of local people. Patients on a fractured neck of femur pathway mostly did not receive treatment within recommended timescales in line with NICE guidance."</t>
  </si>
  <si>
    <t>660169325</t>
  </si>
  <si>
    <t>Adenomyosis sufferer was in so much pain she begged for hysterectomy at 34</t>
  </si>
  <si>
    <t>Sufferers of adenomyosis have told i they often feel "forgotten" in conversations on women's health, because the condition is so little known, and there is no specific treatment pathway outlined by the National Institute for Health and Care Excellence (Nice).  Some NHS England Trusts – and Scotland's NHS Inform website – have information about adenomyosis, but there is no webpage dedicated to the common condition on NHS Digital, including under the sections about "endometriosis" and "heavy periods".</t>
  </si>
  <si>
    <t>660170156</t>
  </si>
  <si>
    <t>EPILEPSY: SYMPTOMS&amp; MANAGEMENT</t>
  </si>
  <si>
    <t xml:space="preserve">In addition, blurred vision, dizziness, nausea and vomiting are common symptoms often found when treatment is initiated and NICE guidelines suggest that controlled release formulations are offered to patients taking carbamazepine. Furthermore, patients should be told howto recognise signs of blood and liver disorders, and advised to seek immediate medical attention if symptoms such as fever, rash. mouth ulcers, bruising, or bleeding develop. Levetiracetam Levetiracetam should be avoided in those with mood disorders as around ten percent of patients taking this drug experience mood changes such as irritability, aggression and depression. </t>
  </si>
  <si>
    <t>Pharmacy in Focus</t>
  </si>
  <si>
    <t>Melissa Kerr PhD, MPharm</t>
  </si>
  <si>
    <t>35322770</t>
  </si>
  <si>
    <t>NICE guidelines suggest that controlled release formulations are offered to patients taking carbamazepine</t>
  </si>
  <si>
    <t>660282747</t>
  </si>
  <si>
    <t>MPs call for ban on use of electroconvulsive therapy</t>
  </si>
  <si>
    <t>Carla Denyer, the Green Party's co-leader, warned that the treatment was "clearly being used beyond the very narrow recommendations issued by NICE" as she also called for an urgent review, which she said should examine why "appropriate talking and other therapies are not more readily available for clinicians to prescribe".</t>
  </si>
  <si>
    <t>NICE to review ECT as a treatment for mental illness</t>
  </si>
  <si>
    <t>660284964</t>
  </si>
  <si>
    <t>Why ARE so many young people with type 1 diabetes hit by eating disorders?</t>
  </si>
  <si>
    <t>The NHS health watchdog, the National Institute for Health and Care Excellence, advises doctors to watch out for signs of eating disorders in type 1 diabetes patients. But in 2018 a report by Coventry and Warwickshire Partnership</t>
  </si>
  <si>
    <t>NICE advice doctors to look out for signs of eating disorders in type 1 diabetes patients</t>
  </si>
  <si>
    <t>660276260</t>
  </si>
  <si>
    <t>''I became so obsessed with my blood sugar levels on the app that I stopped eating anything'': Justin Webb''s son Sam speaks out about his struggles with type 1 diabetes</t>
  </si>
  <si>
    <t>THE NHS health watchdog, the National Institute for Health and Care Excellence, advises doctors to watch out for signs of eating disorders in type 1 diabetes patients. But in 2018 a report by Coventry and Warwickshire Partnership NHS Trust warned that tell-tale signs were often missed.</t>
  </si>
  <si>
    <t>660292488</t>
  </si>
  <si>
    <t>660306083</t>
  </si>
  <si>
    <t>I lost all my skin''s pigment due to vitiligo ? I felt alienated from my Indian culture</t>
  </si>
  <si>
    <t>Of course, Ruxolitinib is yet to be approved by the drug regulator, the MHRA, and the advisory body NICE needs to assess it as well. But if they pass it, and people use it under doctor's supervision with their eyes open, then I think a lot of people could be facing a much happier, more confident future. As themselves.</t>
  </si>
  <si>
    <t>660306829</t>
  </si>
  <si>
    <t>MPs call for ban on electroconvulsive therapy for women in mental health care</t>
  </si>
  <si>
    <t>A spokesperson for the Department of Health and Social Care said the therapy was "closely regulated" under the 1983 Mental Health Act, and that they expected healthcare professionals and services to follow to NICE guidelines, which are kept under regular review.</t>
  </si>
  <si>
    <t>660297988</t>
  </si>
  <si>
    <t>`Orchestrated PR campaign'': how skinny jab drug firm sought to shape obesity debate</t>
  </si>
  <si>
    <t>Others with financial links to the company gave evidence used by medical watchdog the National Institute for Health and Care Excellence (Nice), providing official submissions recommending the drug's NHS approval. Despite potential conflicts of interest, the financial links were not always clear.</t>
  </si>
  <si>
    <t>660428229</t>
  </si>
  <si>
    <t>The Instagram campaigner breaking down the taboo that blights so many mothers' lives</t>
  </si>
  <si>
    <t>Following a campaign, backed by the Mail, use of mesh was halted in 2018 by the health watchdog NICE, which said it could be used only in clinical trials. While there are other forms of prolapse surgery, such as a procedure to stitch pelvic organs into place, according to the RCOG up to 30 per cent of these fail. 'Surgery is not a quick fix and often fails if the person is active, so tends to be most successful in older women,' says Tina Mason, a pelvic health physiotherapist with Women's Health Brighton.</t>
  </si>
  <si>
    <t>29086414</t>
  </si>
  <si>
    <t>NICE recommendation on self-treatment for cough</t>
  </si>
  <si>
    <t>660405516</t>
  </si>
  <si>
    <t xml:space="preserve">Oral Nutritional Supplement Compliance A focus on volume </t>
  </si>
  <si>
    <t>In the UK, the overall cost of malnutrition is estimated to be around 15% of the total public expenditure on health and social care (£23.5 billion).' The National Institute for Health and Care Excellence (NICE) has shown that substantial cost savings can result f r om identifying and treating malnutrition.' 'These cost savings come from reducing healthcare resource use, such as GP visits, hospital readmissions and length of hospital stay.'</t>
  </si>
  <si>
    <t>NICE reveals substantial cost savings to result from identifying and treating malnutrition</t>
  </si>
  <si>
    <t>660394295</t>
  </si>
  <si>
    <t xml:space="preserve">Oesophago-gastric Surgery </t>
  </si>
  <si>
    <t xml:space="preserve">Nutrition plays a vital role in supporting patients with OG cancer. NICE guidelines (2018) recommend adults with OG cancer have tailored specialist dietetic support before, during and after radical treatment.' 0 Unfortunately, the research available suggests that there are low rates of pre-operative dietetic input in this population, which is associated with poorer outcomes. "Unfortunately, the research available suggests that there are low rates of pre-operative dietetic input in this population, which is associated with poorer outcomes. Optimising nutrition pre-operatively has been shown to improve post-surgical outcomes" </t>
  </si>
  <si>
    <t>Reena Mair, Hafsa Farah</t>
  </si>
  <si>
    <t>35337154</t>
  </si>
  <si>
    <t>660396536</t>
  </si>
  <si>
    <t xml:space="preserve">Parkinson's </t>
  </si>
  <si>
    <t>The National Institute for Health and Care Excellence (NICE) guidance recommends that people with Parkinson's should have access to a wide variety of healthcare professionals throughout their patient journey, including a Parkinson's specialist nurse (PD SN), physiotherapist (PT), occupational therapist (OT), SLT and dietitian to manage motor and non-motor symptoms.</t>
  </si>
  <si>
    <t>NICE recommends patients with Parkinson’s disease to consult neurologist every six to 12months</t>
  </si>
  <si>
    <t>660397219</t>
  </si>
  <si>
    <t xml:space="preserve">Practice-Based Learning within the Hospice Setting </t>
  </si>
  <si>
    <t>As part of our initial research, we explored relevant guidelines and policies relating to dietetic/nutritional care within a hospice, with the aim of finding out what was recommended/gold standard to evaluate current practice. However, through research, it was discovered that there currently aren't any clear guidelines on this topic and that, as a result, multiple sources may be referred to - including the General Medical Council (GMC),' National Institute for Health and Care Excellence (NICE),2 British Association for Parenteral and Enteral Nutrition (BAPEN)3 and Care Quality Commission (CQC).</t>
  </si>
  <si>
    <t>660373586</t>
  </si>
  <si>
    <t>KANABO GROUP LAUNCHES ''TREAT IT'' - UK''S FIRST ONLINE MEDICINAL CANNABIS CLINIC FOR CHRONIC PAIN MANAGEMENT</t>
  </si>
  <si>
    <t>Treat It is regulated by the Care Quality Commission and has an ISO 27001 certification, as the highest standard for information security. To prescribe medicinal cannabis, a doctor must be registered with the General Medical Council and follow the guidelines set out by the National Institute for Health and Care Excellence. Treat It is available now to UK patients for an initial consultation cost of £79.99, with the cost of medicinal cannabis prescription varying depending on each individual case.</t>
  </si>
  <si>
    <t>NICE guidelines on cannabis for treating chronic pain</t>
  </si>
  <si>
    <t>660479465</t>
  </si>
  <si>
    <t>Slow ADHD, autism and dyslexia diagnosis by NHS leaves too many `falling through gaps'', Government told</t>
  </si>
  <si>
    <t>Last year the National Autistic Society warned that NHS figures showed more than 100,000 people were waiting for an autism assessment in England – an increase of 40 per cent year on year. Despite guidelines from the National Institute for Health and Care Excellence (NICE) stating no one should be waiting more than three months for a diagnosis, the vast majority are exceeding this limit.</t>
  </si>
  <si>
    <t>660595797</t>
  </si>
  <si>
    <t>New tax credit scheme a lifeline for British biotech, say execs</t>
  </si>
  <si>
    <t>Another bright spot in the budget was 10 million pounds in extra funding for the UK drugs regulator, the MHRA, over the next two years to hasten the approval process. However, whether drugs are deployed in the country depends on the watchdog NICE which determines whether the benefit of the medicines is worth their cost, executives highlighted.</t>
  </si>
  <si>
    <t>660578325</t>
  </si>
  <si>
    <t>13 giveaway signs of autism in adults revealed as Christine McGuinness bravely opens up about life as an autistic woman in TV documentary</t>
  </si>
  <si>
    <t>While NICE guidance asserts that no-one should wait longer than three months between being referred and first being seen, latest NHS data shows that over 80,000 people have been waiting longer than this. Health professionals use a diagnostic tool to assess adults and children against a set of criteria for autism.</t>
  </si>
  <si>
    <t>660722691</t>
  </si>
  <si>
    <t>£1.8m miracle drug treatment on NHS</t>
  </si>
  <si>
    <t>A miracle "cure" for a deadly spinal disorder is being rolled out on the NHS as the Government is urged to approve checks for the disease on all newborns. Pioneering gene therapy Zolgensma, called "the world's most expensive drug", costs £1.8million per treatment. Today it will be approved by the National Institute for Health and Care Excellence for babies with spinal muscular atrophy. If used before symptoms begin, the one-time treatment can prevent irreversible disability.</t>
  </si>
  <si>
    <t>NICE approves Zolgensma as the first treatment for presymptomatic babies in England</t>
  </si>
  <si>
    <t>660733304</t>
  </si>
  <si>
    <t>NHS to offer ''world''s most expensive'' #1.8miilion-a-dose drug to cure baby spinal disease that usually kills infants before they turn two</t>
  </si>
  <si>
    <t>Babies born with a genetic disease that leads to a life expectancy of just two years without intervention will now be cured on the NHS with a new £1,8million drug. Treatment watchdog The National Institute for Health and Care Excellence (Nice) has approved the the use of onasemnogene abeparvovec, known more commonly by its brand name. Around 65 babies born every year in England have spinal muscular atrophy, which is the leading genetic cause of death in children.</t>
  </si>
  <si>
    <t>35393548</t>
  </si>
  <si>
    <t>660631783</t>
  </si>
  <si>
    <t>NHS patients could access new life-saving treatments much quicker under plans to fast-track approvals</t>
  </si>
  <si>
    <t>NHS patients may soon be able to access a range of drugs not yet been approved in the UK under Government plans to "auto-approve" promising treatments that have already cleared regulatory hurdles in the other key countries with strong safety records. It also plans to speed up approval of brand new treatments, chancellor Jeremy Hunt announced in the budget. "Once drugs are approved by the MHRA they still need to undergo appraisal by bodies such as NICE before they can be made available on the NHS."</t>
  </si>
  <si>
    <t>Tom Bawden</t>
  </si>
  <si>
    <t>35212561</t>
  </si>
  <si>
    <t>MHRA approved new cancer treatments to undergo appraisal by body NICE</t>
  </si>
  <si>
    <t>660646889</t>
  </si>
  <si>
    <t>''Miracle cure'' for spinal disorder rolled out on NHS - but babies still face paralysis</t>
  </si>
  <si>
    <t>A cure for a deadly spinal disorder will be given out on the NHS after pioneering gene therapy costing £1.8million was approved today for infants before symptoms begin A miracle ‘cure' for a deadly spinal disorder is being rolled out on the NHS amid growing calls for the Government to urgently approve checks for all babies at birth. The pioneering gene therapy Zolgensma that costs £1.8million per treatment has today been approved by NICE for infants before symptoms begin and irreversible disability is caused.</t>
  </si>
  <si>
    <t>660822802</t>
  </si>
  <si>
    <t>Keep taking the crapsules</t>
  </si>
  <si>
    <t>Since 2014, the UK's National Institute of Health and Care Excellence (Nice) has recommended FMT as an alternative for patients who have experienced at least two previous infections. The success rate is impressive, with about 85% of people cured after a single transfer. In November, the US Food and Drug Administration also approved its first faecal microbiota product - a liqu efied preparation of stool, administered via an enema into patients' intestinal tracts.</t>
  </si>
  <si>
    <t>Linda Geddes</t>
  </si>
  <si>
    <t>25216133</t>
  </si>
  <si>
    <t>NICE recommends FMT as an alternative for patients experiencing at least two previous infections</t>
  </si>
  <si>
    <t>660834781</t>
  </si>
  <si>
    <t>The beautiful little girl whose loss will fill you with despair - and the parents whose resilience and honesty will leave you awestruck</t>
  </si>
  <si>
    <t>Such is the scourge of sepsis, when the immune system overreacts to an infection. It is treatable with antibiotics, when identified, but the tragedy for thousands of families every year is that it is tricky even for trained medics to spot. Since Maude died, the couple have campaigned tirelessly for more awareness, including launching the Mail's End the Sepsis Scandal which, in turn, led to the introduction of a NICE quality standard for health professionals to recognise, diagnose and manage sepsis.</t>
  </si>
  <si>
    <t>Jenny Johnston</t>
  </si>
  <si>
    <t>4008275</t>
  </si>
  <si>
    <t>660795844</t>
  </si>
  <si>
    <t>Patients are shouting at me if I don''t prescribe testosterone for menopause ? it''s a worrying trend</t>
  </si>
  <si>
    <t>Punam Krishan writes: When I started training to be a doctor over 20 years ago, menopause was barely mentioned at medical school. Thankfully, the tide is changing, and menopause has become one of the most common conditions I see in my GP surgery, making up to a third of my daily consultations. The National Institute for Health and Care Excellence (NICE) and the British Menopause Society do recommend testosterone as a medication for low libido, but only if everything else has been tried and failed.</t>
  </si>
  <si>
    <t>Punam Krishan</t>
  </si>
  <si>
    <t>35393549</t>
  </si>
  <si>
    <t>NICE and British Menopause Society recommends testosterone as a medication for low libido</t>
  </si>
  <si>
    <t>660773467</t>
  </si>
  <si>
    <t>NHS to offer #1,800,000 `cure'' for disease that can kill newborns before they turn two</t>
  </si>
  <si>
    <t>Spinal muscular atrophy (SMA) is a genetic condition that robs people of their ability to sit, crawl, walk, talk, swallow and breathe. Five-month old Arthur Morgan was the first patient in England treated with the potentially life-saving drug on the NHS. But the National Institute for Health and Care Excellence (Nice) has now rubber-stamped the gene therapy for use at the early presymptomatic stage.</t>
  </si>
  <si>
    <t>35209249</t>
  </si>
  <si>
    <t>660891886</t>
  </si>
  <si>
    <t>The side effects of Prozac made me think I was going mad - but here's why I'm still taking it</t>
  </si>
  <si>
    <t>Side effects differ between drugs, but they are mostly fatigue, nausea, dizziness, stomach upsets, sexual problems and severe agitation/ anxiety. About four per cent of patients experience suicidal thoughts, according to the American Medical Association. But there is little clear information about how long these problems last. Guidance from the UK's drug watchdog, the National Institute for Health and Care Excellence (NICE), makes vague mention, stating that the pills should take effect within four weeks while some side effects 'may persist throughout treatment'. But GPs I've spoken to say they've noticed a clear trend.</t>
  </si>
  <si>
    <t>NICE reveals Prozac drug to effect within four weeks with some side effects</t>
  </si>
  <si>
    <t>660888833</t>
  </si>
  <si>
    <t>''The side effects of Prozac made me think I was going mad ? but here''s why I''m still taking it'': Many say the risks of antidepressants outweigh the benefits. But Deputy Health Editor EVE SIMMONS has a very different view</t>
  </si>
  <si>
    <t>660941170</t>
  </si>
  <si>
    <t>Expert advice still matters in menopause treatment</t>
  </si>
  <si>
    <t>The National Institute for Health and Care Excellence and the British Menopause Society do recommend testosterone as a medication for low libido, but only if everything else has been tried and failed.</t>
  </si>
  <si>
    <t>Dr Punam Krishan</t>
  </si>
  <si>
    <t>31602903</t>
  </si>
  <si>
    <t>660919048</t>
  </si>
  <si>
    <t>Rhian Sugden posts candid snap in tears as she goes through ''hard'' Mother''s Day</t>
  </si>
  <si>
    <t>Amelia Wynne</t>
  </si>
  <si>
    <t>35170224</t>
  </si>
  <si>
    <t>661022464</t>
  </si>
  <si>
    <t>The cannabis doctor will see you now (online)</t>
  </si>
  <si>
    <t>Cannabis was legalised for medical use in the UK in 2018. Sativex, Epidiolex and nabilone ? for MS patients, children with severe epilepsy and those with chemotherapy-induced nausea respectively ? are the only treatments approved by the National Institute for Health and Care Excellence (Nice), and can be prescribed only by specialist doctors.</t>
  </si>
  <si>
    <t>Charlotte Lytton</t>
  </si>
  <si>
    <t>29398759</t>
  </si>
  <si>
    <t>NICE approves Cannabis to be used in treatments for MS patients, children with severe epilepsy and those with chemotherapy induced nausea</t>
  </si>
  <si>
    <t>661025753</t>
  </si>
  <si>
    <t>NICE backs digital CBT for young people</t>
  </si>
  <si>
    <t>HEALTH - This is exactly what the National Institute for Health and Care Excellence has decided to do with digital cognitive behavioural therapy (CBT) for young people with anxiety or low mood. Very soon GPs will offer it too.</t>
  </si>
  <si>
    <t>NICE recommends allowing children on having digital support for better mental health for youngsters</t>
  </si>
  <si>
    <t>661026024</t>
  </si>
  <si>
    <t>I had insomnia for 24 years. Now I am cured after a six-week course on the NHS</t>
  </si>
  <si>
    <t>The National Institute for Health and Care Excellence (NICE) recommends CBT-I as a first-line approach for short-term and chronic insomnia. This was done face-to-face, but NICE says digital CBT-I (dCBT-I) is as effective and recommends an app-based programme called Sleepio (available on the NHS in some parts of England).</t>
  </si>
  <si>
    <t>Jane Alexander</t>
  </si>
  <si>
    <t>35393551</t>
  </si>
  <si>
    <t>NICE guidance recommends CBT for anxiety and insomnia</t>
  </si>
  <si>
    <t>661029779</t>
  </si>
  <si>
    <t>I had insomnia for24 YEARS Now I'm cured after a free 6-WEEK course on the NHS</t>
  </si>
  <si>
    <t>26584701</t>
  </si>
  <si>
    <t>660955234</t>
  </si>
  <si>
    <t>Keep taking the crapsules: how I became a faecal transplant donor</t>
  </si>
  <si>
    <t>Since 2014, the UK's National Institute of Health and Care Excellence (Nice) has recommended FMT as an alternative for patients who have experienced at least two previous infections. The success rate is impressive, with about 85% of people cured after a single transfer. In November, the US Food and Drug Administration also approved its first faecal microbiota product – a liquefied preparation of stool, administered via an enema into patients' intestinal tracts.</t>
  </si>
  <si>
    <t>719672</t>
  </si>
  <si>
    <t>661036447</t>
  </si>
  <si>
    <t xml:space="preserve">Cannabis was legalised for medical use in the UK in 2018. Sativex, Epidiolex and nabilone — for MS patients, children with severe epilepsy and those with chemotherapy-induced nausea respectively — are the only treatments approved by the National Institute for Health and Care Excellence (Nice), and can be prescribed only by specialist doctors. </t>
  </si>
  <si>
    <t>35393552</t>
  </si>
  <si>
    <t>660973289</t>
  </si>
  <si>
    <t>BBC WS, Business Daily, 20/03/2023</t>
  </si>
  <si>
    <t>In the featured programme, the presenter holds a discussion on a Netflix inspired business model. During the discussion, Nick Crabb, Programme Director, Scientific Affairs at National Institute for Health and Care Excellence joins and describes the project and why is its model relevant.</t>
  </si>
  <si>
    <t>BBC WS</t>
  </si>
  <si>
    <t>660962686</t>
  </si>
  <si>
    <t>Genedrive to roll out hearing loss screening in two NHS sites</t>
  </si>
  <si>
    <t>The roll-out is part of the firm's implementation project, which will begin from April. It will follow the final recommendation of NICE, the UK's National Institute for Health &amp; Care Excellence.</t>
  </si>
  <si>
    <t>NICE recommends hearing loss gene screening test in the UK</t>
  </si>
  <si>
    <t>661129842</t>
  </si>
  <si>
    <t>Novartis ditches cholesterol drug trial</t>
  </si>
  <si>
    <t>The medicine has been recommended by the National Institute for Health and Care Excellence, the body that assesses the cost-effectiveness of drugs.</t>
  </si>
  <si>
    <t>SARAH NEVILLE ; HANNAH KUCHLER</t>
  </si>
  <si>
    <t>33879582</t>
  </si>
  <si>
    <t>NICE approves drug Leqvio for patients with cholesterol</t>
  </si>
  <si>
    <t>661129765</t>
  </si>
  <si>
    <t>No to kids' eczema cream</t>
  </si>
  <si>
    <t>CHILDREN with eczema should no longer get bath oils free on the NHS in England, new guidance states. The National Institute for Health and Care Excellence said it found little evidence that bath emollients ease eczema and they were not cost effective.</t>
  </si>
  <si>
    <t>4009458</t>
  </si>
  <si>
    <t>661148819</t>
  </si>
  <si>
    <t>Novartis scraps drug trial in blow to UK life sciences ambitions</t>
  </si>
  <si>
    <t>The medicine has been recommended by the National Institute for Health and Care Excellence, which assesses the cost-effectiveness of drugs.</t>
  </si>
  <si>
    <t>661083734</t>
  </si>
  <si>
    <t>Children with eczema ''should not be offered bath emollients on the NHS''</t>
  </si>
  <si>
    <t>Children with eczema should not be offered bath emollients on the NHS, according to new guidance. Watchdog the National Institute for Health and Care Excellence (Nice) said it had reviewed the evidence and concluded that bath emollients are not clinically or cost effective.</t>
  </si>
  <si>
    <t>661105374</t>
  </si>
  <si>
    <t>''Don''t let this beautiful lady die in vain'' Devastated son of woman, 88, who passed away 28 days after carers stopped giving her food and water demands end to ''death pathway'' treatment so other families don''t have to go through ''inhumane'' ordeal</t>
  </si>
  <si>
    <t>Dan Sales</t>
  </si>
  <si>
    <t>35148630</t>
  </si>
  <si>
    <t>NICE guidelines on giving people an individual end of life care plan</t>
  </si>
  <si>
    <t>661118697</t>
  </si>
  <si>
    <t>No more bath lotions on NHS for children with eczema after watchdog review</t>
  </si>
  <si>
    <t>The watchdog said it had reviewed the evidence and concluded that there is not enough evidence bath emollients are effective. New draft guidance from the National Institute for Health and Care Excellence (Nice) found emollients were not cost effective. However, it said some children may benefit from bath emollients and these can still be bought over the counter if people want them.</t>
  </si>
  <si>
    <t>661133505</t>
  </si>
  <si>
    <t>BBC Radio4, Inside Health, 21/03/2023</t>
  </si>
  <si>
    <t>While discussing the diagnosis of ovarian cancer, the guest says that indigestion is not in the list of symptoms of ovarian cancer from the National Institute For Health And Care Excellence.</t>
  </si>
  <si>
    <t>Research reveals indigestion not being listed in the symptoms of ovarian cancer by NICE</t>
  </si>
  <si>
    <t>661081464</t>
  </si>
  <si>
    <t>CHILDREN WITH ECZEMA ''SHOULD NOT BE OFFERED BATH EMOLLIENTS ON THE NHS''</t>
  </si>
  <si>
    <t>661238088</t>
  </si>
  <si>
    <t>'Risks of menopause' not examined by NHS</t>
  </si>
  <si>
    <t>Despite national guidance telling staff not to rank people as being at low, medium or high risk of suicide, too many NHS trusts still used the system, leaving people without the right care, investigators concluded. The HSIB made a series of safety recommendations, including calling on the National Institute for Health and Care Excellence to evaluate the available research "relating to the risks associated with menopause on mental health and if appropriate, update existing guidance".</t>
  </si>
  <si>
    <t>661163890</t>
  </si>
  <si>
    <t>Novartis: will not move forward with UK anti-cholesterol drug trial</t>
  </si>
  <si>
    <t>In 2021, Novartis said it had agreed a deal with Britain's healthcare service provider for use of the drugmaker's anti-cholesterol drug Leqvio, after the country's healthcare cost agency NICE approved the medicine.</t>
  </si>
  <si>
    <t>661185852</t>
  </si>
  <si>
    <t>Novartis scraps UK heart attack prevention trial</t>
  </si>
  <si>
    <t>In 2021, Novartis said it had agreed a deal with Britain's healthcare service provider over the use of Leqvio, after the country's healthcare cost agency NICE approved the medicine.</t>
  </si>
  <si>
    <t>661246440</t>
  </si>
  <si>
    <t>Mental health services failing to take account of menopause, says watchdog</t>
  </si>
  <si>
    <t>Investigators warned that checklists are sometimes used for suicide risk assessment by NHS trusts even though National Institute for Health and Care Excellence (Nice) says they should not be used.</t>
  </si>
  <si>
    <t>NICE on not recommending checklists usage for suicide risk assessment</t>
  </si>
  <si>
    <t>661228724</t>
  </si>
  <si>
    <t>BBC Radio4, Inside Health, 22/03/2023</t>
  </si>
  <si>
    <t>The presenter holds a  discussion on cancer and the guest says that as a part of research she had picked up indigestion remedies. She wanted to know why indigestion is not in the symptom list of NICE.</t>
  </si>
  <si>
    <t>661252458</t>
  </si>
  <si>
    <t>TEST FOR PRE-ECLAMPSIA RECOMMENDED FOR PREGNANT WOMEN</t>
  </si>
  <si>
    <t>Marcus Green, chief executive of Action on Pre-eclampsia, said: "We welcome this advice in Scotland, which broadly mirrors the Nice (National Institute for Health and Care Excellence) guideline in England and Wales. This is the latest step in a long journey for this lifesaving, time-saving and cost-saving test and we now need to see a very clear path to funding and implementation."</t>
  </si>
  <si>
    <t xml:space="preserve"> Neil Pooran</t>
  </si>
  <si>
    <t>35393553</t>
  </si>
  <si>
    <t>NICE recommends accurate pre-eclampsia testing for pregnant women</t>
  </si>
  <si>
    <t>661338445</t>
  </si>
  <si>
    <t>Gene therapy to thwart fatal condition in children</t>
  </si>
  <si>
    <t>The NHS is set to offer a life-changing gene therapy to children with a rare disorder that usually means they die before their tenth birthday. Children with a severe form of a condition called AADC deficiency can be treated with eladocagene exuparvovec after a decision by the National Institute for Health and Care Excellence (Nice). There are about ten children with the condition in the UK, of whom a small number are likely to be eligible for the treatment, Nice said.</t>
  </si>
  <si>
    <t>NICE recommends children suffering with AADC deficiency to be treated with eladocagene exuparvovec</t>
  </si>
  <si>
    <t>661334963</t>
  </si>
  <si>
    <t>NHS can offer gene therapy for children not expected to live beyond 10</t>
  </si>
  <si>
    <t xml:space="preserve">The NHS is set to offer a life-changing gene therapy to children with a rare disorder that usually means they die before their tenth birthday. Children with a severe form of a condition called AADC deficiency can be treated with eladocagene exuparvovec after a decision by the National Institute for Health and Care Excellence (Nice). Given as a single dose, infused directly into the brain, the drug, made by a US company, PTC Therapeutics, is designed to correct the underlying genetic fault that means sufferers do not have enough aromatic L-amino acid decarboxylase (AADC). </t>
  </si>
  <si>
    <t>661263770</t>
  </si>
  <si>
    <t>NHS mental health services failing to consider impact of the menopause on women, says watchdog</t>
  </si>
  <si>
    <t>NHS mental health services do not consider the full impact of the menopause on women, patient safety investigators have found. The HSIB made a series of safety recommendations, including calling on the National Institute for Health and Care Excellence to evaluate the available research "relating to the risks associated with menopause on mental health and if appropriate, update existing guidance".</t>
  </si>
  <si>
    <t>NICE to evaluate the available research relating to the risks with menopause on mental health</t>
  </si>
  <si>
    <t>661282182</t>
  </si>
  <si>
    <t>Test for pre-eclampsia recommended in pregnancy ? but what is it?</t>
  </si>
  <si>
    <t>Healthcare Improvement Scotland has said the test should be carried out between weeks 20 to 36 of pregnancy. A test which can detect a potentially life-threatening condition in pregnancy has been recommended for use in Scotland. Marcus Green, chief executive of Action on Pre-eclampsia, said: "We welcome this advice in Scotland, which broadly mirrors the Nice (National Institute for Health and Care Excellence) guideline in England and Wales."</t>
  </si>
  <si>
    <t>Neil Pooran</t>
  </si>
  <si>
    <t>3747881</t>
  </si>
  <si>
    <t>661345558</t>
  </si>
  <si>
    <t>''New dawn'' for dementia research will transform diagnosis and treatment in 10 years</t>
  </si>
  <si>
    <t>The head of the UK's leading dementia research charity has hailed a "new dawn" for breakthroughs that will transform the way people live with the condition in the next decade. Hilary Evans, the ambitious chief executive of Alzheimer's Research UK, said new diagnostic tests and treatments to slow or even halt the underlying diseases are finally within reach. Asked how soon lecanemab could be available on the NHS, Ms Evans said: "The optimists would say potentially in a year or so, if everything had a fairer wind and regulators say yes, NICE says yes."</t>
  </si>
  <si>
    <t>NICE needs more evidence to approve Lecanemab drug for patients with dementia</t>
  </si>
  <si>
    <t>661260203</t>
  </si>
  <si>
    <t>Father whose baby died after missing vitamin K jab urges parents not to be taken in by misinformation</t>
  </si>
  <si>
    <t>Alex Patto, 33, and his wife wanted their newborn son, William, to have the vitamin K jab to protect him against a rare but serious bleeding disorder known as vitamin K deficiency bleeding (VKDB). The jab is optional, but guidance from the National Institute for Health and Care Excellence (Nice) , supported by the Royal College of Midwives (RCM), recommends that babies have the vitamin K injection soon after birth to protect them against bleeding.</t>
  </si>
  <si>
    <t>661268648</t>
  </si>
  <si>
    <t>Self-harm hospital admissions up 22% for children aged eight to 17</t>
  </si>
  <si>
    <t>Self-harm hospital admissions up 22% for children aged eight to 17 Image caption, Self-harm hospital admissions for children aged eight to 17 in the UK jumped 22% in one year. The age group is now the largest for self-harm admissions, with all others seeing a drop, according to NHS data. The National Institute for Health and Care Excellence (NICE) describes self-harm as any act of self-poisoning or self-injury carried out by a person, irrespective of their motivation.</t>
  </si>
  <si>
    <t>NICE reveals self harm as any act of self poisoning or self-injury carried out by a person irrespective of their motivation</t>
  </si>
  <si>
    <t>661390739</t>
  </si>
  <si>
    <t>Undercooked meat may be to blame for one in 14 UTIs, scientists say</t>
  </si>
  <si>
    <t>Researchers at George Washington University, found that roughly 8 per cent of all UTIs in the US are derived from E Coli strains lurking in raw meat like chicken, turkey and pork. In the UK, UTIs are thought to result in 7million GP consultations annually. According to the National Institute for Health and Care Excellence (NICE), E coli is 'the most common cause'.</t>
  </si>
  <si>
    <t>NICE reveals E Coli being the common reason causing UTIs</t>
  </si>
  <si>
    <t>661487535</t>
  </si>
  <si>
    <t>Health Secretary declares waron'diversityofficers'</t>
  </si>
  <si>
    <t>The letter was sent to the chief executives of ten NHS arm's-length bodies including the Care Quality Commission, the National Institute for Health and Care Excellence and the UK Heath Security Agency. In it, Mr Barclay pointed out that the Department of Health and Social Care had not renewed its membership to Stonewall in February 2021 after concluding that it did not represent value for money.</t>
  </si>
  <si>
    <t>Claire Ellicott</t>
  </si>
  <si>
    <t>3409643</t>
  </si>
  <si>
    <t>NICE among regulatory bodies reviewing membership of Stonewall and ban diversity officers</t>
  </si>
  <si>
    <t>661486426</t>
  </si>
  <si>
    <t>Health Secretary calls on NHS quangos to ban diversity officers and review their memberships to Stonewall in crackdown on woke job roles</t>
  </si>
  <si>
    <t>661484718</t>
  </si>
  <si>
    <t>DR ELLIE CANNON: Is walking good for my mum when she falls over so much?</t>
  </si>
  <si>
    <t>The practice of different GPs can vary according to their experience, but generally speaking we all follow guidelines either from the National Institute for Health and Care Excellence (NICE) or specialist psychiatry data such as the Maudsley Prescribing Guidelines.</t>
  </si>
  <si>
    <t>NICE guidelines on patients planning to stop consuming depression pills to consult their GP</t>
  </si>
  <si>
    <t>661486563</t>
  </si>
  <si>
    <t>Is walking good for my mum when she falls over so much?</t>
  </si>
  <si>
    <t>661514436</t>
  </si>
  <si>
    <t>Health chiefs are ordered to review Stonewall ties</t>
  </si>
  <si>
    <t>The other health bodies that received the letter were the National Institute for Health and Care Excellence, NHS Blood and Transplant, the NHS Counter Fraud Authority, the Human Tissue Authority, the Health Research Authority, the Medicines and Healthcare products Regulatory Agency and the Human Fertilisation and Embryology Authority.</t>
  </si>
  <si>
    <t>Eleanor Hayward</t>
  </si>
  <si>
    <t>21416159</t>
  </si>
  <si>
    <t>661522430</t>
  </si>
  <si>
    <t>Consider scrapping diversity roles, Barclay tells NHS quangos</t>
  </si>
  <si>
    <t>The letter was sent to the chief executives of 10 NHS organisations, including the Care Quality Commission, the National Institute for Health and Care Excellence and the UK Health Security Agency.</t>
  </si>
  <si>
    <t>Ruth Comerford</t>
  </si>
  <si>
    <t>33304488</t>
  </si>
  <si>
    <t>661523299</t>
  </si>
  <si>
    <t>NHS bodies ordered to rethink Stonewall ties and scrap diversity officers</t>
  </si>
  <si>
    <t>661525411</t>
  </si>
  <si>
    <t>Health Secretary wants NHS quangos to consider removing diversity officers</t>
  </si>
  <si>
    <t xml:space="preserve">The letter was sent to the chief executives of 10 NHS organisations, including the Care Quality Commission, the National Institute for Health and Care Excellence and the UK Health Security Agency. Mr Barclay said the Department of Health and Social Care had not renewed its membership of Stonewall, the largest LGBTQ+ rights organisation in Europe, headquartered in London, since 2021. </t>
  </si>
  <si>
    <t>661519605</t>
  </si>
  <si>
    <t>prostate cancer new drug boost</t>
  </si>
  <si>
    <t>The treatment will now be considered by the National Institute for Health and Care Excellence for rollout on the NHS. Joint global trial lead Prof Noel Clarke, of The Christie and Salford Royal hospitals , said: "This is a genuine advance in the treatment of this type of prostate cancer and its effect will have an influence on treatment around the world.</t>
  </si>
  <si>
    <t>NICE approves olaparib for advanced prostate cancer</t>
  </si>
  <si>
    <t>661493412</t>
  </si>
  <si>
    <t>661521492</t>
  </si>
  <si>
    <t>Patients given antipsychotic 'should be told of gambling addiction risk'</t>
  </si>
  <si>
    <t>The National Problem Gambling Clinic's audit of its patients for 2022 found that nearly 9% were taking the drug, or 30 out of 359. GPs receive alerts of side-effects when they prescribe drugs, but though pathological gambling is listed as a side-effect by the National Institute for Health and Care Excellence, it is not flagged.</t>
  </si>
  <si>
    <t>31851351</t>
  </si>
  <si>
    <t>NICE reveals guidelines on problem gambling</t>
  </si>
  <si>
    <t>661517057</t>
  </si>
  <si>
    <t>Prostate cancer patients could live longer thanks to new drug combination</t>
  </si>
  <si>
    <t>661529850</t>
  </si>
  <si>
    <t>New drug combination could give prostate cancer patients months of extra life and revolutionise treatment</t>
  </si>
  <si>
    <t>A new drug combination could give prostate cancer patients months of extra life and revolutionise treatment. The treatment will now be considered by the National Institute for Health and Care Excellence.</t>
  </si>
  <si>
    <t>661507336</t>
  </si>
  <si>
    <t>Patients given aripiprazole `should be told of gambling addiction risks''</t>
  </si>
  <si>
    <t>GPs receive alerts of side-effects when they prescribe drugs, but although pathological gambling is listed as a side-effect by the National Institute for Health and Care Excellence, it is not flagged. Mental health teams in psychiatric units often help monitor patients taking the drug, but are not specifically looking out for warning signs of problem gambling.</t>
  </si>
  <si>
    <t>661599445</t>
  </si>
  <si>
    <t>Robotic prostate surgery is a huge boost for men</t>
  </si>
  <si>
    <t>The new prostate op is called Aquablation and has been extensively studied and used by surgeons in many hundreds of patients across the UK for more than seven years. After reviewing the experience on 425 patients over five years, NICE recommends Aquablation should become Standard of Care.</t>
  </si>
  <si>
    <t>NICE recommends Aquablation for enlarged prostates</t>
  </si>
  <si>
    <t>661556175</t>
  </si>
  <si>
    <t>661605474</t>
  </si>
  <si>
    <t>''Robot prostate surgery a huge help for men, boosting confidence in the bedroom''</t>
  </si>
  <si>
    <t>661564507</t>
  </si>
  <si>
    <t>''I''m starting to find myself'': Love Island''s Faye Winter reveals plans to freeze her eggs and vows to embrace single life after Teddy Soares split</t>
  </si>
  <si>
    <t>NICE recommends on offering IVF to women under 43 trying to conceive through regular unprotected sex for two years on NHS</t>
  </si>
  <si>
    <t>661699635</t>
  </si>
  <si>
    <t>Cervical cancer drug to extend patients' lives by eight months</t>
  </si>
  <si>
    <t>It has been approved by the National Institute for Health and Care Excellence for some patients with cervical cancer whose disease has not responded to other treatments.</t>
  </si>
  <si>
    <t>661711634</t>
  </si>
  <si>
    <t>Cervical cancer drug will extend life</t>
  </si>
  <si>
    <t>It has been given the green light by the National Institute for Health and Care Excellence in final draft guidance for certain patients with cervical cancer whose disease has not responded to other treatments.</t>
  </si>
  <si>
    <t>661698757</t>
  </si>
  <si>
    <t>NHS offers treatment to extend lives of cervical cancer patients</t>
  </si>
  <si>
    <t>The immunotherapy drug pembrolizumab, will be available to those with incurable forms of the disease immediately after it won the green light from the National Institute for Health and Care Excellence (Nice), the drugs regulator. Two women with the disease die every day.</t>
  </si>
  <si>
    <t>661715453</t>
  </si>
  <si>
    <t>New drug extends life of cervical cancer patients</t>
  </si>
  <si>
    <t>It has been approved by the National Institute for Health and Care Excellence for certain patients with cervical cancer whose disease has not responded to other treatments.</t>
  </si>
  <si>
    <t>661710983</t>
  </si>
  <si>
    <t>Patients with incurable cervical cancer to be offered new drug</t>
  </si>
  <si>
    <t>It has been given the green light by the National Institute for Health and Care Excellence (Nice) in final draft guidance for certain patients with cervical cancer whose disease has not responded to other treatments.</t>
  </si>
  <si>
    <t>661681212</t>
  </si>
  <si>
    <t>''Lifeline'' treatment for asthma patients to be given the green light for NHS use</t>
  </si>
  <si>
    <t>The National Institute for Health and Care Excellence (Nice) recommended the new treatment, which is delivered via an injector pen every four weeks, in final draft guidance.</t>
  </si>
  <si>
    <t>35422493</t>
  </si>
  <si>
    <t>661716036</t>
  </si>
  <si>
    <t>‘BIG STEP' Major change to treatment of cervical cancer on NHS as new drug could extend hundreds of lives</t>
  </si>
  <si>
    <t xml:space="preserve">INCURABLE cervical cancer patients will be offered their first new life-extending drug on the NHS in 14 years. Women living with the disease could be given Keytruda after it was given the green light by the National Institute for Health and Care Excellence (Nice). </t>
  </si>
  <si>
    <t>NICE approves Keytruda drug for patients suffering from cervical cancer</t>
  </si>
  <si>
    <t>661708103</t>
  </si>
  <si>
    <t>PATIENTS WITH INCURABLE CERVICAL CANCER TO BE OFFERED NEW DRUG</t>
  </si>
  <si>
    <t>661680329</t>
  </si>
  <si>
    <t>''LIFELINE'' TREATMENT FOR ASTHMA PATIENTS TO BE GIVEN THE GREEN LIGHT FOR NHS USE</t>
  </si>
  <si>
    <t>661792062</t>
  </si>
  <si>
    <t>Brian McFadden discusses his two divorces after being married to Kerry Katona and Vogue Williams</t>
  </si>
  <si>
    <t>Olivia DevereuxEvans</t>
  </si>
  <si>
    <t>35438423</t>
  </si>
  <si>
    <t>661731207</t>
  </si>
  <si>
    <t>Febrile seizures: Health bodies called to take action to prevent child deaths</t>
  </si>
  <si>
    <t>The recommendations were made to six health authorities: Royal College of Paediatricians, Joint Royal Colleges Ambulance Liaison Committee, National Institute for Health and Care Excellence (NICE), Royal College of General Practice, Royal College of Emergency Medicine and NHS England.</t>
  </si>
  <si>
    <t>Rebecca Cafe</t>
  </si>
  <si>
    <t>35438422</t>
  </si>
  <si>
    <t>Nice recommends for the treatment of febrile seizure to avoid unexplained death in childhood</t>
  </si>
  <si>
    <t>661743457</t>
  </si>
  <si>
    <t>New cervical cancer drug could extend patients' lives by eight months</t>
  </si>
  <si>
    <t>An immunotherapy drug, pembrolizumab, also known as Keytruda, will be made available immediately and benefit around 400 people over the next three years, under a fast-track drug deal. The treatment is already used on the NHS for several other cancers, including breast, bowel, lung and skin. It has now been approved by the National Institute for Health and Care Excellence (NICE) for some patients with cervical cancer whose disease has not responded to other treatments.</t>
  </si>
  <si>
    <t>661738687</t>
  </si>
  <si>
    <t>Patients with incurable cervical cancer to be offered life-extending drug</t>
  </si>
  <si>
    <t>The vast majority of cases of cervical cancer are caused by the human papillomavirus (HPV) – an infection that around eight in 10 people in the UK will contract but can now be vaccinated against. The drug has been given the green light by the National Institute for Health and Care Excellence (Nice) for certain patients with cervical cancer whose disease has not responded to other treatments.</t>
  </si>
  <si>
    <t>Martha McHardy</t>
  </si>
  <si>
    <t>35261291</t>
  </si>
  <si>
    <t>661731526</t>
  </si>
  <si>
    <t>Women in England with advanced cervical cancer to be offered new treatment</t>
  </si>
  <si>
    <t>Hundreds of women in England are to be offered the first new treatment for advanced cervical cancer in about 15 years on the NHS, officials have announced, amid a concerted push to boost women's health. The immunotherapy drug pembrolizumab will be available to those with incurable forms of the disease immediately after it won the green light from the National Institute for Health and Care Excellence (Nice), the drugs regulator. Currently, two women with the disease die every day.</t>
  </si>
  <si>
    <t>661802616</t>
  </si>
  <si>
    <t>DEEP BREATHS Major change to NHS treatment for asthma – are you affected?</t>
  </si>
  <si>
    <t xml:space="preserve">THOUSANDS of asthmatics will be given a new injection on the NHS. Tezepelumab has been approved for over-12s with severe asthma, the National Institute for Health and Care Excellence announced. The injector pen can be used at home or given by medics every four weeks to reduce symptoms. </t>
  </si>
  <si>
    <t>661873764</t>
  </si>
  <si>
    <t>After many years of miserable insomnia, a £50 gadget helped</t>
  </si>
  <si>
    <t xml:space="preserve">It's worrying enough to keep you awake at night. Except, it seems, that we're already awake - about a third of adults in Western countries have sleep problems at least once a week, according to the National Institute for Health and Care Excellence (Nice). Adding insult to injury for true insomniacs are all those inane articles telling you how important it is to get your eight hours, then offering basic advice on sleep hygiene - winding down slowly, leaving your phone outside your bedroom, exercising, not drinking coffee after 4pm. </t>
  </si>
  <si>
    <t>JANE KNIGHT</t>
  </si>
  <si>
    <t>32783292</t>
  </si>
  <si>
    <t>NICE reveals a third of adults in Western countries have sleeping problems at least once a week</t>
  </si>
  <si>
    <t>661845171</t>
  </si>
  <si>
    <t>The 2 major changes to NHS prescriptions as higher fees set to hit millions this week</t>
  </si>
  <si>
    <t>Brits will be set to pay increased fees for their NHS prescriptions due to persistently high inflation as a new specialised pre-payment certificate is introduced. There are two major changes coming to NHS prescriptions with millions set to be hit by higher fees as soon as next week. GP, menopause specialist and founder of health app balance Dr Louise Newson said: " Testosterone is recommended by NICE for symptoms of low libido when HRT alone is not helping, and in my clinic patients often say it helps with other menopausal symptoms including brain fog, energy levels and low mood."</t>
  </si>
  <si>
    <t>Kieren Williams</t>
  </si>
  <si>
    <t>35238658</t>
  </si>
  <si>
    <t>NICE recommends testosterone for women with low libido where HRT alone is not helping</t>
  </si>
  <si>
    <t>661817424</t>
  </si>
  <si>
    <t>Genedrive MT-RNR1 ID kit receives final UK NICE recommendation for NHS</t>
  </si>
  <si>
    <t>Genedrive PLC on Thursday said the UK National Institute for Health &amp; Care Excellenceratified and finalised its recommendation that Genedrive's hearing loss gene screening test MT-RNR1 ID kit can be used by the NHS. Shares in Genedrive were down 8.0% to 33.81 pence each in London on Thursday late morning. The MT-RNR1 ID kit test is used to screen infants for a genetic variant which causes lifelong hearing loss if those who carry it are dosed with certain antibiotics.</t>
  </si>
  <si>
    <t>662189265</t>
  </si>
  <si>
    <t>Steve Barclay tells Nice that women must be 'properly represented'</t>
  </si>
  <si>
    <t>The National Institute for Health and Care Excellence (Nice) has rolled out a style guide which says while sex should be used “if talking about biology”, non-gendered language can be used elsewhere. Following The Telegraph’s story, the Health Secretary waded in and asked Nice’s chief executive, Dr Sam Roberts “to review their style guide in the light of this guidance”.</t>
  </si>
  <si>
    <t>Ewan Somerville</t>
  </si>
  <si>
    <t>35235303</t>
  </si>
  <si>
    <t>Sam Roberts</t>
  </si>
  <si>
    <t>Steve Barclay urges NICE that women must be properly represented in communications and to review their style guide</t>
  </si>
  <si>
    <t>662205613</t>
  </si>
  <si>
    <t>Barclay tells NHS watchdog it must 'represent women'</t>
  </si>
  <si>
    <t>The National Institute for Health and Care Excellence (Nice) has rolled out a guide that says while sex should be used to talk "about biology", non-gendered language can be used elsewhere. The Health Secretary has waded in and asked Dr Sam Roberts, Nice's chief executive, "to review their style guide in light of this guidance".</t>
  </si>
  <si>
    <t>ewan somerville</t>
  </si>
  <si>
    <t>34309546</t>
  </si>
  <si>
    <t>662967843</t>
  </si>
  <si>
    <t>''This is just woke nonsense'': Fury as health bosses scrap the word ''alcoholic'' with staff told to say ''people who misuse alcohol'' instead</t>
  </si>
  <si>
    <t>In this latest bout of wokery, the National Institute for Health and Care Excellence (Nice) also said staff should refer to drug addicts as people who use drugs; smokers as people who smoke; and rough sleepers as people who experience homelessness</t>
  </si>
  <si>
    <t>Tory MP Nigel Mills against NICE over its updated style guide suggesting staff to call alcoholics as people who misuse alcohol</t>
  </si>
  <si>
    <t>662195434</t>
  </si>
  <si>
    <t>Keir Starmer backs rewriting equality law to ban trans people from same-sex spaces</t>
  </si>
  <si>
    <t>The National Institute for Health and Care Excellence (Nice) has rolled out a style guide stating that, while sex should be used "if talking about biology", non-gendered language can be used elsewhere. Following the Telegraph's story, the Health Secretary has asked Nice's chief executive, Dr Sam Roberts, "to review their style guide in the light of this guidance".</t>
  </si>
  <si>
    <t>35498519</t>
  </si>
  <si>
    <t>662952048</t>
  </si>
  <si>
    <t>HEALTH WOKIES BAN 'ALCOHOLIC'</t>
  </si>
  <si>
    <t>Staff have also been told to say people who use drugs instead of drug addicts and people who experience homelessness, not rough sleepers. Also, smokers should instead be called people who smoke. Even the terms men and women have been scrapped in a newly updated style guide at the National Institute for Health and Care Excellence (Nice), part of the Department of Health.</t>
  </si>
  <si>
    <t>Isaac Crowson</t>
  </si>
  <si>
    <t>12296410</t>
  </si>
  <si>
    <t>663392400</t>
  </si>
  <si>
    <t>Here''s to ANOTHER #450,000 wasted on woke! Cash-strapped NHS hospitals have advertised for ELEVEN different equality, inclusion and diversity officer roles this month alone</t>
  </si>
  <si>
    <t>While this only applies to organisations like Care Quality Commission, the National Institute for Health and Care Excellence and the UK Health Security Agency, it is the first concrete action he has taken on the issue.</t>
  </si>
  <si>
    <t>Health Secretary Steve Barclay urges to NICE including healthcare bodies to ban diversity officers</t>
  </si>
  <si>
    <t>662714121</t>
  </si>
  <si>
    <t>Inside the life of ex-Navy engineer who endures constant ''turbine like sounds'' in his ears</t>
  </si>
  <si>
    <t>According to NICE (National Institute for Health and Care Excellence) around 13 percent of adults in the UK (7.1 million people) experience prolonged tinnitus. NICE said: "Tinnitus is more common in people with hearing loss , but its severity does not correlate with the extent of hearing deficit. An increased prevalence of tinnitus has also been reported in people with a history of loud noise exposure from work or leisure activities, and people with obesity, hypertension, diabetes mellitus, dyslipidaemia, or anxiety disorder."</t>
  </si>
  <si>
    <t>Christopher Sharp</t>
  </si>
  <si>
    <t>34345497</t>
  </si>
  <si>
    <t>Constantly learn from data and implementation</t>
  </si>
  <si>
    <t>NICE survey found that around 13 pc of adults in the UK experience prolonged tinnitus</t>
  </si>
  <si>
    <t>662396214</t>
  </si>
  <si>
    <t>Yorkshire father denied further cancer therapy on NHS forced to fundraise for treatment abroad</t>
  </si>
  <si>
    <t>A spokesperson from NICE (the National Institute for Health and Care Excellence) said they followed European Medicines Agency regarding the drug's usage. They said: "When deciding the recommended dosage and treatment plan, our committee has followed the drug's licence with the European Medicines Agency. It is important to point out the drug's manufacturer said in its submission to NICE that retreatment with lutetium was not recommended clinical practice."</t>
  </si>
  <si>
    <t>Douglas Whitbread</t>
  </si>
  <si>
    <t>35618807</t>
  </si>
  <si>
    <t>Focus on what matters most</t>
  </si>
  <si>
    <t>NICE guidance on treatment plans for drug usage for cancer therapy</t>
  </si>
  <si>
    <t>662118659</t>
  </si>
  <si>
    <t>Say ‘pregnant people’, NHS watchdog tells staff in gender neutral drive</t>
  </si>
  <si>
    <t xml:space="preserve">An NHS watchdog has urged staff to say "pregnant people" in a drive to use gender neutral language. The National Institute for Health and Care Excellence (Nice), a taxpayer-funded quango providing national guidance across the NHS, has rolled out a style guide which says while sex should be used “if talking about biology”, non-gendered language can be used elsewhere. </t>
  </si>
  <si>
    <t>NICE statement on pregnant people instead of pregnant women</t>
  </si>
  <si>
    <t>663064766</t>
  </si>
  <si>
    <t>'WOKE NONSENSE' Health bosses slammed after banning the word alcoholic in latest example of woke madness</t>
  </si>
  <si>
    <t>EALTH bosses have banned the word alcoholic in the latest example of woke madness. Staff must now say people who misuse alcohol instead. This is despite Alcoholics Anonymous keeping the word. Staff have also been told to say people who use drugs instead of drug addicts and people who experience homelessness, not rough sleepers. Also, smokers should instead be called people who smoke. Even the terms men and women have been scrapped in a newly updated style guide at the National Institute for Health and Care Excellence (Nice), part of the Department of Health.</t>
  </si>
  <si>
    <t>Georgina Cutler</t>
  </si>
  <si>
    <t>35618810</t>
  </si>
  <si>
    <t>NICE recommends ban of using some words</t>
  </si>
  <si>
    <t>662256763</t>
  </si>
  <si>
    <t>Calls for change to pregnancy scans that would `save lives''</t>
  </si>
  <si>
    <t>Researchers, whose findings were published in PLOS Medicine , are calling for guidelines drawn up by the National Institute for Health and Care Excellence (NICEx) to be overhauled in light of the new study. Roughly four per cent of babies are in a breech position at the pregnancy's end - this involves a baby having their feet or bottom first which places them at greater risk of having to go into a neonatal unit, or obtaining a brain injury due to a lack of oxygen, or even dying in the worst cases.</t>
  </si>
  <si>
    <t>35393129</t>
  </si>
  <si>
    <t>NICE is committed to getting the best care to patients fast and ensure value for the taxpayer</t>
  </si>
  <si>
    <t>NICE urged to change its guidelines as research suggests a third scan at 36 weeks could reduce UK breech births</t>
  </si>
  <si>
    <t>662268808</t>
  </si>
  <si>
    <t>Third pregnancy scan could stop baby deaths, says study</t>
  </si>
  <si>
    <t xml:space="preserve">Researchers, whose findings were published in PLOS Medicine, are calling for guidelines drawn up by the National Institute for Health and Care Excellence (NICE) to be overhauled in light of the new study. The study discovered babies born to women who received a third ultrasound were 16 per cent less likely to be taken into a neonatal unit. While mothers given a third scan were also less likely to have to undergo an emergency caesarean. </t>
  </si>
  <si>
    <t>662255946</t>
  </si>
  <si>
    <t>Third scan could greatly reduce UK breech birth numbers, study suggests</t>
  </si>
  <si>
    <t>A spokesperson for the National Institute for Health and Care Excellence said guidelines recommend midwives examine women's abdomens by touch at all appointments after 36 weeks to identify possible breech presentation, which is followed up by a scan if this is suspected. He said: "The safety of mothers and their babies is at the forefront of our committee's mind when they produce evidence-based recommendations."</t>
  </si>
  <si>
    <t>34388922</t>
  </si>
  <si>
    <t>662262859</t>
  </si>
  <si>
    <t>Third scan at end of pregnancy may greatly cut chance of a breech birth</t>
  </si>
  <si>
    <t>A spokesperson for the National Institute for Health and Care Excellence said current guidelines recommended that midwives examine women's abdomens by touch at all appointments after 36 weeks to identify possible breech presentation, which is followed up by a scan if this is suspected. The spokesperson said: "The safety of mothers and their babies is at the forefront of our committee's mind when they produce evidence-based recommendations. We welcome technological development and the generation of new evidence in this important area, and we will review this study to see if our recommendations need to be updated."</t>
  </si>
  <si>
    <t>662262072</t>
  </si>
  <si>
    <t>Third pregnancy scan at 36 weeks could be ''game-changer''</t>
  </si>
  <si>
    <t>A spokesman for the National Institute for Health and Care Excellence said it already had guidelines on "identifying and managing breech presentation" but that it would review the study to see if they needed updating. It said it currently recommended "midwives examine women's abdomens by touch at all appointments after 36 weeks to identify possible breech presentation for women carrying one baby.</t>
  </si>
  <si>
    <t>662309814</t>
  </si>
  <si>
    <t>Extra pregnancy scan could slash number of breech births according to Norwich research</t>
  </si>
  <si>
    <t>They hope their findings will lead to a change in National Institute for Health and Care Excellence (Nice) guidelines so all pregnant women are offered a scan in their third trimester.</t>
  </si>
  <si>
    <t>662372438</t>
  </si>
  <si>
    <t>Seven-year-old's kidney agony over thanks to pioneering gene treatment</t>
  </si>
  <si>
    <t>Lumasiran, the newest treatment, was approved by the National Institute for Health and Care Excellence (Nice) last month for use on the NHS under its highly specialised technologies programme. The NHS is given a confidential discount, sufficient for Nice to consider it to be cost-effective. At full price the drug costs £61,000 per vial of injection given every three months.</t>
  </si>
  <si>
    <t>NICE approved Lumasiran for disorder silences the faulty gene</t>
  </si>
  <si>
    <t>663796465</t>
  </si>
  <si>
    <t>DRUG FEARS Urgent warning over Ozempic weight-loss drug Ozempic being sold illegally on social media</t>
  </si>
  <si>
    <t xml:space="preserve"> Alongside the side effects, some charities have warned the drug could be dangerous for people at risk of developing disorders. National Institute for Health and Care Excellence (Nice) guidance says the drug should only be offered to obese adults with at least one weight-related condition and a BMI of at least 35. The weight-related conditions include type 2 diabetes, prediabetes, high blood pressure, unbalanced or unhealthy cholesterol levels, obstructive sleep apnoea and heart disease.</t>
  </si>
  <si>
    <t>Alice Fuller</t>
  </si>
  <si>
    <t>35162184</t>
  </si>
  <si>
    <t>NICE instructions regarding BMI limits for accessing fertility treatment discussed</t>
  </si>
  <si>
    <t>663975579</t>
  </si>
  <si>
    <t>future thoughts Micheal J. Fox heartbreaking update on Parkinson’s battle as he predicts what age he’ll die</t>
  </si>
  <si>
    <t>Around 145,000 people in the UK are currently living with Parkinson’s, data from the Government states. The lifetime risk of being diagnosed with Parkinson’s disease is 2.7 per cent. This is equivalent to one in every 37 people being diagnosed at some point in their lifetime, data from the National Institute for Health and Care Excellence (NICE) states.</t>
  </si>
  <si>
    <t>Amanda Devlin</t>
  </si>
  <si>
    <t>33718981</t>
  </si>
  <si>
    <t>661994468</t>
  </si>
  <si>
    <t>ADHD: ''Dire'' situation for adults waiting for diagnosis in NI</t>
  </si>
  <si>
    <t>Southern Trust - No commissioned service for ADHD diagnosis. NICE (National Institute for Health and Care Excellence) guidelines are followed for adults on treatment for ADHD and this is provided within the available consultant psychiatry resource.</t>
  </si>
  <si>
    <t>Amy Stewart</t>
  </si>
  <si>
    <t>35439157</t>
  </si>
  <si>
    <t>NICE guidelines on ADHD diagnoses</t>
  </si>
  <si>
    <t>661947256</t>
  </si>
  <si>
    <t>Government slashes cost of HRT prescriptions in England</t>
  </si>
  <si>
    <t>Women prescribed menopause HRT treatment will save hundreds of pounds with £19.30 annual fee Politics live - latest updates Hundreds of thousands of women in England can now access cheaper hormone replacement therapy under a scheme designed to reduce prescription costs. "However, it is disappointing to see that testosterone will not be covered by the certificate. Testosterone is recommended by the National Institute for Health and Care Excellence for symptoms of low libido where HRT alone is not helping and, in my clinic, patients often say it helps with other menopausal symptoms including brain fog and low mood."</t>
  </si>
  <si>
    <t>662014796</t>
  </si>
  <si>
    <t>First testosterone patch for menopausal women to begin clinical trials this year</t>
  </si>
  <si>
    <t>Since 2015, guidelines issued by the National Institute for Health and Care Excellence (Nice) have recommended that testosterone supplementation be considered for menopausal women with low sexual desire if HRT alone is not effective.</t>
  </si>
  <si>
    <t>662378367</t>
  </si>
  <si>
    <t>Our son was in constant pain — a genetic breakthrough saved him</t>
  </si>
  <si>
    <t xml:space="preserve">A treatment called inclisiran, which was purchased by the pharmaceutical giant Novartis, lowers cholesterol as an alternative to statins. Lumasiran, the newest treatment, was approved by the National Institute for Health and Care Excellence (Nice) last month for use on the NHS under its highly specialised technologies programme. </t>
  </si>
  <si>
    <t>35477193</t>
  </si>
  <si>
    <t>662181605</t>
  </si>
  <si>
    <t>Rhian Sugden flashes her underboob in a pink cropped T-shirt and briefs during sexy photoshoot</t>
  </si>
  <si>
    <t>Bethan Edwards</t>
  </si>
  <si>
    <t>34489753</t>
  </si>
  <si>
    <t>NICE guidelines recommends IVF should be offered on NHS to women under 43</t>
  </si>
  <si>
    <t>662560400</t>
  </si>
  <si>
    <t>Love Island''s Faye Winter goes braless in a plunging dazzling dress as she poses for sizzling snaps</t>
  </si>
  <si>
    <t>662104058</t>
  </si>
  <si>
    <t>''Major moment in MS research'' as new Octopus trial starts</t>
  </si>
  <si>
    <t>Under the current National Institute for Health and Care Excellence guidelines, only two drugs - Siponimod and Extavia - are approved for secondary progressive MS, and not everyone will qualify for them.</t>
  </si>
  <si>
    <t>Caroline Wyatt</t>
  </si>
  <si>
    <t>35494445</t>
  </si>
  <si>
    <t>NICE guidelines on Siponimod and Extavia are approved for secondary progressive MS and not everyone will qualify for them</t>
  </si>
  <si>
    <t>662689923</t>
  </si>
  <si>
    <t>Lack of specialist help leaves A&amp;E staff at risk of missing cases of child abuse</t>
  </si>
  <si>
    <t>Doctors working in high pressure hospital emergency departments risk missing non-accidental injuries in babies through a lack of specific guidance, multi-agency information, and specialist safeguarding help, an investigation by the Healthcare Safety Investigation Branch (HSIB) has found. The investigation found that although there was guidance on child abuse from the National Institute for Health and Care Excellence and from the Royal College of Paediatrics and Child Health, there was no specific guidance for emergency department clinicians on the identification of suspected non-accidental injuries and how to act on a suspicion.</t>
  </si>
  <si>
    <t>Clare Dyer</t>
  </si>
  <si>
    <t>35182045</t>
  </si>
  <si>
    <t>NICE including healthcare bodies provides no specific guidance for emergency department clinicians on the identification of suspected non-accidental injuries</t>
  </si>
  <si>
    <t>662119645</t>
  </si>
  <si>
    <t>Rhian Sugden sets pulses racing as she strips down to blue lace lingerie for a sizzling snap</t>
  </si>
  <si>
    <t>662253840</t>
  </si>
  <si>
    <t>Rhian Sugden sets pulses racing as she displays her jaw-dropping curves in pink lingerie</t>
  </si>
  <si>
    <t>The procedure can be done using eggs and sperm from a couple or those from donors. Guidelines from the National Institute for Health and Care Excellence (NICE) recommends that IVF should be offered on the NHS to women under 43 who have been trying to conceive through regular unprotected sex for two years. People can also pay for IVF privately, which costs an average of £3,348 for a single cycle, according to figures published in January 2018, and there is no guarantee of success.</t>
  </si>
  <si>
    <t>663591472</t>
  </si>
  <si>
    <t>Endometriosis left undetected for years as sufferers prescribed the pill for painful periods</t>
  </si>
  <si>
    <t>Professor Andrew Horne, a leading consultant gynaecologist specialising in endometriosis, said doctors need to have "frank discussions" with patients who come to the GP with pelvic pain, informing them that endometriosis is one potential cause.He said guidelines from the National Institute for Health and Care Excellence (Nice) recommend the combined pill as the "first line" for people with suspected endometriosis due to "good evidence" suggesting it can help to manage the pain.</t>
  </si>
  <si>
    <t>NICE reviews the guideline on endometriosis mentioned</t>
  </si>
  <si>
    <t>662962125</t>
  </si>
  <si>
    <t>New UTI guidelines are being ignored by GPs, say patients</t>
  </si>
  <si>
    <t>Women suffering from urinary tract infections (UTIs) are still being denied treatment by GPs despite a change in the guidelines advising symptoms-led diagnosis. An update to the National Institute for Health and Care Excellence (Nice) guidelines in February stated that women aged under 65 should be diagnosed with a UTI if they have two or more key urinary symptoms.</t>
  </si>
  <si>
    <t>NICE guidelines stated that women under 65 should be diagnosed with a UTI if they have two or more key urinary symptoms</t>
  </si>
  <si>
    <t>661881963</t>
  </si>
  <si>
    <t>'Women's pain does not get the focus it deserves'</t>
  </si>
  <si>
    <t>The academic, who specialises in the history of medicine and healthcare, has also found archival evidence of "chronic cystitis" in hospital records from the 19th century. However, the term "chronic UTI" was only publicly recognised by the NHS on its website in March last year and the term is still not used in medical guidelines designed by the National Institute for Health and Care Excellence (Nice).</t>
  </si>
  <si>
    <t>663638088</t>
  </si>
  <si>
    <t>Endometriosis undetected in women on the pill</t>
  </si>
  <si>
    <t>Professor Andrew Horne, a leading consultant gynaecologist specialising in endometriosis, said doctors need to have "frank discussions" with patients with pelvic pain.He said guidelines from the National Institute for Health and Care Excellence recommend the combined pill as the "first line" for people with suspected endometriosis.</t>
  </si>
  <si>
    <t>662504297</t>
  </si>
  <si>
    <t>Alex Reid''s pregnant fiancee Nikki Manashe on the terrifying moment her waters broke at 18 weeks</t>
  </si>
  <si>
    <t>662097152</t>
  </si>
  <si>
    <t>Tezepelumab: `Life-changing'' drug for severe asthma rolled out in London hospital</t>
  </si>
  <si>
    <t>Draft guidance published by the National Institute for Health and Care Excellence (NICE) recommended the use of tezepelumab as an "additional maintenance treatment" for people over 12 with severe asthma.</t>
  </si>
  <si>
    <t>Daniel Keane</t>
  </si>
  <si>
    <t>35186108</t>
  </si>
  <si>
    <t>NICE recommended usage of tezepelumab as an additional maintenance treatment for people over twelve with severe asthma</t>
  </si>
  <si>
    <t>663111121</t>
  </si>
  <si>
    <t>Dentistry crisis sees just 27% of children having yearly check-ups</t>
  </si>
  <si>
    <t>Children should see an NHS dentist at least once a year, according to guidance from the National Institute for Health and Care Excellence.</t>
  </si>
  <si>
    <t>Evening Standard</t>
  </si>
  <si>
    <t>33768132</t>
  </si>
  <si>
    <t>NICE advices children to see an NHS dentist at least once a year</t>
  </si>
  <si>
    <t>663116496</t>
  </si>
  <si>
    <t>Revealed: London boroughs where less than a third of children have seen a dentist in past year</t>
  </si>
  <si>
    <t>Children should see an NHS dentist at least once a year, according to guidance from the National Institute for Health and Care Excellence. Health experts warn that a lack of regular dental check-ups could leave children vulnerable to tooth decay and oral disease.</t>
  </si>
  <si>
    <t>35618811</t>
  </si>
  <si>
    <t>662182392</t>
  </si>
  <si>
    <t>Charles Spencer reveals ''debilitating'' hidden health condition that connects him to Meghan Markle</t>
  </si>
  <si>
    <t>In the UK, the National Institute for Health and Care Excellence (NICE) recommends considering acupuncture as a treatment option for chronic pain, tension headaches and migraine.</t>
  </si>
  <si>
    <t>Diane Shipley</t>
  </si>
  <si>
    <t>35498518</t>
  </si>
  <si>
    <t>NICE recommends considering acupuncture as a treatment option for chronic pain and migraine</t>
  </si>
  <si>
    <t>662464751</t>
  </si>
  <si>
    <t>Why are my fingers and toes cold all the time? Ask the GP DR MARTIN SCURR</t>
  </si>
  <si>
    <t>As a result, the recommendation from the National Institute for Health and Care Excellence (NICE) is that routine prevention in the form of a low-dose antibiotic like your mother is receiving is no longer recommended. This also takes into account the risk of antibiotic resistance.</t>
  </si>
  <si>
    <t>Dr Martin Scurr</t>
  </si>
  <si>
    <t>35510428</t>
  </si>
  <si>
    <t>NICE do not recommend routine prevention in the form of a low dose antibiotic for old age people</t>
  </si>
  <si>
    <t>663677645</t>
  </si>
  <si>
    <t>LABOUR OF LOVE Major change to NHS childbirth guidelines as women offered new form of pain relief</t>
  </si>
  <si>
    <t>WOMEN in labour could be given more pain relief options under new NHS guidelines. The National Institute for Health and Care Excellence (NICE) has recommended that a fast-acting morphine-like drug be offered to pregnant women to ease the pain of birth. There are currently a number of pain relief options available, in including epidurals – a local anaesthetic injected into the spine that works by numbing the nerves that carry pain from the birth canal to the brain.</t>
  </si>
  <si>
    <t>35277833</t>
  </si>
  <si>
    <t>NICE recommends remifentanil as an alternative option for women who need ongoing pain relief during labour</t>
  </si>
  <si>
    <t>663702374</t>
  </si>
  <si>
    <t>Epidural alternative that women control to be offered during childbirth</t>
  </si>
  <si>
    <t>Women in labour are set to be offered a new type of patient-controlled pain relief as an alternative to an epidural. The fast-acting opioid called reminfentanil can be offered to those who want ongoing pain relief during labour but do not wish to have an epidural, according to updated draft guidance from the National Institute for health and Care Excellence (Nice).</t>
  </si>
  <si>
    <t>35618817</t>
  </si>
  <si>
    <t>661979235</t>
  </si>
  <si>
    <t>Cheaper HRT prescriptions in force across England from TODAY</t>
  </si>
  <si>
    <t>"Testosterone is recommended by the National Institute for Health and Care Excellence for symptoms of low libido where HRT alone is not helping and, in my clinic, patients often say it helps with other menopausal symptoms including brain fog and low mood."</t>
  </si>
  <si>
    <t>Emilia Kettle</t>
  </si>
  <si>
    <t>35247270</t>
  </si>
  <si>
    <t>662849782</t>
  </si>
  <si>
    <t>Tesco claims its new DIY health checks diagnose everything from flu to infertility. We ask experts their verdict... s h se m y. s</t>
  </si>
  <si>
    <t>The National Institute for Health and Care Excellence discourages GPs from using FSH tests for the diagnosis of perimenopause. 'Your hormone levels fluctuate every day so you might have high FSH levels one week and then low the next,' says Professor Joyce Harper, a reproductive science expert at University College London. 'This means these FSH tests can lead to a concerning number of false negatives, meaning women are wrongly told they are not perimenopausal,' she adds.</t>
  </si>
  <si>
    <t>NICE discourages GPs from using FSH tests for the diagnosis of perimenopause</t>
  </si>
  <si>
    <t>662855626</t>
  </si>
  <si>
    <t>Tesco claims its new DIY health checks diagnose everything from flu to infertility. We ask experts their verdict...</t>
  </si>
  <si>
    <t>Studies show it is 98 per cent accurate at spotting high levels of FSH in the body. EXPERT VERDICT The National Institute for Health and Care Excellence discourages GPs from using FSH tests for the diagnosis of perimenopause. 'Your hormone levels fluctuate every day so you might have high FSH levels one week and then low the next,' says Professor Joyce Harper, a reproductive science expert at University College London. 'This means these FSH tests can lead to a concerning number of false negatives, meaning women are wrongly told they are not perimenopausal,' she adds.</t>
  </si>
  <si>
    <t>NICE urges GPs to diagnoses endometriosis more quickly</t>
  </si>
  <si>
    <t>663983754</t>
  </si>
  <si>
    <t>Why are makers of Alzheimer's 'wonder drug' so silent over its side effects?</t>
  </si>
  <si>
    <t>The drug is currently being assessed by the NHS spending watchdog, the National Institute for Health and Care Excellence (NICE), which will soon decide if it will be offered to tens of thousands of Britons. Now concerns about lecanemab are growing deeper. Today we can reveal further startling revelations that cast additional doubt on the integrity of the data used to prove the drug's safety.</t>
  </si>
  <si>
    <t>663982509</t>
  </si>
  <si>
    <t>Blood test that can save bowel patients the agony of chemo</t>
  </si>
  <si>
    <t>Royal Marsden experts are offering 800 patients the new blood test after surgery, as part of a trial dubbed TRACC. If tumour DNA is not detected, patients will be given either a weaker form of chemotherapy or none at all 'Patients who would otherwise have just been given the tablet will have no drug, and those who would have had the combination just get the tablet,' says Dr Starling. Dr Starling and her team are now working on an economic analysis for NHS drug watchdog, the National Institute for Health and Care Excellence (NICE).</t>
  </si>
  <si>
    <t>662379653</t>
  </si>
  <si>
    <t>Kidney failure drugs for diabetics given go-ahead in England</t>
  </si>
  <si>
    <t>The drug's approval, by health watchdog the National Institute for Health and Care Excellence, is based on the results of a trial involving more than 5,700 patients. In one month, the tablet slowed decline in kidney function by 40 per cent and reduced the risk of death by just under 20 per cent. After two-and-a-half years, those taking finerenone were 14 per cent less likely than those on a dummy pill to die from heart disease.</t>
  </si>
  <si>
    <t>NICE approves finerenone drug to treat type 2 diabetes patients in the advanced stages of kidney disease</t>
  </si>
  <si>
    <t>662389013</t>
  </si>
  <si>
    <t>NICE reveals tips to reduce the risk of type 2 diabetes</t>
  </si>
  <si>
    <t>662374893</t>
  </si>
  <si>
    <t>More than a million people with type 2 diabetes and kidney disease could benefit from daily pill that slashes risk of kidney failure, as drug given go-ahead in England</t>
  </si>
  <si>
    <t>661963131</t>
  </si>
  <si>
    <t>Menopausal women can get cheaper HRT prescriptions from today with new #19.30 certificate for a year</t>
  </si>
  <si>
    <t>'Testosterone is recommended by the National Institute for Health and Care Excellence for symptoms of low libido where HRT alone is not helping and, in my clinic, patients often say it helps with other menopausal symptoms including brain fog and low mood.'</t>
  </si>
  <si>
    <t>Ffion Haf</t>
  </si>
  <si>
    <t>35162682</t>
  </si>
  <si>
    <t>662755043</t>
  </si>
  <si>
    <t>What the CQC said about this South Cumbrian dentist</t>
  </si>
  <si>
    <t>A dental practice has been given a clean sweep by a health watchdog. Arnside Dental Practice, on Silverdale Road, was found to be safe, effective, caring, responsive and well-led by the Care Quality Commission (CQC). The service, run by Jonathan McHugh, provides private and NHS dental care and treatment. The report said: "The frequency of appointments was agreed between the dentist and the patient, giving due regard to National Institute of Health and Care Excellence (NICE) guidelines."</t>
  </si>
  <si>
    <t>Georgia Langdon Thu</t>
  </si>
  <si>
    <t>35510430</t>
  </si>
  <si>
    <t>NICE guidelines over the frequency of appointments agreed between the dentist and the patient</t>
  </si>
  <si>
    <t>662584186</t>
  </si>
  <si>
    <t xml:space="preserve">Dementia 2: diagnosing young-onset dementia and supporting patients </t>
  </si>
  <si>
    <t>The National Institute for Health and Care Excellence (NICE) (2018) recommends specialist investigations including: • In-depth imaging; • Neuropsychological testing; • The use of biomarkers and genetic testing (measures of what is happening inside the living body, shown by the results of laboratory and imaging tests).</t>
  </si>
  <si>
    <t>Hannah Gardner</t>
  </si>
  <si>
    <t>27261334</t>
  </si>
  <si>
    <t>NICE to approve more new drugs for patients with dementia</t>
  </si>
  <si>
    <t>662855345</t>
  </si>
  <si>
    <t>'Game-changer' cancer drug keeps grandad alive</t>
  </si>
  <si>
    <t>The study, named CodeBreak-200, found that after 12 months of taking sotorasib or chemotherapy, 25pc of patients on sotorasib experienced no cancer growth compared to only 10pc who took the chemotherapy docetaxel, which previously was the standard treatment. Sotorasib has now been approved for use in the NHS following a decision by NICE (The National Institute for Health and Care Excellence).</t>
  </si>
  <si>
    <t>UK Key Regionals</t>
  </si>
  <si>
    <t>35049541</t>
  </si>
  <si>
    <t>NICE approves Sotorasib for treating eligible lung cancer patients</t>
  </si>
  <si>
    <t>UK Regionals</t>
  </si>
  <si>
    <t>663603962</t>
  </si>
  <si>
    <t>Maternity care: Remifentanil is recommended as alternative to epidural in draft guidance</t>
  </si>
  <si>
    <t>Women in labour who need ongoing pain relief but do not want an epidural should be offered the option of remifentanil, according to new draft guidance from the National Institute for Health and Care Excellence (NICE).The fast acting opioid, given through a tube into the bloodstream, is controlled by the woman herself and enables her to be more mobile than with an epidural.</t>
  </si>
  <si>
    <t>662018586</t>
  </si>
  <si>
    <t>Testosterone for women 'a life-changer'</t>
  </si>
  <si>
    <t>Guidelines issued by the National Institute for Health and Care Excellence in 2015 recommended testosterone supplementation be considered for menopausal women with low sexual desire if HRT alone was not effective.</t>
  </si>
  <si>
    <t>James Beal</t>
  </si>
  <si>
    <t>836677</t>
  </si>
  <si>
    <t>662029682</t>
  </si>
  <si>
    <t>Testosterone patch for women in the menopause ‘a life-changer’</t>
  </si>
  <si>
    <t xml:space="preserve">Guidelines issued by the National Institute for Health and Care Excellence in 2015 recommended testosterone supplementation be considered for menopausal women with low sexual desire if HRT alone was not effective. </t>
  </si>
  <si>
    <t>35477190</t>
  </si>
  <si>
    <t>Nice recommended testosterone supplementation be considered for menopausal women with low sexual desire if HRT alone is not effective</t>
  </si>
  <si>
    <t>662584013</t>
  </si>
  <si>
    <t xml:space="preserve">Renal system 3: categorising, assessing and managing acute kidney injury </t>
  </si>
  <si>
    <t xml:space="preserve">The full blood count (BMJ Best Practice, 2023). Urinalysis test strips can be highly beneficial for their rapid, semi-quantitative results; the National Institute for Health and Care Excellence (NICE) (2019) recommends this test is carried out as soon as AKI is suspected, to facilitate earlier diagnosis. </t>
  </si>
  <si>
    <t>James Taylor</t>
  </si>
  <si>
    <t>631930</t>
  </si>
  <si>
    <t>NICE recommends urinalysis test as soon as AKI is suspected</t>
  </si>
  <si>
    <t>661948278</t>
  </si>
  <si>
    <t>Cheaper HRT prescriptions made available from today</t>
  </si>
  <si>
    <t>Women going through the menopause can access cheaper hormone replacement therapy (HRT) prescriptions in England from today. HRT can be obtained using a prescription prepayment certificate that will last for 12 months and cost £19.30 for the year.  "Testosterone is recommended by the National Institute for Health and Care Excellence for symptoms of low libido where HRT alone is not helping and, in my clinic, patients often say it helps with other menopausal symptoms including brain fog and low mood."</t>
  </si>
  <si>
    <t>663982535</t>
  </si>
  <si>
    <t>REVEALED The anorexia patients abandoned by the NHS because 'they are too sick to treat'</t>
  </si>
  <si>
    <t>According to NHS spending watchdog NICE, about 200,000 adults in the UK have anorexia. Some studies show that only a fifth of patients will make a full recovery. Around three in five make a partial recovery - and the rest will eventually die from their illness. But campaigners say this shows services are failing patients, not that they can't recover.</t>
  </si>
  <si>
    <t>NICE reveals that 200,000 adults in UK suffers from anorexia</t>
  </si>
  <si>
    <t>661983549</t>
  </si>
  <si>
    <t>Four new tests that could end misery of debilitating UTIs</t>
  </si>
  <si>
    <t>The UK's drugs watchdog, the National Institute for Clinical Excellence (NICE), has called for more research on the tests, which could be offered by the NHS by 2025 if proven to be value for money.</t>
  </si>
  <si>
    <t>NICE recommends for more research on the tests for UTI which could be offered by the NHS by 2025 if proven to be value for money</t>
  </si>
  <si>
    <t>663625491</t>
  </si>
  <si>
    <t>Control your own pain relief in labour</t>
  </si>
  <si>
    <t>The National Institute for Health and Care Excellence supports the use of remifentanil ? saying the drug shows "no evidence of harm".The updated guidance also reminds women classed as overweight they may face increased risk in labour.NICE says such women should "take this into account" when choosing where to give birth.</t>
  </si>
  <si>
    <t>Joe Morgan</t>
  </si>
  <si>
    <t>28568944</t>
  </si>
  <si>
    <t>662162186</t>
  </si>
  <si>
    <t>Ipsen reacts to NICE''s Cabometyx verdict</t>
  </si>
  <si>
    <t>Company disappointed by institute's failure to recommend thyroid cancer therapy for specific patient group Ipsen has expressed its disappointed regarding the National Institute for Health and Care Excellence's (NICE) preliminary guidance which does not recommend Cabometyx – also known as cabozantinib.</t>
  </si>
  <si>
    <t>Ipsen group raised concerns against NICE for not recommending Cabometyx for thyroid treatment</t>
  </si>
  <si>
    <t>663701482</t>
  </si>
  <si>
    <t>NICE approval for Janssen''s Darzalex combination</t>
  </si>
  <si>
    <t>The Janssen Pharmaceutical Companies of Johnson &amp; Johnson have announced that the National Institute for Health and Care Excellence (NICE) has recommended Darzalex with bortezomib and dexamethasone (DVd) for treating multiple myeloma.</t>
  </si>
  <si>
    <t>NICE recommends Darzalex with bortezomib and dexamethasone for myeloma treatment</t>
  </si>
  <si>
    <t>663905445</t>
  </si>
  <si>
    <t>NICE recommends Kite’s CAR-T therapies to treat blood cancer</t>
  </si>
  <si>
    <t>The UK's National Institute for Health and Care Excellence (NICE) has recommended two new personalised immunotherapy therapies from Kite Pharma to treat aggressive forms of blood cancer for the Cancer Drugs Fund (CDF). Established in 2011, the CDF is a source of funding to increase patient access to cancer drugs in the UK. The recommended chimeric antigen receptor (CAR) T-cell therapies include Yescarta (Axicabtagene ciloleucel) and Tecartus (Brexucabtagene autoleucel).</t>
  </si>
  <si>
    <t>35618818</t>
  </si>
  <si>
    <t>NICE recommends two CAR-T therapies to treat aggressive forms of blood cancer</t>
  </si>
  <si>
    <t>663243887</t>
  </si>
  <si>
    <t>MPs told of long wait before response to child eating disorders improves</t>
  </si>
  <si>
    <t>It will take at least two years for guidance aimed at saving the lives of children and young people with acute eating disorders to be consistently followed, a senior NHS official has admitted. Campaigners have warned that people are dying because guidance on medical emergencies in eating disorders (Meed) introduced last year is not regularly being implemented by specialists. The standard for waiting times set by the National Institute for Health and Care Excellence (Nice) requires that treatment should start within four weeks of first contact with health services and one week for urgent cases.</t>
  </si>
  <si>
    <t>Jonathan Bunn</t>
  </si>
  <si>
    <t>35618812</t>
  </si>
  <si>
    <t>663683543</t>
  </si>
  <si>
    <t>Remifentanil: Pain relief drug could be given to women instead of epidural during childbirth</t>
  </si>
  <si>
    <t>The opioid remifentanil would be given through a tube into the bloodstream and controlled by the woman herself, meaning it could allow women to be more mobile than during an epidural.The draft guidance from the National Institute for Health and Care Excellence (Nice), states it could be an option "for women who want ongoing pain relief during labour and birth but who do not want an epidural".</t>
  </si>
  <si>
    <t>Josh Salisbury</t>
  </si>
  <si>
    <t>35216155</t>
  </si>
  <si>
    <t>663629971</t>
  </si>
  <si>
    <t>Opioid offers alternative to epidural during labour</t>
  </si>
  <si>
    <t>Women in labour should be offered a fast-acting opioid as an option for pain relief if they do not want an epidural, the treatments watchdog has said.The National Institute for Health and Care Excellence (Nice) said that remifentanil, given through a tube into the bloodstream, "can be considered as an alternative option for women who need ongoing pain relief during labour but do not want an epidural".</t>
  </si>
  <si>
    <t>663637369</t>
  </si>
  <si>
    <t>Opioid remifentanil offers alternative to epidural during labour</t>
  </si>
  <si>
    <t>Women in labour should be offered a fast-acting opioid as an option for pain relief if they do not want an epidural, the treatments watchdog has said. The National Institute for Health and Care Excellence (Nice) said that remifentanil, given through a tube into the bloodstream, “can be considered as an alternative option for women who need ongoing pain relief during labour but do not want an epidural”. It said that as women control the medication themselves, they may be able to be more mobile than they would with an epidural.</t>
  </si>
  <si>
    <t>662266070</t>
  </si>
  <si>
    <t>Giving pregnant women a third routine scan could cut the number of dangerous breech births by 70 per cent, research shows</t>
  </si>
  <si>
    <t>Experts say it would significantly reduce complications for mother and baby during labour as well as the number of women needing emergency caesareans. They are calling on health watchdog NICE to change its guidelines so all pregnant women are offered a scan in their third trimester. Women are given routine scans at 12 and 20 weeks, with only those at high risk due to health conditions such as diabetes or high blood pressure offered further screening.</t>
  </si>
  <si>
    <t>662272326</t>
  </si>
  <si>
    <t>Third scan could cut breech births by 70%</t>
  </si>
  <si>
    <t>They are calling on health watchdog NICE to change its guidelines so all pregnant women are offered a scan in their third trimester. Women are given routine scans at 12 and 20 weeks, with only those at high risk due to health conditions such as diabetes or high blood pressure offered further screening. But around 4 per cent of babies are unexpectedly in a breech position at the end of pregnancy, putting them at increased risk of brain injury or death due to a lack of oxygen.</t>
  </si>
  <si>
    <t>663618389</t>
  </si>
  <si>
    <t>All mums-to-be with a BMI over 25 will be warned of extra risks they face in pregnancy under new health guidelines</t>
  </si>
  <si>
    <t>TWICE as much fat by dieting Overweight women will be warned about the extra risks they face during pregnancy under new guidelines by health officials.For the first time, women with a BMI of 25 and above will be told they are more likely to need emergency caesareans and their babies require specialist care, when deciding where to give birth.Doctors and midwives should warn patients that being overweight heightens the chances of stillbirth and neonatal death, under the draft proposals by NICE.</t>
  </si>
  <si>
    <t>663634615</t>
  </si>
  <si>
    <t>New warning over being overweight in childbirth</t>
  </si>
  <si>
    <t>OVERWEIGHT women will be warned about the extra risks they face during pregnancy under new official health guidelines.Those with a BMI of 25 and above will be told when deciding where to give birth that they are more likely to need emergency caesareans and their babies to require specialist care.Doctors and midwives should warn patients that being overweight heightens the chances of stillbirth and neonatal death, say the draft proposals by the National Institute for Health and Care Excellence (Nice).</t>
  </si>
  <si>
    <t>NICE advices doctors and midwives should warn patients that being overweight heightens the chances of stillbirth and neonatal death</t>
  </si>
  <si>
    <t>662024172</t>
  </si>
  <si>
    <t>Menopause: First testosterone patch for women has `huge'' potential to improve patients'' lives</t>
  </si>
  <si>
    <t>Since 2015, guidelines issued by the National Institute for Health and Care Excellence (Nice) recommended that testosterone supplementation be considered for menopausal women with low sexual desire if HRT alone is not effective.</t>
  </si>
  <si>
    <t>34375267</t>
  </si>
  <si>
    <t>662465962</t>
  </si>
  <si>
    <t>Why are ADHD drugs being prescribed to little children when they can affect the brain like cocaine? Experts sound a troubling warning as the number of people being given stimulants like Ritalin rockets</t>
  </si>
  <si>
    <t>Other celebrities including Rory Bremner, Ant McPartlin Heston Blumenthal and Sue Perkins have also recently revealed their diagnoses. They join the estimated 3 to 4 per cent of UK adults with the condition, according to the National Institute for Health and Care Excellence (NICE). And experts are reporting a skyrocketing of referrals in recent years.</t>
  </si>
  <si>
    <t>Katinka Blackford</t>
  </si>
  <si>
    <t>35510429</t>
  </si>
  <si>
    <t>NICE research reveals ADHD affects around three to four percent of adults across the UK</t>
  </si>
  <si>
    <t>662477013</t>
  </si>
  <si>
    <t>ADHD drugs can affect the brain like cocaine - so why are they being prescribed to little children?</t>
  </si>
  <si>
    <t>NICE figures suggest 5 per cent of UK children have ADHD - it's feared many will inevitably end up on medication. This worries Dr Timimi, who sees the drugs being overprescribed, and to ever younger children.</t>
  </si>
  <si>
    <t>18531719</t>
  </si>
  <si>
    <t>663955967</t>
  </si>
  <si>
    <t>IVF, money and me: `I''ve spent over #30k trying to have a baby''</t>
  </si>
  <si>
    <t>Lorna, a teacher from Newport, had been diagnosed with diminished ovarian reserve and was told by doctors that IVF would be her only chance at having the family she and Jason had always wanted. However, although Lorna fit the National Institute for Health and Care Excellence (NICE) recommendation that women under 40 should be offered three funded rounds of IVF, she and Jason were told they might have to wait months to find out if they were eligible – something she and Jason weren't prepared to wait for.</t>
  </si>
  <si>
    <t>Kelle Salle Claie Wilson</t>
  </si>
  <si>
    <t>35618819</t>
  </si>
  <si>
    <t>662626134</t>
  </si>
  <si>
    <t>Woman, 41, has 'miracle baby' via IVF after friends raise £10k</t>
  </si>
  <si>
    <t>The National Institute for Health and Care Excellence (NICE) fertility guidelines state that IVF can be offered to women under the age of 43 who have been trying to get pregnant through regular unprotected sex for the past two years.</t>
  </si>
  <si>
    <t>Laura Hampson</t>
  </si>
  <si>
    <t>35284542</t>
  </si>
  <si>
    <t>663638089</t>
  </si>
  <si>
    <t>GPs call for specialist homeless practice in Glasgow to reopen</t>
  </si>
  <si>
    <t>The group of GPs have said a specific service for patients who frequently moved address or did not find it easy to access mainstream healthcare was a vital safety net.They said most major cities in the UK had dedicated practices and argued that the decision to remove the service went against the National Institute for Health and Care Excellence (NICE) guidelines.</t>
  </si>
  <si>
    <t>Lisa Summers</t>
  </si>
  <si>
    <t>35589892</t>
  </si>
  <si>
    <t>NICE guidelines on homeless practice in Glasgow to reopen</t>
  </si>
  <si>
    <t>663519468</t>
  </si>
  <si>
    <t>NHS must improve hysterectomy aftercare, say women plunged into `horrendous'' surgical menopause</t>
  </si>
  <si>
    <t>Patients who have been through the procedure claimed they were not being properly informed about the surgical menopause ahead of their surgery, with some having to wait months for follow up appointments to receive treatment after it.They are calling on the National Institute for Health and Care Excellence (Nice) to improve the guidelines that are followed by health professionals treating women who experience surgical menopause.</t>
  </si>
  <si>
    <t>35146739</t>
  </si>
  <si>
    <t>NICE urged to improve its guidelines for health professionals treating women with surgical menopause</t>
  </si>
  <si>
    <t>663406643</t>
  </si>
  <si>
    <t>Home delivery cannabis card protects medicinal users' rights</t>
  </si>
  <si>
    <t>In 2018 government drug watchdog the national Institute for health and Care excellence decided the cost of the drug outweighed its potential benefits for many patients. It recommended the nhS funded cannabis treatment only for children and adults with rare, severe forms of epilepsy, adults with vomiting or nausea caused by chemotherapy and people with stiffness and spasms due to multiple sclerosis.</t>
  </si>
  <si>
    <t>NICE guidelines one use of cannabis medicine for specific conditions</t>
  </si>
  <si>
    <t>663415361</t>
  </si>
  <si>
    <t>In 2018 government drug watchdog the National Institute for Health and Care Excellence decided the cost of the drug outweighed its potential benefits for many patients. It recommended the NHS funded cannabis treatment only for children and adults with rare, severe forms of epilepsy, adults with vomiting or nausea caused by chemotherapy and people with stiffness and spasms due to multiple sclerosis.</t>
  </si>
  <si>
    <t>Sunday Express (Scotland)</t>
  </si>
  <si>
    <t>663402321</t>
  </si>
  <si>
    <t>Home delivery cannabis card protects medicinal users'' rights</t>
  </si>
  <si>
    <t>In 2018 government drug watchdog the National Institute for Health and Care Excellence decided the cost of the drug outweighed its potential benefits for many patients. It recommended the NHS-funded cannabis treatment only for children and adults with rare, severe forms of epilepsy, adults with vomiting or nausea caused by chemotherapy and people with stiffness and spasms due to multiple sclerosis.</t>
  </si>
  <si>
    <t>35353564</t>
  </si>
  <si>
    <t>NICE guidelines for the usage of cannabis for the treatment only for children and adults with rare severe forms of epilepsy</t>
  </si>
  <si>
    <t>662057586</t>
  </si>
  <si>
    <t>Would you take a dementia risk test like Chris Hemsworth?</t>
  </si>
  <si>
    <t>The National Institute for Health and Care Excellence estimates that using one 200-dose MDI like yours releases the equivalent of 28kg of carbon.</t>
  </si>
  <si>
    <t>35477191</t>
  </si>
  <si>
    <t>NICE guidelines on dementia mentioned against holistic healer</t>
  </si>
  <si>
    <t>662066263</t>
  </si>
  <si>
    <t>Would you want to know if you had a higher risk of dementia?</t>
  </si>
  <si>
    <t>The National Institute for Health and Care Excellence estimates that using one 200-dose MDI like yours releases the equivalent of 28kg of carbon. A dry powder equivalent inhaler - which will work just as well for most people and sometimes better - produces less than 1kg.</t>
  </si>
  <si>
    <t>663517304</t>
  </si>
  <si>
    <t>I know the risks of hip fractures, so I feared for Barry Humphries</t>
  </si>
  <si>
    <t xml:space="preserve">Indeed the National Institute for Health and Care Excellence (Nice) estimates that about 20,000 hip fractures a year could be prevented if more was done to identify those most at risk. And the two main warning signs are repeated falls, and a previous “fragility fracture” — a break, typically of the arm, resulting from a low trauma slip or trip from standing height that indicates underlying osteoporosis. </t>
  </si>
  <si>
    <t>NICE recommends patients with hip fracture to have surgery within 48 hours of admission to the hospital</t>
  </si>
  <si>
    <t>663534283</t>
  </si>
  <si>
    <t>When I heard about his hip fracture, I feared the worst for Barry Humphries. I know the risks</t>
  </si>
  <si>
    <t>Much of this terrible toll can be explained by the fact that hip fractures are most common in older frail people (one in four occur in care homes) who are at the end of their lives anyway, but broken bones are not an inevitable consequence of ageing. Indeed the National Institute for Health and Care Excellence (Nice) estimates that about 20,000 hip fractures a year could be prevented if more was done to identify those most at risk.</t>
  </si>
  <si>
    <t>662477769</t>
  </si>
  <si>
    <t>My fingers and toes are cold all the time</t>
  </si>
  <si>
    <t>Catheter use - particularly permanent or indwelling catheters - is the number one cause of UTIs. But studies comparing a preventative long-term daily low-dose antibiotic use with treating infections when they arrive have found there is no difference between the two approaches in terms of preventing complications such as sepsis. As a result, the recommendation from the National Institute for Health and Care Excellence (NICE) is that routine prevention in the form of a low-dose antibiotic like your mother is receiving is no longer recommended. This also takes into account the risk of antibiotic resistance.</t>
  </si>
  <si>
    <t>Martin Scurr</t>
  </si>
  <si>
    <t>29086406</t>
  </si>
  <si>
    <t>663756167</t>
  </si>
  <si>
    <t>Urgent health warning over weight-loss drug Ozempic being sold on Facebook</t>
  </si>
  <si>
    <t>Urgent health warnings have been issued after numerous instances emerged of popular weight-loss drugs being sold illegally on Facebook. The National Institute of Health and Care Excellence (NICE) recommends semaglutide for adults who have at least one weight-related comorbidity and a minimum BMI score of 35. Ozempic is only approved for the management of diabetes but can be prescribed off-label to aid weight loss.</t>
  </si>
  <si>
    <t>Matt Gibson</t>
  </si>
  <si>
    <t>35589893</t>
  </si>
  <si>
    <t>NICE recommends semaglutide for adults with one weight related comorbidity and a BMI score of 35</t>
  </si>
  <si>
    <t>662673414</t>
  </si>
  <si>
    <t>''Every time she falls asleep, she might die''</t>
  </si>
  <si>
    <t>The phrenic nerve pacer Sadie's parents have fundraised for works a little like a cardiac pace maker as it will tell the diaphragm when to move and breathe, her father Andrew said. Guidance set out by the National Institute for Health and Care Excellence (NICE) does not recommend NHS funding for the issue. "Every time our beautiful daughter falls asleep she might die," Star said.</t>
  </si>
  <si>
    <t>Megan Jones Maisie Olah</t>
  </si>
  <si>
    <t>35510424</t>
  </si>
  <si>
    <t>NICE does not recommend NHS funding for cardiac pace makers to patients with Congenital Central Hypoventilation Syndrome</t>
  </si>
  <si>
    <t>663597386</t>
  </si>
  <si>
    <t>Alternative to epidural recommended for women in labour</t>
  </si>
  <si>
    <t>Women in labour should be offered an alternative to an epidural spinal block injection, say new draft guidelines for the NHS The National Institute for Health and Care Excellence (NICE) is recommending remifentanil, which is a fast-acting morphine-like drug given into a vein.Women control the medication themselves, by pressing a button to get more of the drug for pain relief.</t>
  </si>
  <si>
    <t>662028105</t>
  </si>
  <si>
    <t>Researchers developing world''s only testosterone patch for menopause sex drive loss</t>
  </si>
  <si>
    <t>Nina Massey</t>
  </si>
  <si>
    <t>35477189</t>
  </si>
  <si>
    <t>663604673</t>
  </si>
  <si>
    <t>New type of pain relief could be routinely offered to women in labour</t>
  </si>
  <si>
    <t>PA Media</t>
  </si>
  <si>
    <t>10647358</t>
  </si>
  <si>
    <t>662068435</t>
  </si>
  <si>
    <t>Could wearing a testosterone patch reignite women''s sex drive when the menopause strikes?</t>
  </si>
  <si>
    <t>Testosterone is a treatment approved by the National Institute for Health and Care Excellence for women with low libido if HRT doesn't alleviate the problem.</t>
  </si>
  <si>
    <t>35477187</t>
  </si>
  <si>
    <t>662073333</t>
  </si>
  <si>
    <t>Could wearing a testosterone patch reignite women's sex drive when the menopause strikes?</t>
  </si>
  <si>
    <t>662708510</t>
  </si>
  <si>
    <t>Rhian Sugden shows off her incredible figure in sportswear before stripping down to her lingerie for racy selfie</t>
  </si>
  <si>
    <t>Rebecca Lawrence</t>
  </si>
  <si>
    <t>540091</t>
  </si>
  <si>
    <t>662948956</t>
  </si>
  <si>
    <t>How a blast of oxygen could banish your migraine pain Updated: 20:01 BST, 17 April 2023</t>
  </si>
  <si>
    <t>Dr Andrew Dowson, clinical lead at NHS East Kent and Bromley Headache Services, said: ‘It is always good to see more research into migraine especially with treatment options that are unlikely to cause bad side-effects. The evidence for use of oxygen in cluster headache is clinically uncontroversial and is included in the NICE guidelines.'</t>
  </si>
  <si>
    <t>Roger Dobson</t>
  </si>
  <si>
    <t>35618808</t>
  </si>
  <si>
    <t>NICE guidelines includes the evidence for usage of oxygen in cluster headache</t>
  </si>
  <si>
    <t>662963178</t>
  </si>
  <si>
    <t>Blast of oxygen could banish migraine pain</t>
  </si>
  <si>
    <t>Dr Andrew Dowson, clinical lead at NHS East Kent and Bromley Headache Services, said: 'It is always good to see more research into migraine especially with treatment options that are unlikely to cause bad side-effects. The evidence for use of oxygen in cluster headache is clinically uncontroversial and is included in the NICE guidelines.'</t>
  </si>
  <si>
    <t>3466954</t>
  </si>
  <si>
    <t>661906450</t>
  </si>
  <si>
    <t>`Members must look at what the offer means for them''</t>
  </si>
  <si>
    <t>If our members reject the offer, Unison will press ahead with further ballots and strikes. Around 30,000 Unison members – in ambulance services, the National Blood and Transplant Service, the National Institute for Health and Care Excellence and several hospitals – are currently covered by a strike mandate. Our judgement is that there is more on the table now than health workers would get from the lengthy pay review body process. But, ultimately, members must look at what the offer means for them and then make their own decision.</t>
  </si>
  <si>
    <t>Sara Gorton</t>
  </si>
  <si>
    <t>35436252</t>
  </si>
  <si>
    <t>Unison members working in NICE including healthcare bodies plans for further strike action</t>
  </si>
  <si>
    <t>662584185</t>
  </si>
  <si>
    <t xml:space="preserve">'Members must look at what the offer means for them' </t>
  </si>
  <si>
    <t>Around 30,000 Unison members - in ambulance services, the National Blood and Transplant Service, the National Institute for Health and Care Excellence and several hospitals - are currently covered by a strike mandate.</t>
  </si>
  <si>
    <t>3171057</t>
  </si>
  <si>
    <t>663374416</t>
  </si>
  <si>
    <t>Could Your IBS Actually Be Bowel Endometriosis?</t>
  </si>
  <si>
    <t>According to Endometriosis UK, timing is crucial when it comes to managing endo. The sooner it's diagnosed, the better managed it can become. They shared: "The NICE Guideline on Endometriosis Diagnosis and Management (source) states that patients should be referred to a specialist endometriosis service (endometriosis centre) if they have suspected or confirmed deep endometriosis involving the bowel, bladder or ureter."</t>
  </si>
  <si>
    <t>SarahLouise Kelly</t>
  </si>
  <si>
    <t>35618813</t>
  </si>
  <si>
    <t>662059808</t>
  </si>
  <si>
    <t>''Nothing has worked'': Women feel ''failed''by UTI testing system</t>
  </si>
  <si>
    <t>As with all NICE guidelines, they are not mandatory and professionals are expected to give them due consideration when assessing patients. But this updated advice for clinicians will take weeks or months to filter down to the front line of primary care.</t>
  </si>
  <si>
    <t>Stacey Foster</t>
  </si>
  <si>
    <t>35498517</t>
  </si>
  <si>
    <t>NICE recommends that women with two or more key urinary symptoms should be diagnosed with a UTI without the need for a dipstick test</t>
  </si>
  <si>
    <t>663609970</t>
  </si>
  <si>
    <t>9 in 10 postmenopausal women were never taught about menopause at school</t>
  </si>
  <si>
    <t>"We understand the strength of feeling amongst women who are going through or have been through menopause and do not feel as though their concerns have been taken seriously. Patients should be reassured that GPs are highly trained to prescribe and support all patient needs based on the unique circumstances of the individual patient, in conversation with them and taking into account clinical guidelines – and for menopause, whilst safe and effective for some women, NICE guidelines do not suggest that all, or even most, menopausal women should be prescribed HRT.</t>
  </si>
  <si>
    <t>663629975</t>
  </si>
  <si>
    <t>Most women 'were never taught about menopause'</t>
  </si>
  <si>
    <t>"There can be night sweats, there can be mood swings, disturbance in your sleep, change in concentration, joint pains," Dr Radhika Vohra, a GP with a specialist interest in the menopause, told i."We often see depression, anxiety, panic attacks - [it can] really interfere with your quality of life and emotional wellbeing."Patients want the National Institute for Health and Care Excellence to improve guidelines for health professionals treating women who experience surgical menopause.</t>
  </si>
  <si>
    <t>4211862</t>
  </si>
  <si>
    <t>662348833</t>
  </si>
  <si>
    <t>Paranoia and anxiety symptoms could be cut by logging onto a new NHS smart phone app</t>
  </si>
  <si>
    <t>In 2012, a landmark study into schizophrenia found that "only one in 10 of those who could benefit get access to CBT despite it being recommended by NICE (National Institute of Health and Clinical Excellence)".</t>
  </si>
  <si>
    <t>NICE research on schizophrenia found that only one in ten of those who could benefit get access to CBT</t>
  </si>
  <si>
    <t>662012258</t>
  </si>
  <si>
    <t>Testosterone patches to ease menopause symptoms rolled out for trial in autumn</t>
  </si>
  <si>
    <t>3413115</t>
  </si>
  <si>
    <t>663704729</t>
  </si>
  <si>
    <t xml:space="preserve">HOT &amp; NOT </t>
  </si>
  <si>
    <t xml:space="preserve">The therapy is a soluble LAG-3 protein and MHC Class 2 agonist used in tandem with pembrolizumab and radiotherapy in up to 40 soft tissue sarcoma patients within the pre-surgery setting. Ipsen has expressed its disappointment regarding the National Institute for Health and Care Excellence's preliminary guidance, which does not recommend Cabometyx - also known as cabozantinib. </t>
  </si>
  <si>
    <t>662529555</t>
  </si>
  <si>
    <t xml:space="preserve">Antidepressant withdrawal </t>
  </si>
  <si>
    <t xml:space="preserve">"For many years, the NICE guidelines said that antidepressant discontinuation— a euphemism that actually came from drug companies—is mild and self-limiting for about a week or two, but occasionally it can be worse. And that's what's informed GPs and psychiatrists for many years. It turns out, from studies that have been done and from people's reports, that antidepressant withdrawal is more common, more severe, and more long lasting than we had first thought." </t>
  </si>
  <si>
    <t>NICE guidelines on antidepressants discussed</t>
  </si>
  <si>
    <t>662023394</t>
  </si>
  <si>
    <t>Don''t just grab a pad: introducing an effective continence service</t>
  </si>
  <si>
    <t>I came into post in 2021 and began a quality improvement (QI) project, initially as a three-month pilot on four wards (three care of older people wards and one orthopaedic ward), where staff had voluntarily expressed an interest in improving continence care. I liaised with the community continence teams and used guidance from the National Institute for Health and Care Excellence (NICE), NHS England and the ACA, which stated:</t>
  </si>
  <si>
    <t>NICE recommends patients with urgency and frequency of urine should be offered six weeks bladder training</t>
  </si>
  <si>
    <t>662531345</t>
  </si>
  <si>
    <t xml:space="preserve">The dangers of faster UK drug approvals </t>
  </si>
  <si>
    <t>The proposed changes will make it more difficult for NICE to reject new products with uncertain benefits and harms, diverting resources away from other treatments with more established safety and cost effectiveness.</t>
  </si>
  <si>
    <t>NICE regulation over innovations in medical technologies to ensure safety</t>
  </si>
  <si>
    <t>662583691</t>
  </si>
  <si>
    <t xml:space="preserve">Don't just grab a pad: introducing an effective continence service </t>
  </si>
  <si>
    <t>I liaised with the community continence teams and used guidance from the National Institute for Health and Care Excellence (NICE), NHS England and the ACA, which stated: • Patients with urgency and frequency of urine should be offered six weeks' bladder training, which begins in hospital before discharge and continues in the community (NICE, 2019).</t>
  </si>
  <si>
    <t>663466324</t>
  </si>
  <si>
    <t>Renal system 4: causes, diagnosis and treatment of chronic kidney disease</t>
  </si>
  <si>
    <t>In its current guidance, the National Institute for Health and Care Excellence (NICE) (2018) recommends that dialysis is started when one of the following situations occurs:The symptoms of uraemia are assessed as having an impact on daily life;Fluid balance is no longer being effectively maintained;eGFR drops to 5-7ml per minute per 1.73m2.</t>
  </si>
  <si>
    <t>NICE recommends clinical conditions when dialysis need to be started</t>
  </si>
  <si>
    <t>663469508</t>
  </si>
  <si>
    <t>What is Lyme disease, what are the symptoms and how can it be treated?</t>
  </si>
  <si>
    <t>Individuals who spend the majority of their time outdoors are most at risk of being exposed to the ticks which spread the disease , the National Institute of Health and Care Excellence ( NICE ) states.While certain regions have a higher reported incidence of Lyme disease, such as south-east England, south-west England and Scotland, NICE outlines that the disease can be caught in any area of the UK.</t>
  </si>
  <si>
    <t>NICE findings on confirmed cases of Lyme disease in England and Wales</t>
  </si>
  <si>
    <t>662256156</t>
  </si>
  <si>
    <t>Extra pregnancy scan could slash number of breech births and risk to babies</t>
  </si>
  <si>
    <t>Adding a third routine scan at the end of pregnancy could be a "game-changer to pregnancy and birth care", a new study suggests. Researchers say the additional appointment could slash the number of unexpected breech births by 70% and the risks of the baby being born with severe health complications. They hope their findings will lead to a change in National Institute for Health and Care Excellence (Nice) guidelines so all pregnant women are offered a scan in their third trimester.</t>
  </si>
  <si>
    <t>662265196</t>
  </si>
  <si>
    <t>Routine third scans could be a ‘game changer’ for pregnant women</t>
  </si>
  <si>
    <t xml:space="preserve">Adding a third routine scan during the final trimester could be a “game-changer to pregnancy and birth care”, a new study suggests. Researchers say the additional appointment could slash the number of unexpected breech births by 70 per cent and the risks of the baby being born with severe health complications. They hope their findings will lead to a change in National Institute for Health and Care Excellence (Nice) guidelines so that all pregnant women are offered a scan in their third trimester. </t>
  </si>
  <si>
    <t>662267462</t>
  </si>
  <si>
    <t>Third scan for baby cuts risk</t>
  </si>
  <si>
    <t xml:space="preserve">A third routine scan at the end of pregnancy could be a "game-changer". It could cut the number of unexpected breech births by 70% and reduce the risks of a baby being born with severe complications, a study suggests. Asma Khalil, of St George's, University of London, said: "Scans [at 12 and 20 weeks] are too early to tell a baby's position." It is hoped the findings will spur National Institute for Health and Care Excellence guidelines to change. </t>
  </si>
  <si>
    <t>662320615</t>
  </si>
  <si>
    <t>Routine third scans could be a `game changer'' for pregnant women</t>
  </si>
  <si>
    <t>They hope their findings will lead to a change in National Institute for Health and Care Excellence (Nice) guidelines so that all pregnant women are offered a scan in their third trimester.</t>
  </si>
  <si>
    <t>662215000</t>
  </si>
  <si>
    <t>Seven days in medicine: 29 March to 4 April 2023</t>
  </si>
  <si>
    <t xml:space="preserve">The Office of Health Economics (OHE) said in a report that other countries must join the UK in offering incentives to stimulate the research and development of new antibiotics. In 2020 the National Institute for Health and Care Excellence and NHS England launched a pilot scheme to incentivise drug companies to develop new antibiotics. Lotte Steuten, OHE's deputy chief executive and coauthor of the report, said, "The UK is leading the way, but this will not be enough to stimulate antibiotic development on its own. </t>
  </si>
  <si>
    <t>NICE launched pilot scheme to incentivise drug companies to develop new antibiotics</t>
  </si>
  <si>
    <t>662016838</t>
  </si>
  <si>
    <t>First testosterone patch to combat the menopause</t>
  </si>
  <si>
    <t>Since 2015, guidelines issued by the National Institute for Health and Care Excellence have recommended that testosterone supplementation be considered for menopausal women with low sexual desire if HRT is not effective.</t>
  </si>
  <si>
    <t>662030384</t>
  </si>
  <si>
    <t>World's first testosterone patch for menopausal women in development</t>
  </si>
  <si>
    <t xml:space="preserve">Since 2015, guidelines issued by the National Institute for Health and Care Excellence (Nice) have recommended that testosterone supplementation be considered for menopausal women with low sexual desire if HRT alone is not effective. </t>
  </si>
  <si>
    <t>662046236</t>
  </si>
  <si>
    <t>Menopause testosterone patch to begin trials</t>
  </si>
  <si>
    <t>Since 2015, National Institute for Health and Care Excellence (Nice) guidelines have recommended that testosterone supplementation be considered for menopausal women with low sex drive if HRT alone is not effective.</t>
  </si>
  <si>
    <t>662185242</t>
  </si>
  <si>
    <t>The evidence to support medicalised gender transitions in adolescents is worryingly weak</t>
  </si>
  <si>
    <t>In 2020 the National Institute for Health and Care Excellence (NICE), a British body which reviews the scientific underpinnings of medical treatments, looked at the case for puberty-blockers and cross-sex hormones. The academic evidence it found was weak, discouraging and in some cases contradictory. The studies suggest puberty-blockers had little impact on patients. Cross-sex hormones may improve mental health, but the certainty of that finding was low, and NICE warned of the unknown risks of lasting side-effects.</t>
  </si>
  <si>
    <t>The Economist (Web)</t>
  </si>
  <si>
    <t>NICE review reveals evidence for using puberty blockers as very low</t>
  </si>
  <si>
    <t>662483102</t>
  </si>
  <si>
    <t>Dementia 3: the use and management of medicines in dementia care</t>
  </si>
  <si>
    <t>Current practice in the treatment of AD is guided by the National Institute for Health and Care Excellence's (2018) recommendations.</t>
  </si>
  <si>
    <t>NICE recommends the medications used most often are the three acetylcholinesterase inhibitors that are licensed for use in mild-to-moderate</t>
  </si>
  <si>
    <t>662525698</t>
  </si>
  <si>
    <t xml:space="preserve">Ethnicity based prescribing for hypertension </t>
  </si>
  <si>
    <t xml:space="preserve">New chronic kidney disease guidelines from NICE have removed the requirement for an ethnicity adjustment for patients of black African or black Caribbean ethnicity when calculating eGFR. The patient mentioned by Griffiths and colleagues was prescribed the calcium channel blocker amlodipine on the basis of the NICE guideline for hypertension in adults for people of his ethnicity (updated March 2022). </t>
  </si>
  <si>
    <t>NICE removed guideline for new chronic kidney diseases for ethnicity adjustments</t>
  </si>
  <si>
    <t>662907173</t>
  </si>
  <si>
    <t>Frailty 1: recognising the syndrome and delivering person-centred care</t>
  </si>
  <si>
    <t>The National Institute for Health and Care Excellence has produced guidance on this subject, acknowledging that shared decision making can be useful to aid discussions about the future of an individual's care and offering a framework to facilitate this process. However, it is essential to ensure everyone involved is fully aware of the consequences and likely outcomes of each option, for example regarding decisions about whether to treat, investigate or admit to hospital (NICE, 2021).</t>
  </si>
  <si>
    <t>NICE guidance on shared decision making</t>
  </si>
  <si>
    <t>663045623</t>
  </si>
  <si>
    <t>TalkRadio, Ian Collins, 18/04/2023</t>
  </si>
  <si>
    <t>The presenter holds a discussion on National Institute For Health And Care Excellence telling its members to address addicts as per their material of addiction. During the discussion, the presenter says it said staff should refer to drug addicts as people who use drugs and smokers as people who smoke.</t>
  </si>
  <si>
    <t>NICE comments alcoholics and smokers should be called people</t>
  </si>
  <si>
    <t>663046003</t>
  </si>
  <si>
    <t>BBC Radio5, 5 Live Drive, 18/04/2023</t>
  </si>
  <si>
    <t>The presenter holds a discussion with his guest on the need for better guidelines to offer better service in the health sector. During the discussion, the guest speaks about the Hypertension guidelines from NICE.</t>
  </si>
  <si>
    <t>NICE guidance recommends GPs diagnose hypertension based on monitoring the day time blood pressure</t>
  </si>
  <si>
    <t>663212291</t>
  </si>
  <si>
    <t>Now you can get a cannabis card! ''Releaf'' document will allow patients prescribed medical cannabis to show police they aren''t breaking the law</t>
  </si>
  <si>
    <t>Nabiximols (Sativex) is a cannabis-based medicine that is sprayed into the mouth. It is licensed in the UK for people with MS-related muscle spasticity that hasn't got better with other treatments. But its availability on the NHS is limited. The National Institute for Health and Care Excellence (NICE) does not recommend that NHS doctors prescribe Sativex, as it is not cost effective.</t>
  </si>
  <si>
    <t>NICE do not recommend Sativex on NHS use due to high cost</t>
  </si>
  <si>
    <t>663609248</t>
  </si>
  <si>
    <t>Malcolm Packer becomes Kidney Cancer Scotland CEO</t>
  </si>
  <si>
    <t>Malcolm has worked with Kidney Cancer UK since 2007 on a freelance, voluntary basis and on a permanent part-time basis since 2013 as Head of Charity Affairs and Communications.His achievements include establishing the Kidney Cancer UK Annual Patient Survey – which is approaching its tenth year – running Kidney Cancer Awareness Week and leading the Kidney Cancer UK Accord project. The latter resulted in a formal commission from NHS England to NICE to produce what will be the first national clinical guideline on kidney cancer.</t>
  </si>
  <si>
    <t>NICE guideline on kidney cancer</t>
  </si>
  <si>
    <t>663640697</t>
  </si>
  <si>
    <t>New drug will deliver pain relief to women in labour who don''t want an epidural</t>
  </si>
  <si>
    <t>Women control the medication themselves and may be able to be more mobile Women in labour are set to be offered a new type of patient-controlled pain relief as an alternative to an epidural.The fast-acting opioid called reminfentanil can be offered to those who want ongoing pain relief during labour but do not wish to have an epidural, according to updated draft guidance from the National Institute for health and Care Excellence (Nice).</t>
  </si>
  <si>
    <t>663705712</t>
  </si>
  <si>
    <t xml:space="preserve">Recommendation from NICE for PTC Therapeutics gene therapy </t>
  </si>
  <si>
    <t>Eladocagene exuparvovec, the only gene therapy for children with the ultra-rare genetic disorder aromatic L-amino acid decarboxylase (AADC) deficiency, has been recommended by the National Institute for Health and Care Excellence (NICE).</t>
  </si>
  <si>
    <t>663726067</t>
  </si>
  <si>
    <t>Times Radio, Jane Garvey and Fi Glover, 26/04/2023</t>
  </si>
  <si>
    <t>Women in labour are set to be offered a new type of patient-controlled pain relief as an alternative to an epidural. According to National Institute For Health And Care Excellence, the fast-acting opioid called reminfentanil can be offered to those who want ongoing pain relief during labour but do not wish to have an epidural.</t>
  </si>
  <si>
    <t>663918207</t>
  </si>
  <si>
    <t>NICE approves expanded use of Yescarta and Tecartus</t>
  </si>
  <si>
    <t>Kite's two CAR T-Cell therapies involve treating several different types of blood cancer Kite – a Gilead Sciences spin out company – has announced that the National Institute for Health and Care Excellence (NICE) has recommended additional uses for their two CAR T-cell therapies. The treatments represent options for the treatment of certain blood cancers for the Cancer Drugs Fund (CDF). Kite currently has two CAR T-cell therapies now available across the NHS covering four types of blood cancer.</t>
  </si>
  <si>
    <t>663949516</t>
  </si>
  <si>
    <t xml:space="preserve">Painless choice Women in labour should be offered an alternative to an epidural spinal block injection, according to new draft guidelines by the National Institute for Health and Care Excellence (Nice). The health body is recommending the use of remifentanil, a powerful painkiller that provides quick, short pain relief. Women can control the dose by pressing a button, up to a maximum limit. They may also use a mix of oxygen and nitrous oxide at the same time, if available. Taking remifentanil might enable women to be more mobile than with an epidural, which numbs the legs. </t>
  </si>
  <si>
    <t>662155494</t>
  </si>
  <si>
    <t>Faster UK drug approvals by relying on other countries</t>
  </si>
  <si>
    <t xml:space="preserve">Faster regulatory decisions in the UK may amplify the already substantial uncertainty faced by decision makers in the health system, with potentially negative consequences for the NHS. By lowering the bar for safety and efficacy, the burden of proof shifts to health technology assessment bodies such as the National Institute for Health and Care Excellence (NICE). Paradoxically, greater uncertainty often results in NICE making more favourable decisions, presuming that these drugs will later be shown to have long term benefit. </t>
  </si>
  <si>
    <t>662370165</t>
  </si>
  <si>
    <t>'I had a full hysterectomy so I could see my girls grow up'</t>
  </si>
  <si>
    <t>One in 125 people may be carriers of a Lynch syndrome mutation, however, only 5% of carriers know about it, along with one in six GPs. And only 17% of bowel cancer patients undergo screening for the gene despite NICE guidance that says all of them should be tested.</t>
  </si>
  <si>
    <t>The People</t>
  </si>
  <si>
    <t>NICE recommends to undergo screening for the gene in patients having Lynch syndrome mutation and bow</t>
  </si>
  <si>
    <t>662527839</t>
  </si>
  <si>
    <t>SEVEN DAYS IN MEDICINE</t>
  </si>
  <si>
    <t>In 2020 NICE and NHS England launched a pilot scheme toincentivisedrug companies to develop 'J new antibiotics.</t>
  </si>
  <si>
    <t>663490802</t>
  </si>
  <si>
    <t xml:space="preserve">Lack of specialist help leaves A&amp;E staff at risk of missing child abuse cases </t>
  </si>
  <si>
    <t>The investigation found that, although there was guidance on child abuse from NICE and from the Royal College of Paediatrics and Child Health, there was no specific emergency department guide on the identification of suspected non-accidental injuries and how to act on a suspicion.</t>
  </si>
  <si>
    <t>663690350</t>
  </si>
  <si>
    <t xml:space="preserve">YOUR MOVES </t>
  </si>
  <si>
    <t>The latter resulted in a formal commission from NHS England to NICE to produce what will be the first national clinical guideline on kidney cancer. Responding to his appointment, Packer said: "I am extremely proud to have been selected to move this charity forward.</t>
  </si>
  <si>
    <t>663690351</t>
  </si>
  <si>
    <t xml:space="preserve">Borrowed time? </t>
  </si>
  <si>
    <t xml:space="preserve">Between 2000-2010, the NHS improved in many ways. Funding increases went way above the tracking norm. Capital budgets increased allowing the service to invest in new premises and equipment, while staff became better paid and motivated. Meanwhile, NICE allowed investment in new medicines and tech where it was most needed, waiting times came right down, and patient satisfaction reached an all-time high. </t>
  </si>
  <si>
    <t>663902677</t>
  </si>
  <si>
    <t xml:space="preserve">Patients and drug pricing </t>
  </si>
  <si>
    <t>Most recently, NHS England provided access to a gene therapy for babies, which, at the time it was recommended by the National Institute for Health and Care Excellence (NICE), was the world's most expensive drug with a list price of £2.8m per patient. 7Ahead of upcoming negotiations, drug companies made several assertions that a rise in the repayment rate would jeopardise patient access and industry investment in the UK.</t>
  </si>
  <si>
    <t>663986149</t>
  </si>
  <si>
    <t>The drug is currently being assessed by the NHS spending watchdog, the National Institute for Health and Care Excellence (NICE), which will soon decide if it will be offered to tens of thousands of Britons.Now concerns about lecanemab are growing deeper. Today we can reveal further startling revelations that cast additional doubt on the integrity of the data used to prove the drug's safety.</t>
  </si>
  <si>
    <t>Concerns raised over the usage of drug lecanemab for Alzheimer’s treatment as the drug currently being assessed by NICE for approval</t>
  </si>
  <si>
    <t>663987284</t>
  </si>
  <si>
    <t>According to NHS spending watchdog NICE, about 200,000 adults in the UK have anorexia. Some studies show that only a fifth of patients will make a full recovery. Around three in five make a partial recovery - and the rest will eventually die from their illness.</t>
  </si>
  <si>
    <t>663990236</t>
  </si>
  <si>
    <t>Why are makers of Alzheimer''s ''wonder drug'' so silent over its side effects, experts ask following last week''s MoS warning</t>
  </si>
  <si>
    <t>663989970</t>
  </si>
  <si>
    <t>REVEALED: The anorexia patients abandoned by the NHS because ''they are too sick to treat'' with some even referred on for palliative care</t>
  </si>
  <si>
    <t>According to NHS spending watchdog NICE, about 200,000 adults in the UK have anorexia. Some studies show that only a fifth of patients will make a full recovery. Around three in five make a partial recovery – and the rest will eventually die from their illness.</t>
  </si>
  <si>
    <t>35631370</t>
  </si>
  <si>
    <t>664126819</t>
  </si>
  <si>
    <t>Associate Chief Medical Officer - Medicine</t>
  </si>
  <si>
    <t>Liaison with governance team to guide robust NICE and audit completion national and local.Participate and contribute to the corporate performance of the Trust. Share responsibility with other senior managers for Trust activities and for the overall performance, clinical and service strategy.</t>
  </si>
  <si>
    <t>664248614</t>
  </si>
  <si>
    <t>'Best ever' Alzheimer's drug can halt disease</t>
  </si>
  <si>
    <t>Existing drugs boost chemical signals in the brain, or treat symptoms such as insomnia or depression, but cannot stop progression.However, use on the NHS is probably a long way off as the new treatment, given once a month by infusion, would need to be approved by the Medicines Healthcare and Products Regulatory Agency (MHRA), and the National Institute for Health and Care Excellence (Nice), a process which can take years.</t>
  </si>
  <si>
    <t>Sarah Knapton</t>
  </si>
  <si>
    <t>13322539</t>
  </si>
  <si>
    <t>NHS needs approval from healthcare bodies including NICE for the usage of new drug donanemab for dementia treatment</t>
  </si>
  <si>
    <t>664366767</t>
  </si>
  <si>
    <t>Dementia wonder drug is incredible...but too late for my gentle Dad</t>
  </si>
  <si>
    <t xml:space="preserve"> The Alzheimer's Society estimates 2025 is the best case scenario in the UK. UK medicine regulator the MHRA must decide if it is as safe and effective as the manufacturer claims. It must then get a green light from NHS spending watchdog NICE, who will assess if it is worth the cost, which is likely to be astronomical. Also, the NHS must improve dementia services to diagnose people early enough to be treated, which will be hard with the current backlogs facing the health service.</t>
  </si>
  <si>
    <t>The Sun (Ulster)</t>
  </si>
  <si>
    <t>664418250</t>
  </si>
  <si>
    <t>How a GP running an online clinic for trans patients overturned her suspension</t>
  </si>
  <si>
    <t>There is currently no official guidance from NICE , either way, about puberty blockers or gender-affirming hormone treatment for minors, due, it says, to the lack of good available studies into them. But the difference between what Dr Webberley offered and what an NHS doctor could have provided is that with patient B, she prescribed testosterone, which is only available on the NHS after 16.</t>
  </si>
  <si>
    <t>Negative</t>
  </si>
  <si>
    <t>NICE provides no guidance about puberty blockers stating lack of evidence</t>
  </si>
  <si>
    <t>665075741</t>
  </si>
  <si>
    <t>Male GPs less likely to refer patients for IVF amid confusing eligibility rules, report finds</t>
  </si>
  <si>
    <t>Male GPs in England are less likely to refer eligible patients for IVF, research by a fertility charity suggests, raising concerns about access to NHS-funded treatment. The findings come as the National Institute for Health and Care Excellence (Nice) is reviewing its fertility guidelines, which have not been updated in 20 years. It currently recommends that women under 40 should be offered up to three full cycles of IVF on the NHS, if they or their partner have infertility.</t>
  </si>
  <si>
    <t>Hannah Devlin</t>
  </si>
  <si>
    <t>2040444</t>
  </si>
  <si>
    <t>Survey found discrepancies in NICE guidelines and GP responses over referring eligible patients for IVF</t>
  </si>
  <si>
    <t>665104311</t>
  </si>
  <si>
    <t>Male GPs in England less likely to refer patients for IVF, report finds</t>
  </si>
  <si>
    <t>Survey shows wide discrepancies between NICE guidelines and GP responses and ‘utter confusion' on eligibility criteria Male GPs are less likely to refer eligible patients for IVF, research by a fertility charity suggests, raising concerns about access to NHS-funded treatment. The National Institute for Health and Care Excellence (NICE) is reviewing its fertility guidelines, which have not been updated in 20 years. It currently recommends that women under 40 years should be offered up to three full cycles of IVF on the NHS, if they or their partner are infertile.</t>
  </si>
  <si>
    <t>34430912</t>
  </si>
  <si>
    <t>664617706</t>
  </si>
  <si>
    <t>Five, 5 News Update, 10/05/2023</t>
  </si>
  <si>
    <t>Hundreds of thousands of people are being prescribed antidepressants for chronic pain without sufficient evidence they work. The National Institute For Health And Care Excellence says it has reviewed the new evidence, but will not update its recommendations.</t>
  </si>
  <si>
    <t>664400615</t>
  </si>
  <si>
    <t>Bowel disease patients left in agony because over-cautious doctors leave surgery too late</t>
  </si>
  <si>
    <t>According to guidelines set by NHS watchdog the National Institute For Health And Care Excellence (NICE), surgery should be considered 'as an alternative to medical treatment early in the course of the disease'.However, experts have warned that this isn't happening and that doctors don't offer the procedure unless all other options have failed - by which time the damage to the bowel is more complex and harder to treat.</t>
  </si>
  <si>
    <t>Erin Dean</t>
  </si>
  <si>
    <t>4939226</t>
  </si>
  <si>
    <t>NICE guidelines suggest surgery as an alternative to medical treatment early in the course of Crohn's disease</t>
  </si>
  <si>
    <t>664413907</t>
  </si>
  <si>
    <t>664169917</t>
  </si>
  <si>
    <t>Cannabis ''can ease cancer pain'': Hundreds of patients report 40 per cent drop in pain after turning to drug because conventional painkillers were not working</t>
  </si>
  <si>
    <t>The UK's medical watchdog, The National Institute for Health and Care Excellence (NICE), has recommended trials to establish if medical cannabis can help with pain in cancer patients, to reduce their use of opioids and allow them to live at home without needing to be kept in hospital.</t>
  </si>
  <si>
    <t>35382284</t>
  </si>
  <si>
    <t>NICE recommends trials to identify usage of medical cannabis to help with pain in cancer patients</t>
  </si>
  <si>
    <t>664584372</t>
  </si>
  <si>
    <t>What is the future for covid drugs and treatments?</t>
  </si>
  <si>
    <t>With antivirals and with monoclonal antibodies, the science is still not clear on their efficacy against different variants. Speaking about the decision of the UK's National Institute for Health and Care Excellence (NICE) not to license Evusheld in particular, Alex Richter, director of the Clinical Immunology Service at the University of Birmingham, says that monoclonal antibodies "have been proved to work well on previous covid-19 variants, both as a treatment when infected with the virus and as a preventive treatment.</t>
  </si>
  <si>
    <t>MunKeat Looi</t>
  </si>
  <si>
    <t>35650318</t>
  </si>
  <si>
    <t>664704009</t>
  </si>
  <si>
    <t xml:space="preserve">What is the future for covid drugs and treatments? </t>
  </si>
  <si>
    <t>Speaking about the decision of NICE not to license Evusheld in particular, Alex Richter, director of the Clinical Immunology Service at Birmingham University, says that monoclonal antibodies "have been proved to work well on previous covid-19 variants, both as a treatment when infected with the virus and as a preventive treatment. "However, there is laboratory evidence that Evusheld doesn't work against 85% of the covid-19 variants currently circulating in the UK."</t>
  </si>
  <si>
    <t>Mun-Keat Looi</t>
  </si>
  <si>
    <t>33303530</t>
  </si>
  <si>
    <t>665264481</t>
  </si>
  <si>
    <t>Electric headset for treating depression trialled by NHS</t>
  </si>
  <si>
    <t>The National Institute for Health and Care Excellence says on its website: "There is not much good evidence about how well transcranial direct current stimulation (tDCS) for works, particularly how many treatments are needed and how long the effects last. But there are no major safety concerns."</t>
  </si>
  <si>
    <t>Becky Cotterill</t>
  </si>
  <si>
    <t>35677696</t>
  </si>
  <si>
    <t>NICE reveals there is no evidence about how well transcranial direct current stimulation (tDCS) works for treating depression</t>
  </si>
  <si>
    <t>665167196</t>
  </si>
  <si>
    <t>WEIGH TO GO Game-changing new fat-busting jab that can help obese Brits shed 3st could be rolled out on NHS</t>
  </si>
  <si>
    <t xml:space="preserve"> Tirzepatide, from Eli Lilly and Company and sold under the brand name Mounjaro, is currently approved by UK regulators for type 2 diabetes but may also soon get the green light for obesity. It works in a similar way to celebrity-endorsed Ozempic and Wegovey, which have been hailed as “miracle” off-label weight loss drugs. The National Institute for Health and Care Excellence (Nice) is now seeing whether tirzepatide would be a good use of NHS funds before recommending or rejecting it for use across the health service.</t>
  </si>
  <si>
    <t>665116156</t>
  </si>
  <si>
    <t>New obesity jab that sparked diabetic row in US could get green light for NHS</t>
  </si>
  <si>
    <t>Tirzepatide is currently approved by regulators for type 2 diabetes – but may soon also be approved for obesity A new weekly jab thought to help people shed large amounts of body fat is being considered for wider use by the UK health service. Tirzepatide, from Eli Lilly and Company, is currently approved by regulators for type 2 diabetes – but may soon also be approved for obesity. The National Institute for Health and Care Excellence (Nice) is seeing whether the drug – sold under the brand name Mounjaro – would be a good use of NHS funds.</t>
  </si>
  <si>
    <t>Emily Atkinson</t>
  </si>
  <si>
    <t>34370087</t>
  </si>
  <si>
    <t>665156985</t>
  </si>
  <si>
    <t>Weekly obesity jab could help you lose nearly a quarter of your body weight</t>
  </si>
  <si>
    <t>Getting an anti-obesity jab every week could help you to shed large amounts of weight, research shows. Tirzepatide, from Eli Lilly and Company and sold under the brand name Mounjaro, is currently approved by UK regulators for type 2 diabetes but may soon been used to tackle obesity too. The National Institute for Health and Care Excellence (Nice) is testing to see if the drug is worth rolling out on the NHS.</t>
  </si>
  <si>
    <t>Jane Kirby|Sophie Roberts</t>
  </si>
  <si>
    <t>35677683</t>
  </si>
  <si>
    <t>664248613</t>
  </si>
  <si>
    <t>At last, Alzheimer's looks set to become a treatable disease</t>
  </si>
  <si>
    <t>The National Institute for Health and Care Excellence (Nice) must also recommend whether it is made available based on cost-effectiveness, benefit to life, and expert opinion. A timeline on these processes is far from concrete, and MHRA approval alone can take several months, even if expedited, as in this instance.</t>
  </si>
  <si>
    <t>NICE to review Donanemab drug for the treatment of Alzheimer’s</t>
  </si>
  <si>
    <t>663987273</t>
  </si>
  <si>
    <t>Dr Starling and her team are now working on an economic analysis for NHS drug watchdog, the National Institute for Health and Care Excellence (NICE).She adds: 'We think it will be value for money, considering the costs saved by sparing thousands from chemotherapy.'</t>
  </si>
  <si>
    <t>NICE working on new blood test to save bowel cancer patients from undergoing chemotherapy</t>
  </si>
  <si>
    <t>663990229</t>
  </si>
  <si>
    <t>New blood test can save bowel cancer patients the agony of unnecessary chemotherapy</t>
  </si>
  <si>
    <t>Dr Starling and her team are now working on an economic analysis for NHS drug watchdog, the National Institute for Health and Care Excellence (NICE).She adds: ‘We think it will be value for money, considering the costs saved by sparing thousands from chemotherapy.'</t>
  </si>
  <si>
    <t>664272629</t>
  </si>
  <si>
    <t>ITV 1, Good Morning Britain, 04/05/2023</t>
  </si>
  <si>
    <t>The presenter holds a discussion with a guest on new drug for Alzheimer patients. During the discussion, the guest says NICE and NHS have private conversations with pharmaceutical companies and they may agree a different price in the UK.</t>
  </si>
  <si>
    <t>NICE and NHS in discussion with pharmaceutical companies over the price of new drug donanemab for dementia treatment</t>
  </si>
  <si>
    <t>664272699</t>
  </si>
  <si>
    <t>BBC Radio4, Today, 04/05/2023</t>
  </si>
  <si>
    <t>The presenter holds a discussion with a guest on new drug for Alzheimer patients. During the discussion, the guest says that the drug has to be passed for safety by the safety authorities and then it has to go through the NICE process.</t>
  </si>
  <si>
    <t>664273056</t>
  </si>
  <si>
    <t>ITV 1, This Morning, 04/05/2023</t>
  </si>
  <si>
    <t>The presenter holds a discussion with Dr Semiya on new drug for Alzheimer patients. During the discussion, Semiya says that the drug is still need to go through safely regulatory body and NICE.</t>
  </si>
  <si>
    <t>664294267</t>
  </si>
  <si>
    <t>''Best ever'' Alzheimer''s drug can slow disease by a third</t>
  </si>
  <si>
    <t>The best ever drug for Alzheimer's disease has been found to slow decline by a third, in a breakthrough that ushers in a new era of On Wednesday, US pharmaceutical giant Eli Lilly announced that its drug by 35 per cent. The National Institute for Health and Care Excellence (Nice) would also need to approve it for cost-effectiveness. The process of these approvals can take years.</t>
  </si>
  <si>
    <t>Sarah Knapton Wed</t>
  </si>
  <si>
    <t>35631373</t>
  </si>
  <si>
    <t>664359151</t>
  </si>
  <si>
    <t>IT'S A MIRACLE New Alzheimer’s wonder drug is too late for my dad but could transform lives as docs say ‘we’ve reached treatment era’</t>
  </si>
  <si>
    <t xml:space="preserve">Medicine regulator the MHRA must decide if it is as safe and effective as the manufacturer claims. It must then get a green light from NHS spending watchdog NICE, who will assess if it is worth the cost, which is likely to be astronomical. Also, the NHS must improve dementia services to diagnose people early enough to be treated, which will be hard with the current backlogs facing the health service. </t>
  </si>
  <si>
    <t>Clare O’Reilly</t>
  </si>
  <si>
    <t>35631372</t>
  </si>
  <si>
    <t>664141956</t>
  </si>
  <si>
    <t>UK partnerships with life sciences groups threatened by NHS pressures</t>
  </si>
  <si>
    <t xml:space="preserve">Steve Bates also noted the National Institute for Health and Care Excellence, the public health body, produced assessments of the value of new treatments. </t>
  </si>
  <si>
    <t>35631369</t>
  </si>
  <si>
    <t>Focus on what matters most|Provide useful and useable advice</t>
  </si>
  <si>
    <t>NHS comments on service and national guidance offered by NICE</t>
  </si>
  <si>
    <t>664018901</t>
  </si>
  <si>
    <t>NHS faces calls to help boost innovation</t>
  </si>
  <si>
    <t>Steve Bates also noted that the National Institute for Health and Care Excellence, the public health body, produced assessments of the value of new treatments.</t>
  </si>
  <si>
    <t>34204654</t>
  </si>
  <si>
    <t>664544097</t>
  </si>
  <si>
    <t>'No evidence' that antidepressants ease chronic pain</t>
  </si>
  <si>
    <t>The researchers are calling on the National Institute for Health and Care Excellence (Nice) and the US Food and Drug Administration to update their guidelines, and are urging funders "to stop supporting small and flawed trials". The NHS in England issues about ten million prescriptions a year for amitriptyline at the 10mg dose often used to target pain. Pincus said that the drug had "been around for donkey's years" and was very, very cheap, suggesting its prescription had become a habit due to GPs seeing a placebo response.</t>
  </si>
  <si>
    <t>664955181</t>
  </si>
  <si>
    <t>New spinal surgery technique set to transform Somerset patients'' experience</t>
  </si>
  <si>
    <t>"I was fortunate enough during my time as a registrar to train with the first surgeon to bring the procedure into the UK," he continued. "I've been really lucky to be an early innovator in this field and I was part of a team that was involved in the presentations to gain NICE guidance and accreditation for the procedure, which meant it could be used as a standard in NHS trusts."</t>
  </si>
  <si>
    <t>Ankita Badoni Tue</t>
  </si>
  <si>
    <t>35677675</t>
  </si>
  <si>
    <t>NICE guidance and accreditation helped Subramanian of Somerset in endoscopic spinal surgical system</t>
  </si>
  <si>
    <t>664019666</t>
  </si>
  <si>
    <t>'Unexplained infertility made me feel like a pariah'</t>
  </si>
  <si>
    <t xml:space="preserve">Access to IVF funding varies according to postcode, with the number of cycles and criteria determined by clinical commissioning groups (CCGs). Although the National Institute for Health and Care Excellence (NICE) recommends under-40s should be offered up to three NHS cycles, some CCGs offer one, or only offer NHS- funded IVF in exceptional circumstances. </t>
  </si>
  <si>
    <t>Henny Vere Nicoll</t>
  </si>
  <si>
    <t>34940258</t>
  </si>
  <si>
    <t>664577976</t>
  </si>
  <si>
    <t>Antidepressants lack evidence for treating chronic pain, says Cochrane</t>
  </si>
  <si>
    <t>Commenting on the findings Cathy Stannard, clinical lead for the National Institute for Health and Care Excellence guideline for chronic pain, said that the conclusion that the best evidence was for the use of duloxetine was unsurprising.</t>
  </si>
  <si>
    <t>Abi Rimmer</t>
  </si>
  <si>
    <t>35394861</t>
  </si>
  <si>
    <t>NICE guidelines for using duloxetine for chronic pain</t>
  </si>
  <si>
    <t>664105553</t>
  </si>
  <si>
    <t>Screening and diagnosis of gestational diabetes</t>
  </si>
  <si>
    <t>The patient agreed to the testing recommended by NICE and was diagnosed with gestational diabetes, based on a fasting glucose of 5.8 mmol/L. She improved her diet, increased her physical activity, and did not require glucose lowering therapy. She delivered a healthy baby after spontaneous onset of labour at 39 weeks' gestation. At postnatal review six weeks later, her fasting glucose was 5.2 mmol/L, and she took up the offer of referral to the national Diabetes Prevention Programme.</t>
  </si>
  <si>
    <t>Luton Lu|Milton Keynes</t>
  </si>
  <si>
    <t>35650317</t>
  </si>
  <si>
    <t>NICE guidelines for approaching screening and diagnosing gestational diabetes</t>
  </si>
  <si>
    <t>664330426</t>
  </si>
  <si>
    <t>City IVF policy 'worst in country'</t>
  </si>
  <si>
    <t>Single women, those aged over 40 and same-sex male couples would be excluded altogether, with woman aged over 35 subjected to tests before they can access NHS-funded treatment. According to Fertility Network UK, guidance from the National Institute of Health and Care Excellence (Nice) states women under 40 should be able to access three full IVF cycles and women 40 to 42 should be able to access one full cycle.</t>
  </si>
  <si>
    <t>Richard Castle</t>
  </si>
  <si>
    <t>13775842</t>
  </si>
  <si>
    <t>NICE guidelines recommends three rounds of IVF should be offered on NHS to women under 40</t>
  </si>
  <si>
    <t>664359067</t>
  </si>
  <si>
    <t>OUR GAMBLE We turned our backs on NHS and jetted abroad for IVF – trip &amp; baby can be magic formula but there’s heartbreak involved</t>
  </si>
  <si>
    <t>Guidelines from the National Institute for Health and Care Excellence advise that women under 40 who have not conceived after two years of regular unprotected sex should be offered three full cycles of IVF through the NHS. But individual Integrated Care Boards across the country decide how many IVF rounds can be offered in each town and this can vary. While some areas offer between one and three cycles, others offer none at all. In 2016, Scotland increased the limit from two cycles to three, the same year Laura decided to try again.</t>
  </si>
  <si>
    <t>Claire Dunwell</t>
  </si>
  <si>
    <t>35278004</t>
  </si>
  <si>
    <t>664339728</t>
  </si>
  <si>
    <t>Ozempic: Inside the race to make billions by slimming the world with jabs</t>
  </si>
  <si>
    <t>In 1992, an American researcher examining the saliva of the Gila monster – a venomous desert lizard with a famously painful bite – isolated a chemical previously unknown to science. Until recently use of the GLP-1 drugs has been restricted to their original purpose of controlling type-2 diabetes. But now regulators, including the UK's National Institute for Clinical Excellence (Nice), are beginning to set out the rules for their use in tackling the global scourge of obesity, a condition which already affects more than a billion people – 14 per cent of the world's population.</t>
  </si>
  <si>
    <t>35307273</t>
  </si>
  <si>
    <t>664370689</t>
  </si>
  <si>
    <t>in WOULD YOU GO ABROAD TO HAVE IVF?</t>
  </si>
  <si>
    <t>Guidelines from the National Institute for Health and Care Excellence advise that women under 40 who have not conceived after two years of regular unprotected sex should be offered three full cycles of IVF through the NHS. But individual Integrated Care Boards across the country decide how many IVF rounds can be offered in each town and this can vary.</t>
  </si>
  <si>
    <t>The Sun (Scotland)</t>
  </si>
  <si>
    <t>35474501</t>
  </si>
  <si>
    <t>664521242</t>
  </si>
  <si>
    <t xml:space="preserve">NHS England said that in February 75% of patients urgently referred got a cancer diagnosis or had it ruled out within 28days,meetingthe target set out in NHS England's faster diagnosis standard. Access to CAR-T treatments is expanded NHS England has strucka deal with Gilead Sciences fortwo CAR-T treatments approved by NICE to enterthe Cancer Drugs Fund. </t>
  </si>
  <si>
    <t>664393923</t>
  </si>
  <si>
    <t>Crohn''s disease patients left in agony because over-cautious doctors leave surgery too late by which time bowel damage is more severe and harder to treat</t>
  </si>
  <si>
    <t xml:space="preserve">According to guidelines set by NHS watchdog the National Institute For Health And Care Excellence (NICE), surgery should be considered ‘as an alternative to medical treatment early in the course of the disease'.Charlotte Hartill, a dental nurse from Plymouth, pictured, suffered dramatic weight loss and incredible pain due to her Crohn's disease and thinks surgeons could have treated her sooner to spare her some agony. </t>
  </si>
  <si>
    <t>35631371</t>
  </si>
  <si>
    <t>664488164</t>
  </si>
  <si>
    <t>Revealed: Six warning signs of ovarian cancer</t>
  </si>
  <si>
    <t>The disease kills 11 women on average every day in Britain, or 4,000 a year. It also kills three times as many people in the US every year, figures show. When symptoms are caused by ovarian cancer they tend to be persistent, with the National Institute for Health and Care Excellence (NICE) recommending your GP arrange tests if you experience these symptoms 12 or more times per month.</t>
  </si>
  <si>
    <t>NICE recommends GP arrange tests for the people with symptoms of Ovarian Cancer</t>
  </si>
  <si>
    <t>664464417</t>
  </si>
  <si>
    <t>`The NHS has failed abysmally'': the region where women are cut off from specialist menopause care</t>
  </si>
  <si>
    <t>According to the NHS website, the mental health symptoms of menopause include low mood, anxiety, mood swings and low self-esteem. The National Institute for Health and Care Excellence (Nice) guidelines for doctors treating psychological symptoms in menopausal women suggest considering HRT and cognitive behavioural therapy (CBT), but advise against prescribing antidepressants to those who have not been diagnosed with depression.</t>
  </si>
  <si>
    <t>NICE guidelines suggests HRT and CBT treatments for treating psychological symptoms in menopausal women</t>
  </si>
  <si>
    <t>664549833</t>
  </si>
  <si>
    <t>DRUG ALERT Warning to millions on antidepressants for chronic pain as scientists find ‘drugs don’t work</t>
  </si>
  <si>
    <t xml:space="preserve">The two-year Cochrane review looked at whether this is the case in reality and if it is safe to use them for long periods. It assessed antidepressants recommended by the National Institute for Health and Care Excellence (NICE) and US Food and Drug Administration (FDA). Amitriptyline was found to be the most commonly prescribed antidepressant for chronic pain worldwide, thanks to its relative cheapness. Around 10million prescriptions were given to patients in England last year at the 10mg dose recommended for pain. </t>
  </si>
  <si>
    <t>664578487</t>
  </si>
  <si>
    <t>BBC Radio4, Today, 10/05/2023</t>
  </si>
  <si>
    <t>The presenter discusses a review which found that people with chronic pain are being given antidepressants with very little scientific proof the medications helps. Cathy Stannard, the Clinical lead for National Institute for Health and Care Excellence chronic-pain guidelines, joins the discussion and explains on taking medicines for chronic pain.</t>
  </si>
  <si>
    <t>665022285</t>
  </si>
  <si>
    <t>''Lifeline'' treatment to be offered to womb cancer patients</t>
  </si>
  <si>
    <t>Hundreds of women with advanced womb cancer are to be offered a "lifeline" treatment after it was approved for NHS use. NHS England said that it was rolling out a life-extending combination of drugs which can halt disease progression for twice as long as standard chemotherapy. The treatment combination was initially rejected in draft guidance by the National Institute for Health and Care Excellence (Nice), it has now been approved for NHS use.</t>
  </si>
  <si>
    <t>NICE approved two drugs pembrolizumab and lenvatinib for treating womb cancer</t>
  </si>
  <si>
    <t>664572716</t>
  </si>
  <si>
    <t>Ecchymosis could be a red flag sign of blood cancer - how to spot</t>
  </si>
  <si>
    <t>The National Institute for Health and Care Excellence (NICE) guidelines state that you are required to have an urgent blood test (within 48 hours) if you are presenting with any of the symptoms of leukaemia.</t>
  </si>
  <si>
    <t>NICE guidelines recommends urgent blood test for people with symptoms of leukaemia</t>
  </si>
  <si>
    <t>664601115</t>
  </si>
  <si>
    <t>London NHS Trust failures contributed to woman taking her own life, inquest concludes</t>
  </si>
  <si>
    <t>Abi Fadipe, Medical Director at Oxleas NHS Foundation Trust, who gave evidence at Michelle O'Neill's inquest, said: "We were deeply saddened by Ms O'Neill's death and would like to again express our sincere condolences to her family at this difficult time. We have also, in line with NICE guidelines, adopted the use of safety planning in collaboration with our service users. Staff have completed training on risk management and are being supported to implement this with mentoring and coaching from more experience colleagues."</t>
  </si>
  <si>
    <t>NICE guidelines adopted the use of safety planning in collaboration with Oxleas NHS Foundation service users</t>
  </si>
  <si>
    <t>665022294</t>
  </si>
  <si>
    <t>`Lifeline'' treatment to be offered to womb cancer patients</t>
  </si>
  <si>
    <t>The treatment combination was initially rejected in draft guidance by the National Institute for Health and Care Excellence (Nice), it has now been approved for NHS use.</t>
  </si>
  <si>
    <t>35466684</t>
  </si>
  <si>
    <t>664676546</t>
  </si>
  <si>
    <t>I''d never stuck with therapy. Then I tried psychoanalysis</t>
  </si>
  <si>
    <t>In the UK, the National Institute for Health and Care Excellence (Nice), which provides independent, evidence-based guidance for the NHS, recommends CBT to treat many different conditions.</t>
  </si>
  <si>
    <t>664724157</t>
  </si>
  <si>
    <t>EXCLUSIVE: Alex Reid and fiancee Nikki Manashe reveal the genders of her twins in adorable video as they eagerly await the arrival of their babies after seven-year IVF battle</t>
  </si>
  <si>
    <t>Niomi Harris</t>
  </si>
  <si>
    <t>19779730</t>
  </si>
  <si>
    <t>664708498</t>
  </si>
  <si>
    <t xml:space="preserve">Psychiatrists call for NHS to improve data on antenatal mental health screening </t>
  </si>
  <si>
    <t xml:space="preserve"> An estimated one fifth of new and expectant mothers develop perinatal mental illness, including depression, post-traumatic stress disorder, and psychosis, and it is the leading cause of maternal death in the first year after birth. Since 2014 NICE has recommended that all pregnant women be asked about their mental health history, family history of mental illness, and risk factors for mental illness at the 10 week antenatal booking appointment. </t>
  </si>
  <si>
    <t>Emma Wilkinson</t>
  </si>
  <si>
    <t>35394676</t>
  </si>
  <si>
    <t>NICE guidelines recommend pregnant women should be asked about their illness at the antenatal booking appointment</t>
  </si>
  <si>
    <t>664704994</t>
  </si>
  <si>
    <t xml:space="preserve">Ask the expert: assessment of peripheral vascular disease in primary care </t>
  </si>
  <si>
    <t xml:space="preserve">The National Institute for Health and Care Excellence (NICE) recommends that peripheral arterial disease in people with diabetes should not be excluded based on normal or raised ABPI alone. Appropriate wound care may encourage healing, but occasionally patients require treatment to optimise their circulation. </t>
  </si>
  <si>
    <t>NICE recommends peripheral arterial disease in people with diabetes should not be excluded based on normal or raised ABPI alone</t>
  </si>
  <si>
    <t>664731297</t>
  </si>
  <si>
    <t>ESSAY On the analyst's couch</t>
  </si>
  <si>
    <t>Rachel Connolly</t>
  </si>
  <si>
    <t>736619</t>
  </si>
  <si>
    <t>664765201</t>
  </si>
  <si>
    <t>Plunge in clinical drug trials makes UK an urgent case for treatment</t>
  </si>
  <si>
    <t>The lumasiran trial is funded by the drug's US maker Alnylam Pharmaceuticals, a $26bn (£20.8bn) company based in Massachusetts, which is providing it for free in this case (the US list price is $61,451 for just 0.5ml). The treatment has recently been approved for use on the NHS by the body that scrutinises medicines' value for money, the National Institute for Health and Care Excellence (Nice), which is thought to have negotiated a discount. Gosh runs about 400 clinical trials a year - some sponsored by drug manufacturers, while others are funded by charities or government.</t>
  </si>
  <si>
    <t>Julia Kollewe</t>
  </si>
  <si>
    <t>5067673</t>
  </si>
  <si>
    <t>NICE approved Lumasiran for disorder of rare genetic kidney disorder that can be fatal</t>
  </si>
  <si>
    <t>664770458</t>
  </si>
  <si>
    <t>How revolutionary rethink in the way prostate cancer is diagnosed may reassure men it is safe to postpone having treatment</t>
  </si>
  <si>
    <t>High-risk patients are recommended treatment - such as surgery or radiotherapy - while the NHS watchdog the National Institute for Health and Care Excellence says low- and medium-risk men are also offered the option of monitoring only.</t>
  </si>
  <si>
    <t>NICE guidelines for treatment of prostate cancer</t>
  </si>
  <si>
    <t>664780648</t>
  </si>
  <si>
    <t>664771986</t>
  </si>
  <si>
    <t>I've had to fight hard to get new tech for type 1 diabetes</t>
  </si>
  <si>
    <t>What got me started on this long and winding road were some statistics showing the number of people hitting a blood glucose target set by the National Institute for Clinical Excellence with the aim of minimising those life-changing (and expensive) complications was very low: roughly one in ten T1s.</t>
  </si>
  <si>
    <t>James Moore</t>
  </si>
  <si>
    <t>7742112</t>
  </si>
  <si>
    <t>NICE suggestion for minimising diabetics life-changing complications</t>
  </si>
  <si>
    <t>664813455</t>
  </si>
  <si>
    <t xml:space="preserve">The National Institute for Health and Care Excellence's guidance supports this process and recommends the use of assessment tools (NICE, 2022). In practice, the most widely used tool for frailty screening and severity classification is the Clinical Frailty Scale (Fig 1). This provides a likely current frailty severity: the higher the score, the higher the level of risk (Rockwood and Theou, 2020). More recently, tools have been developed that facilitate proactive identification of people likely to be living with frailty using readily available data, such as the electronic Frailty Index (Clegg et al, 2016). </t>
  </si>
  <si>
    <t>NICE guidelines on weight loss improved since 2014 mentioned</t>
  </si>
  <si>
    <t>664858280</t>
  </si>
  <si>
    <t>How to strengthen your mental health foundations through diet, breathing and positivity</t>
  </si>
  <si>
    <t>If I see a patient who has depression, I'll always suggest exercise. Indeed, it's now recommended by the National Institute for Health and Care Excellence.One of the easiest things you can do to boost your mood is to get your body moving. Yet it's sometimes also one of the hardest things.</t>
  </si>
  <si>
    <t>Alex George</t>
  </si>
  <si>
    <t>35677685</t>
  </si>
  <si>
    <t>NICE suggested to exercise for reducing depression</t>
  </si>
  <si>
    <t>664881523</t>
  </si>
  <si>
    <t>The National Institute for Health and Care Excellence's definition of post Covid-19 syndrome is: "Signs and symptoms that develop during or after an infection consistent with Covid-19, continue for more than 12 weeks and are not explained by an alternative diagnosis."</t>
  </si>
  <si>
    <t>NICE findings on symptoms of Post-Covid-19 syndrome</t>
  </si>
  <si>
    <t>664883395</t>
  </si>
  <si>
    <t>Stren yourhealth found ngthen mental h dations</t>
  </si>
  <si>
    <t>If I see a patient who has depression, I'll always suggest exercise. Indeed, it's now recommended by the National Institute for Health and Care Excellence. One of the easiest things you can do to boost your mood is to get your body moving. Yet it's sometimes also one of the hardest things.</t>
  </si>
  <si>
    <t>Amy Packer</t>
  </si>
  <si>
    <t>27027210</t>
  </si>
  <si>
    <t>664929946</t>
  </si>
  <si>
    <t>NHS patients gain access to Gilead''s Hepcludex</t>
  </si>
  <si>
    <t>Gilead has revealed that the National Institute for Health and Care Excellence (NICE) has recommended Hepcludex for use across the NHS.The therapy – also known as bulevirtide – has been developed to treat chronic hepatitis delta virus (HDV) infection.</t>
  </si>
  <si>
    <t>NICE recommends Hepcludex to treat chronic hepatitis delta virus infection</t>
  </si>
  <si>
    <t>665058574</t>
  </si>
  <si>
    <t>Life-extending womb cancer drugs help Bristol woman "thrive"</t>
  </si>
  <si>
    <t>Two lifeline womb cancer drugs which can halt progression of the disease for twice as long as standard chemotherapy have been approved for NHS use. Between 500 and 700 patients are set to benefit from treatment every year, NHS England said. Initially rejected by the National Institute of Health and Care Excellence (NICE) on cost-effectiveness grounds, the drugs were approved after the NHS negotiated a deal with the manufacturers.</t>
  </si>
  <si>
    <t xml:space="preserve"> Tess de la Mare</t>
  </si>
  <si>
    <t>35677698</t>
  </si>
  <si>
    <t>665041336</t>
  </si>
  <si>
    <t>New treatment approved for those with advanced womb cancer is ''game changing''</t>
  </si>
  <si>
    <t>Grace Teeling, who is living with advanced endometrial cancer, has been receiving the treatment for the past two years - and says she doesn't think she would be alive without it. A "game changing" new treatment has been approved for those diagnosed with advanced or recurrent endometrial cancer. But, on Thursday, the National Institute for Health and Care Excellence (NICE) approved the new treatment to allow those with this cancer to live longer, feel well and live independently with improved quality of life.</t>
  </si>
  <si>
    <t>Megan Baynes</t>
  </si>
  <si>
    <t>35314753</t>
  </si>
  <si>
    <t>665058582</t>
  </si>
  <si>
    <t>Management of lateral epicondylitis (tennis elbow)</t>
  </si>
  <si>
    <t>Current guidelines from the Canadian Shoulder and Elbow Society and NICE recommend having a discussion with the patient about trialling a "watchful waiting" approach in the first instance. In line with NICE guidance, we suggest the following: Offer patients advice on rest and avoidance of painful movements, Reassess the patient after three to six months to determine the next course of action, Consider a trial of activity modification, particularly in the workplace setting, for patients who rely on manual work, Consider patient preference regarding when to refer to physiotherapy or secondary care.</t>
  </si>
  <si>
    <t>NICE guidelines on treating lateral epicondylitis</t>
  </si>
  <si>
    <t>665078068</t>
  </si>
  <si>
    <t>Men given 3-way help for cancer</t>
  </si>
  <si>
    <t>THOUSANDS of men with prostate cancer could benefit from a combination of three treatments just approved for use by the NHS. The National Institute for Health and Care Excellence has given the go-ahead for some patients to be treated with drug darolutamide, chemo medication docetaxel and androgen deprivation therapy. It will help around 6,000 men who have hormone-sensitive prostate cancer that has spread.</t>
  </si>
  <si>
    <t>NICE approved combination of three treatments for curing prostate cancer in men</t>
  </si>
  <si>
    <t>665072845</t>
  </si>
  <si>
    <t>Sudden infant death advice is failing deprived families</t>
  </si>
  <si>
    <t>Do you remember the campaign to lower and then hopefully eradicate, cot death? It was spearheaded by broadcaster Anne Diamond who did so much to increase public awareness and publicise the crucial infant bedtime precautions to avert sudden infant death syndrome (SIDS). The report suggests professionals could provide personalised support, based on needs of individual families and consistent with guidelines from the National Institute of Health &amp; Care Excellence and The Lullaby Trust.</t>
  </si>
  <si>
    <t>NICE research reveals sudden infant death syndrome occurs more often when parents co-sleep</t>
  </si>
  <si>
    <t>665116476</t>
  </si>
  <si>
    <t>Stepmother denied IVF welcomes eligibility review</t>
  </si>
  <si>
    <t>A woman who was denied NHS fertility treatment because her partner already has a child has welcomed a review of the eligibility criteria. Sarah Curtiss, from Lincoln, who has polycystic ovary syndrome, has been trying for a baby for about six years. Guidelines from the National Institute for Health and Care Excellence (NICE) recommend that IVF should be offered to women under the age of 43 who have failed to get pregnant after two years of trying, or who have had 12 cycles of artificial insemination.</t>
  </si>
  <si>
    <t>David McKenna</t>
  </si>
  <si>
    <t>35511021</t>
  </si>
  <si>
    <t>665146089</t>
  </si>
  <si>
    <t>NHS staff wellbeing has already been weaponised</t>
  </si>
  <si>
    <t>It is inappropriate to locate the solutions to systemic problems in the individual; doing so masks problems and hinders change in the longer term. Nor is it effective—a consistent finding is that organisational context has a greater impact on morale and stress than individual coping strategies. This is recognised in the National Institute for Health and Care Excellence's 2022 guidance on the topic, which advises against replacing organisational strategy with individual level approaches —although as the guidance reifies the individualisation of difficulties and their solutions elsewhere, this could be easily overlooked.</t>
  </si>
  <si>
    <t>Douglas Kohler</t>
  </si>
  <si>
    <t>35677687</t>
  </si>
  <si>
    <t>NICE guidelines on workplace wellbeing</t>
  </si>
  <si>
    <t>665133964</t>
  </si>
  <si>
    <t>Tom Nolan''s research reviews?18 May 2023</t>
  </si>
  <si>
    <t>A network meta-analysis of three wakefulness-promoting agents for people with sleep apnoea concluded that solriamfetol, armodafinil-modafinil, and pitolisant reduce daytime sleepiness for patients with excessive daytime sleepiness already taking conventional therapy for obstructive sleep apnoea. In last year's NICE guideline on sleep apnoea, the guideline committee concluded that prescribing of solriamfetol—the most effective of the three treatments according to this review—would likely be limited to secondary care.</t>
  </si>
  <si>
    <t>Tom Nolan</t>
  </si>
  <si>
    <t>35677678</t>
  </si>
  <si>
    <t>NICE recommended solriamfetol for the treatment of sleep apnoea</t>
  </si>
  <si>
    <t>665127273</t>
  </si>
  <si>
    <t>Seven days in medicine: 10-16 May 2023</t>
  </si>
  <si>
    <t>Children with type 2 diabetes should be offered real time continuous glucose monitoring if they have a disability that means they find finger prick testing difficult, says new guidance from the UK National Institute for Health and Care Excellence. Children who would otherwise have to test their blood manually at least eight times a day, as well as those with recurrent or severe hypoglycaemia, and all those taking insulin, should also be offered real time continuous glucose monitoring. Intermittently scanned glucose monitoring, or flash devices, can be offered to children aged over 4 who take insulin or who express a preference for them.</t>
  </si>
  <si>
    <t>664617697</t>
  </si>
  <si>
    <t>Children with type 2 diabetes get alternative to finger-prick test</t>
  </si>
  <si>
    <t xml:space="preserve">Doctors and nurses in England, Wales and Northern Ireland have been advised they can now give glucose monitoring devices to children with type 2 diabetes who at the moment use the more intrusive finger-prick testing methods, the National Institute for Health and Care Excellence (Nice) said. </t>
  </si>
  <si>
    <t>665138881</t>
  </si>
  <si>
    <t>NICE recommendation for AbbVie''s Rinvoq</t>
  </si>
  <si>
    <t>The approved drug has been developed to treat patients with moderate to severe Crohn's disease AbbVie has announced that the National Institute for Health and Care Excellence (NICE) has delivered a positive Final Draft Guidance (FDG) recommending its Rinvoq therapy for the treatment of moderately to severely active Crohn's disease. The NICE recommendation is based on data emerging from three phase 3 studies, which have shown that many patients treated with upadacitinib achieved the co-primary endpoints of clinical remission and endoscopic response. Clinical remission was measured by patient-reported symptoms of stool frequency/abdominal pain.</t>
  </si>
  <si>
    <t>NICE recommended Rinvoq therapy for treatment of moderately to severely active Crohn's disease</t>
  </si>
  <si>
    <t>665133963</t>
  </si>
  <si>
    <t>''Cot death message is failing to reach deprived families, putting more babies at risk''</t>
  </si>
  <si>
    <t>Anne's campaign achieved much with the SIDS numbers falling until 2014, but families living in the most deprived neighbourhoods continued to experience a disproportionately higher rate. Change is needed regarding the way safe sleep information is passed on if we are to lower the risks to babies from unsafe sleeping practices, says a new report from the universities of Oxford, UCL, Bristol and Newcastle. The report suggests professionals could provide personalised support, based on needs of individual families and consistent with guidelines from the National Institute of Health &amp; Care Excellence and The Lullaby Trust.</t>
  </si>
  <si>
    <t>35677680</t>
  </si>
  <si>
    <t>665045812</t>
  </si>
  <si>
    <t>West NHS clinic to offer depression magnet therapy</t>
  </si>
  <si>
    <t xml:space="preserve"> A therapy using magnets to treat severe depression is available on the NHS in the West for the first time. Wellsprings clinic in Taunton can now deliver the repetitive Transcranial Magnetic Stimulation treatment (rTMS) to NHS patients through a referral. During a session, a strong magnetic field is used to stimulate or inhibit different parts of the brain. The National Institute for Health and Care Excellence (NICE) said it had "no major safety concerns" for the therapy.</t>
  </si>
  <si>
    <t>Matthew Hill|Jasmine Ketibuah-Foley</t>
  </si>
  <si>
    <t>35677676</t>
  </si>
  <si>
    <t>NICE said there is no major safety concerns in rTMS treatment for depression</t>
  </si>
  <si>
    <t>665241353</t>
  </si>
  <si>
    <t>HRT medicine Utrogestan restricted in UK amid shortages</t>
  </si>
  <si>
    <t>The National Institute for Health and Care Excellence (Nice) estimates that about 1 million women in the UK use treatment for the symptoms of menopause.HRT boosts levels of hormones – particularly oestrogen – that subside as women age towards menopause. In the process, HRT relieves many menopause-related symptoms, such as hot flushes, night sweats and vaginal dryness, according to the NHS. Nice reported about 80% of women going through menopause experience these symptoms.</t>
  </si>
  <si>
    <t>Danya Hajjaji</t>
  </si>
  <si>
    <t>35677695</t>
  </si>
  <si>
    <t>665628971</t>
  </si>
  <si>
    <t>In May 2023, the National Institute for Health and Care Excellence (NICE) published its updated guideline on CVD risk assessment and reduction, including lipid modification ( https://www.nice.org.uk/guidance/cg181 ). Evidence available since the guideline was last updated in 2014 was reviewed, focussing on CVD risk assessment tools, dietary cholesterol, and statins for primary and secondary prevention of CVD. Key changes to current practice include consideration of statin treatment for primary prevention in people with a 10 year risk of CVD below 10%, and removal of previous reference to restricting dietary cholesterol intake.</t>
  </si>
  <si>
    <t>665780029</t>
  </si>
  <si>
    <t>Thousands of ME patients ‘failed by shockingly poor NHS care’</t>
  </si>
  <si>
    <t>In 2021 the National Institute for Health and Care Excellence (Nice) produced guidance on how patients with myalgic encephalomyelitis (ME), a complex neurological disorder, should be cared for. However, thousands of people with ME, also known as chronic fatigue syndrome (CFS), remain unable to access specialist care.</t>
  </si>
  <si>
    <t>Concerns over NHS not implementing NICE guidelines on treatment for Myalgic Encephalomyelitis</t>
  </si>
  <si>
    <t>665665720</t>
  </si>
  <si>
    <t>Hospitals accused of ignoring ME advice</t>
  </si>
  <si>
    <t>In 2021 the National Institute for Health and Care Excellence (Nice) produced guidance on how patients with the neurological disorder myalgic encephalomyelitis (ME) should be cared for. However, despite those national standards, patients remain unable to access specialist care. Freedom of information data shows "shockingly poor and patchy provision", the charity Action for ME said.</t>
  </si>
  <si>
    <t>665735297</t>
  </si>
  <si>
    <t>BBC 1, Morning Live, 30/05/2023</t>
  </si>
  <si>
    <t>The coverage features a discussion on the use of SGLT2 drug that helps kidney get rid of sugar. During the programme, the guest on the show speaks about NICE, who set the guidelines for the drugs in the NHS and how to pay for them. He says they have released a draft guidelines.</t>
  </si>
  <si>
    <t>NICE draft guidelines on use of SGLT2 drug to help kidney get rid of sugar and to reduce risk of heart failures</t>
  </si>
  <si>
    <t>665731927</t>
  </si>
  <si>
    <t>Head injury: assessment and early management?summary of updated NICE guidance</t>
  </si>
  <si>
    <t>The National Institute for Health and Care Excellence (NICE) first published guidance on the assessment and early management of head injury in babies, children, young people, and adults in 2003 and last updated guidance in 2014. The key drivers for this update published in May 2023 include appraisal of new evidence concerning the role of tranexamic acid in people with head injury, the risks of bleeding after head injury in people taking anticoagulation and antiplatelet therapy, and the need to consider hypopituitarism as both an immediate and delayed complication after head injury of any severity.</t>
  </si>
  <si>
    <t>664625862</t>
  </si>
  <si>
    <t>'Huge breakthrough' for chronic UTI sufferers</t>
  </si>
  <si>
    <t>Chronic urinary tract infection (UTI) has been officially recognised as a distinct condition for the first time in a breakthrough for sufferers and campaigners. The update from the National Institute for Health and Care Excellence (Nice) also acknowledges problems with the testing, diagnosis and treatment of the condition.</t>
  </si>
  <si>
    <t>Provide useful and useable advice|Focus on what matters most</t>
  </si>
  <si>
    <t>NICE recognises chronic UTIs as a distinct condition and address problems with the treatment</t>
  </si>
  <si>
    <t>664558250</t>
  </si>
  <si>
    <t xml:space="preserve">Dementia 3: the use and management of medicines in dementia care </t>
  </si>
  <si>
    <t>Electronic Medicines Compendium of a fibrous protein called amyloid and twisted fibres called neurofibrillary tangles in the brain (Taylor and Underwood, 2021); these build up and interfere with the normal functioning of brain cells. There is also a deficiency of the neurotransmitter acetylcholine, which is important for learning and memory (Attems and Jellinger, 2021), and symptoms worsen over time. Current practice in the treatment of AD is guided by the National Institute for Health and Care Excellence's (2018) recommendations.</t>
  </si>
  <si>
    <t>664903327</t>
  </si>
  <si>
    <t>What can we learn from GMC cases?</t>
  </si>
  <si>
    <t xml:space="preserve">A doctor was suspended for nine months in a case in which they were criticised for providing advice that was without biochemical, physiological or clinical evidence and prescribed medication without clinical indication. They also provided treatment which failed to meet NICE guidance; it was not supported by any professional UK medical body or the NHS and was unproven in terms of benefits. </t>
  </si>
  <si>
    <t>Tania Francis</t>
  </si>
  <si>
    <t>35677677</t>
  </si>
  <si>
    <t>664310131</t>
  </si>
  <si>
    <t>MIND MATTERS New guidelines help GPs diagnose hoarding as a mental health condition – are you at risk?</t>
  </si>
  <si>
    <t xml:space="preserve">Clutter in living spaces, stopping you from being able to cook, sleep or wash. Difficulty discarding items to the point it is distressing. Obtaining too many items to be able to get rid of them easily. Clutter is so much it is distressing you or your family. Clutter is impairing everyday quality of life National Institute for Health and Care Excellence guidelines recommend cognitive behavioural therapy for hoarding disorder patients. </t>
  </si>
  <si>
    <t>NICE guidelines recommend cognitive behavioural therapy for hoarding disorder patients</t>
  </si>
  <si>
    <t>664335700</t>
  </si>
  <si>
    <t>Analysis: Have the lessons of Mid Staffs been forgotten?</t>
  </si>
  <si>
    <t>The now-closed Stafford Hospital, which was host to one of the biggest care scandals in NHS history. Credit: Ploppy / Alamy Stock Photo Ten years ago, Sir Robert Francis published his seminal report from the public inquiry into poor care and high patient mortality rates at the main hospital run by Mid Staffordshire NHS Foundation Trust. Following recommendations from Sir Robert, the government commissioned the first set of national guidance on nurse staffing from the National Institute for Health and Care Excellence, which were published in 2014.</t>
  </si>
  <si>
    <t>Emma Baines</t>
  </si>
  <si>
    <t>35392875</t>
  </si>
  <si>
    <t>NICE guidance on nurse staffing were commissioned by government which were published in 2014</t>
  </si>
  <si>
    <t>664549718</t>
  </si>
  <si>
    <t>‘Little evidence’ antidepressants alleviate chronic pain</t>
  </si>
  <si>
    <t xml:space="preserve">Researchers also raised concerns about the lack of long-term data on safety. Although the drugs are commonly prescribed for months at a time, the Cochrane review found that the average trial length was only ten weeks. He said the team was calling on the National Institute for Health and Care Excellence (Nice) and the US Food and Drug Administration to update their guidelines, and are also calling on funders “to stop supporting small and flawed trials”. </t>
  </si>
  <si>
    <t>NICE recommendations on use of antidepressants discussed</t>
  </si>
  <si>
    <t>664546146</t>
  </si>
  <si>
    <t>'Little evidence' treatment for chronic pain works, says review</t>
  </si>
  <si>
    <t>The National Institute for Health and Care Excellence said: "Our guideline on chronic pain recommends antidepressants, including duloxetine, can be considered for people aged 18 years and over to manage chronic primary pain, after a full discussion of the benefits and harms."</t>
  </si>
  <si>
    <t>664548074</t>
  </si>
  <si>
    <t>Experts send out a warning over antidepressants</t>
  </si>
  <si>
    <t>The National Institute for Health and Care Excellence recommends a range of antidepressants as an option for chronic primary pain (where the underlying cause is unknown) and neuropathic pain such as neuralgia, some cancer pain and conditions that can cause neuropathic pain such as stroke, spinal cord injury and multiple sclerosis.</t>
  </si>
  <si>
    <t>664550624</t>
  </si>
  <si>
    <t>Experts send out a warning over antideressants</t>
  </si>
  <si>
    <t>664678881</t>
  </si>
  <si>
    <t>'No proof antidepressants work to stop chronic pain'</t>
  </si>
  <si>
    <t>HUNDREDS of thousands of people in the UK are being prescribed antidepressants for chronic pain without sufficient evidence they work, researchers have said. The National Institute for Health and Care Excellence (Nice) recommends a range of antidepressants as an option for chronic primary pain (where the underlying cause is unknown) and neuropathic pain such as neuralgia, some cancer pain and conditions that can cause neuropathic pain such as stroke, spinal cord injury and multiple sclerosis.</t>
  </si>
  <si>
    <t>664839072</t>
  </si>
  <si>
    <t>Private clinics prescribing ADHD drugs online to patients despite ‘incorrect diagnosis’</t>
  </si>
  <si>
    <t>Symptoms of ADHD can include fidgeting, inattentiveness, restlessness or being impulsive. However, official guidelines issued by the National Institute for Health and Care Excellence say it should only be diagnosed if those symptoms severely impact the patient’s life.</t>
  </si>
  <si>
    <t>664902816</t>
  </si>
  <si>
    <t>Private clinics prescribing ADHD drugs 'without correct diagnosis'</t>
  </si>
  <si>
    <t xml:space="preserve">Symptoms of ADHD can include fidgeting, inattentiveness, restlessness or being impulsive. However, official guidelines issued by the National Institute for Health and Care Excellence say it should only be diagnosed if those symptoms severely impact the patient’s life. </t>
  </si>
  <si>
    <t>664813065</t>
  </si>
  <si>
    <t>ADHD: Private clinics exposed by BBC undercover investigation</t>
  </si>
  <si>
    <t>Carson and his family filled out questionnaires about his habits and childhood history ahead of an appointment that lasted more than three hours. It involved a full psychiatric assessment. His assessment followed the guidelines issued by the National Institute for Health and Care Excellence (NICE).</t>
  </si>
  <si>
    <t>664813658</t>
  </si>
  <si>
    <t>I don't have ADHD, but three private clinics say I do</t>
  </si>
  <si>
    <t>National Institute for Health and Care Excellence (NICE) ADHD guidelines - Contrast this lengthy deep dive into my life and personality with the consultation I received at Harley Psychiatrists - during which there was no interrogation of how prevalent or serious any of my symptoms were. There were few follow-up questions.</t>
  </si>
  <si>
    <t>Rory Carson</t>
  </si>
  <si>
    <t>35677689</t>
  </si>
  <si>
    <t>664824958</t>
  </si>
  <si>
    <t>Reviving the NHS?lessons from Labour 1997-2005</t>
  </si>
  <si>
    <t>The National Institute for Clinical Excellence (NICE) was established to support decision making; along with the beginning of a system of National Service Frameworks which set standards in specific specialities; and the Commission for Health Improvement was created as the first national inspection and reporting system.</t>
  </si>
  <si>
    <t>Nigel Crisp</t>
  </si>
  <si>
    <t>35677694</t>
  </si>
  <si>
    <t>664878941</t>
  </si>
  <si>
    <t>BBC News, TBA, 15/05/2023</t>
  </si>
  <si>
    <t>Patients in Britain are being diagnosed with attention deficit hyperactivity disorder (ADHD) and prescribed powerful drugs after unreliable online assessments, an investigation has found. Guidelines from the National Institute for Health and Care Excellence say he should take a full psychiatric history.</t>
  </si>
  <si>
    <t>664879103</t>
  </si>
  <si>
    <t>BBC 1, BBC News at Six; Weather, 15/05/2023</t>
  </si>
  <si>
    <t>664880044</t>
  </si>
  <si>
    <t>BBC 1, False Diagnosis: The ADHD Scandal - Panorama, 15/05/2023</t>
  </si>
  <si>
    <t>Patients in Britain are being diagnosed with attention deficit hyperactivity disorder and prescribed powerful drugs after unreliable online assessments, an investigation has found. Guidelines from the National Institute for Health and Care Excellence say he should take a full psychiatric history.</t>
  </si>
  <si>
    <t>664972707</t>
  </si>
  <si>
    <t>Is it really too easy to be diagnosed with ADHD?</t>
  </si>
  <si>
    <t>It's crucial that we don't enter into a binary "private sector is bad", "NHS is good" debate. Private providers are bound by the same National Institute for Health and Care Excellence (Nice) guidelines as the NHS, and many offer good quality care. But the documentary provides a useful snapshot of how public money is being diverted from the NHS to a service that doesn't always meet patients' needs.</t>
  </si>
  <si>
    <t>Mike Smith</t>
  </si>
  <si>
    <t>35677688</t>
  </si>
  <si>
    <t>664981423</t>
  </si>
  <si>
    <t>Effectiveness of spironolactone for women with acne vulgaris (SAFA) in England and Wales: pragmatic, multicentre, phase 3, double blind, randomised controlled trial</t>
  </si>
  <si>
    <t>UK guidance recommends fixed combination topical preparations containing retinoids, benzoyl peroxide or antibiotics as a first line treatment for mild to moderate acne or, for moderate to severe acne, a fixed combination topical agent alone or together with oral lymecycline or doxycycline. National Institute for Health and Care Excellence's guidance recommends that treatment regimens that include an antibiotic (topical or oral) should not be continued for more than six months unless in exceptional circumstances (other guidelines limit oral antibiotic duration to three months).</t>
  </si>
  <si>
    <t>NICE recommends regimens that include antibiotic should not be continued for more than six months unless in exceptional cases</t>
  </si>
  <si>
    <t>664985590</t>
  </si>
  <si>
    <t>Car headlights are making driving unbearable, says an eye doctor</t>
  </si>
  <si>
    <t>According to the National Institute for Health and Care Excellence, dry eye disease becomes more prevalent with age, affecting 8 per cent of under 60s, and 19 per cent of over 80s.</t>
  </si>
  <si>
    <t>David Cox Tue</t>
  </si>
  <si>
    <t>35677679</t>
  </si>
  <si>
    <t>NICE survey found dry eye disease becomes more prevalent with age</t>
  </si>
  <si>
    <t>665082048</t>
  </si>
  <si>
    <t>Obesity drug that caused row in US may come to UK</t>
  </si>
  <si>
    <t>A new once-a-week obesity jab that sparked a big row in the US between diabetics and obese people could soon be approved in the UK. Tirzepatide, sold under the brand name Mounjaro, is approved by UK regulators for type 2 diabetes but may soon be approved for obesity. The National Institute for Health and Care Excellence (Nice) is seeing whether the drug would be a good use of NHS funds.</t>
  </si>
  <si>
    <t>665111202</t>
  </si>
  <si>
    <t>Former Food Tsar says tackling obesity as crucial as small boats and inflation</t>
  </si>
  <si>
    <t xml:space="preserve"> Former Food Tsar Henry Dimbleby warning comes amid ongoing failure to tackle the epidemic. Former Food Tsar Henry Dimbleby fears Britain's obesity crisis is now so bad much of the population could end up poping pills. His warning comes amid ongoing failure to tackle the epidemic. The Department of Health and Social Care has invested £20 million of taxpayers' cash to test new "obesity treatments and technologies". Weight loss drug Semaglutide has recently been approved by drug rationing body NICE.</t>
  </si>
  <si>
    <t>35167985</t>
  </si>
  <si>
    <t>665122966</t>
  </si>
  <si>
    <t>ITV 1, Good Morning Britain, 19/05/2023</t>
  </si>
  <si>
    <t>A new weekly jab thought to help people shed large amounts of body fat is being considered for wider use by the UK health service. The National Institute For Health And Care Excellence is seeing whether the drug would be a good use of NHS funds before approving it for obesity use.</t>
  </si>
  <si>
    <t>665146090</t>
  </si>
  <si>
    <t>A "game changing" new treatment has been approved for those diagnosed with advanced or recurrent endometrial cancer. As many as 700 people every year will benefit from the "landmark" approval of pembrolizumab (Keytruda), a type of cancer treatment called immunotherapy, and lenvatinib (Lenvima), a cancer growth blocker. But, on Thursday, the National Institute for Health and Care Excellence (NICE) approved the new treatment to allow those with this cancer to live longer, feel well and live independently with improved quality of life.</t>
  </si>
  <si>
    <t>NICE recommends combination of Pembrolizumab with chemotherapy for treating oesophageal cancer patie</t>
  </si>
  <si>
    <t>665192359</t>
  </si>
  <si>
    <t>Women With Womb Cancer Will Now Be Offered A Life-Changing Drug</t>
  </si>
  <si>
    <t>The clinical trials highlighted that the use of both pembrolizumab (Keytruda®) and lenvatinib (Lenvima®) can double the amount of time for cancer to grow compared with the current chemotherapy treatment, that is just over three and half months to more than seven months. Lenvatinib and pembrolizumab which are both set for approval today by the National Institute for Health and Care Excellence (NICE) appear to work well together to stimulate the body's immune system and kill off cancer cell growth.</t>
  </si>
  <si>
    <t>665229903</t>
  </si>
  <si>
    <t>Staff shortages force UK doctors to pick which cancer patients to treat promptly</t>
  </si>
  <si>
    <t>In the 2021-22 financial year, about 92 per cent of cancer drugs submitted to the National Institute for Health and Care Excellence, which assesses value for money, were approved, compared with 60 per cent in 2011-12, the College said.</t>
  </si>
  <si>
    <t>Report of cancer drugs which are approved by NICE in financial year 2021-22 and 2011-12</t>
  </si>
  <si>
    <t>665251204</t>
  </si>
  <si>
    <t>New obesity jab that sparked diabetes row in US could get NHS green light</t>
  </si>
  <si>
    <t>35151249</t>
  </si>
  <si>
    <t>665238023</t>
  </si>
  <si>
    <t>''Large'' ulcers found ''deep'' in the mouth could signal four deficiencies, warns expert</t>
  </si>
  <si>
    <t>The National Institute for Health and Care Excellence (NICE) added: "They often scar and may recur frequently."If someone experiences recurrent bouts of any type of aphthous ulcer it is a condition known as recurrent aphthous stomatitis (RAS).</t>
  </si>
  <si>
    <t>Fiona Callingham</t>
  </si>
  <si>
    <t>34375272</t>
  </si>
  <si>
    <t>NICE guidelines for treating large ulcers found in mouth discussed</t>
  </si>
  <si>
    <t>665269830</t>
  </si>
  <si>
    <t>Yes Really ? Hot Girls Do Have IBS</t>
  </si>
  <si>
    <t>According to the National Institute of Health and Care Excellence (NICE), IBS symptoms, or at least those persistent enough for people to seek medical advice, are twice as prevalent in women than men. It is also most likely to occur in people between the ages of 20-30, explaining why so many young women are becoming the face of the condition online.</t>
  </si>
  <si>
    <t>Lucy O Brien</t>
  </si>
  <si>
    <t>35711211</t>
  </si>
  <si>
    <t>NICE research on IBS symptoms for people to seek medical advice are twice as prevalent in women than men</t>
  </si>
  <si>
    <t>665362199</t>
  </si>
  <si>
    <t>ITV 1, This Morning, 22/05/2023</t>
  </si>
  <si>
    <t>The NHS is trialing an electric headset which aims to reduce symptoms of depression. While discussing how the device works, the guest says that the NICE says there is not much good evidence about how well it works, how many treatments are needed and how long the effects last for.</t>
  </si>
  <si>
    <t>NICE says there is not enough evidence on use of electric headset to reduce symptoms of depression</t>
  </si>
  <si>
    <t>665436995</t>
  </si>
  <si>
    <t>Bexley mum has surgery on tumours EIGHT times and could have more without vital drug</t>
  </si>
  <si>
    <t>Kat said the option of regular surgeries as being "far from ideal" as the constant need for surgeries poses its "own set of risks."However, earlier in the year, the National Institute for Heath and Care Excellence (NICE) began the appraisal process for the use of a new drug known as Belzutifan.The drug, which was approved for use by the FDA in the USA in 2021, has already been used by patients living with the disease to manage the illness by stabilising or, in some cases, reducing the size of tumours.</t>
  </si>
  <si>
    <t>Emily Davison</t>
  </si>
  <si>
    <t>35711212</t>
  </si>
  <si>
    <t>NICE work with other bodies on approval process of belzutifan for treating clear-cell renal carcinom</t>
  </si>
  <si>
    <t>665468595</t>
  </si>
  <si>
    <t>Nursing Times Innovations</t>
  </si>
  <si>
    <t>National Institute for Health and Care Excellence (2018) Chronic heart failure in adults: diagnosis and management . NICE [NG106].</t>
  </si>
  <si>
    <t>NICE offers clear guidance to NHS on diagnosis of heart failure</t>
  </si>
  <si>
    <t>665490249</t>
  </si>
  <si>
    <t>Better bipolar diagnosis may reduce suicide rates in boys ? new research</t>
  </si>
  <si>
    <t>International clinical guidelines therefore have different recommendations for the diagnosis of bipolar disorder. For example, the UK's National Institute for Health and Care Excellence guidelines posit substantially stricter criteria for diagnosing bipolar disorder in adolescents than in adults. It requires the presence of mania ) for a diagnosis, which isn't always a symptom at the start.</t>
  </si>
  <si>
    <t>Adrian Desai Boström</t>
  </si>
  <si>
    <t>35711213</t>
  </si>
  <si>
    <t>NICE recommends on consuming lithium for patients suffering from Bipolar disorder</t>
  </si>
  <si>
    <t>665531595</t>
  </si>
  <si>
    <t>Thyroid disease red flag warning signs you should never ignore, according to expert</t>
  </si>
  <si>
    <t>To mark World Thyroid Day, an expert has encouraged people to look out for the common signs they themselves could have the disease and has warned them not to ignore these tell-tale symptoms. Your thyroid gland is an endocrine gland found in your neck that creates thyroxine and triiodothyronine, two hormones responsible for controlling vital bodily functions, including energy levels.  As per figures published by the National Institute for Health and Care Excellence (NICE), a reported 2% of the UK population are living with thyroid disease, with women being five to 10 times more likely to have it than men.</t>
  </si>
  <si>
    <t>Julia Banim</t>
  </si>
  <si>
    <t>35180607</t>
  </si>
  <si>
    <t>NICE reveals hypothyroidism affects approximately two percent of the UK population</t>
  </si>
  <si>
    <t>665570337</t>
  </si>
  <si>
    <t>Ask Dr Miriam</t>
  </si>
  <si>
    <t>Q &amp; A: Miriam Stoppard answers: "It applies only to special patients who have had straightforward surgery, a joint fitted that's recommended by NICE and have access to a specialist for untoward symptoms. Then 10 years after surgery, you should have a scan to assess the joint, an examination by doctor and answer a questionnaire on pain and mobility. If the artificial joint used was different from that recommended by NICE, an earlier follow-up may well be needed."</t>
  </si>
  <si>
    <t>NICE guidelines discussed in connection with recovery from knee replacement surgery</t>
  </si>
  <si>
    <t>665628509</t>
  </si>
  <si>
    <t>SUFFERING IN SILENCE I’m a GP and here’s the 4 signs a hidden thyroid problem is ruining your sex life</t>
  </si>
  <si>
    <t>About two per cent of Brits have hypothyroidism – when the thyroid doesn’t produce enough hormones  according to National Institute for Health and Care Excellence (NICE) figures from 2019. The thyroid, a tiny butterfly-shaped gland in front of the windpipe whose job is to produce two hormones triiodothyronine (T3) and thyroxine (T4)  that help to regulate things such as your heart rate, body temperature and metabolism. More than five per cent of those over the age of 60 have an underactive thyroid and women are 5 to 10 times more likely to be affected than men, NICE said.</t>
  </si>
  <si>
    <t>665641597</t>
  </si>
  <si>
    <t>Five, Eggheads, 26/05/2023</t>
  </si>
  <si>
    <t>During a quiz competition, the presenter asks the definition of letter 'E' in the acronym NICE. The contestants pass the question by saying the correct definition, that is, National Institute For Health And Care Excellence.</t>
  </si>
  <si>
    <t>665664634</t>
  </si>
  <si>
    <t>Families kept in the dark over keto diet's power to cut seizures in kids with epilepsy</t>
  </si>
  <si>
    <t>The National Institute for Health and Care Excellence (NICE), which vets the effectiveness of treatments offered on the NHS, says doctors should consider the ketogenic diet when children with epilepsy fail to respond to at least two prescription medicines, but it does not recommend it is offered routinely due to concerns that it causes stomach upsets for some.</t>
  </si>
  <si>
    <t>752693</t>
  </si>
  <si>
    <t>Experts call for wider use of the ketogenic diet despite NICE suggest to not use the drug on routine basis due to concerns of stomach upset</t>
  </si>
  <si>
    <t>665693171</t>
  </si>
  <si>
    <t>Could the new drugs for early Alzheimer's signal the END OF DEMENTIA?</t>
  </si>
  <si>
    <t>Lecanemab was approved by the FDA in January and is now available in the U.S. While there has been li ti f th d t b no application for the drug to be licensed in the UK as yet, the National Institute for Health and Care Excellence (NICE) has already begun a consultation on its effectiveness.</t>
  </si>
  <si>
    <t>1259949</t>
  </si>
  <si>
    <t>NICE needs more evidence to approve Lecanemab drug mentioned</t>
  </si>
  <si>
    <t>665769086</t>
  </si>
  <si>
    <t>Families kept in the dark over keto diet''s power to cut seizures in children with epilepsy as NHS refuse to back it</t>
  </si>
  <si>
    <t>665737617</t>
  </si>
  <si>
    <t>Will vaping be banned? What the UK crackdown on vapes for children means and if e-cigarettes are bad for you</t>
  </si>
  <si>
    <t>If a product receives approval from both the MHRA and the National Institute for Health and Care Excellence – for rollout on the NHS – clinicians could then decide on a case-by-case basis whether it would be appropriate to prescribe an e-cigarette to NHS patients.</t>
  </si>
  <si>
    <t>The National Institute for Health and Care Excellence gave approval for the use of the appetite suppressant Wegovy (semaglutide) earlier this year, but said it should be available only through specialist services which are largely hospital-based.</t>
  </si>
  <si>
    <t>35155605</t>
  </si>
  <si>
    <t>The National Institute for Health and Care Excellence (NICE) this month set out guidance that FibroScans could be carried out at 100 community diagnostic centres around the country to detect liver disease at an earlier stage (currently, they are only done in hospitals). Newer blood tests such as the Enhanced Liver Fibrosis (ELF) are recommended by NICE for advanced liver scarring in people with NAFLD but are still not available in all areas of the country.</t>
  </si>
  <si>
    <t>35741314</t>
  </si>
  <si>
    <t xml:space="preserve">Lecanemab was approved by the FDA in January and is now available in the U.S. While there has been no application for the drug to be licensed in the UK as yet, the National Institute for Health and Care Excellence (NICE) has already begun a consultation on its effectiveness. </t>
  </si>
  <si>
    <t>NICE started consultation on the effectiveness of Lecanemab to treat Alzheimer’s disease</t>
  </si>
  <si>
    <t>The National Institute for Health and Care Excellence's (Nice) has recommended the drug Rimegepant as an option for preventing migraines in up to 145,000 adults where three previous treatments have failed. Also called Vydura, the drug by Pfizer is taken as a wafer which dissolves under the tongue and is the first oral treatment for preventing migraines to be given the go-ahead by the drugs regulator.</t>
  </si>
  <si>
    <t>Luke Montagu is a spokesperson for the All-Party Parliamentary Group for Prescribed Drug Dependence and helped draw up the official NICE guidelines on tackling drug dependence and withdrawal.</t>
  </si>
  <si>
    <t>35828672</t>
  </si>
  <si>
    <t>So far about 100 Britons have benefited from the CardioMEMS device in trials, and there are hopes it could soon be evaluated by the NHS spending watchdog, the National Institute for Health and Care Excellence (NICE).</t>
  </si>
  <si>
    <t>35801047</t>
  </si>
  <si>
    <t>NICE to evaluate CardioMEMS device to check minute fluctuations in blood pressure</t>
  </si>
  <si>
    <t>Now the National Institute for Health and Care Excellence (NICE), the NHS drug spending watchdog, has issued guidance calling on doctors to prescribe it when patients are still feeling poorly despite being on existing medications.</t>
  </si>
  <si>
    <t>35749251</t>
  </si>
  <si>
    <t>NICE approved the use of mavacamten for hypertrophic cardiomyopathy</t>
  </si>
  <si>
    <t>NHS patients being treated for an aggressive type of blood cancer will now benefit from a potent drug that can slash the risk of their disease returning. Experts say that the medicine, called Polivy, could drastically improve survival rates for the 5,000 Britons who each year develop the condition, diffuse large B-cell lymphoma. A third of sufferers don't survive more than five years after diagnosis. The treatment has been approved by the NHS drug watchdog, the National Institute For Health and Care Excellence (NICE), after studies showed that it hugely outperformed the current treatment, with leading blood cancer experts declaring it a 'game changer' for some patients. 'There hasn't been any real breakthrough in the treatment of this type of blood cancer for the last 20 years or so, but Polivy has shown clear benefits in terms of reducing the risk of relapse,' says Professor George Follows, consultant haematologist at Cambridge University Hospitals NHS Foundation Trust.</t>
  </si>
  <si>
    <t>NICE approved Polivy drug for lymphoma therapy</t>
  </si>
  <si>
    <t>The treatment has been approved by the NHS drug watchdog, the National Institute For Health and Care Excellence (NICE), after studies showed that it hugely outperformed the current treatment, with leading blood cancer experts declaring it a 'game changer' for some patients.</t>
  </si>
  <si>
    <t>The National Institute for Health and Care Excellence (NICE) is currently reviewing its guidelines on fertility treatment, which were published in 2013.</t>
  </si>
  <si>
    <t>35167023</t>
  </si>
  <si>
    <t>More information is needed on a weight-loss jab's effectiveness in treating type 2 diabetes before it is recommended for NHS use, the National Institute for Health and Care Excellence (Nice) has said. The recommendation for tirzepatide, which is sold under the brand name Mounjaro and is developed by Eli Lilly, was issued in draft guidance issued by the public body. Evidence given to the Nice committee from clinical trials showed tirzepatide at any dose resulted in better glucose control and weight loss compared with semaglutide or insulin therapy.</t>
  </si>
  <si>
    <t>Rishi Sunak said using new drugs to combat obesity could be a “game-changer” as he announced a £40 million pilot scheme to increase access to specialist weight management services. The National Institute for Health and Care Excellence (Nice) gave approval for the use of appetite suppressant Wegovy earlier this year, but said it should only be available through specialist services which are largely hospital-based.</t>
  </si>
  <si>
    <t>The National Institute for Health and Care Excellence (Nice) gave approval for the use of appetite suppressant Wegovy (semaglutide) earlier this year, but said it should only be available through specialist services which are largely hospital-based.</t>
  </si>
  <si>
    <t>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t>
  </si>
  <si>
    <t>The Government’s women’s health tsar has said the NHS is “failing” some women. An NHS spokesperson said: “The NHS takes women’s health very seriously and, in line with NICE guidance, we provide a wide range of treatments and support for many conditions, including adenomyosis and we will be working with the Department of Health and Social Care to look at how we can do more through the Women’s Health Strategy."</t>
  </si>
  <si>
    <t xml:space="preserve">FMT is now recommended by the National Institute for Health and Care Excellence for patients who've had at least two C. diff infections that haven't responded to antibiotics.However, there are drawbacks to FMT. </t>
  </si>
  <si>
    <t>The government said that NICE, short for the National Institute for Health and Care Excellence, was also considering potential NHS use of Eli Lilly's Mounjaro, also known as tirzepatide, currently licensed to treat diabetes but expected to win approval to treat obesity as well.</t>
  </si>
  <si>
    <t>Professor Sandeep Ranote, Medical Executive Lead for NHS GM said: "Our GP practices follow National Institute for Health and Care Excellence (NICE) guidance when a patient presents with a potential neurodevelopmental disorder. NHS GM has invested significant amounts of funding to address ADHD long waits."</t>
  </si>
  <si>
    <t>15607804</t>
  </si>
  <si>
    <t>The drug, called Rimegepant, has been recommended for use in England Thousands of people suffering from migraines could soon be offered a new pill on the NHS in England. The National Institute for Health and Care Excellence (Nice) has today published draft guidance recommending the drug Rimegepant as an option for preventing migraines in up to 145,000 adults, if previous treatments have failed. The guidance recommends that the pill, made by Pfizer, should be given to adults who have at least four migraine attacks a month but fewer than 15.</t>
  </si>
  <si>
    <t>35406463</t>
  </si>
  <si>
    <t>Chronic pain affects between one-third and one-half of the UK population, meaning that around 28 million adults are living with serious pain that has lasted for three months or longer.That's according to the National Institute for Health and Care Excellence (NICE), with women more likely to report or experience chronic pain. But the horrible set of syndromes has been dubbed a ‘silent epidemic' by the likes of the British Pain Society, and an ‘invisible condition' by Versus Arthritis, the UK's largest charity dedicated to supporting people with arthritis.</t>
  </si>
  <si>
    <t>35248928</t>
  </si>
  <si>
    <t>NICE says women are more likely to report or experience chronic pain</t>
  </si>
  <si>
    <t>The National Institute for Health and Care Excellence (Nice), a drug watchdog, gave the green light for Wegovy for use on the NHS in March.</t>
  </si>
  <si>
    <t>The National Institute for Health and Care Excellence (NICE) says women are more likely to report or experience chronic pain.It is often devastating to the millions who have it and it is one of the biggest causes of disability in the UK.</t>
  </si>
  <si>
    <t>35208832</t>
  </si>
  <si>
    <t>The Government is currently backing Semaglutide, a new medicine that targets the area of the brain that regulates a person's appetite and reduce bodyweight by 15% a year.It is not currently available in the UK but earlier this year, the National Institute for Health and Care Excellence (NICE) recommended the drug for for adults with a BMI of at least 35 and one comorbidity, such as diabetes or high blood pressure.</t>
  </si>
  <si>
    <t>34489752</t>
  </si>
  <si>
    <t>Doctors will prescribe a weight loss jab popular in America to NHS patients struggling with obesity, the government has announced. The medicines watchdog NICE approved the use of semaglutide earlier this year after finding it was safe, effective and affordable.</t>
  </si>
  <si>
    <t>35167082</t>
  </si>
  <si>
    <t>A "practice-changing" pill can cut the risk of dying from lung cancer by half, research has shown. Taking the drug osimertinib after surgery dramatically reduced the risk of dying by 51%, according to the findings of an international study. The drug could become routinely used on the NHS if it receives NICE approval.</t>
  </si>
  <si>
    <t>18880501</t>
  </si>
  <si>
    <t>A first-ever dedicated oral treatment for migraines is to be offered on the NHS for more than six million people suffering from excruciating headaches after the drug Rimegepant was approved Millions of people with regular migraines could be offered the first ever dedicated oral treatment on the NHS. Now the National Institute for Health and Care Excellence (NICE) has approved a drug called Rimegepant in England which is taken as a wafer which dissolves under the tongue.</t>
  </si>
  <si>
    <t>Researchers have warned that trichomoniasis, also known as Trich, an incredibly common yet little known STI may increase the risk of cervical cancer in women by five times A nearly unheard of STI could increase your risk of cervical cancer by five times, researchers have warned. According to The National Institute for Health and Care Excellence about 6,000 cases of Trich are diagnosed in the UK each year, with over 90 per cent of those being in women.</t>
  </si>
  <si>
    <t>34552943</t>
  </si>
  <si>
    <t>NICE research found Trichomoniasis are common that may increase the risk of cervical cancer in women</t>
  </si>
  <si>
    <t>The National Institute for Health and Care Excellence ( NICE ) approved the drug earlier this year, but numerous medical experts and individuals have expressed their concerns.</t>
  </si>
  <si>
    <t>35201243</t>
  </si>
  <si>
    <t>People in Manchester are facing waiting times of up to 18 months to receive ADHD medication due to a ‘significant demand' for neurodevelopmental disorder services. Will Belshah, 29, underwent an ADHD assessment with a private psychiatrist through medical insurance at his former workplace in 2021. Having moved house in the time since, he only recently approached his GP practice for a prescription at the start of the year. "Our GP practices follow National Institute for Health and Care Excellence (NICE) guidance when a patient presents with a potential neurodevelopmental disorder."</t>
  </si>
  <si>
    <t>35681023</t>
  </si>
  <si>
    <t xml:space="preserve">Frailty 2: identifying, assessing and screening frail older people </t>
  </si>
  <si>
    <t xml:space="preserve"> The National Institute for Health and Care Excellence's guidance supports this process and recommends the use of assessment tools (NICE, 2022). In practice, the most widely used tool for frailty screening and severity classification is the Clinical Frailty Scale (Fig 1). This provides a likely current frailty severity: the higher the score, the higher the level of risk (Rockwood and Theou, 2020). More recently, tools have been developed that facilitate proactive identification of people likely to be living with frailty using readily available data, such as the electronic Frailty Index (Clegg et al, 2016). </t>
  </si>
  <si>
    <t>35747935</t>
  </si>
  <si>
    <t>NICE guidance on usage of clinical frailty scale for older people</t>
  </si>
  <si>
    <t xml:space="preserve">Neuromuscular service trarsformation at Salford Royal </t>
  </si>
  <si>
    <t xml:space="preserve"> To move from 'daunting' to do-able, he scrutinised guidance published by the National Institute for Health and Care Excellence (NICE), which includes managed access agreements for the new treatments. "It was about reading the managed access agreement, and breaking it down into constituent parts about what patients will experience at different parts of their journey. What I found helpful was to map it - I'm quite a visual learner. </t>
  </si>
  <si>
    <t>24586241</t>
  </si>
  <si>
    <t>NICE guidance for spinal muscular atrophy includes managed access agreements for new treatments</t>
  </si>
  <si>
    <t xml:space="preserve">Rheumatoid arthritis diagnosis and management: a clinical update </t>
  </si>
  <si>
    <t>NICE (2018) recommends that people with RA should be offered psychological interventions, including relaxation, stress management and cognitive coping skills, to help self-manage their condition. Living with RA can also affect work and leisure activities. A referral to a vocational rehabilitation officer can lead to an assessment of the workplace and ascertain whether any equipment - for example, a supportive chair - would help.</t>
  </si>
  <si>
    <t>NICE reveals NSAIDs hinder the process of an enzyme called cyclo oxygenase causing inflammatory resp</t>
  </si>
  <si>
    <t>Carys Barton I am a heart failure nurse consultant at Imperial College healthcare Trust in London. I presently serve as the current deputy chair of the British Society for Heart failure, I am proud that I am the first nurse to hold this position and past chair of the British Society for Heart Failure nurse forum. I have worked with NICE on quality standards and regularly support Heart failure projects with NHS England.</t>
  </si>
  <si>
    <t>35840749</t>
  </si>
  <si>
    <t>Patients experiencing sickle cell crisis, according to National Institute for Health and Care Excellence (NICE) guidance, should be given pain relief, normally in the form of opioids such as morphine, within 30 minutes of A&amp;E admittance. Best practice then states they should be treated with a patient-controlled analgesia (PCA) pump, which gives them constant background doses of morphine and allows the patient to administer bolus doses for when the pain becomes unbearable.</t>
  </si>
  <si>
    <t>35611352</t>
  </si>
  <si>
    <t>NICE suggests patients experiencing sickle cell crisis should be given pain relief in form of opioids such as morphine within 30min of A and E admittance</t>
  </si>
  <si>
    <t xml:space="preserve"> More than 145,000 people in England who experience migraines are set to benefit from a new oral treatment on the NHS, according to the National Institute for Health and Care Excellence (NICE). Last week the drugs regulator issued final draft guidance where, for the first time, it recommended an oral treatment for preventing migraines.</t>
  </si>
  <si>
    <t>35148973</t>
  </si>
  <si>
    <t xml:space="preserve"> Nursing Times has compiled the following timeline to highlight key events affecting nurses and midwives in the NHS over the last 75 years of its history, as part of our anniversary coverage. You can find much more about many of the key events featured in this timeline in the Nursing Times Archive , where you can read how they were covered at the time. The National Institute for Health and Care Excellence – better known as NICE – is set up to reduce variation in the availability ad quality of NHS treatments and care.</t>
  </si>
  <si>
    <t>35777139</t>
  </si>
  <si>
    <t>NICE mentioned as an organisation to reduce variation in availability ad quality of NHS treatments and care</t>
  </si>
  <si>
    <t>"From my perspective, a nursing perspective, it was quite daunting – this was setting up a whole service from scratch. It can feel a little bit overwhelming. From anecdotal evidence from colleagues at other sites who are trying to do this, they do feel overwhelmed."To move from "daunting" to do-able, he scrutinised guidance published by the National Institute for Health and Care Excellence (NICE), which includes managed access agreements for the new treatments.</t>
  </si>
  <si>
    <t>35785852</t>
  </si>
  <si>
    <t>Indications for ICD therapy - Similarly to permanent pacemaker therapy, there are many indications for an ICD. All indications for patients to be implanted with an ICD are outlined in the National Institute for Health and Care Excellence's (NICE's) (2014) guidelines.</t>
  </si>
  <si>
    <t>NICE guidelines include all types of indications which are to be implanted with an ICD in patients</t>
  </si>
  <si>
    <t>In March 2020, the Covid-19 pandemic caused the NHS to stop all non-urgent elective surgery in line with government guidelines (Iacobucci, 2020). Breast reconstruction was included in this (Association of Breast Surgery, 2020) but was resumed at North Bristol NHS Trust in July 2020. Restarting breast reconstruction services at this time meant newly diagnosed breast cancer patients meeting set criteria for Covid-19 (British Association of Plastic Reconstructive and Aesthetic Surgeons, 2020) could be offered an immediate autologous breast reconstruction (Table 1), as recommended by NICE (2018). Women not meeting the criteria had a mastectomy only with no immediate reconstruction.</t>
  </si>
  <si>
    <t>NICE guidelines over breast reconstruction diagnosed by breast cancer patients</t>
  </si>
  <si>
    <t>During the Covid-19 pandemic, Mencap's chief executive said the CFS "should never be used to assess people with a learning disability for medical treatment; rather, an individual assessment must be undertaken on admission to hospital" (Mencap, 2020). Similarly, the National Institute for Health and Care Excellence issued guidance specifying that, for people admitted to hospital with Covid-19, the CFS should not be used to assess: Younger patients; Patients of any age with stable long-term disabilities (such as cerebral palsy), learning disabilities or autism (NICE, 2023).</t>
  </si>
  <si>
    <t>NICE guidelines says CFS should not be used to assess for people admitted to hospital with Covid-19</t>
  </si>
  <si>
    <t>Antipsychotics can be used for managing BPSD in dementia, but there are risks that need to be considered (Carnahan et al, 2017). The National Institute for Health and Care Excellence (NICE) (2018) made recommendations to prescribers of antipsychotic medications (Box 2). They state that, before starting any antipsychotic medication, psychosocial and environmental interventions to reduce distress in people living with dementia should be the first-line approach and, if a prescription is considered, the benefits and harms need to be discussed with the person and their family members or carers.</t>
  </si>
  <si>
    <t>NICE recommends antipsychotic medications to reduce distress in people living with dementia</t>
  </si>
  <si>
    <t>Clarifying the regulatory framework and embedding training of the health workforce are key to accelerating the use of AI in the UK health system, speakers told a keynote session at Digital Health Rewired 2023 in March. Adopters also “lack the clarity and direction to confidently deploy” AI technologies, according to Clíodhna Ní Ghuidhir, principal scientific advisor for AI at the National Institute for Health and Care Excellence (NICE), who spoke to Digital Health News.</t>
  </si>
  <si>
    <t>Clodhna N Ghuidhir, Principal Scientific Advisor for AI</t>
  </si>
  <si>
    <t>NICE expert raise concern over AI and Digital Regulations Service</t>
  </si>
  <si>
    <t xml:space="preserve">NHS patients gain access to Gilead's Hepcludex </t>
  </si>
  <si>
    <t xml:space="preserve">Gilead has revealed that the National Institute for Health and Care Excellence (NICE) has recommended Hepcludex for use across the NHS. The therapy - also known as bulevirtide - has been developed to treat chronic hepatitis delta virus (HDV) infection. </t>
  </si>
  <si>
    <t>NICE approved Hepcludex for treating chronic hepatitis delta virus infection</t>
  </si>
  <si>
    <t xml:space="preserve">NICE verdict for AbbVie's Rinvoq </t>
  </si>
  <si>
    <t xml:space="preserve">The NICE recommendation is based on data emerging from three phase 3 studies, which have shown that many patients treated with upadacitinib achieved the co-primary endpoints of clinical remission and endoscopic response. Clinical remission was measured by patient-reported symptoms of stool frequency and abdominal pain. </t>
  </si>
  <si>
    <t>DEVOTE grant will allow acute care patient access and a supporting infrastructure for the company Manchester NHS Industry partnership programme for rapid genomic test implementation genedrive – a company focused on molecular diagnostics – has announced its participation in the Development and Validation of Technology for Time Critical Genomic Testing (DEVOTE). The programme is directed by the University of Manchester (UoM) and builds on the model of the previously successful partnership with genedrive, which supported the development and evaluation of the company's MT-RNR1 ID kit. Indeed, it has recently received a pivotal recommendation from NICE.</t>
  </si>
  <si>
    <t>NICE recommends Genedrive CYP2C19 ID Kit in emergency care</t>
  </si>
  <si>
    <t>The National Institute for Health and Care Excellence (NICE) has recommended AstraZeneca's Lynparza.The therapy, also known as olaparib, is indicated for the maintenance treatment of BRCA-mutated relapsed, platinum-sensitive, high-grade epithelial ovarian, fallopian tube or primary peritoneal cancer.It specifically treats patients who have already had two or more courses of platinum-based chemotherapy.</t>
  </si>
  <si>
    <t>NICE recommends Lynparza for maintenance treatment of BRCA-mutated advanced ovarian cancer in adults</t>
  </si>
  <si>
    <t>Avanos Medical supports the announcement today from the UK's National Institute for Health and Care Excellence (NICE) recommending the use of radiofrequency ablation (RFA) for the treatment of osteoarthritic knee pain.</t>
  </si>
  <si>
    <t>Avanos Medical supports NICEs new interventional procedure recommendations</t>
  </si>
  <si>
    <t xml:space="preserve">'Your BP's too high so we need to increase your medication' </t>
  </si>
  <si>
    <t xml:space="preserve">NICE divides this into unintentional and intentional non-adherence. Intentional is obvious - the patient doesn't want to take the drug, but does not say when it was prescribed. If you are open and patient centred, patients are more likely to feel able to say if they don't want a medication. </t>
  </si>
  <si>
    <t>NICE divides people with blood pressure into two as intentional and unintentional non adherence</t>
  </si>
  <si>
    <t xml:space="preserve">Management I of diabetes in pregnancy </t>
  </si>
  <si>
    <t xml:space="preserve">NICE recommends aiming for an HbAic of less than 48mmol/mol prior to conceiving, with monthly monitoring during pregnancy planning. However, any improvement in HbAic and glycaemia will reduce the risk of complications. Women with HbAic above 86mmol/mol should use effective contraception until they can lower their HbAic. Women with type 1 diabetes are at higher risk of severe hypoglycaemia and ketosis in early pregnancy so they should be prescribed glucagon and ketone strips and meters. </t>
  </si>
  <si>
    <t>NICE guidelines to make sure at pre-pregnancy care for pre-gestational diabetes</t>
  </si>
  <si>
    <t>NICE recommends repeating the measurement within two weeks. If the results are still low, repeat a third time within three months. 1Also, organise an early morning urine sample to measure the albumin-to-creatinine ratio (ACR), to look for proteinuria. If this returns a value less than 3mg/mmol, no further action is required. If the value is above 7omg/mmol, this can be interpreted as clinically significant proteinuria.</t>
  </si>
  <si>
    <t>NICE recommends various groups to test for Chronic Kidney Disease</t>
  </si>
  <si>
    <t>666065613</t>
  </si>
  <si>
    <t>Share Radio, Managing My Money, 03/06/2023</t>
  </si>
  <si>
    <t>A first-of-its-kind treatment targeting a chronic heart disease could offer a greater hope to thousands of people living with the condition. The National Institute for Health and Care Excellence has approved the use of mavacamten in draft guidance to the NHS.</t>
  </si>
  <si>
    <t>First treatment to target heart condition set to benefit thousands as NICE draft guidance approves NHS use 02/06/23</t>
  </si>
  <si>
    <t>The pilot will look at how approved drugs can be made available to more people by expanding specialist weight management services outside hospitals. Semaglutide "suppresses appetite by mimicking the hormone glucagon-like peptide-1 (GLP-1), which is released after eating", according to the National Institute for Health and Care Excellence (NICE).</t>
  </si>
  <si>
    <t>35777132</t>
  </si>
  <si>
    <t>Semaglutide "suppresses appetite by mimicking the hormone glucagon-like peptide-1 (GLP-1), which is released after eating", according to the National Institute for Health and Care Excellence (NICE).</t>
  </si>
  <si>
    <t>665893073</t>
  </si>
  <si>
    <t>TalkRadio, The Julia Hartley-Brewer Breakfast Show, 01/06/2023</t>
  </si>
  <si>
    <t>NICE approves Rimegepant for preventing migraines in cases where at least three previous treatments have failed. Thousands of people in England who get migraines could benefit from a drug that has been approved on the NHS.</t>
  </si>
  <si>
    <t>Following her own experiences, Ciara has since worked as a lay adviser with the Royal College of Obstetricians and Gynaecologists, the National Institute for Health and Care Excellence, and King's College London to improve patient information and guidance for medics and midwives. She has run marathons, braved parachute jumps and co-written and released a song with another PPROM mum to raise money for research.</t>
  </si>
  <si>
    <t>706146</t>
  </si>
  <si>
    <t>More than six million people are afflicted by "episodic migraines" with at least four severe headaches a month.Until now they were offered drugs for other linked conditions - such as antidepressants and epilepsy medications - or injections.But the National Institute for Health and Care Excellence has now approved rimegepant in England.</t>
  </si>
  <si>
    <t>I'm astonished children with type 2 diabetes aren't already using real-time continuous glucose monitoring (RTCGM) - even if they have a disability that means they find finger prick testing difficult.Now NICE has decided children who would otherwise have to test their blood manually at least eight times a day, as well as children with recurrent or severe hypoglycaemia and all those taking insulin, should have the option of RTCGM.</t>
  </si>
  <si>
    <t>949658</t>
  </si>
  <si>
    <t>Hundreds of children with type 2 diabetes to be offered choice of two life changing technologies 11/05/2023</t>
  </si>
  <si>
    <t>NICE offered monitoring devices to children aged over four years who take insulin or who express preference for them</t>
  </si>
  <si>
    <t>TENS of thousands of people could get migraine prevention pills on the NHS for the first time, after a ruling by the health watchdog.The National Institute of Health and Care Excellence (Nice) has recom mended an oral treatment for preventing migraines, which could mean 145,000 people a year are given the medicine to prevent attacks.</t>
  </si>
  <si>
    <t>Sarah Norcross, director of PET, said: "Patients have been struggling to access NHS-funded fertility treatment for more than 20 years. Even those patients who do eventually receive treatment have their chances of IVF success jeopardised, either because of delayed NHS investigations or because they are having to save up and go private."The National Institute for Health and Care Excellence is currently reviewing its guidelines on fertility treatment.</t>
  </si>
  <si>
    <t>Tens of thousands more people will have access to a new obesity drug after Rishi Sunak called for it to be made available outside hospitals. Earlier this year, the drug watchdog NICE decided that obese people with heart conditions should be able to receive the Wegovy free on the NHS.</t>
  </si>
  <si>
    <t>Tens of thousands of extra people will get access to a new wonder obesity drug after Rishi Sunak called for it to be made available outside hospitals. The Prime Minister launched a pilot study to see whether the drug Wegovy could be prescribed by GPs – allowing far more to take advantage. Earlier this year, the National Institute for Health and Care Excellence (NICE) decided that obese people with heart conditions should be able to receive the drug Wegovy free on the NHS.</t>
  </si>
  <si>
    <t>35169891</t>
  </si>
  <si>
    <t>On Tuesday, Mr Musk tweeted: “Zombifying people with SSRIs for sure happens way too much. From what I’ve seen with friends, ketamine taken occasionally is a better option.” Mr Musk did not respond directly to the Wall Street Journal report or to a request for comment. There is a growing clinical interest in using ketamine to treat depression, with several private providers in the UK offering it, although it cannot be prescribed on the NHS. The National Institute for Health and Care Excellence, which approves drugs for use in the NHS, rejected a ketamine nasal spray last year.</t>
  </si>
  <si>
    <t>35186506</t>
  </si>
  <si>
    <t>NICE rejects nasal spray derived from ketamine for treating depression</t>
  </si>
  <si>
    <t>“The NHS continues to offer the most cutting-edge treatments to improve care for patients and will of course look at the wider roll out of this drug for patients if it receives NICE (The National Institute for Health and Care Excellence) approval following this encouraging study.” It is understood that NICE is paying close attention to the ADAURA results and the data will be used to determine if the guidance needs to be updated in order to formally make Osimertinib the standard of care for all eligible patients.</t>
  </si>
  <si>
    <t>35186096</t>
  </si>
  <si>
    <t>The drug is approved for use in the US and Europe but is at the centre of an ongoing row in the UK. Janssen, which manufactures Cilta-cel, last month backed out of The National Institute for Clinical Excellence’s (NICE) review process which could have seen the treatment be recommended for treatment in the UK. “NICE is unable to make a recommendation on ciltacabtagene autoleucel (Carvykti) for treating relapsed or refractory multiple myeloma in adults,” NICE said in a statement.</t>
  </si>
  <si>
    <t>NICE withdraws recommendation of ciltacabtagene autoleucel for treating refractory multiple myeloma in adults</t>
  </si>
  <si>
    <t>666088658</t>
  </si>
  <si>
    <t xml:space="preserve">The results are the first positive breakthroughs in treatment for more than two decades – and the first drugs in history that appear to slow the progress of the disease, rather than just mask symptoms. Alzheimer’s UK raised concerns that the new generation of drugs could be rejected by the National Institute of Health and Care Excellence (Nice), because it will not take into account the wider costs of the condition to society, such as the help provided by family carers. </t>
  </si>
  <si>
    <t>Alzheimer’s UK raised concerns that the new generation of drugs could be rejected by the National Institute of Health and Care Excellence (Nice), because it will not take into account the wider costs of the condition to society, such as the help provided by family carers. Nice’s assessments are largely based on direct costs to the NHS, with some account taken for costs to social care, and quality of life for carers.</t>
  </si>
  <si>
    <t xml:space="preserve">While local services attempt to identify those most at risk, based on guidance from the National Institute of Health and Care Excellence, he said there was “a big programme of work” ahead to consider the introduction of a national scheme. The committee is also considering rolling out prostate cancer screening, after research suggested the benefits may outweigh the risks. </t>
  </si>
  <si>
    <t>NICE guidelines for breast cancer used local services to identify those most at risk</t>
  </si>
  <si>
    <t xml:space="preserve">There is a huge question mark over whether our health service can afford to pay for these drugs in the face of increasingly tough financial pressures. Right now, when The National Institute for Health and Care Excellence (Nice) tries to discern whether a drug is cost effective for the NHS, it will only consider direct costs to the NHS and, under certain circumstances, social care. </t>
  </si>
  <si>
    <t>35761272</t>
  </si>
  <si>
    <t>The National Institute for Health and Care Excellence (NICE) is currently reviewing its guidelines on fertility treatment, which were published in 2013. A revised guideline is expected in 2024.</t>
  </si>
  <si>
    <t>35785850</t>
  </si>
  <si>
    <t xml:space="preserve">Wegovy was approved for NHS use earlier this year, but the National Institute for Health and Care Excellence (NICE) said it should only be available through specialist services which are largely hospital-based. </t>
  </si>
  <si>
    <t xml:space="preserve">Ministers are launching a £40m pilot scheme to trial access to the controversial slimming jab Wegovy beyond hospitals. Under current advice from the National Institute for Health and Care Excellence (Nice), Wegovy is only given via specialist weight management services, usually based in hospitals, but their lack of capacity would limit the drug to about 35,000 people at a time in England. </t>
  </si>
  <si>
    <t>4209378</t>
  </si>
  <si>
    <t>Nearly three-quarters (73%) of women say they received no information or advice on bonding with their baby in the first few weeks after birth, despite National Institute for Health and Care Excellence (Nice) guidance recommending they assist with emotional attachment to encourage healthy child development.</t>
  </si>
  <si>
    <t>885334</t>
  </si>
  <si>
    <t>NICE recommending they assist with emotional attachment to encourage healthy child development</t>
  </si>
  <si>
    <t>A first-of-its-kind treatment targeting a chronic heart disease could offer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t>
  </si>
  <si>
    <t>Far from being a passing trend, the disorder, Sheldon notes, was first identified in 1902 by the British paediatrician Sir George Frederic Still, who described it as "an abnormal defect of moral control in children". But it wasn't until 2000 that it was formally recognised by the National Institute for Health and Care Excellence for children in the UK and it took another eight years before the same thing happened for adults. "We've failed on ADHD for a long time," says Sheldon.</t>
  </si>
  <si>
    <t>35761274</t>
  </si>
  <si>
    <t>The National Institute for Health and Care Excellence (Nice), the drugs regulator, said it was recommending rimegepant for preventing migraines in the approximately 145,000 adults where at least three previous preventive treatments had failed. The drug, also called Vydura and made by Pfizer, is taken as a wafer which dissolves under the tongue. It is the first time Nice has recommended an oral treatment for preventing migraines.</t>
  </si>
  <si>
    <t>The National Institute for Health and Care Excellence (Nice) has approved the use of mavacamten in draft guidance to the NHS. It would be used to treat those with obstructive hypertrophic cardiomyopathy (HCM), with about 7,000 people expected to benefit. The drug, also known as Camzyos, is the first to specifically target the chronic disease, which in 50% of cases is caused by an inherited genetic mutation. It would be prescribed alongside other medicines such as beta blockers, non-dihydropyridine calcium channel blockers or disopyramide.</t>
  </si>
  <si>
    <t>The National Institute for Health and Care Excellence (Nice), which provides recommendations and guidance to health practitioners, said more evidence was needed on the clinical and cost-effectiveness of tirzepatide, which is sold under the brand name Mounjaro, before it could be recommended for NHS use. The weekly injection, developed by the US pharmaceutical company Eli Lilly, works alongside diet and exercise to treat adults with type 2 diabetes.</t>
  </si>
  <si>
    <t>35840747</t>
  </si>
  <si>
    <t>Ministers are launching a £40m pilot scheme to trial wider access to the controversial slimming jab Wegovy, to examine how people could receive the drug outside hospitals. Under current advice from the National Institute for Health and Care Excellence drugs regulator, Wegovy is only given via specialist weight management services, usually based in hospitals.</t>
  </si>
  <si>
    <t>33885052</t>
  </si>
  <si>
    <t>The National Institute for Health and Care Excellence's draft guidance published on Wednesday recommended the drug Rimegepant as an option Thousands of people could soon be able to take a new pill to combat migraine headaches after it was recommended to the NHS in England. The National Institute for Health and Care Excellence's (Nice) draft guidance published on Wednesday recommended the drug Rimegepant as an option for preventing migraines in up to 145,000 adults, if previous treatments have failed.</t>
  </si>
  <si>
    <t>35741316</t>
  </si>
  <si>
    <t>Part of Venice's Grand Canal turned fluorescent green because of a chemical spillage Visitors to Venice's famous canal network were in for a surprise this weekend when part of the water turned bright green. Photos of a section of the canal near the Rialto Bridge were shared on social media after a fluorescent green stretch patch appeared in the Grand Canal in the Italian city on Sunday. Fluorescein is also used in medicine, specifically in eye drops, to help identify lesions, according to the National Institute for Health and Care Excellence (NICE).</t>
  </si>
  <si>
    <t>34483994</t>
  </si>
  <si>
    <t>NICE recommends non toxic chemical fluorescein can be used as eye drops</t>
  </si>
  <si>
    <t>The National Institute for Health and Care Excellence (Nice) has approved the use of mavacamten in draft guidance to the NHS.It would be used to treat those with obstructive hypertrophic cardiomyopathy (HCM), with about 7,000 people expected to benefit.</t>
  </si>
  <si>
    <t>35761273</t>
  </si>
  <si>
    <t>Thousands of people could soon be able to take a new pill to combat migraine headaches after it was recommended to the NHS in England. The National Institute for Health and Care Excellence's (Nice) draft guidance published yesterday recommended the drug Rimegepant as an option for preventing migraines in up to 145,000 adults, if previous treatments have failed.</t>
  </si>
  <si>
    <t>35741313</t>
  </si>
  <si>
    <t>Thousands of people could soon be able to take a new pill to combat migraines after it was recommended to the NHS in England. The draft guidance published yesterday by the National Institute for Health and Care Excellence (NICE) recommended the drug Rimegepant as an option for preventing migraines in up to 145,000 adults, if previous treatments have failed.</t>
  </si>
  <si>
    <t>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t>
  </si>
  <si>
    <t>35755773</t>
  </si>
  <si>
    <t>791120</t>
  </si>
  <si>
    <t>NHS patients being treated for an aggressive type of blood cancer will now benefit from a potent drug that can slash the risk of their disease returning. Experts say that the medicine, called Polivy, could drastically improve survival rates for the 5,000 Britons who each year develop the condition, diffuse large B-cell lymphoma. A third of sufferers don't survive more than five years after diagnosis. The treatment has been approved by the NHS drug watchdog, the National Institute For Health and Care Excellence (NICE), after studies showed that it hugely outperformed the current treatment, with leading blood cancer experts declaring it a 'game changer' for some patients.</t>
  </si>
  <si>
    <t>35731559</t>
  </si>
  <si>
    <t>Sheldon says people with ADHD are five times more likely to have attempted suicide, and studies show that the actual suicide rate is about double for those with ADHD compared with the general population. Far from being a passing trend, the disorder, Sheldon notes, was first identified in 1902 by the British paediatrician Sir George Frederic Still, who described it as "an abnormal defect of moral control in children". But it wasn't until 2000 that it was formally recognised by the National Institute for Health and Care Excellence for children in the UK and it took another eight years before the same thing happened for adults. "We've failed on ADHD for a long time," says Sheldon.</t>
  </si>
  <si>
    <t>21413957</t>
  </si>
  <si>
    <t>WITH MUCH work being dedicated to destigmatising the menopause in recent years, growing numbers of women know to spot the symptoms and have opted for hormone replacement therapy (HRT). If you’re thinking about stopping HRT, the National Institute for Health and Care Excellence (NICE) says you can do so immediately or gradually. But it notes you should speak to a GP before doing so, so they can advise you about the best option for you. Meanwhile, the NHS recommends gradually reducing your dose of HRT as you wean yourself off it.</t>
  </si>
  <si>
    <t>35833509</t>
  </si>
  <si>
    <t>NICE advised to consult a GP before stopping HRT immediately or gradually</t>
  </si>
  <si>
    <t xml:space="preserve"> “The cost of progesterone is minimal compared to the cost of IVF and other fertility treatments. “It also carries far less clinical risk, and physical and emotional burden for the couples involved. “We need to do further research to prove these results in a larger group of people, but this trial suggests a potential treatment for couples with unexplained fertility.” Around one in seven UK couples suffer from fertility problems, according to the National Institute for Health and Care Excellence. </t>
  </si>
  <si>
    <t>NICE research found one in seven UK couples suffer from fertility problems</t>
  </si>
  <si>
    <t>Alzheimer's UK raised concerns that the new generation of drugs could be rejected by the National Institute of Health and Care Excellence (Nice) because it will not take into account the wider costs of the condition to society, such as the help from family carers.</t>
  </si>
  <si>
    <t>34237965</t>
  </si>
  <si>
    <t>WOMEN could be offered NHS mammograms from the age of 40 under "targeted" checks being considered by health chiefs. Prof Sir Mike Richards, who advises the Government as chairman of the UK national screening committee, said there was a case for earlier checks than under the current programme. While local services attempt to identify those most at risk, based on guidance from the National Institute of Health and Care Excellence, he said there was "a big programme of work" ahead to consider the introduction of a national scheme.</t>
  </si>
  <si>
    <t>455220</t>
  </si>
  <si>
    <t xml:space="preserve">Thousands more obese people will be offered weight-loss jabs in an NHS pilot scheme to assess whether appetitesuppressing drugs can cut waiting lists and increase levels of employment. Under recommendations from the National Institute for Health and Care Excellence, Wegovy must be given alongside help from specialist weightmanagement services, which have capacity for about 35,000 patients a year. </t>
  </si>
  <si>
    <t>In his Daily Mail column, Johnson writes that "we are still in the foothills of what these drugs can do", saying they could be "transformative" and part of people's daily routine. Under the alternative brand name Wegovy, semaglutide has been approved by the NHS after evidence that it can help people reduce their bodyweight by ten per cent or more. However, under current recommendations from the National Institute for Health and Care Excellence, the drug must be given alongside help from specialist weight management services, which have capacity for about 35,000 patients a year.</t>
  </si>
  <si>
    <t>29035572</t>
  </si>
  <si>
    <t>At the time, their first daughter, Lauren, was two, and she was followed in 2012 by another, Marnie. Within a year of Eli's diagnosis, Emily left her job as a reporter for CNN to care for him and to launch a charity. There were few clinical trials then as the science "wasn't quite there yet", she says. She and her husband, Nick, a restaurateur at the time, didn't want to raise money only to spend it on dry academic studies. They wanted clinical trials, and drugs, and approval from the National Institute for Health and Care Excellence. In a word, they wanted hope.</t>
  </si>
  <si>
    <t>706080</t>
  </si>
  <si>
    <t>A study from Bristol University last year that used data on more than 200,000 people found that long-term antidepressant use could double the risk of heart disease.There are also fears that longer use of the drugs could make it harder to stop. The National Institute for Health and Care Excellence (Nice) suggests considering weaning a patient off the drugs once free of symptoms for six months.</t>
  </si>
  <si>
    <t>6283283</t>
  </si>
  <si>
    <t>NICE suggest to stop antidepressants drug usage once free of symptoms for six months</t>
  </si>
  <si>
    <t xml:space="preserve">We need a resurgence of enthusiasm and encouragement of those in a position to develop more effective treatments, so that people who suffer will not need to rely on repeat prescriptions of drugs made available more than 30 years ago. However, the National Institute for Health and Care Excellence has finally turned down approval of the use of esketamine in the NHS, despite it being licensed in the US, EU and Scotland, and there seem to be delays in developing potential new treatments. </t>
  </si>
  <si>
    <t>35828673</t>
  </si>
  <si>
    <t>NICE rejected approval for use of esketamine in the NHS</t>
  </si>
  <si>
    <t>According to new research, the number of hospital admissions for heart attacks peaks on Mondays thanks to, among other things, disruption of the natural sleep-wake cycle caused by late nights and lie-ins over the weekend. On an average day in the UK 12 people an hour are admitted to hospital after a stroke or heart attack. And the National Institute for Health and Care Excellence (Nice) has just produced updated guidance to help doctors to identify those most at risk - on any day of the week.</t>
  </si>
  <si>
    <t>NICE updated guidance on heart attack to help doctors to identify those most at risk</t>
  </si>
  <si>
    <t>More controversial are testosterone supplements, billed as a libido booster for women, but which the British Menopause Society and National Institute for Health and Care Excellence guidance recommend for low libido only after other options have been exhausted.</t>
  </si>
  <si>
    <t>476512</t>
  </si>
  <si>
    <t>Sarah Norcross, a director of the PET, said: "Patients have been struggling to access NHS-funded fertility treatment for more than 20 years."The National Institute for Health and Care Excellence is reviewing its guidelines on fertility treatment, which were published in 2013. A revised version is expected in 2024.</t>
  </si>
  <si>
    <t>A growing number of British women are going abroad for fertility treatment, with Denmark an increasingly popular option. Catherine Hill, the chief executive of Fertility Network UK, says there are two main drivers: "Patchy NHS provision and the high cost of private IVF in the UK." The National Institute for Health and Care Excellence guidelines recommend that IVF should be offered to women under the age of 43 who have been trying to get pregnant for two years, but the final decision rests with local integrated care boards and their criteria can be stricter. "Most ration access," according to Hill.</t>
  </si>
  <si>
    <t>The National Institute for Health and Care Excellence is reviewing its guidelines on fertility treatment, which were published in 2013. A revised version is expected in 2024.</t>
  </si>
  <si>
    <t>485114</t>
  </si>
  <si>
    <t>Citing updated guidelines issued by the National Institute for Health and Care Excellence, he highlighted the need for “person-centred” approaches as part of a new “no wrong door” mentality across the health service.</t>
  </si>
  <si>
    <t>35268449</t>
  </si>
  <si>
    <t>NICE guidelines on suicide risk assessment</t>
  </si>
  <si>
    <t xml:space="preserve">The Times revealed earlier this year that officials believe they could ultimately be offered to 12 million people . However, under current recommendations from the National Institute for Health and Care Excellence, Wegovy must be given alongside help from specialist weight-management services, which have capacity for about 35,000 patients a year. </t>
  </si>
  <si>
    <t>767135</t>
  </si>
  <si>
    <t xml:space="preserve">In his Daily Mail column, Johnson writes that “we are still in the foothills of what these drugs can do”, saying they could be “transformative” and part of people’s daily routine. Under the alternative brand name Wegovy, semaglutide has been approved by the NHS after evidence that it can help people reduce their bodyweight by ten per cent or more. However, under current recommendations from the National Institute for Health and Care Excellence, the drug must be given alongside help from specialist weight management services, which have capacity for about 35,000 patients a year. </t>
  </si>
  <si>
    <t>35801044</t>
  </si>
  <si>
    <t>665850356</t>
  </si>
  <si>
    <t>New migraine pill to be offered on NHS to prevent headaches</t>
  </si>
  <si>
    <t>Thousands of patients who suffer frequent migraines will be offered a life-changing new drug on the NHS which prevents headaches from setting in. Rimegepant was approved for use on Wednesday by the drugs watchdog, the National Institute for Health and Care Excellence (Nice), which said that 145,000 people will be eligible in England. It is taken every other day as a wafer tablet which dissolves under the tongue, and is the first of a new class of preventative migraine medication to be approved for NHS use.</t>
  </si>
  <si>
    <t>35222946</t>
  </si>
  <si>
    <t>They wanted clinical trials, and drugs, and approval from the National Institute for Health and Care Excellence. In a word, they wanted hope. They’ve since raised £18 million “and there are now more boys on clinical trials than ever before. When Eli was diagnosed the doctors said, ‘Forget gene therapy, that’s not going to happen.’ We raised $5 million for a US company and they dosed the first patient with gene therapy three years ago. Pfizer is now running gene therapy trials.</t>
  </si>
  <si>
    <t>“NICE (National Institute for Health and Care Excellence) guidelines talk about a 3 per cent level of risk to refer in. Currently around seven in 100 of the NHS’s two-week wait referrals have cancer — so 93 per cent don’t,” he said. The potential of the tests was “enormous”, he said, although he emphasised the need to wait for formal trial results. “The sky is the limit; that’s why I’m so excited to be involved in the process of researching this area,” he said. “In the future, a lot of companies are offering home blood testing kits."</t>
  </si>
  <si>
    <t>NICE guidelines over the level of risk in cancer for reference</t>
  </si>
  <si>
    <t xml:space="preserve">A personalised therapy reduces the risk of disease worsening by 74 per cent in patients whose blood cancer has become resistant to existing drugs, according to research. Results presented at a cancer conference show that ciltacabtagene autoleucel is “remarkably effective” for myeloma patients, experts said. The drug is also known as cilta-cel and Carvykti, and is produced by Janssen. In March, Janssen withdrew from the National Institute for Health and Care Excellence (Nice) appraisal process for the drug. </t>
  </si>
  <si>
    <t>NICE recommends two CAR-T therapies both given as one-off infusions, to treat aggressive forms of blood cancer</t>
  </si>
  <si>
    <t>According to new research, the number of hospital admissions for heart attacks peaks on Monday mornings thanks to, among other things, disruption of the natural sleep-wake cycle caused by late nights and lie-ins over the weekend. On an average day in the UK 12 people an hour are admitted to hospital after a stroke or heart attack. And the National Institute for Health and Care Excellence (Nice) has just produced updated guidance to help doctors to identify those most at risk — on any day of the week.</t>
  </si>
  <si>
    <t>The National Institute for Health and Care Excellence guidelines recommend that IVF should be offered to women under the age of 43 who have been trying to get pregnant for two years, but the final decision rests with local integrated care boards and their criteria can be stricter. “Most ration access,” according to Hill.</t>
  </si>
  <si>
    <t>35540309</t>
  </si>
  <si>
    <t xml:space="preserve">The National Institute for Health and Care Excellence guidelines recommend that IVF should be offered to women under the age of 43 who have been trying to get pregnant for two years, but the final decision rests with local integrated care boards and their criteria can be stricter. </t>
  </si>
  <si>
    <t xml:space="preserve">Guidelines from the National Institute for Health and Care Excellence that underpin the prescribing of CBPMs are inherently flawed, since they are written as though cannabis is a pharmaceutical product, when it is a botanical product. As such, they focus mainly on double-blind placebo-controlled studies, and ignore real-world evidence in the form of thousands of studies proving the benefits of CBPMs to a wide range of patients. Sufferers of chronic health conditions who would be greatly aided by CBPMs are further restricted from access by the fact that only doctors on the General Medical Council’s specialist list can initiate such prescriptions. </t>
  </si>
  <si>
    <t>35785856</t>
  </si>
  <si>
    <t>NICE guidelines on cannabis based products for medicinal use</t>
  </si>
  <si>
    <t xml:space="preserve">An estimated 600,000 people in England and Wales have liver disease, of whom up to 60,000 have progressed to cirrhosis which is scarring from long-term disease. The National Institute for Health and Care Excellence recently identified it as the only significant chronic disease where prevalence is increasing. A key problem with the disease is secondary infection. </t>
  </si>
  <si>
    <t>34419158</t>
  </si>
  <si>
    <t>NICE research found liver disease is the only significant chronic disease where prevalence is increasing</t>
  </si>
  <si>
    <t>NICE rejected approval for use of esketamine for treating depression although it is licensed in the US EU and Scotland</t>
  </si>
  <si>
    <t xml:space="preserve">The National Institute for Health and Care Excellence suggests considering weaning a patient off the drugs once they have been free of symptoms for six months. Initially it was thought that withdrawal symptoms were mostly mild and short-lived, but NHS guidance changed in 2019 because some patients faced more severe and long-lasting issues. </t>
  </si>
  <si>
    <t>666420128</t>
  </si>
  <si>
    <t>Times Radio, Jane Garvey and Fi Glover, 07/06/2023</t>
  </si>
  <si>
    <t>Ministers are launching a GBP40m pilot scheme to trial wider access to the controversial slimming jab, to examine how people could receive the drug outside hospitals. Under current advice from the National Institute for Health and Care Excellence drugs regulator, it is only given via specialist weight management services, usually based in hospitals.</t>
  </si>
  <si>
    <t>667274264</t>
  </si>
  <si>
    <t>Times Radio, Chloe Tilley and Calum Macdonald with Times Radio Breakfast, 18/06/2023</t>
  </si>
  <si>
    <t>The presenter holds a discussion with David Haslam from National Institute For Health And Care Excellence on staff shortages in the NHS and social care sectors. During the discussion, David Haslam explains more details of challenges faced by NHS due to staff shortages.</t>
  </si>
  <si>
    <t>NICE mentioned about austerity in the UK</t>
  </si>
  <si>
    <t>Weight loss jabs Weight loss jabs could boost the economy by getting people back to work, the Health Secretary has said. Steve Barclay said there could be "significant" economic benefits to prescribing Wegovy to thousands of NHS patients, as various challenges linked to obesity such as mental health and musculoskeletal conditions impact the labour market. Wegovy was approved for NHS use earlier this year, but the National Institute for Health and Care Excellence (NICE) said it should only be available through specialist services which are largely hospital-based.</t>
  </si>
  <si>
    <t>35297762</t>
  </si>
  <si>
    <t>The National Institute for Health and Care Excellence (NICE), the NHS drugs watchdog, says patients will have access to Wegovy for up to two years via specialist weight-management services.</t>
  </si>
  <si>
    <t>35777137</t>
  </si>
  <si>
    <t>National Institute for Health and Care Excellence (NICE) guidance recommends that health and care professionals give information and advice to parents on bonding with their baby throughout their pregnancy. However, 73% of women surveyed said that this information was not given to them.</t>
  </si>
  <si>
    <t>35785851</t>
  </si>
  <si>
    <t>NICE recommends health care professionals should give advice to parents on bonding with their baby throughout their pregnancy</t>
  </si>
  <si>
    <t>The National Institute for Health and Care Excellence's draft guidance published on Wednesday recommended the drug – which dissolves under the tongue. The National Institute for Health and Care Excellence's draft guidance published on Wednesday recommended the drug – which dissolves under the tongue. Thousands of patients who suffer from the worst migraines will be offered a potentially life-changing drug on the NHS in England after it was approved by the health watchdog.</t>
  </si>
  <si>
    <t>35741315</t>
  </si>
  <si>
    <t>Approval for the use of appetite suppressant Wegovy was given by The National Institute for Health and Care Excellence (NICE) earlier this year, which said it should only be available through specialist services which are largely hospital-based.</t>
  </si>
  <si>
    <t>Health bosses have recommended annual ‘screening' the feet of people living with diabetes who may be at a higher risk of problems. This involves examining the feet, measuring the ‘pedal pulse' and testing for reduced sensation. The new NERVE device can collect the last two pieces of information and eventually it is hoped patients will be able to test themselves at home. Researchers are now inviting people living with diabetes in the conurbation to trial the device. The project has received £634,000 in funding from the National Institute of Health and Care Research.</t>
  </si>
  <si>
    <t>35777140</t>
  </si>
  <si>
    <t>NICE funds to create an innovative device which could be a huge support to people living with diabetes</t>
  </si>
  <si>
    <t>Researchers are now inviting people living with diabetes in the conurbation to trial the device.The project has received £634,000 in funding from the National Institute of Health and Care Research.Professor Tamas Hickish, chief investigator for the project, said: "If you have diabetes, you could help us test a new mobile phone app we have designed to detect damage to nerves in the feet that are linked to vulnerability to foot ulcers.</t>
  </si>
  <si>
    <t>The drug is approved for use in the US and Europe but is at the centre of an ongoing row in the UK. Janssen, which manufactures Cilta-cel, last month backed out of The National Institute for Clinical Excellence’s (NICE) review process which could have seen the treatment be recommended for treatment in the UK.</t>
  </si>
  <si>
    <t>35594527</t>
  </si>
  <si>
    <t xml:space="preserve">NICE withdraws recommendation of ciltacabtagene autoleucel for treating refractory multiple myeloma </t>
  </si>
  <si>
    <t>While local services attempt to identify those most at risk, based on guidance from the National Institute of Health and Care Excellence, he said there was "a big programme of work" ahead to consider the introduction of a national scheme.</t>
  </si>
  <si>
    <t>35833508</t>
  </si>
  <si>
    <t>The United Kingdom will explore ways to make obesity drugs more accessible to people outside hospital settings and cut NHS waiting lists in a new 40 million pound ($50 million) two-year pilot programme, the government announced on Wednesday. The National Institute for Health and Care Excellence (NICE) is also considering potential NHS use of the drug Tirzepatide, which is "currently licensed to treat diabetes but if receives a license in the coming months, may also help with weight loss."</t>
  </si>
  <si>
    <t>35777133</t>
  </si>
  <si>
    <t>Wegovy is one of the drugs that will be used in the pilot, having been recently recommended for use by the UK's National Institute for Health and Care Excellence (NICE).</t>
  </si>
  <si>
    <t>35777138</t>
  </si>
  <si>
    <t>More recent guidance from the Royal College of Psychiatrists and National Institute for Health and Care Excellence (Nice) recommends that people who experience withdrawal should taper off more gradually over months – and for some, years. This should be adjusted depending on the person and their symptoms.</t>
  </si>
  <si>
    <t>35820150</t>
  </si>
  <si>
    <t>In an effort to reduce the burden of obesity on the NHS and cut waiting times, the UK government has announced a £40 million pilot scheme that will explore ways of making the obesity drug Wegovy available to many more patients living in the UK. In February 2023, the National Institute for Health and Care Excellence (Nice) recommended the use of Wegovy for adults with a BMI above 35 and at least one weight-related disease, such as diabetes or heart disease. Eligible patients would need a prescription to access these drugs, and prescriptions could only be handed out by practitioners after patients had attended a specialist weight management clinic.</t>
  </si>
  <si>
    <t>35785855</t>
  </si>
  <si>
    <t>At last count, according to NICE research from the National Institute for Health and Care Excellence (NICE), the UK prevalence of anaemia is estimated to be 23% in pregnant women and 14% in non-pregnant women. This figure decreases post-menopause, without the monthly blood loss — figures, right?</t>
  </si>
  <si>
    <t>35785853</t>
  </si>
  <si>
    <t>NICE research found prevalence of anaemia in 23pc pregnant women and 14pc in nonpregnant women</t>
  </si>
  <si>
    <t>Ozempic, and Rybelsus (another brand name for Semaglutide) are also recommended by NICE for the use of people specifically those with type two diabetes for managing blood glucose levels.</t>
  </si>
  <si>
    <t>35777136</t>
  </si>
  <si>
    <t>The government has announced plans to funnel tens of millions into piloting the expansion of weight loss management programmes beyond hospitals in a bid to make it easier for people to access weight-loss drugs. Ozempic, and Rybelsus (another brand name for Semaglutide) are also recommended by NICE for the use of people specifically those with type two diabetes for managing blood glucose levels.</t>
  </si>
  <si>
    <t>The National Institute for Health and Care Excellence (NICE) says it needs "more evidence" on the effects and benefits of Mounjaro , citing that they are not sure whether it represents good value for money to allow its use on the NHS. The group recently approved a similar fat-loss jab named Wegovy which, like Mounjaro, suppresses appetite and helps level out blood-sugar levels. Draft guidelines from NICE say it is "yet to be established if Mounjaro, also known as tirzepatide, represents good value for money, alongside diet and exercise, for adults with type 2 diabetes and a high body-mass index."</t>
  </si>
  <si>
    <t>35840746</t>
  </si>
  <si>
    <t xml:space="preserve"> UK's drug cost-effectiveness watchdog on Tuesday did not recommend Eli Lilly's weight loss drug for adults with diabetes, saying more evidence was needed before it could be used by the National Health Service (NHS). The National Institute for Health and Care Excellence (NICE) in its draft guidance said it asked the company for more data on whether the drug Mounjaro, also known as tirzepatide, resulted in better weight loss than other drugs belonging to the same class of treatments.</t>
  </si>
  <si>
    <t>A patch of phosphorescent green liquid that appeared in Venice's Grand Canal was caused by the chemical fluorescein. Environmental officials confirmed the source of the discolouration on Monday after images on social media showed a bright patch of green around the Rialto Bridge, near an embankment lined with restaurants. It can also be used in medicine - in the form of eye drops - to identify lesions and foreign bodies, according to the National Institute for Health and Care Excellence.</t>
  </si>
  <si>
    <t>35151713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</si>
</sst>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ont>
    <font>
      <sz val="11"/>
      <color theme="0"/>
      <name val="Calibri"/>
      <family val="2"/>
      <scheme val="minor"/>
    </font>
    <font>
      <b/>
      <sz val="11"/>
      <name val="Calibri"/>
      <family val="2"/>
    </font>
  </fonts>
  <fills count="11">
    <fill>
      <patternFill patternType="none"/>
    </fill>
    <fill>
      <patternFill patternType="gray125"/>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FABF8F"/>
        <bgColor indexed="64"/>
      </patternFill>
    </fill>
    <fill>
      <patternFill patternType="solid">
        <fgColor rgb="FFEEECE1"/>
        <bgColor indexed="64"/>
      </patternFill>
    </fill>
    <fill>
      <patternFill patternType="solid">
        <fgColor rgb="FFFFC000"/>
        <bgColor indexed="64"/>
      </patternFill>
    </fill>
    <fill>
      <patternFill patternType="solid">
        <fgColor rgb="FF92D050"/>
        <bgColor indexed="64"/>
      </patternFill>
    </fill>
    <fill>
      <patternFill patternType="solid">
        <fgColor theme="8"/>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1" fillId="3" borderId="0" xfId="0" applyFont="1" applyFill="1"/>
    <xf numFmtId="0" fontId="1" fillId="4" borderId="0" xfId="0" applyFont="1" applyFill="1"/>
    <xf numFmtId="0" fontId="1" fillId="5" borderId="0" xfId="0" applyFont="1" applyFill="1" applyAlignment="1">
      <alignment wrapText="1"/>
    </xf>
    <xf numFmtId="0" fontId="1" fillId="6" borderId="0" xfId="0" applyFont="1" applyFill="1"/>
    <xf numFmtId="14" fontId="0" fillId="0" borderId="0" xfId="0" applyNumberFormat="1"/>
    <xf numFmtId="0" fontId="3" fillId="7" borderId="0" xfId="0" applyFont="1" applyFill="1"/>
    <xf numFmtId="0" fontId="0" fillId="8" borderId="0" xfId="0" applyFill="1"/>
    <xf numFmtId="0" fontId="0" fillId="2" borderId="0" xfId="0" applyFill="1"/>
    <xf numFmtId="0" fontId="0" fillId="7" borderId="0" xfId="0" applyFill="1"/>
    <xf numFmtId="0" fontId="0" fillId="9" borderId="0" xfId="0" applyFill="1"/>
    <xf numFmtId="0" fontId="2" fillId="10" borderId="0" xfId="0" applyFont="1" applyFill="1"/>
  </cellXfs>
  <cellStyles count="1">
    <cellStyle name="Normal" xfId="0" builtinId="0"/>
  </cellStyles>
  <dxfs count="8">
    <dxf>
      <numFmt numFmtId="164" formatCode="dd/mm/yyyy"/>
    </dxf>
    <dxf>
      <numFmt numFmtId="164" formatCode="dd/mm/yyyy"/>
    </dxf>
    <dxf>
      <numFmt numFmtId="0" formatCode="General"/>
    </dxf>
    <dxf>
      <numFmt numFmtId="0" formatCode="General"/>
    </dxf>
    <dxf>
      <numFmt numFmtId="0" formatCode="General"/>
    </dxf>
    <dxf>
      <numFmt numFmtId="0" formatCode="General"/>
    </dxf>
    <dxf>
      <fill>
        <patternFill patternType="none">
          <fgColor indexed="64"/>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annah Jackson" id="{97834A14-39C0-4975-AC4E-FCD0DE471CD2}" userId="S::Hannah.Jackson@Onclusive.com::35b0db14-3c1a-4f5b-8bc2-3c6d7e0e359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732C9-5765-428E-8415-4BFD93DAF65E}" name="Table1" displayName="Table1" ref="A1:AU601" totalsRowShown="0">
  <autoFilter ref="A1:AU601" xr:uid="{9FE732C9-5765-428E-8415-4BFD93DAF65E}"/>
  <tableColumns count="47">
    <tableColumn id="1" xr3:uid="{203120CA-329D-4537-A9B7-4FD4575046EF}" name="Article ID"/>
    <tableColumn id="2" xr3:uid="{B85624AB-7AAC-4B38-B98B-D1AD877CF9D3}" name="Original Article"/>
    <tableColumn id="3" xr3:uid="{F1D158C4-7BCC-4D23-8438-109EE7F13775}" name="Local Article Id"/>
    <tableColumn id="4" xr3:uid="{ABE9D202-25EB-4A23-A661-38B5C3BC9BCE}" name="Date Pub"/>
    <tableColumn id="5" xr3:uid="{9B86605E-0116-44E3-810E-8A4E61C06EC4}" name="Broadcast Hour"/>
    <tableColumn id="6" xr3:uid="{96B71B21-097F-4837-BAC0-C0F8A693C20B}" name="Media Type"/>
    <tableColumn id="7" xr3:uid="{404E5FC2-6023-4C67-9D7C-E5A1D3C3BD1D}" name="Publication"/>
    <tableColumn id="8" xr3:uid="{1EFF1DCB-87C7-431A-826E-91D209C9BB67}" name="Edition"/>
    <tableColumn id="9" xr3:uid="{F1DC838F-E08A-439D-AA99-3F0AF0247F3F}" name="ID GMD"/>
    <tableColumn id="10" xr3:uid="{FF2047B7-EFBF-43D5-97DB-2CC13193FDA2}" name="Category"/>
    <tableColumn id="11" xr3:uid="{269186CA-33F2-4461-8D9C-11671D233426}" name="Category Insights"/>
    <tableColumn id="12" xr3:uid="{0CF636F0-4A47-4239-9FBD-7797078CDA35}" name="Category Family"/>
    <tableColumn id="13" xr3:uid="{105FAF0E-EE54-4BAE-98AA-FA6A870ADDF6}" name="Country"/>
    <tableColumn id="14" xr3:uid="{E44E32D1-D55E-41B2-9DD9-E0D5726A1DBF}" name="Language"/>
    <tableColumn id="15" xr3:uid="{803848CF-0A77-4BCC-9D75-AA1291CC2174}" name="Publication Page"/>
    <tableColumn id="16" xr3:uid="{EB63C709-7C6F-46C9-B09B-13F5C2EA9A97}" name="Section"/>
    <tableColumn id="17" xr3:uid="{7A2EFD2F-D1D7-41B7-BCEA-280DC1C85D4C}" name="Author"/>
    <tableColumn id="18" xr3:uid="{12D5D602-54BD-4B04-8964-193DEF2FC00B}" name="Origin"/>
    <tableColumn id="19" xr3:uid="{3855A307-7798-4FFA-BB30-3A81B11C995A}" name="Feed"/>
    <tableColumn id="20" xr3:uid="{2DF52192-0F49-4DFB-A9F5-3605B7201B69}" name="Url"/>
    <tableColumn id="21" xr3:uid="{EFD65A9A-DFF2-44AF-8378-73C3DBFEA62C}" name="Alias Easyclip"/>
    <tableColumn id="22" xr3:uid="{407EC29B-EBCF-461B-9FC8-7B12102CA5A0}" name="KM+ Category"/>
    <tableColumn id="23" xr3:uid="{66149C34-4E16-447C-BA47-E422BF0F2D74}" name="KM+ Sentiment"/>
    <tableColumn id="24" xr3:uid="{EC013997-A5E5-42A2-ADE3-2F663EA9F124}" name="Clipping Size"/>
    <tableColumn id="25" xr3:uid="{56091A90-D437-4D29-8F75-D77FD4F58E5C}" name="Clipping Duration"/>
    <tableColumn id="26" xr3:uid="{9ABCC1F8-E614-494A-A665-F2C604834475}" name="Audience"/>
    <tableColumn id="27" xr3:uid="{C47A3731-BD10-4ED0-A32E-D0944BF436E0}" name="Ad rates"/>
    <tableColumn id="28" xr3:uid="{4EAA34B7-ABBF-46E5-935F-69FF977B70ED}" name="Followers"/>
    <tableColumn id="29" xr3:uid="{EECB654B-3158-42D5-82AC-050B73614038}" name="Shares"/>
    <tableColumn id="30" xr3:uid="{FABB8C56-4D20-4C6F-B3DE-ABD2117271AB}" name="Likes"/>
    <tableColumn id="31" xr3:uid="{4CA36559-DF13-4502-A9DA-077AA18B4346}" name="Comments"/>
    <tableColumn id="32" xr3:uid="{439BCB79-63A0-4694-BA46-4FAC3DE4DD6D}" name="Headline"/>
    <tableColumn id="33" xr3:uid="{052E8A7C-51DB-4D97-9CCC-0DA82AB58BEE}" name="CreatedBy"/>
    <tableColumn id="34" xr3:uid="{637F20E2-1D6D-4598-B893-13DA9C133EBF}" name="UpdatedBy"/>
    <tableColumn id="35" xr3:uid="{FD5902EF-645D-4D5D-8342-8EEFFE252729}" name="Polarisation"/>
    <tableColumn id="36" xr3:uid="{0C56B674-D067-4B2E-9241-E041AA24C354}" name="Sentiment"/>
    <tableColumn id="37" xr3:uid="{FC79953F-4393-4E68-BA38-7A80B01953D2}" name="Verbatim"/>
    <tableColumn id="38" xr3:uid="{BDF17B5E-2447-4C64-9F3C-9DB7BB1AF860}" name="PRI"/>
    <tableColumn id="39" xr3:uid="{DD509D16-37F9-4A72-8542-2B8BDC0E66EE}" name="Topics"/>
    <tableColumn id="40" xr3:uid="{874359F0-8176-460B-AFF6-52E80C616FF8}" name="Story"/>
    <tableColumn id="41" xr3:uid="{F8460B61-8325-4E5F-B3AC-920BA6A74ACE}" name="Press release"/>
    <tableColumn id="42" xr3:uid="{E3026300-1693-4679-BA78-D05E6967E942}" name="NICE¬Media type"/>
    <tableColumn id="43" xr3:uid="{5F53B76D-D343-482C-A4D7-2C120909E30F}" name="Key messages"/>
    <tableColumn id="44" xr3:uid="{646BE7A2-6D97-430F-BB58-2FC2B4B85A08}" name="Spokespeople"/>
    <tableColumn id="45" xr3:uid="{59CC526A-8EF6-4AE3-807A-02F4B9F06B25}" name="OTS"/>
    <tableColumn id="46" xr3:uid="{D7592A01-AB4C-4A5E-82C7-58C36A37B99B}" name="Weighted AVE"/>
    <tableColumn id="47" xr3:uid="{89EF954C-06B7-4005-BE44-315C024E088D}" name="Scoring Stat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F9EDEE-FF48-4D6A-9D01-F7A5BC97E93A}" name="Table13" displayName="Table13" ref="A1:AZ601" totalsRowShown="0">
  <autoFilter ref="A1:AZ601" xr:uid="{9FE732C9-5765-428E-8415-4BFD93DAF65E}"/>
  <tableColumns count="52">
    <tableColumn id="1" xr3:uid="{E2635DD4-B3B5-4ABC-BF56-2E37329B75A6}" name="Article ID"/>
    <tableColumn id="2" xr3:uid="{546B2F33-ADDE-4BCE-9C26-C5FB20A6CA48}" name="Original Article"/>
    <tableColumn id="3" xr3:uid="{A6D70595-A838-4EF9-9042-8A2C362E53A9}" name="Local Article Id"/>
    <tableColumn id="4" xr3:uid="{648A67EA-45E6-4C44-BAD1-AFD8BE4BD1F5}" name="Date Pub"/>
    <tableColumn id="5" xr3:uid="{40E4E007-DB2D-4F90-B159-65CA97013EB7}" name="Broadcast Hour"/>
    <tableColumn id="6" xr3:uid="{92E60EDD-5BC1-40F9-B2CB-A46D116D83C0}" name="Media Type"/>
    <tableColumn id="7" xr3:uid="{74E6C154-9085-4B84-B412-BFA6B43B850B}" name="Publication"/>
    <tableColumn id="8" xr3:uid="{F4F23EE0-1325-4374-879A-28839E02BA0E}" name="Edition"/>
    <tableColumn id="9" xr3:uid="{21E1BF93-4A99-43D7-8D7C-EC949EA5E949}" name="ID GMD"/>
    <tableColumn id="10" xr3:uid="{C966202F-F2F2-49C2-9638-87354D2A32B0}" name="Category"/>
    <tableColumn id="11" xr3:uid="{89C9D226-A999-458E-A436-B7377D7DE2B2}" name="Category Insights"/>
    <tableColumn id="12" xr3:uid="{E3FFFAC3-B877-4D88-A930-B70AF009AA11}" name="Category Family"/>
    <tableColumn id="13" xr3:uid="{0B5F3B03-4058-42C5-A601-FCE02779A029}" name="Country"/>
    <tableColumn id="14" xr3:uid="{5A36649D-923B-464E-9FCA-23BF629CD394}" name="Language"/>
    <tableColumn id="15" xr3:uid="{F49F124C-6783-4EFD-B07D-2AFEB0E69888}" name="Publication Page"/>
    <tableColumn id="16" xr3:uid="{6A76FA06-FCA6-4A0D-ACC3-E2B9B8BAB8FF}" name="Section"/>
    <tableColumn id="17" xr3:uid="{0B43237C-67A4-4E0A-B913-252A94411E38}" name="Author"/>
    <tableColumn id="18" xr3:uid="{CDBA2D14-761E-419A-8F6D-3762D632160F}" name="Origin"/>
    <tableColumn id="19" xr3:uid="{B2298A3D-E0A6-487B-AA32-C11E5DB12556}" name="Feed"/>
    <tableColumn id="20" xr3:uid="{8A25E44B-18BA-46D7-9816-7F0A11685C6C}" name="Url"/>
    <tableColumn id="21" xr3:uid="{2A4C82DD-1BDA-436F-9BA4-699BDC503981}" name="Alias Easyclip"/>
    <tableColumn id="22" xr3:uid="{17B4DD15-969C-4852-A4AA-D4332C5A4982}" name="KM+ Category"/>
    <tableColumn id="23" xr3:uid="{F6506096-9CE2-4A2E-B5E2-99CAF4177184}" name="KM+ Sentiment"/>
    <tableColumn id="24" xr3:uid="{7AC1ED04-C963-4934-8EB1-8AF8ED9ED4D3}" name="Clipping Size"/>
    <tableColumn id="25" xr3:uid="{6E5124F1-8438-4623-B8C2-C02475C5BB1B}" name="Clipping Duration"/>
    <tableColumn id="26" xr3:uid="{8205525B-CFA5-454A-A66A-B0B9505AD220}" name="Audience"/>
    <tableColumn id="27" xr3:uid="{3572FFB5-9796-4AF6-95B4-14FF60C0458C}" name="Ad rates"/>
    <tableColumn id="28" xr3:uid="{22E148D4-4520-44B5-ACB1-3E42E4DDD504}" name="Followers"/>
    <tableColumn id="29" xr3:uid="{6F24D0C5-361F-48CE-BFDA-E741E0838594}" name="Shares"/>
    <tableColumn id="30" xr3:uid="{AE24A911-02DD-4351-BCDE-10C91236A113}" name="Likes"/>
    <tableColumn id="31" xr3:uid="{88A39FDA-F558-4C8F-A491-4DD8072B925A}" name="Comments"/>
    <tableColumn id="32" xr3:uid="{884D53AD-BDC4-49B1-B229-86A6E780BD67}" name="Headline"/>
    <tableColumn id="33" xr3:uid="{A9277C1B-B37C-40EE-926F-F326DB64FD2E}" name="CreatedBy"/>
    <tableColumn id="34" xr3:uid="{1B5C9489-5F14-436E-B358-E065C05508B4}" name="UpdatedBy"/>
    <tableColumn id="35" xr3:uid="{9A2D2404-070F-4144-BD66-0E157ED7BB61}" name="Polarisation"/>
    <tableColumn id="48" xr3:uid="{C7D9656F-0A6B-48BB-985E-8A371E13053F}" name="Wipro Prominence" dataDxfId="7">
      <calculatedColumnFormula>VLOOKUP(Table13[[#This Row],[Local Article Id]],Table3[#All],28,FALSE)</calculatedColumnFormula>
    </tableColumn>
    <tableColumn id="36" xr3:uid="{F707DF51-DDDA-4806-9D41-BF16730BF3F6}" name="Sentiment"/>
    <tableColumn id="37" xr3:uid="{D16E2787-4A0F-43C6-8632-6F3A119079F5}" name="Verbatim"/>
    <tableColumn id="38" xr3:uid="{C7A63CF7-E0A5-4C49-8495-D34FC8A4A95D}" name="PRI"/>
    <tableColumn id="39" xr3:uid="{02094E2F-EE10-4428-A347-F2DC9DBF3277}" name="Topics" dataDxfId="6"/>
    <tableColumn id="49" xr3:uid="{4CC53E51-6885-4CD2-9458-D51C422F5228}" name="Wipro Topics" dataDxfId="5">
      <calculatedColumnFormula>VLOOKUP(Table13[[#This Row],[Local Article Id]],Table3[#All],35,FALSE)</calculatedColumnFormula>
    </tableColumn>
    <tableColumn id="40" xr3:uid="{57869D49-B94B-405C-A907-ACE0E6910A0A}" name="Story"/>
    <tableColumn id="41" xr3:uid="{FF559A05-6CD2-4CF4-9FC1-CC24BDD30BF9}" name="Press release"/>
    <tableColumn id="50" xr3:uid="{78C520F8-0FCD-4FE9-B2EC-C27A118AAC5E}" name="Wipro Press Release" dataDxfId="4">
      <calculatedColumnFormula>VLOOKUP(Table13[[#This Row],[Local Article Id]],Table3[#All],30,FALSE)</calculatedColumnFormula>
    </tableColumn>
    <tableColumn id="42" xr3:uid="{D4DDEF86-FD04-4360-B37D-533A876D174F}" name="NICE¬Media type"/>
    <tableColumn id="43" xr3:uid="{5E00F3E4-0092-466D-B06F-FE24ADC5A6F4}" name="Key messages"/>
    <tableColumn id="51" xr3:uid="{218859EF-FCD3-4135-8C22-58CB4DA449F8}" name="Wipro Key Messages" dataDxfId="3">
      <calculatedColumnFormula>VLOOKUP(Table13[[#This Row],[Local Article Id]],Table3[#All],33,FALSE)</calculatedColumnFormula>
    </tableColumn>
    <tableColumn id="44" xr3:uid="{050BE55C-3FB1-499D-9A52-21760A6839AD}" name="Spokespeople"/>
    <tableColumn id="52" xr3:uid="{F702B588-28CF-4AC6-BA03-52E7D96FBD14}" name="Wipro Spokespeople" dataDxfId="2">
      <calculatedColumnFormula>VLOOKUP(Table13[[#This Row],[Local Article Id]],Table3[#All],34,FALSE)</calculatedColumnFormula>
    </tableColumn>
    <tableColumn id="45" xr3:uid="{3D184E30-229A-4D91-BAE6-A60977B380C3}" name="OTS"/>
    <tableColumn id="46" xr3:uid="{0B72A828-D7EC-4271-A537-4422177EA87E}" name="Weighted AVE"/>
    <tableColumn id="47" xr3:uid="{6B18CEED-4CCA-499A-BA26-4ACF44967106}" name="Scoring Statu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BAED68-F58D-4366-A82F-A5E7628FA97D}" name="Table3" displayName="Table3" ref="A1:AL1266" totalsRowShown="0">
  <autoFilter ref="A1:AL1266" xr:uid="{A3BAED68-F58D-4366-A82F-A5E7628FA97D}">
    <filterColumn colId="3">
      <filters>
        <dateGroupItem year="2023" month="6" dateTimeGrouping="month"/>
      </filters>
    </filterColumn>
  </autoFilter>
  <tableColumns count="38">
    <tableColumn id="1" xr3:uid="{69547635-3011-4367-B68A-C697FEB7045E}" name="ArticleId"/>
    <tableColumn id="2" xr3:uid="{87F29F94-6F30-4342-ACB2-7C16CD3BE9E1}" name="Original Article Id"/>
    <tableColumn id="3" xr3:uid="{394ACBDE-5BD2-41C6-BCE4-BC8410AF9009}" name="Category"/>
    <tableColumn id="4" xr3:uid="{C57E8600-A69A-4811-AE4C-C408483C1D09}" name="Delivered" dataDxfId="1"/>
    <tableColumn id="5" xr3:uid="{D0163F18-45FD-4CDB-B3E7-1B9EB9B7CB05}" name="Headline"/>
    <tableColumn id="6" xr3:uid="{06E7CA0E-9C49-4473-AE76-AE91D7FD203B}" name="Summary"/>
    <tableColumn id="7" xr3:uid="{B2CD375A-82F5-4436-BE15-0D3A35FA53CD}" name="Media"/>
    <tableColumn id="8" xr3:uid="{95F0B26E-3324-4356-BA7C-89C67E47B048}" name="Publication"/>
    <tableColumn id="9" xr3:uid="{FCA39AC6-3276-404D-87DB-0498DE41B71E}" name="Page Num"/>
    <tableColumn id="10" xr3:uid="{C6A264CD-F310-4D5C-A4DB-B6D498FFD6B1}" name="# Pages"/>
    <tableColumn id="11" xr3:uid="{1082C57D-03C5-4757-B6E3-3A73ADDF6F7A}" name="Published" dataDxfId="0"/>
    <tableColumn id="12" xr3:uid="{072475A1-B046-4122-B1B8-23497B5E65C6}" name="Author"/>
    <tableColumn id="13" xr3:uid="{AB4C3D46-2A4D-41AF-8105-C288C22821D5}" name="Value"/>
    <tableColumn id="14" xr3:uid="{4CB89184-B331-4765-9C1D-797DD86FCF50}" name="Size"/>
    <tableColumn id="15" xr3:uid="{BF9A6144-D9F9-4D7F-B09B-484C70CDA0B8}" name="Reach"/>
    <tableColumn id="16" xr3:uid="{5E321914-67D8-4945-9A55-2DAC1F25810F}" name="Evaluation Status"/>
    <tableColumn id="17" xr3:uid="{427283F7-EB4B-46D0-A351-FF10F83DC351}" name="_Duplicate_"/>
    <tableColumn id="18" xr3:uid="{2C3552DC-B092-4CEF-925F-12B56B020854}" name="MediaId"/>
    <tableColumn id="19" xr3:uid="{14D54E5E-BE85-4E4A-9686-BDF22F699E33}" name="AuthorId"/>
    <tableColumn id="20" xr3:uid="{DD79BDEB-ED9D-4B1E-8840-92217882AD7F}" name="PublicationId"/>
    <tableColumn id="21" xr3:uid="{5C90FD0E-39D2-4906-AE4F-6F95AF603B6A}" name="CategoryId"/>
    <tableColumn id="22" xr3:uid="{6F526E49-0CCE-452B-9D9C-62BDC79C42A4}" name="Original URL"/>
    <tableColumn id="23" xr3:uid="{AC885445-5E60-4B7C-B3B2-6D44ADF4E795}" name="Search Word ID"/>
    <tableColumn id="24" xr3:uid="{F4020883-7D73-4296-A7BD-C2D85697B783}" name="Search Word"/>
    <tableColumn id="25" xr3:uid="{5A0CDA5F-4D71-4178-9F9B-72663A761DE2}" name="Start Time"/>
    <tableColumn id="26" xr3:uid="{44C4B5ED-7FFD-40E7-B8AB-673491D46E08}" name="INDUSTRY PEER"/>
    <tableColumn id="27" xr3:uid="{4D07731B-676D-4AA9-B08E-CFDF6536F42B}" name="SENTIMENT"/>
    <tableColumn id="28" xr3:uid="{11A58A22-A434-4310-B196-A5995FF8DE5E}" name="PROMINENCE"/>
    <tableColumn id="29" xr3:uid="{3787C40E-431F-4DA3-8598-9E72F6DC3CE8}" name="PRI"/>
    <tableColumn id="30" xr3:uid="{D1612190-0C08-4B60-ABBD-01716606515F}" name="PRESS RELEASE"/>
    <tableColumn id="31" xr3:uid="{86FB6C10-CF95-4318-9502-22A824893C7C}" name="CALL TO ACTION"/>
    <tableColumn id="32" xr3:uid="{D1527632-509B-4E41-AB89-8186AD85C850}" name="IMAGE"/>
    <tableColumn id="33" xr3:uid="{CB3091CE-6EFE-4E7E-B14A-C3994D9CFB02}" name="KEY MESSAGES"/>
    <tableColumn id="34" xr3:uid="{74220A06-8D6A-4FF9-A9EB-524B83906195}" name="SPOKESPERSON"/>
    <tableColumn id="35" xr3:uid="{375523C6-D714-4C28-A089-0238F2A66D80}" name="TOPIC"/>
    <tableColumn id="36" xr3:uid="{2762A16F-9D2F-42F0-BE8A-D6C8C26F38FF}" name="STORY"/>
    <tableColumn id="37" xr3:uid="{D97CA7C3-6792-4BD4-839C-7471FA820D9C}" name="Type of Media"/>
    <tableColumn id="38" xr3:uid="{54FC77DC-63BB-4CC6-99E4-AE3D9E411CC8}" name="Month"/>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3-08-17T10:02:25.62" personId="{97834A14-39C0-4975-AC4E-FCD0DE471CD2}" id="{D1980F9C-4672-43B2-B3DD-C7F4B9EA470E}">
    <text>Out of scope, not coded by Wipro</text>
  </threadedComment>
  <threadedComment ref="E3" dT="2023-08-17T10:02:25.62" personId="{97834A14-39C0-4975-AC4E-FCD0DE471CD2}" id="{BA29223A-90F0-49DA-BEC4-7A65929710E7}">
    <text>Out of scope, not coded by Wipro</text>
  </threadedComment>
  <threadedComment ref="E4" dT="2023-08-17T10:02:25.62" personId="{97834A14-39C0-4975-AC4E-FCD0DE471CD2}" id="{632D6C16-7D78-4C9C-A714-D2036772C81C}">
    <text>Out of scope, not coded by Wipro</text>
  </threadedComment>
  <threadedComment ref="E5" dT="2023-08-17T10:02:25.62" personId="{97834A14-39C0-4975-AC4E-FCD0DE471CD2}" id="{B8BBD2B1-8E32-4C2B-82B9-88CA86C8F586}">
    <text>Out of scope, not coded by Wipro</text>
  </threadedComment>
  <threadedComment ref="E6" dT="2023-08-17T10:02:25.62" personId="{97834A14-39C0-4975-AC4E-FCD0DE471CD2}" id="{B5F32A65-352C-4CCD-894F-37FD36CB640D}">
    <text>Out of scope, not coded by Wipro</text>
  </threadedComment>
  <threadedComment ref="E7" dT="2023-08-17T10:02:25.62" personId="{97834A14-39C0-4975-AC4E-FCD0DE471CD2}" id="{CFCAA319-29B2-4CC6-91B4-E04E73E5E17C}">
    <text>Out of scope, not coded by Wipro</text>
  </threadedComment>
  <threadedComment ref="E8" dT="2023-08-17T10:02:25.62" personId="{97834A14-39C0-4975-AC4E-FCD0DE471CD2}" id="{939B9178-F055-4EC6-BB60-9C22F8CFB899}">
    <text>Out of scope, not coded by Wipro</text>
  </threadedComment>
  <threadedComment ref="E9" dT="2023-08-17T10:02:25.62" personId="{97834A14-39C0-4975-AC4E-FCD0DE471CD2}" id="{3B4755E2-F921-4959-9320-4B9454900DA2}">
    <text>Out of scope, not coded by Wipro</text>
  </threadedComment>
  <threadedComment ref="E10" dT="2023-08-17T10:02:25.62" personId="{97834A14-39C0-4975-AC4E-FCD0DE471CD2}" id="{82BAF91C-6D9E-49BD-BFE5-F432319E274D}">
    <text>Out of scope, not coded by Wipro</text>
  </threadedComment>
  <threadedComment ref="E11" dT="2023-08-17T10:02:25.62" personId="{97834A14-39C0-4975-AC4E-FCD0DE471CD2}" id="{C6552CE8-5B4B-424A-8437-957DD1F8B10D}">
    <text>Out of scope, not coded by Wipro</text>
  </threadedComment>
  <threadedComment ref="E12" dT="2023-08-17T10:02:25.62" personId="{97834A14-39C0-4975-AC4E-FCD0DE471CD2}" id="{B8554A05-EC97-42C6-9355-22B15CA258C8}">
    <text>Out of scope, not coded by Wipro</text>
  </threadedComment>
  <threadedComment ref="AQ17" dT="2023-08-17T11:51:10.16" personId="{97834A14-39C0-4975-AC4E-FCD0DE471CD2}" id="{FF5641CA-857A-487C-8490-3C0533AD7277}">
    <text>Press release was not searched for by user</text>
  </threadedComment>
  <threadedComment ref="AQ18" dT="2023-08-17T11:51:10.16" personId="{97834A14-39C0-4975-AC4E-FCD0DE471CD2}" id="{9A4B1153-C1B3-4954-8D12-25A00BEE846B}">
    <text>Press release was not searched for by user</text>
  </threadedComment>
  <threadedComment ref="E19" dT="2023-08-17T10:02:25.62" personId="{97834A14-39C0-4975-AC4E-FCD0DE471CD2}" id="{8B170287-C56F-4978-AF1B-4BEB158AACA0}">
    <text>Out of scope, not coded by Wipro</text>
  </threadedComment>
  <threadedComment ref="E20" dT="2023-08-17T10:02:25.62" personId="{97834A14-39C0-4975-AC4E-FCD0DE471CD2}" id="{7FA06FF6-7849-478A-AEFD-AB8A2BBC0764}">
    <text>Out of scope, not coded by Wipro</text>
  </threadedComment>
  <threadedComment ref="E21" dT="2023-08-17T10:02:25.62" personId="{97834A14-39C0-4975-AC4E-FCD0DE471CD2}" id="{4C465209-5F6F-487F-926E-824790515351}">
    <text>Out of scope, not coded by Wipro</text>
  </threadedComment>
  <threadedComment ref="E23" dT="2023-08-17T10:02:25.62" personId="{97834A14-39C0-4975-AC4E-FCD0DE471CD2}" id="{88C72408-CB3E-4D1B-BC69-6F267874C07C}">
    <text>Out of scope, not coded by Wipro</text>
  </threadedComment>
  <threadedComment ref="E25" dT="2023-08-17T10:02:25.62" personId="{97834A14-39C0-4975-AC4E-FCD0DE471CD2}" id="{1C8B110F-994A-4CDB-8515-5B40C5BCB823}">
    <text>Out of scope, not coded by Wipro</text>
  </threadedComment>
  <threadedComment ref="E26" dT="2023-08-17T10:02:25.62" personId="{97834A14-39C0-4975-AC4E-FCD0DE471CD2}" id="{E9E8BE70-391B-4F60-8DE5-6BEA348AAF1A}">
    <text>Out of scope, not coded by Wipro</text>
  </threadedComment>
  <threadedComment ref="E28" dT="2023-08-17T10:02:25.62" personId="{97834A14-39C0-4975-AC4E-FCD0DE471CD2}" id="{724661B4-4F52-4741-80D7-4F8E2E0A8DEA}">
    <text>Out of scope, not coded by Wipro</text>
  </threadedComment>
  <threadedComment ref="E29" dT="2023-08-17T10:02:25.62" personId="{97834A14-39C0-4975-AC4E-FCD0DE471CD2}" id="{B99F89FA-F44D-4D7B-BA9C-1E6C63451522}">
    <text>Out of scope, not coded by Wipro</text>
  </threadedComment>
  <threadedComment ref="E30" dT="2023-08-17T10:02:25.62" personId="{97834A14-39C0-4975-AC4E-FCD0DE471CD2}" id="{FE8E82ED-1519-4FF3-9E38-839C8898DBF9}">
    <text>Out of scope, not coded by Wipro</text>
  </threadedComment>
  <threadedComment ref="E31" dT="2023-08-17T10:02:25.62" personId="{97834A14-39C0-4975-AC4E-FCD0DE471CD2}" id="{E4B79B58-E00B-4D27-93C4-1C672A596955}">
    <text>Out of scope, not coded by Wipro</text>
  </threadedComment>
  <threadedComment ref="E32" dT="2023-08-17T10:02:25.62" personId="{97834A14-39C0-4975-AC4E-FCD0DE471CD2}" id="{6D158FF4-05D5-4996-BB29-82D1F1A76E27}">
    <text>Out of scope, not coded by Wipro</text>
  </threadedComment>
  <threadedComment ref="E33" dT="2023-08-17T10:02:25.62" personId="{97834A14-39C0-4975-AC4E-FCD0DE471CD2}" id="{4564B009-8F12-41C2-B4F3-D7781932BF16}">
    <text>Out of scope, not coded by Wipro</text>
  </threadedComment>
  <threadedComment ref="E34" dT="2023-08-17T10:02:25.62" personId="{97834A14-39C0-4975-AC4E-FCD0DE471CD2}" id="{80C1B2E5-7DBD-4F7C-A6DF-BE45AF80B670}">
    <text>Out of scope, not coded by Wipro</text>
  </threadedComment>
  <threadedComment ref="E36" dT="2023-08-17T10:02:25.62" personId="{97834A14-39C0-4975-AC4E-FCD0DE471CD2}" id="{E6CB405E-7BB7-4FAE-989B-6F8E5679323E}">
    <text>Out of scope, not coded by Wipro</text>
  </threadedComment>
  <threadedComment ref="AV39" dT="2023-08-17T08:00:45.66" personId="{97834A14-39C0-4975-AC4E-FCD0DE471CD2}" id="{733B4C96-743E-4BD4-B60B-372D30D65FFC}">
    <text>Not enough text in GI to catch this</text>
  </threadedComment>
  <threadedComment ref="E44" dT="2023-08-17T10:02:25.62" personId="{97834A14-39C0-4975-AC4E-FCD0DE471CD2}" id="{200405B5-3E60-43A8-8939-DAE48143E64B}">
    <text>Out of scope, not coded by Wipro</text>
  </threadedComment>
  <threadedComment ref="E45" dT="2023-08-17T10:02:25.62" personId="{97834A14-39C0-4975-AC4E-FCD0DE471CD2}" id="{D5AADE08-988E-4CD2-88A8-879D26C7D0DD}">
    <text>Out of scope, not coded by Wipro</text>
  </threadedComment>
  <threadedComment ref="E46" dT="2023-08-17T10:02:25.62" personId="{97834A14-39C0-4975-AC4E-FCD0DE471CD2}" id="{B08DB4D5-0698-4999-87E9-E50B579C0809}">
    <text>Out of scope, not coded by Wipro</text>
  </threadedComment>
  <threadedComment ref="E48" dT="2023-08-17T10:02:25.62" personId="{97834A14-39C0-4975-AC4E-FCD0DE471CD2}" id="{334278EE-C844-46DE-8F97-1481F11D8858}">
    <text>Out of scope, not coded by Wipro</text>
  </threadedComment>
  <threadedComment ref="E50" dT="2023-08-17T10:02:25.62" personId="{97834A14-39C0-4975-AC4E-FCD0DE471CD2}" id="{A9C259C5-1538-4444-8112-C54DBDBCEE90}">
    <text>Out of scope, not coded by Wipro</text>
  </threadedComment>
  <threadedComment ref="E51" dT="2023-08-17T10:02:25.62" personId="{97834A14-39C0-4975-AC4E-FCD0DE471CD2}" id="{F8288FD3-65DC-4027-A6EB-EAE8005B7374}">
    <text>Out of scope, not coded by Wipro</text>
  </threadedComment>
  <threadedComment ref="AQ52" dT="2023-08-17T11:51:10.16" personId="{97834A14-39C0-4975-AC4E-FCD0DE471CD2}" id="{476502C6-347F-4F8F-BDDA-72DD97AE8CC4}">
    <text>Press release was not searched for by user</text>
  </threadedComment>
  <threadedComment ref="E53" dT="2023-08-17T10:02:25.62" personId="{97834A14-39C0-4975-AC4E-FCD0DE471CD2}" id="{5FCC9D8F-1D9C-4A9B-AC94-A1FDADA45C93}">
    <text>Out of scope, not coded by Wipro</text>
  </threadedComment>
  <threadedComment ref="E54" dT="2023-08-17T10:02:25.62" personId="{97834A14-39C0-4975-AC4E-FCD0DE471CD2}" id="{881F23C1-E52A-4CB8-9318-EC0D35AD375E}">
    <text>Out of scope, not coded by Wipro</text>
  </threadedComment>
  <threadedComment ref="E55" dT="2023-08-17T10:02:25.62" personId="{97834A14-39C0-4975-AC4E-FCD0DE471CD2}" id="{0467982D-B933-4BF1-83C9-E6C903A4A908}">
    <text>Out of scope, not coded by Wipro</text>
  </threadedComment>
  <threadedComment ref="E57" dT="2023-08-17T10:02:25.62" personId="{97834A14-39C0-4975-AC4E-FCD0DE471CD2}" id="{51620EEC-DCF4-4EDB-A067-BE664A97CA80}">
    <text>Out of scope, not coded by Wipro</text>
  </threadedComment>
  <threadedComment ref="E58" dT="2023-08-17T10:02:25.62" personId="{97834A14-39C0-4975-AC4E-FCD0DE471CD2}" id="{77B3E054-6C0D-4CB1-951C-4181CD7A24F2}">
    <text>Out of scope, not coded by Wipro</text>
  </threadedComment>
  <threadedComment ref="E59" dT="2023-08-17T10:02:25.62" personId="{97834A14-39C0-4975-AC4E-FCD0DE471CD2}" id="{886821BA-6D71-4FA4-B494-31B97A81080E}">
    <text>Out of scope, not coded by Wipro</text>
  </threadedComment>
  <threadedComment ref="E60" dT="2023-08-17T10:02:25.62" personId="{97834A14-39C0-4975-AC4E-FCD0DE471CD2}" id="{D09A44C3-F8CD-439C-8D6B-DED9833CEB11}">
    <text>Out of scope, not coded by Wipro</text>
  </threadedComment>
  <threadedComment ref="E61" dT="2023-08-17T10:02:25.62" personId="{97834A14-39C0-4975-AC4E-FCD0DE471CD2}" id="{4D566968-9DB6-4753-86BE-B6D5BD7C1C8C}">
    <text>Out of scope, not coded by Wipro</text>
  </threadedComment>
  <threadedComment ref="AT65" dT="2023-08-17T10:47:26.59" personId="{97834A14-39C0-4975-AC4E-FCD0DE471CD2}" id="{89071DEF-8C15-4899-A2A0-ED4C67D21EBF}">
    <text>Review Rules</text>
  </threadedComment>
  <threadedComment ref="E66" dT="2023-08-17T10:02:25.62" personId="{97834A14-39C0-4975-AC4E-FCD0DE471CD2}" id="{C159E6D4-738C-4549-889B-8881CBA1A883}">
    <text>Out of scope, not coded by Wipro</text>
  </threadedComment>
  <threadedComment ref="E67" dT="2023-08-17T10:02:25.62" personId="{97834A14-39C0-4975-AC4E-FCD0DE471CD2}" id="{20671320-8A28-43A9-8ACA-B2D63DC6145C}">
    <text>Out of scope, not coded by Wipro</text>
  </threadedComment>
  <threadedComment ref="E68" dT="2023-08-17T10:02:25.62" personId="{97834A14-39C0-4975-AC4E-FCD0DE471CD2}" id="{3100915E-AE2D-4558-89A3-110260D7428B}">
    <text>Out of scope, not coded by Wipro</text>
  </threadedComment>
  <threadedComment ref="E69" dT="2023-08-17T10:02:25.62" personId="{97834A14-39C0-4975-AC4E-FCD0DE471CD2}" id="{8BFEA356-46EE-4BEB-A883-2EB872431FCE}">
    <text>Out of scope, not coded by Wipro</text>
  </threadedComment>
  <threadedComment ref="E70" dT="2023-08-17T10:02:25.62" personId="{97834A14-39C0-4975-AC4E-FCD0DE471CD2}" id="{4A2C09FE-0102-4454-8C5B-71B5455271E5}">
    <text>Out of scope, not coded by Wipro</text>
  </threadedComment>
  <threadedComment ref="E71" dT="2023-08-17T10:02:25.62" personId="{97834A14-39C0-4975-AC4E-FCD0DE471CD2}" id="{1CAADE5E-08A2-4398-93FF-134B4BA9152C}">
    <text>Out of scope, not coded by Wipro</text>
  </threadedComment>
  <threadedComment ref="E72" dT="2023-08-17T10:02:25.62" personId="{97834A14-39C0-4975-AC4E-FCD0DE471CD2}" id="{D11C2C73-B4AD-4F6D-91B5-9E682BD8A8FB}">
    <text>Out of scope, not coded by Wipro</text>
  </threadedComment>
  <threadedComment ref="E73" dT="2023-08-17T10:02:25.62" personId="{97834A14-39C0-4975-AC4E-FCD0DE471CD2}" id="{F1E123A2-233F-442F-9052-793ECC82CD1E}">
    <text>Out of scope, not coded by Wipro</text>
  </threadedComment>
  <threadedComment ref="AQ74" dT="2023-08-17T11:51:10.16" personId="{97834A14-39C0-4975-AC4E-FCD0DE471CD2}" id="{5E5E2B30-4684-4961-B63A-425BD62A9448}">
    <text>Press release was not searched for by user</text>
  </threadedComment>
  <threadedComment ref="E75" dT="2023-08-17T10:02:25.62" personId="{97834A14-39C0-4975-AC4E-FCD0DE471CD2}" id="{8B62C4DB-46C2-4D5B-80AB-C5AD5D2BDA15}">
    <text>Out of scope, not coded by Wipro</text>
  </threadedComment>
  <threadedComment ref="E76" dT="2023-08-17T10:02:25.62" personId="{97834A14-39C0-4975-AC4E-FCD0DE471CD2}" id="{E54D288F-16A5-4E51-A897-9BE6EF4F627D}">
    <text>Out of scope, not coded by Wipro</text>
  </threadedComment>
  <threadedComment ref="E80" dT="2023-08-17T10:02:25.62" personId="{97834A14-39C0-4975-AC4E-FCD0DE471CD2}" id="{4ED30B14-EB6F-4377-B72C-A8137F7374A3}">
    <text>Out of scope, not coded by Wipro</text>
  </threadedComment>
  <threadedComment ref="E81" dT="2023-08-17T10:02:25.62" personId="{97834A14-39C0-4975-AC4E-FCD0DE471CD2}" id="{EF17DBF5-3757-4647-AD7E-70116F50F25D}">
    <text>Out of scope, not coded by Wipro</text>
  </threadedComment>
  <threadedComment ref="E82" dT="2023-08-17T10:02:25.62" personId="{97834A14-39C0-4975-AC4E-FCD0DE471CD2}" id="{A2976C41-7CE2-4F6E-A55E-12029AF06A30}">
    <text>Out of scope, not coded by Wipro</text>
  </threadedComment>
  <threadedComment ref="E83" dT="2023-08-17T10:02:25.62" personId="{97834A14-39C0-4975-AC4E-FCD0DE471CD2}" id="{4164D646-9671-4E2B-A0C1-965A6412F091}">
    <text>Out of scope, not coded by Wipro</text>
  </threadedComment>
  <threadedComment ref="AQ85" dT="2023-08-17T11:51:10.16" personId="{97834A14-39C0-4975-AC4E-FCD0DE471CD2}" id="{37141B19-BB7A-4851-99D4-D4F5CF4C269C}">
    <text>Press release was not searched for by user</text>
  </threadedComment>
  <threadedComment ref="E86" dT="2023-08-17T10:02:25.62" personId="{97834A14-39C0-4975-AC4E-FCD0DE471CD2}" id="{51A7A584-AAED-4277-AD3F-C7B526C8259A}">
    <text>Out of scope, not coded by Wipro</text>
  </threadedComment>
  <threadedComment ref="E87" dT="2023-08-17T10:02:25.62" personId="{97834A14-39C0-4975-AC4E-FCD0DE471CD2}" id="{719375D7-E5F2-446C-9205-B65C53D3D43F}">
    <text>Out of scope, not coded by Wipro</text>
  </threadedComment>
  <threadedComment ref="E88" dT="2023-08-17T10:02:25.62" personId="{97834A14-39C0-4975-AC4E-FCD0DE471CD2}" id="{7A190FE6-2D68-4A8D-B4C8-202EE9D74322}">
    <text>Out of scope, not coded by Wipro</text>
  </threadedComment>
  <threadedComment ref="E90" dT="2023-08-17T10:02:25.62" personId="{97834A14-39C0-4975-AC4E-FCD0DE471CD2}" id="{FB84F9D7-8CB3-4CED-9B7F-F78049B0D141}">
    <text>Out of scope, not coded by Wipro</text>
  </threadedComment>
  <threadedComment ref="AQ92" dT="2023-08-17T11:51:10.16" personId="{97834A14-39C0-4975-AC4E-FCD0DE471CD2}" id="{EE06B384-081A-49CA-921D-273BE45E3E8B}">
    <text>Press release was not searched for by user</text>
  </threadedComment>
  <threadedComment ref="E94" dT="2023-08-17T10:02:25.62" personId="{97834A14-39C0-4975-AC4E-FCD0DE471CD2}" id="{CEEAFD55-CEED-4A71-9D27-DDB2D4AD476B}">
    <text>Out of scope, not coded by Wipro</text>
  </threadedComment>
  <threadedComment ref="E95" dT="2023-08-17T10:02:25.62" personId="{97834A14-39C0-4975-AC4E-FCD0DE471CD2}" id="{25BDA21F-E0A4-4447-8CD6-26DCD91F4E27}">
    <text>Out of scope, not coded by Wipro</text>
  </threadedComment>
  <threadedComment ref="E96" dT="2023-08-17T10:02:25.62" personId="{97834A14-39C0-4975-AC4E-FCD0DE471CD2}" id="{DD051035-3F67-4891-A0D0-370621A5F5C2}">
    <text>Out of scope, not coded by Wipro</text>
  </threadedComment>
  <threadedComment ref="E97" dT="2023-08-17T10:02:25.62" personId="{97834A14-39C0-4975-AC4E-FCD0DE471CD2}" id="{BD3606E8-7736-487E-8B53-557CCDCAD060}">
    <text>Out of scope, not coded by Wipro</text>
  </threadedComment>
  <threadedComment ref="E98" dT="2023-08-17T10:02:25.62" personId="{97834A14-39C0-4975-AC4E-FCD0DE471CD2}" id="{CEA74FA5-7460-4214-BBED-BC4A250CAEB6}">
    <text>Out of scope, not coded by Wipro</text>
  </threadedComment>
  <threadedComment ref="E101" dT="2023-08-17T10:02:25.62" personId="{97834A14-39C0-4975-AC4E-FCD0DE471CD2}" id="{F5099C48-497C-4744-B20B-35CF0252E14E}">
    <text>Out of scope, not coded by Wipro</text>
  </threadedComment>
  <threadedComment ref="E102" dT="2023-08-17T10:02:25.62" personId="{97834A14-39C0-4975-AC4E-FCD0DE471CD2}" id="{44AED277-F3DF-4285-9E9D-38B02F434D53}">
    <text>Out of scope, not coded by Wipro</text>
  </threadedComment>
  <threadedComment ref="E104" dT="2023-08-17T10:02:25.62" personId="{97834A14-39C0-4975-AC4E-FCD0DE471CD2}" id="{37326AF7-0ACA-49CD-8B32-9B91D2C79762}">
    <text>Out of scope, not coded by Wipro</text>
  </threadedComment>
  <threadedComment ref="E105" dT="2023-08-17T10:02:25.62" personId="{97834A14-39C0-4975-AC4E-FCD0DE471CD2}" id="{4C6D1C4B-9CBE-465A-867C-2FA0CFDFD6EA}">
    <text>Out of scope, not coded by Wipro</text>
  </threadedComment>
  <threadedComment ref="E106" dT="2023-08-17T10:02:25.62" personId="{97834A14-39C0-4975-AC4E-FCD0DE471CD2}" id="{FC47A3FB-B6FA-47E6-9ACA-5AE745ED38BE}">
    <text>Out of scope, not coded by Wipro</text>
  </threadedComment>
  <threadedComment ref="E107" dT="2023-08-17T10:02:25.62" personId="{97834A14-39C0-4975-AC4E-FCD0DE471CD2}" id="{4FF6C92C-2B01-41EC-95D0-D2010852181C}">
    <text>Out of scope, not coded by Wipro</text>
  </threadedComment>
  <threadedComment ref="E108" dT="2023-08-17T10:02:25.62" personId="{97834A14-39C0-4975-AC4E-FCD0DE471CD2}" id="{437FE3B1-7F0A-445C-80EC-30164712E57F}">
    <text>Out of scope, not coded by Wipro</text>
  </threadedComment>
  <threadedComment ref="AQ109" dT="2023-08-17T11:51:10.16" personId="{97834A14-39C0-4975-AC4E-FCD0DE471CD2}" id="{8186EF83-22C4-477C-8D04-F9F49BFEDC3F}">
    <text>Press release was not searched for by user</text>
  </threadedComment>
  <threadedComment ref="AQ110" dT="2023-08-17T11:51:10.16" personId="{97834A14-39C0-4975-AC4E-FCD0DE471CD2}" id="{F3A5576D-6F8C-4190-9089-41F8C7339978}">
    <text>Press release was not searched for by user</text>
  </threadedComment>
  <threadedComment ref="E111" dT="2023-08-17T10:02:25.62" personId="{97834A14-39C0-4975-AC4E-FCD0DE471CD2}" id="{35946F53-E3CF-489B-A0CF-563A98CA8ED9}">
    <text>Out of scope, not coded by Wipro</text>
  </threadedComment>
  <threadedComment ref="E113" dT="2023-08-17T10:02:25.62" personId="{97834A14-39C0-4975-AC4E-FCD0DE471CD2}" id="{0692DD30-5925-429A-B5CA-68C0DF03EB5F}">
    <text>Out of scope, not coded by Wipro</text>
  </threadedComment>
  <threadedComment ref="E114" dT="2023-08-17T10:02:25.62" personId="{97834A14-39C0-4975-AC4E-FCD0DE471CD2}" id="{B10EC8B3-450E-4587-8EC7-CCA448719895}">
    <text>Out of scope, not coded by Wipro</text>
  </threadedComment>
  <threadedComment ref="E117" dT="2023-08-17T10:02:25.62" personId="{97834A14-39C0-4975-AC4E-FCD0DE471CD2}" id="{880BA73D-5E88-45C6-AB43-5D6EDFAC4AC3}">
    <text>Out of scope, not coded by Wipro</text>
  </threadedComment>
  <threadedComment ref="E118" dT="2023-08-17T10:02:25.62" personId="{97834A14-39C0-4975-AC4E-FCD0DE471CD2}" id="{CA8D440F-CBA3-48C3-9805-050D918BC133}">
    <text>Out of scope, not coded by Wipro</text>
  </threadedComment>
  <threadedComment ref="AQ119" dT="2023-08-17T11:51:10.16" personId="{97834A14-39C0-4975-AC4E-FCD0DE471CD2}" id="{3F5E55BF-8CCC-4115-85A5-5A12ADA67C42}">
    <text>Press release was not searched for by user</text>
  </threadedComment>
  <threadedComment ref="E123" dT="2023-08-17T10:02:25.62" personId="{97834A14-39C0-4975-AC4E-FCD0DE471CD2}" id="{A5C2D701-EB6E-4078-AB03-36AE447EFAAF}">
    <text>Out of scope, not coded by Wipro</text>
  </threadedComment>
  <threadedComment ref="E124" dT="2023-08-17T10:02:25.62" personId="{97834A14-39C0-4975-AC4E-FCD0DE471CD2}" id="{E46E43D8-5B7F-430C-8FEA-96DAFEAAB32A}">
    <text>Out of scope, not coded by Wipro</text>
  </threadedComment>
  <threadedComment ref="AV125" dT="2023-08-17T08:42:39.79" personId="{97834A14-39C0-4975-AC4E-FCD0DE471CD2}" id="{A5FF5500-D2BF-4693-A952-E435BE14AD50}">
    <text>Need to add "spokesman" and "spokeswoman" to search terms</text>
  </threadedComment>
  <threadedComment ref="AQ126" dT="2023-08-17T11:51:10.16" personId="{97834A14-39C0-4975-AC4E-FCD0DE471CD2}" id="{32F6BADC-39F9-48CC-A17E-7A00312B0898}">
    <text>Press release was not searched for by user</text>
  </threadedComment>
  <threadedComment ref="E127" dT="2023-08-17T10:02:25.62" personId="{97834A14-39C0-4975-AC4E-FCD0DE471CD2}" id="{604E30D3-9287-404F-BA63-3828446E9565}">
    <text>Out of scope, not coded by Wipro</text>
  </threadedComment>
  <threadedComment ref="E128" dT="2023-08-17T10:02:25.62" personId="{97834A14-39C0-4975-AC4E-FCD0DE471CD2}" id="{543490C2-E1E8-459A-9A88-035B554E91E1}">
    <text>Out of scope, not coded by Wipro</text>
  </threadedComment>
  <threadedComment ref="AQ129" dT="2023-08-17T11:51:10.16" personId="{97834A14-39C0-4975-AC4E-FCD0DE471CD2}" id="{282262CA-37BA-4A47-9D53-B7C751A3B062}">
    <text>Press release was not searched for by user</text>
  </threadedComment>
  <threadedComment ref="E131" dT="2023-08-17T10:02:25.62" personId="{97834A14-39C0-4975-AC4E-FCD0DE471CD2}" id="{BEDCF7D5-28C6-4CA2-B7DD-933BA0251E10}">
    <text>Out of scope, not coded by Wipro</text>
  </threadedComment>
  <threadedComment ref="E132" dT="2023-08-17T10:02:25.62" personId="{97834A14-39C0-4975-AC4E-FCD0DE471CD2}" id="{26FD0A8B-EC38-45F4-92FB-B8AE95046551}">
    <text>Out of scope, not coded by Wipro</text>
  </threadedComment>
  <threadedComment ref="E133" dT="2023-08-17T10:02:25.62" personId="{97834A14-39C0-4975-AC4E-FCD0DE471CD2}" id="{BFA21638-1553-43D9-A053-0B06E7DB9C62}">
    <text>Out of scope, not coded by Wipro</text>
  </threadedComment>
  <threadedComment ref="E134" dT="2023-08-17T10:02:25.62" personId="{97834A14-39C0-4975-AC4E-FCD0DE471CD2}" id="{85A30983-07B7-4A30-871E-D65A1F3574A1}">
    <text>Out of scope, not coded by Wipro</text>
  </threadedComment>
  <threadedComment ref="E135" dT="2023-08-17T10:02:25.62" personId="{97834A14-39C0-4975-AC4E-FCD0DE471CD2}" id="{6E80E348-1205-4856-B622-7892CF2E6637}">
    <text>Out of scope, not coded by Wipro</text>
  </threadedComment>
  <threadedComment ref="E136" dT="2023-08-17T10:02:25.62" personId="{97834A14-39C0-4975-AC4E-FCD0DE471CD2}" id="{FF0A3117-2B77-44BD-AC38-3808359E3F13}">
    <text>Out of scope, not coded by Wipro</text>
  </threadedComment>
  <threadedComment ref="E137" dT="2023-08-17T10:02:25.62" personId="{97834A14-39C0-4975-AC4E-FCD0DE471CD2}" id="{25A01A60-9692-4C46-8F60-0CF54EA3B692}">
    <text>Out of scope, not coded by Wipro</text>
  </threadedComment>
  <threadedComment ref="E138" dT="2023-08-17T10:02:25.62" personId="{97834A14-39C0-4975-AC4E-FCD0DE471CD2}" id="{110B3FF8-E2C9-466E-94CD-C18C6A128BA9}">
    <text>Out of scope, not coded by Wipro</text>
  </threadedComment>
  <threadedComment ref="E139" dT="2023-08-17T10:02:25.62" personId="{97834A14-39C0-4975-AC4E-FCD0DE471CD2}" id="{3A141B56-27FF-453F-9088-0B8FE0F97E9A}">
    <text>Out of scope, not coded by Wipro</text>
  </threadedComment>
  <threadedComment ref="E140" dT="2023-08-17T10:02:25.62" personId="{97834A14-39C0-4975-AC4E-FCD0DE471CD2}" id="{11AAFB10-FE10-49CB-B4B4-F474594649D4}">
    <text>Out of scope, not coded by Wipro</text>
  </threadedComment>
  <threadedComment ref="E141" dT="2023-08-17T10:02:25.62" personId="{97834A14-39C0-4975-AC4E-FCD0DE471CD2}" id="{810E0F0B-8889-4016-9A20-F0A9E16937EB}">
    <text>Out of scope, not coded by Wipro</text>
  </threadedComment>
  <threadedComment ref="E142" dT="2023-08-17T10:02:25.62" personId="{97834A14-39C0-4975-AC4E-FCD0DE471CD2}" id="{D959570E-111C-42D1-97F7-1B5263734707}">
    <text>Out of scope, not coded by Wipro</text>
  </threadedComment>
  <threadedComment ref="E146" dT="2023-08-17T10:02:25.62" personId="{97834A14-39C0-4975-AC4E-FCD0DE471CD2}" id="{181D8CB8-A013-4DC9-AD59-2BD096087232}">
    <text>Out of scope, not coded by Wipro</text>
  </threadedComment>
  <threadedComment ref="E147" dT="2023-08-17T10:02:25.62" personId="{97834A14-39C0-4975-AC4E-FCD0DE471CD2}" id="{89C970AD-3FFA-4026-8FAD-998FAF023C99}">
    <text>Out of scope, not coded by Wipro</text>
  </threadedComment>
  <threadedComment ref="E149" dT="2023-08-17T10:02:25.62" personId="{97834A14-39C0-4975-AC4E-FCD0DE471CD2}" id="{06A79B1D-74C4-40A0-BD78-59259DD92513}">
    <text>Out of scope, not coded by Wipro</text>
  </threadedComment>
  <threadedComment ref="E150" dT="2023-08-17T10:02:25.62" personId="{97834A14-39C0-4975-AC4E-FCD0DE471CD2}" id="{5FF6EDD6-F450-4ED8-9EFA-CE00C7CA7AF1}">
    <text>Out of scope, not coded by Wipro</text>
  </threadedComment>
  <threadedComment ref="E151" dT="2023-08-17T10:02:25.62" personId="{97834A14-39C0-4975-AC4E-FCD0DE471CD2}" id="{97AE3078-C8DC-42D1-BB44-BE300AEDF9A4}">
    <text>Out of scope, not coded by Wipro</text>
  </threadedComment>
  <threadedComment ref="E152" dT="2023-08-17T10:02:25.62" personId="{97834A14-39C0-4975-AC4E-FCD0DE471CD2}" id="{91080867-B80A-430D-89E9-3C3DDFBF3298}">
    <text>Out of scope, not coded by Wipro</text>
  </threadedComment>
  <threadedComment ref="E153" dT="2023-08-17T10:02:25.62" personId="{97834A14-39C0-4975-AC4E-FCD0DE471CD2}" id="{34FB4A46-5896-4D35-82AF-D1BE8B7B10BB}">
    <text>Out of scope, not coded by Wipro</text>
  </threadedComment>
  <threadedComment ref="E154" dT="2023-08-17T10:02:25.62" personId="{97834A14-39C0-4975-AC4E-FCD0DE471CD2}" id="{439B7843-E4E9-4F09-B5E5-618EB38BEA84}">
    <text>Out of scope, not coded by Wipro</text>
  </threadedComment>
  <threadedComment ref="E155" dT="2023-08-17T10:02:25.62" personId="{97834A14-39C0-4975-AC4E-FCD0DE471CD2}" id="{7E3C98C2-ED44-4C71-B0FC-FF626EA7822A}">
    <text>Out of scope, not coded by Wipro</text>
  </threadedComment>
  <threadedComment ref="E156" dT="2023-08-17T10:02:25.62" personId="{97834A14-39C0-4975-AC4E-FCD0DE471CD2}" id="{78B40F9D-20B8-41CA-AE73-A291102595DE}">
    <text>Out of scope, not coded by Wipro</text>
  </threadedComment>
  <threadedComment ref="AQ159" dT="2023-08-17T11:51:10.16" personId="{97834A14-39C0-4975-AC4E-FCD0DE471CD2}" id="{28A69C3D-CA0D-4083-93D0-346106DCE2A9}">
    <text>Press release was not searched for by user</text>
  </threadedComment>
  <threadedComment ref="E160" dT="2023-08-17T10:02:25.62" personId="{97834A14-39C0-4975-AC4E-FCD0DE471CD2}" id="{A3F7C4CA-0514-4764-945A-16A4A604E393}">
    <text>Out of scope, not coded by Wipro</text>
  </threadedComment>
  <threadedComment ref="E161" dT="2023-08-17T10:02:25.62" personId="{97834A14-39C0-4975-AC4E-FCD0DE471CD2}" id="{EBBE1DBD-A220-4FE5-89DE-2E6CEF4B7ABE}">
    <text>Out of scope, not coded by Wipro</text>
  </threadedComment>
  <threadedComment ref="E163" dT="2023-08-17T10:02:25.62" personId="{97834A14-39C0-4975-AC4E-FCD0DE471CD2}" id="{A1A66F09-2DAD-44DD-837D-BD36CD75E624}">
    <text>Out of scope, not coded by Wipro</text>
  </threadedComment>
  <threadedComment ref="AT165" dT="2023-08-17T09:38:53.05" personId="{97834A14-39C0-4975-AC4E-FCD0DE471CD2}" id="{E7B7832A-D0F2-409C-AFE4-96276EED3A29}">
    <text>Review rule</text>
  </threadedComment>
  <threadedComment ref="E166" dT="2023-08-17T10:02:25.62" personId="{97834A14-39C0-4975-AC4E-FCD0DE471CD2}" id="{94AC3480-8AE7-4FB8-BC59-C9707DE74F97}">
    <text>Out of scope, not coded by Wipro</text>
  </threadedComment>
  <threadedComment ref="E167" dT="2023-08-17T10:02:25.62" personId="{97834A14-39C0-4975-AC4E-FCD0DE471CD2}" id="{CC3CCFA5-583C-45F9-894F-13FA0A6581FC}">
    <text>Out of scope, not coded by Wipro</text>
  </threadedComment>
  <threadedComment ref="E168" dT="2023-08-17T10:02:25.62" personId="{97834A14-39C0-4975-AC4E-FCD0DE471CD2}" id="{A6869D68-77A2-4052-A1F8-9FA1362E4310}">
    <text>Out of scope, not coded by Wipro</text>
  </threadedComment>
  <threadedComment ref="AQ169" dT="2023-08-17T11:51:10.16" personId="{97834A14-39C0-4975-AC4E-FCD0DE471CD2}" id="{B669544A-6AEA-461F-BF75-56CCEFE4E792}">
    <text>Press release was not searched for by user</text>
  </threadedComment>
  <threadedComment ref="E170" dT="2023-08-17T10:02:25.62" personId="{97834A14-39C0-4975-AC4E-FCD0DE471CD2}" id="{AC26465E-46C3-4CC2-9126-9BC6CE179E3E}">
    <text>Out of scope, not coded by Wipro</text>
  </threadedComment>
  <threadedComment ref="E171" dT="2023-08-17T10:02:25.62" personId="{97834A14-39C0-4975-AC4E-FCD0DE471CD2}" id="{687F84DA-D2F4-482F-9779-CEFD868FCDFD}">
    <text>Out of scope, not coded by Wipro</text>
  </threadedComment>
  <threadedComment ref="AQ176" dT="2023-08-17T11:51:10.16" personId="{97834A14-39C0-4975-AC4E-FCD0DE471CD2}" id="{C400AFDF-6CBC-4037-9ABA-5E2C5AAFADF0}">
    <text>Press release was not searched for by user</text>
  </threadedComment>
  <threadedComment ref="AQ177" dT="2023-08-17T11:51:10.16" personId="{97834A14-39C0-4975-AC4E-FCD0DE471CD2}" id="{A4AB2003-DC93-45E1-9E65-E5DA668B584F}">
    <text>Press release was not searched for by user</text>
  </threadedComment>
  <threadedComment ref="E178" dT="2023-08-17T10:02:25.62" personId="{97834A14-39C0-4975-AC4E-FCD0DE471CD2}" id="{07D14E8D-3D49-48B4-8276-A6847F02F799}">
    <text>Out of scope, not coded by Wipro</text>
  </threadedComment>
  <threadedComment ref="E179" dT="2023-08-17T10:02:25.62" personId="{97834A14-39C0-4975-AC4E-FCD0DE471CD2}" id="{2FC082C6-F65A-4C88-BD73-067D27E6277C}">
    <text>Out of scope, not coded by Wipro</text>
  </threadedComment>
  <threadedComment ref="E180" dT="2023-08-17T10:02:25.62" personId="{97834A14-39C0-4975-AC4E-FCD0DE471CD2}" id="{EA654D3B-80AA-47C6-A9AB-226D842AD2EB}">
    <text>Out of scope, not coded by Wipro</text>
  </threadedComment>
  <threadedComment ref="E183" dT="2023-08-17T10:02:25.62" personId="{97834A14-39C0-4975-AC4E-FCD0DE471CD2}" id="{5DA6B221-EE8C-4773-ACC6-AE1BFAE50358}">
    <text>Out of scope, not coded by Wipro</text>
  </threadedComment>
  <threadedComment ref="E184" dT="2023-08-17T10:02:25.62" personId="{97834A14-39C0-4975-AC4E-FCD0DE471CD2}" id="{8A9FA018-86C7-43B8-BCB2-924811F1089E}">
    <text>Out of scope, not coded by Wipro</text>
  </threadedComment>
  <threadedComment ref="E185" dT="2023-08-17T10:02:25.62" personId="{97834A14-39C0-4975-AC4E-FCD0DE471CD2}" id="{7DA52E42-CCCF-4910-B898-AED764DB5CBC}">
    <text>Out of scope, not coded by Wipro</text>
  </threadedComment>
  <threadedComment ref="E191" dT="2023-08-17T10:02:25.62" personId="{97834A14-39C0-4975-AC4E-FCD0DE471CD2}" id="{06678D08-49E7-414A-AFF1-28931B0A55DE}">
    <text>Out of scope, not coded by Wipro</text>
  </threadedComment>
  <threadedComment ref="AT192" dT="2023-08-17T10:47:26.59" personId="{97834A14-39C0-4975-AC4E-FCD0DE471CD2}" id="{A5FA209B-3EC0-4AEB-AB0F-D30F5B9DDCBC}">
    <text>Review Rules</text>
  </threadedComment>
  <threadedComment ref="AQ193" dT="2023-08-17T11:51:10.16" personId="{97834A14-39C0-4975-AC4E-FCD0DE471CD2}" id="{5D89C9FC-7B6F-4FE6-BD00-794A97E17954}">
    <text>Press release was not searched for by user</text>
  </threadedComment>
  <threadedComment ref="AT193" dT="2023-08-17T10:47:26.59" personId="{97834A14-39C0-4975-AC4E-FCD0DE471CD2}" id="{03E3D0E2-D592-43F5-A949-C3CABA2E4146}">
    <text>Review Rules</text>
  </threadedComment>
  <threadedComment ref="E194" dT="2023-08-17T10:02:25.62" personId="{97834A14-39C0-4975-AC4E-FCD0DE471CD2}" id="{0F306A74-39FF-4926-8975-E65F4C492968}">
    <text>Out of scope, not coded by Wipro</text>
  </threadedComment>
  <threadedComment ref="E195" dT="2023-08-17T10:02:25.62" personId="{97834A14-39C0-4975-AC4E-FCD0DE471CD2}" id="{F847173C-0530-44DA-85D8-0627399A7D83}">
    <text>Out of scope, not coded by Wipro</text>
  </threadedComment>
  <threadedComment ref="E196" dT="2023-08-17T10:02:25.62" personId="{97834A14-39C0-4975-AC4E-FCD0DE471CD2}" id="{3268A093-4F38-4D00-8F21-2FDF384FF1CF}">
    <text>Out of scope, not coded by Wipro</text>
  </threadedComment>
  <threadedComment ref="E197" dT="2023-08-17T10:02:25.62" personId="{97834A14-39C0-4975-AC4E-FCD0DE471CD2}" id="{2478D597-0951-403F-9A5D-520E48EB4012}">
    <text>Out of scope, not coded by Wipro</text>
  </threadedComment>
  <threadedComment ref="E198" dT="2023-08-17T10:02:25.62" personId="{97834A14-39C0-4975-AC4E-FCD0DE471CD2}" id="{9125DECC-9B0C-494F-82DB-B007E568C156}">
    <text>Out of scope, not coded by Wipro</text>
  </threadedComment>
  <threadedComment ref="E199" dT="2023-08-17T10:02:25.62" personId="{97834A14-39C0-4975-AC4E-FCD0DE471CD2}" id="{0F7C6AC3-F179-4443-8596-7108067BEF9C}">
    <text>Out of scope, not coded by Wipro</text>
  </threadedComment>
  <threadedComment ref="E201" dT="2023-08-17T10:02:25.62" personId="{97834A14-39C0-4975-AC4E-FCD0DE471CD2}" id="{5E8E78CD-8E69-4D31-A88D-9DAA3E9982D0}">
    <text>Out of scope, not coded by Wipro</text>
  </threadedComment>
  <threadedComment ref="E203" dT="2023-08-17T10:02:25.62" personId="{97834A14-39C0-4975-AC4E-FCD0DE471CD2}" id="{CEA0CA0F-AA7C-4FAB-B6F9-97B5937DD08E}">
    <text>Out of scope, not coded by Wipro</text>
  </threadedComment>
  <threadedComment ref="E204" dT="2023-08-17T10:02:25.62" personId="{97834A14-39C0-4975-AC4E-FCD0DE471CD2}" id="{C2DDBD91-78D8-4E0F-8E43-F6587FA5A358}">
    <text>Out of scope, not coded by Wipro</text>
  </threadedComment>
  <threadedComment ref="E205" dT="2023-08-17T10:02:25.62" personId="{97834A14-39C0-4975-AC4E-FCD0DE471CD2}" id="{7970DC9D-8A2D-45AA-B158-5D590754F5C5}">
    <text>Out of scope, not coded by Wipro</text>
  </threadedComment>
  <threadedComment ref="E207" dT="2023-08-17T10:02:25.62" personId="{97834A14-39C0-4975-AC4E-FCD0DE471CD2}" id="{6405214E-01BE-4086-8052-3F339EBBB313}">
    <text>Out of scope, not coded by Wipro</text>
  </threadedComment>
  <threadedComment ref="E209" dT="2023-08-17T10:02:25.62" personId="{97834A14-39C0-4975-AC4E-FCD0DE471CD2}" id="{F1700D9B-F81D-4919-8399-38539F54C541}">
    <text>Out of scope, not coded by Wipro</text>
  </threadedComment>
  <threadedComment ref="E211" dT="2023-08-17T10:02:25.62" personId="{97834A14-39C0-4975-AC4E-FCD0DE471CD2}" id="{E956C839-2A52-4741-909B-C2B6A7FDE61F}">
    <text>Out of scope, not coded by Wipro</text>
  </threadedComment>
  <threadedComment ref="E212" dT="2023-08-17T10:02:25.62" personId="{97834A14-39C0-4975-AC4E-FCD0DE471CD2}" id="{7B43F205-5C7D-4735-991C-ACCBEB26AFCA}">
    <text>Out of scope, not coded by Wipro</text>
  </threadedComment>
  <threadedComment ref="E213" dT="2023-08-17T10:02:25.62" personId="{97834A14-39C0-4975-AC4E-FCD0DE471CD2}" id="{8579C1B9-2298-423A-9B70-5680F5B7468F}">
    <text>Out of scope, not coded by Wipro</text>
  </threadedComment>
  <threadedComment ref="E214" dT="2023-08-17T10:02:25.62" personId="{97834A14-39C0-4975-AC4E-FCD0DE471CD2}" id="{272F5B88-FEB5-4FFA-85B9-068EFA153405}">
    <text>Out of scope, not coded by Wipro</text>
  </threadedComment>
  <threadedComment ref="E215" dT="2023-08-17T10:02:25.62" personId="{97834A14-39C0-4975-AC4E-FCD0DE471CD2}" id="{4A2AFC6E-30A8-408D-9D95-9E5E721771A8}">
    <text>Out of scope, not coded by Wipro</text>
  </threadedComment>
  <threadedComment ref="E216" dT="2023-08-17T10:02:25.62" personId="{97834A14-39C0-4975-AC4E-FCD0DE471CD2}" id="{1962C230-1006-4476-A638-50C3C6086E9F}">
    <text>Out of scope, not coded by Wipro</text>
  </threadedComment>
  <threadedComment ref="E217" dT="2023-08-17T10:02:25.62" personId="{97834A14-39C0-4975-AC4E-FCD0DE471CD2}" id="{B3EB1BE1-B704-4C4A-9733-AFC9C362D4EC}">
    <text>Out of scope, not coded by Wipro</text>
  </threadedComment>
  <threadedComment ref="E220" dT="2023-08-17T10:02:25.62" personId="{97834A14-39C0-4975-AC4E-FCD0DE471CD2}" id="{873BB025-6190-4923-9D0E-BB679852711E}">
    <text>Out of scope, not coded by Wipro</text>
  </threadedComment>
  <threadedComment ref="E221" dT="2023-08-17T10:02:25.62" personId="{97834A14-39C0-4975-AC4E-FCD0DE471CD2}" id="{41C16FF0-3076-4BC5-9FBC-40BB83ED6A9B}">
    <text>Out of scope, not coded by Wipro</text>
  </threadedComment>
  <threadedComment ref="E222" dT="2023-08-17T10:02:25.62" personId="{97834A14-39C0-4975-AC4E-FCD0DE471CD2}" id="{9B721FE4-1433-4461-A03D-3D747A5D87CB}">
    <text>Out of scope, not coded by Wipro</text>
  </threadedComment>
  <threadedComment ref="E223" dT="2023-08-17T10:02:25.62" personId="{97834A14-39C0-4975-AC4E-FCD0DE471CD2}" id="{F3850FB9-2F93-4DEE-BE0C-2F2C5C0A3365}">
    <text>Out of scope, not coded by Wipro</text>
  </threadedComment>
  <threadedComment ref="AQ224" dT="2023-08-17T11:51:10.16" personId="{97834A14-39C0-4975-AC4E-FCD0DE471CD2}" id="{97C11477-3ED8-4C25-B40D-821859C0C571}">
    <text>Press release was not searched for by user</text>
  </threadedComment>
  <threadedComment ref="E225" dT="2023-08-17T10:02:25.62" personId="{97834A14-39C0-4975-AC4E-FCD0DE471CD2}" id="{23FE3B98-CAEA-498D-B0F8-346F103FB6D4}">
    <text>Out of scope, not coded by Wipro</text>
  </threadedComment>
  <threadedComment ref="AQ226" dT="2023-08-17T11:51:10.16" personId="{97834A14-39C0-4975-AC4E-FCD0DE471CD2}" id="{150A25EF-B1B6-488C-AE91-09F31EED29E9}">
    <text>Press release was not searched for by user</text>
  </threadedComment>
  <threadedComment ref="AQ228" dT="2023-08-17T11:51:10.16" personId="{97834A14-39C0-4975-AC4E-FCD0DE471CD2}" id="{9BC0524A-539F-453F-8EDE-3440CAB09DB5}">
    <text>Press release was not searched for by user</text>
  </threadedComment>
  <threadedComment ref="E230" dT="2023-08-17T10:02:25.62" personId="{97834A14-39C0-4975-AC4E-FCD0DE471CD2}" id="{879A53D8-40BD-4D37-A5C0-BBD17D1FF908}">
    <text>Out of scope, not coded by Wipro</text>
  </threadedComment>
  <threadedComment ref="E231" dT="2023-08-17T10:02:25.62" personId="{97834A14-39C0-4975-AC4E-FCD0DE471CD2}" id="{93A6800C-04ED-4AD5-B137-FD7E128055CF}">
    <text>Out of scope, not coded by Wipro</text>
  </threadedComment>
  <threadedComment ref="E232" dT="2023-08-17T10:02:25.62" personId="{97834A14-39C0-4975-AC4E-FCD0DE471CD2}" id="{4E032ADD-32FB-4B62-BD0E-AF4746CC20BE}">
    <text>Out of scope, not coded by Wipro</text>
  </threadedComment>
  <threadedComment ref="AQ233" dT="2023-08-17T11:51:10.16" personId="{97834A14-39C0-4975-AC4E-FCD0DE471CD2}" id="{4F42A11F-3399-492A-9F4D-ED198FFA3DFC}">
    <text>Press release was not searched for by user</text>
  </threadedComment>
  <threadedComment ref="E234" dT="2023-08-17T10:02:25.62" personId="{97834A14-39C0-4975-AC4E-FCD0DE471CD2}" id="{B6DE77C7-652B-433A-A556-ED6636B732A9}">
    <text>Out of scope, not coded by Wipro</text>
  </threadedComment>
  <threadedComment ref="E235" dT="2023-08-17T10:02:25.62" personId="{97834A14-39C0-4975-AC4E-FCD0DE471CD2}" id="{5C3C57F0-FECD-4E0C-90EF-24635FD09839}">
    <text>Out of scope, not coded by Wipro</text>
  </threadedComment>
  <threadedComment ref="E236" dT="2023-08-17T10:02:25.62" personId="{97834A14-39C0-4975-AC4E-FCD0DE471CD2}" id="{2FCD4FA1-7C62-4BAC-948B-67EBB7C15BE9}">
    <text>Out of scope, not coded by Wipro</text>
  </threadedComment>
  <threadedComment ref="E238" dT="2023-08-17T10:02:25.62" personId="{97834A14-39C0-4975-AC4E-FCD0DE471CD2}" id="{F4CD31C3-8FEF-4AEC-84F7-EC561933B7BD}">
    <text>Out of scope, not coded by Wipro</text>
  </threadedComment>
  <threadedComment ref="AQ239" dT="2023-08-17T11:51:10.16" personId="{97834A14-39C0-4975-AC4E-FCD0DE471CD2}" id="{6511C900-B92D-46EA-98B5-9C76E67D9F62}">
    <text>Press release was not searched for by user</text>
  </threadedComment>
  <threadedComment ref="E240" dT="2023-08-17T10:02:25.62" personId="{97834A14-39C0-4975-AC4E-FCD0DE471CD2}" id="{CFFEFE98-6A65-4B7E-A9F7-0A2CD09BBF91}">
    <text>Out of scope, not coded by Wipro</text>
  </threadedComment>
  <threadedComment ref="E241" dT="2023-08-17T10:02:25.62" personId="{97834A14-39C0-4975-AC4E-FCD0DE471CD2}" id="{1A375925-C3DA-4F71-9773-ED1D8F83905C}">
    <text>Out of scope, not coded by Wipro</text>
  </threadedComment>
  <threadedComment ref="E246" dT="2023-08-17T10:02:25.62" personId="{97834A14-39C0-4975-AC4E-FCD0DE471CD2}" id="{1726D0D6-F325-4F4E-8341-76C3FA2369A7}">
    <text>Out of scope, not coded by Wipro</text>
  </threadedComment>
  <threadedComment ref="E247" dT="2023-08-17T10:02:25.62" personId="{97834A14-39C0-4975-AC4E-FCD0DE471CD2}" id="{91C2F410-066A-43B9-8DC5-EB4324E3F084}">
    <text>Out of scope, not coded by Wipro</text>
  </threadedComment>
  <threadedComment ref="E249" dT="2023-08-17T10:02:25.62" personId="{97834A14-39C0-4975-AC4E-FCD0DE471CD2}" id="{0AF7C5D7-7367-4ECC-A472-4CE1176ECABE}">
    <text>Out of scope, not coded by Wipro</text>
  </threadedComment>
  <threadedComment ref="E250" dT="2023-08-17T10:02:25.62" personId="{97834A14-39C0-4975-AC4E-FCD0DE471CD2}" id="{7A200D64-6EB2-4B7B-BB26-A56F04388A4A}">
    <text>Out of scope, not coded by Wipro</text>
  </threadedComment>
  <threadedComment ref="E251" dT="2023-08-17T10:02:25.62" personId="{97834A14-39C0-4975-AC4E-FCD0DE471CD2}" id="{93E27E04-D79B-44A0-97E8-7017EF77B690}">
    <text>Out of scope, not coded by Wipro</text>
  </threadedComment>
  <threadedComment ref="E252" dT="2023-08-17T10:02:25.62" personId="{97834A14-39C0-4975-AC4E-FCD0DE471CD2}" id="{C714E569-857B-40E2-8738-28FFA94FBD02}">
    <text>Out of scope, not coded by Wipro</text>
  </threadedComment>
  <threadedComment ref="E253" dT="2023-08-17T10:02:25.62" personId="{97834A14-39C0-4975-AC4E-FCD0DE471CD2}" id="{2AC5E39F-AC63-403C-A4DB-B55D591B58DC}">
    <text>Out of scope, not coded by Wipro</text>
  </threadedComment>
  <threadedComment ref="E254" dT="2023-08-17T10:02:25.62" personId="{97834A14-39C0-4975-AC4E-FCD0DE471CD2}" id="{E2D98892-DDD4-411F-8C32-11409C494AAC}">
    <text>Out of scope, not coded by Wipro</text>
  </threadedComment>
  <threadedComment ref="E256" dT="2023-08-17T10:02:25.62" personId="{97834A14-39C0-4975-AC4E-FCD0DE471CD2}" id="{29168471-350A-4BBC-890A-BF5A1F00D66C}">
    <text>Out of scope, not coded by Wipro</text>
  </threadedComment>
  <threadedComment ref="E257" dT="2023-08-17T10:02:25.62" personId="{97834A14-39C0-4975-AC4E-FCD0DE471CD2}" id="{FB49796F-4263-4BF0-971D-57655E0BE4D9}">
    <text>Out of scope, not coded by Wipro</text>
  </threadedComment>
  <threadedComment ref="E258" dT="2023-08-17T10:02:25.62" personId="{97834A14-39C0-4975-AC4E-FCD0DE471CD2}" id="{754E4AD6-A661-48FD-9401-21ECF574B4B3}">
    <text>Out of scope, not coded by Wipro</text>
  </threadedComment>
  <threadedComment ref="E259" dT="2023-08-17T10:02:25.62" personId="{97834A14-39C0-4975-AC4E-FCD0DE471CD2}" id="{FCDB70BE-9C8A-4783-83CE-3213CCBBBEB8}">
    <text>Out of scope, not coded by Wipro</text>
  </threadedComment>
  <threadedComment ref="E261" dT="2023-08-17T10:02:25.62" personId="{97834A14-39C0-4975-AC4E-FCD0DE471CD2}" id="{9C23B4DF-E7DD-4C64-9311-39E5844C1B39}">
    <text>Out of scope, not coded by Wipro</text>
  </threadedComment>
  <threadedComment ref="E262" dT="2023-08-17T10:02:25.62" personId="{97834A14-39C0-4975-AC4E-FCD0DE471CD2}" id="{E1E1D572-7921-4C35-A17B-E0572C1A1CD8}">
    <text>Out of scope, not coded by Wipro</text>
  </threadedComment>
  <threadedComment ref="E264" dT="2023-08-17T10:02:25.62" personId="{97834A14-39C0-4975-AC4E-FCD0DE471CD2}" id="{0E7FCA9A-E43A-4A36-AAC3-03A54C5E2FA2}">
    <text>Out of scope, not coded by Wipro</text>
  </threadedComment>
  <threadedComment ref="E266" dT="2023-08-17T10:02:25.62" personId="{97834A14-39C0-4975-AC4E-FCD0DE471CD2}" id="{E4E87073-DAA4-4E64-A4F1-C1EEA9B659E4}">
    <text>Out of scope, not coded by Wipro</text>
  </threadedComment>
  <threadedComment ref="E268" dT="2023-08-17T10:02:25.62" personId="{97834A14-39C0-4975-AC4E-FCD0DE471CD2}" id="{995A4AD5-9559-4F62-8FE0-E0FB9BC648E8}">
    <text>Out of scope, not coded by Wipro</text>
  </threadedComment>
  <threadedComment ref="AQ269" dT="2023-08-17T11:51:10.16" personId="{97834A14-39C0-4975-AC4E-FCD0DE471CD2}" id="{633B1147-72CA-47AD-AA3B-85F409A6B392}">
    <text>Press release was not searched for by user</text>
  </threadedComment>
  <threadedComment ref="E271" dT="2023-08-17T10:02:25.62" personId="{97834A14-39C0-4975-AC4E-FCD0DE471CD2}" id="{681122D4-FA3B-4363-AA40-E9DF75A0AA9F}">
    <text>Out of scope, not coded by Wipro</text>
  </threadedComment>
  <threadedComment ref="AQ272" dT="2023-08-17T11:51:10.16" personId="{97834A14-39C0-4975-AC4E-FCD0DE471CD2}" id="{AE9B0C4E-72E7-426B-8298-6EF153EE46B2}">
    <text>Press release was not searched for by user</text>
  </threadedComment>
  <threadedComment ref="AQ273" dT="2023-08-17T11:51:10.16" personId="{97834A14-39C0-4975-AC4E-FCD0DE471CD2}" id="{1BA272D9-615E-4ACA-9A85-1D3CBCAF0BC5}">
    <text>Press release was not searched for by user</text>
  </threadedComment>
  <threadedComment ref="E274" dT="2023-08-17T10:02:25.62" personId="{97834A14-39C0-4975-AC4E-FCD0DE471CD2}" id="{0222A78A-288E-4947-BD53-9C6D1CB823B9}">
    <text>Out of scope, not coded by Wipro</text>
  </threadedComment>
  <threadedComment ref="E275" dT="2023-08-17T10:02:25.62" personId="{97834A14-39C0-4975-AC4E-FCD0DE471CD2}" id="{BC2B4D82-B5CB-4774-9886-059D8A6DD6F3}">
    <text>Out of scope, not coded by Wipro</text>
  </threadedComment>
  <threadedComment ref="E283" dT="2023-08-17T10:02:25.62" personId="{97834A14-39C0-4975-AC4E-FCD0DE471CD2}" id="{B8DC1612-0DF6-4156-9364-1E684FB2B474}">
    <text>Out of scope, not coded by Wipro</text>
  </threadedComment>
  <threadedComment ref="E284" dT="2023-08-17T10:02:25.62" personId="{97834A14-39C0-4975-AC4E-FCD0DE471CD2}" id="{0BFBB8DF-BBDC-4FFA-B924-96544B3DAB93}">
    <text>Out of scope, not coded by Wipro</text>
  </threadedComment>
  <threadedComment ref="E285" dT="2023-08-17T10:02:25.62" personId="{97834A14-39C0-4975-AC4E-FCD0DE471CD2}" id="{B11F2B24-A2BB-4209-8E98-6BBBC2377E1F}">
    <text>Out of scope, not coded by Wipro</text>
  </threadedComment>
  <threadedComment ref="E286" dT="2023-08-17T10:02:25.62" personId="{97834A14-39C0-4975-AC4E-FCD0DE471CD2}" id="{234F4E75-70E9-471C-8601-40A3FE4D4A47}">
    <text>Out of scope, not coded by Wipro</text>
  </threadedComment>
  <threadedComment ref="E287" dT="2023-08-17T10:02:25.62" personId="{97834A14-39C0-4975-AC4E-FCD0DE471CD2}" id="{C0B6A04E-E57D-466A-A39F-F70EF38952E9}">
    <text>Out of scope, not coded by Wipro</text>
  </threadedComment>
  <threadedComment ref="E288" dT="2023-08-17T10:02:25.62" personId="{97834A14-39C0-4975-AC4E-FCD0DE471CD2}" id="{233FFF22-8CA1-4D81-8166-298E51CD86BD}">
    <text>Out of scope, not coded by Wipro</text>
  </threadedComment>
  <threadedComment ref="E290" dT="2023-08-17T10:02:25.62" personId="{97834A14-39C0-4975-AC4E-FCD0DE471CD2}" id="{5836528A-DDB8-4C09-B5AC-8DA8A8293A5E}">
    <text>Out of scope, not coded by Wipro</text>
  </threadedComment>
  <threadedComment ref="AV291" dT="2023-08-17T10:00:04.97" personId="{97834A14-39C0-4975-AC4E-FCD0DE471CD2}" id="{C0FD34F6-77C7-4C79-9543-F1DCC81109D9}">
    <text>Correctly coded by GI, not picked up by Wipro</text>
  </threadedComment>
  <threadedComment ref="E293" dT="2023-08-17T10:02:25.62" personId="{97834A14-39C0-4975-AC4E-FCD0DE471CD2}" id="{05437FE0-A8A5-4163-9604-03A4AF0F967D}">
    <text>Out of scope, not coded by Wipro</text>
  </threadedComment>
  <threadedComment ref="E294" dT="2023-08-17T10:02:25.62" personId="{97834A14-39C0-4975-AC4E-FCD0DE471CD2}" id="{6DCFD1D8-FDB5-4F9A-AE61-8A88B0115A59}">
    <text>Out of scope, not coded by Wipro</text>
  </threadedComment>
  <threadedComment ref="AV295" dT="2023-08-17T08:42:39.79" personId="{97834A14-39C0-4975-AC4E-FCD0DE471CD2}" id="{90ED8FF4-9E31-4DB4-81EC-4708712FF9BD}">
    <text>Need to add "spokesman" and "spokeswoman" to search terms</text>
  </threadedComment>
  <threadedComment ref="E296" dT="2023-08-17T10:02:25.62" personId="{97834A14-39C0-4975-AC4E-FCD0DE471CD2}" id="{3E6F1F9E-1BBC-4C8B-9982-0F1312907BE2}">
    <text>Out of scope, not coded by Wipro</text>
  </threadedComment>
  <threadedComment ref="E297" dT="2023-08-17T10:02:25.62" personId="{97834A14-39C0-4975-AC4E-FCD0DE471CD2}" id="{7D06AA69-A72E-4FD4-B8D0-40E46C191CE7}">
    <text>Out of scope, not coded by Wipro</text>
  </threadedComment>
  <threadedComment ref="E299" dT="2023-08-17T10:02:25.62" personId="{97834A14-39C0-4975-AC4E-FCD0DE471CD2}" id="{DFC8C8A9-9047-4F42-BEC0-819A19A38DC1}">
    <text>Out of scope, not coded by Wipro</text>
  </threadedComment>
  <threadedComment ref="E300" dT="2023-08-17T10:02:25.62" personId="{97834A14-39C0-4975-AC4E-FCD0DE471CD2}" id="{CF6D1AA8-FA10-47DE-8C4F-4031B5BF0FB2}">
    <text>Out of scope, not coded by Wipro</text>
  </threadedComment>
  <threadedComment ref="E301" dT="2023-08-17T10:02:25.62" personId="{97834A14-39C0-4975-AC4E-FCD0DE471CD2}" id="{5C11B8AF-3767-4585-8455-B225EBF7E4D3}">
    <text>Out of scope, not coded by Wipro</text>
  </threadedComment>
  <threadedComment ref="AQ302" dT="2023-08-17T11:51:10.16" personId="{97834A14-39C0-4975-AC4E-FCD0DE471CD2}" id="{4FDF2905-FE9A-457E-8F81-D4458A695F66}">
    <text>Press release was not searched for by user</text>
  </threadedComment>
  <threadedComment ref="E303" dT="2023-08-17T10:02:25.62" personId="{97834A14-39C0-4975-AC4E-FCD0DE471CD2}" id="{6F92A6A5-3187-4E82-9849-C4FB92212CC3}">
    <text>Out of scope, not coded by Wipro</text>
  </threadedComment>
  <threadedComment ref="AQ304" dT="2023-08-17T11:51:10.16" personId="{97834A14-39C0-4975-AC4E-FCD0DE471CD2}" id="{064E4BC9-62C3-4AD6-BE46-28BCB158130C}">
    <text>Press release was not searched for by user</text>
  </threadedComment>
  <threadedComment ref="AQ305" dT="2023-08-17T11:51:10.16" personId="{97834A14-39C0-4975-AC4E-FCD0DE471CD2}" id="{52C4FF2C-EF33-4AA4-826A-2501AC971922}">
    <text>Press release was not searched for by user</text>
  </threadedComment>
  <threadedComment ref="E306" dT="2023-08-17T10:02:25.62" personId="{97834A14-39C0-4975-AC4E-FCD0DE471CD2}" id="{BF2A5B5D-6C7C-4C60-BFC7-789988BCE199}">
    <text>Out of scope, not coded by Wipro</text>
  </threadedComment>
  <threadedComment ref="E308" dT="2023-08-17T10:02:25.62" personId="{97834A14-39C0-4975-AC4E-FCD0DE471CD2}" id="{FB0D5D94-5B57-45D5-B382-7FBF28C8F981}">
    <text>Out of scope, not coded by Wipro</text>
  </threadedComment>
  <threadedComment ref="E309" dT="2023-08-17T10:02:25.62" personId="{97834A14-39C0-4975-AC4E-FCD0DE471CD2}" id="{74F1F994-266B-478C-A305-551A4397864E}">
    <text>Out of scope, not coded by Wipro</text>
  </threadedComment>
  <threadedComment ref="E311" dT="2023-08-17T10:02:25.62" personId="{97834A14-39C0-4975-AC4E-FCD0DE471CD2}" id="{7620ED2A-E2E2-4A1F-A469-69480BD14EBF}">
    <text>Out of scope, not coded by Wipro</text>
  </threadedComment>
  <threadedComment ref="E315" dT="2023-08-17T10:02:25.62" personId="{97834A14-39C0-4975-AC4E-FCD0DE471CD2}" id="{D01DA192-4FDE-41B7-B33B-E93756B89C06}">
    <text>Out of scope, not coded by Wipro</text>
  </threadedComment>
  <threadedComment ref="AQ316" dT="2023-08-17T11:51:10.16" personId="{97834A14-39C0-4975-AC4E-FCD0DE471CD2}" id="{0A11899A-B96F-43B5-AF9D-E40E2878297A}">
    <text>Press release was not searched for by user</text>
  </threadedComment>
  <threadedComment ref="E318" dT="2023-08-17T10:02:25.62" personId="{97834A14-39C0-4975-AC4E-FCD0DE471CD2}" id="{337D4D2C-F2B4-41B6-87F5-D40FDE973EE6}">
    <text>Out of scope, not coded by Wipro</text>
  </threadedComment>
  <threadedComment ref="E319" dT="2023-08-17T10:02:25.62" personId="{97834A14-39C0-4975-AC4E-FCD0DE471CD2}" id="{F511A1BE-3B18-43E2-873F-16A143DED998}">
    <text>Out of scope, not coded by Wipro</text>
  </threadedComment>
  <threadedComment ref="E320" dT="2023-08-17T10:02:25.62" personId="{97834A14-39C0-4975-AC4E-FCD0DE471CD2}" id="{51C6DF51-C0E3-4388-B2D1-5AE9D7BCFA7C}">
    <text>Out of scope, not coded by Wipro</text>
  </threadedComment>
  <threadedComment ref="E321" dT="2023-08-17T10:02:25.62" personId="{97834A14-39C0-4975-AC4E-FCD0DE471CD2}" id="{E5312A78-F681-4E69-8332-4CD10C4C84F6}">
    <text>Out of scope, not coded by Wipro</text>
  </threadedComment>
  <threadedComment ref="E322" dT="2023-08-17T10:02:25.62" personId="{97834A14-39C0-4975-AC4E-FCD0DE471CD2}" id="{2483CF65-96FD-49CA-9849-D7858AC86953}">
    <text>Out of scope, not coded by Wipro</text>
  </threadedComment>
  <threadedComment ref="E323" dT="2023-08-17T10:02:25.62" personId="{97834A14-39C0-4975-AC4E-FCD0DE471CD2}" id="{A17D45B5-D99A-412E-8066-53AB1AD04561}">
    <text>Out of scope, not coded by Wipro</text>
  </threadedComment>
  <threadedComment ref="E325" dT="2023-08-17T10:02:25.62" personId="{97834A14-39C0-4975-AC4E-FCD0DE471CD2}" id="{7DE0BC0D-E948-4421-96B7-0CC5BC8DE2D3}">
    <text>Out of scope, not coded by Wipro</text>
  </threadedComment>
  <threadedComment ref="E327" dT="2023-08-17T10:02:25.62" personId="{97834A14-39C0-4975-AC4E-FCD0DE471CD2}" id="{1ED3E821-C080-4312-9574-93C2D6016C50}">
    <text>Out of scope, not coded by Wipro</text>
  </threadedComment>
  <threadedComment ref="AQ330" dT="2023-08-17T11:51:10.16" personId="{97834A14-39C0-4975-AC4E-FCD0DE471CD2}" id="{C3528792-49E8-4E9F-8307-D789937C42BB}">
    <text>Press release was not searched for by user</text>
  </threadedComment>
  <threadedComment ref="E331" dT="2023-08-17T10:02:25.62" personId="{97834A14-39C0-4975-AC4E-FCD0DE471CD2}" id="{0D196B1D-77C8-4291-A6C6-9D89E61C29AF}">
    <text>Out of scope, not coded by Wipro</text>
  </threadedComment>
  <threadedComment ref="E332" dT="2023-08-17T10:02:25.62" personId="{97834A14-39C0-4975-AC4E-FCD0DE471CD2}" id="{724FBFBF-DCEC-43F4-89B6-2335D3B0027F}">
    <text>Out of scope, not coded by Wipro</text>
  </threadedComment>
  <threadedComment ref="E333" dT="2023-08-17T10:02:25.62" personId="{97834A14-39C0-4975-AC4E-FCD0DE471CD2}" id="{C5C5E0A6-9F68-4B07-8A13-FA027226E696}">
    <text>Out of scope, not coded by Wipro</text>
  </threadedComment>
  <threadedComment ref="E335" dT="2023-08-17T10:02:25.62" personId="{97834A14-39C0-4975-AC4E-FCD0DE471CD2}" id="{D1348DEA-2E20-4328-B26E-16176D3647A8}">
    <text>Out of scope, not coded by Wipro</text>
  </threadedComment>
  <threadedComment ref="E336" dT="2023-08-17T10:02:25.62" personId="{97834A14-39C0-4975-AC4E-FCD0DE471CD2}" id="{83B5080E-1F31-48E0-ABCD-CA02C5B537DE}">
    <text>Out of scope, not coded by Wipro</text>
  </threadedComment>
  <threadedComment ref="AQ339" dT="2023-08-17T11:51:10.16" personId="{97834A14-39C0-4975-AC4E-FCD0DE471CD2}" id="{0A00BBD6-74D9-476D-83E5-F2E5452601F2}">
    <text>Press release was not searched for by user</text>
  </threadedComment>
  <threadedComment ref="E341" dT="2023-08-17T10:02:25.62" personId="{97834A14-39C0-4975-AC4E-FCD0DE471CD2}" id="{FEC4DBB2-8288-4B27-BC08-129F6CB35802}">
    <text>Out of scope, not coded by Wipro</text>
  </threadedComment>
  <threadedComment ref="AQ342" dT="2023-08-17T11:51:10.16" personId="{97834A14-39C0-4975-AC4E-FCD0DE471CD2}" id="{B750D913-3450-40F8-BF56-49F797F6345F}">
    <text>Press release was not searched for by user</text>
  </threadedComment>
  <threadedComment ref="E344" dT="2023-08-17T10:02:25.62" personId="{97834A14-39C0-4975-AC4E-FCD0DE471CD2}" id="{63E16D83-0A96-4419-82FF-A484F5DE5B6F}">
    <text>Out of scope, not coded by Wipro</text>
  </threadedComment>
  <threadedComment ref="E346" dT="2023-08-17T10:02:25.62" personId="{97834A14-39C0-4975-AC4E-FCD0DE471CD2}" id="{BD21B9D3-3D77-4B18-A4B0-B134AD9090CC}">
    <text>Out of scope, not coded by Wipro</text>
  </threadedComment>
  <threadedComment ref="AQ347" dT="2023-08-17T11:51:10.16" personId="{97834A14-39C0-4975-AC4E-FCD0DE471CD2}" id="{54EA03EA-247D-4491-991F-67979B7AC0CD}">
    <text>Press release was not searched for by user</text>
  </threadedComment>
  <threadedComment ref="AQ348" dT="2023-08-17T11:51:10.16" personId="{97834A14-39C0-4975-AC4E-FCD0DE471CD2}" id="{BEC7FAFB-E1FC-467B-8617-8EC8FC334462}">
    <text>Press release was not searched for by user</text>
  </threadedComment>
  <threadedComment ref="E350" dT="2023-08-17T10:02:25.62" personId="{97834A14-39C0-4975-AC4E-FCD0DE471CD2}" id="{2BBF7770-F91D-4BA1-9F7A-B65E591B19C6}">
    <text>Out of scope, not coded by Wipro</text>
  </threadedComment>
  <threadedComment ref="E351" dT="2023-08-17T10:02:25.62" personId="{97834A14-39C0-4975-AC4E-FCD0DE471CD2}" id="{E4A2F00E-19B9-48B2-934C-1099D956916D}">
    <text>Out of scope, not coded by Wipro</text>
  </threadedComment>
  <threadedComment ref="E352" dT="2023-08-17T10:02:25.62" personId="{97834A14-39C0-4975-AC4E-FCD0DE471CD2}" id="{3C109604-E905-440E-9F84-13F7148C2175}">
    <text>Out of scope, not coded by Wipro</text>
  </threadedComment>
  <threadedComment ref="E353" dT="2023-08-17T10:02:25.62" personId="{97834A14-39C0-4975-AC4E-FCD0DE471CD2}" id="{10253E1B-E26D-4868-9006-04039CA07388}">
    <text>Out of scope, not coded by Wipro</text>
  </threadedComment>
  <threadedComment ref="E354" dT="2023-08-17T10:02:25.62" personId="{97834A14-39C0-4975-AC4E-FCD0DE471CD2}" id="{42833889-34A2-4D65-AC1A-D17712899FAC}">
    <text>Out of scope, not coded by Wipro</text>
  </threadedComment>
  <threadedComment ref="E355" dT="2023-08-17T10:02:25.62" personId="{97834A14-39C0-4975-AC4E-FCD0DE471CD2}" id="{6478E41D-79F3-4D15-99F7-3836D49B13D5}">
    <text>Out of scope, not coded by Wipro</text>
  </threadedComment>
  <threadedComment ref="E356" dT="2023-08-17T10:02:25.62" personId="{97834A14-39C0-4975-AC4E-FCD0DE471CD2}" id="{1D89C636-0602-4818-997B-F8A0F8FBCD2E}">
    <text>Out of scope, not coded by Wipro</text>
  </threadedComment>
  <threadedComment ref="AQ357" dT="2023-08-17T11:51:10.16" personId="{97834A14-39C0-4975-AC4E-FCD0DE471CD2}" id="{C2BFFB75-5F29-491E-BAB6-AF6D82944C6B}">
    <text>Press release was not searched for by user</text>
  </threadedComment>
  <threadedComment ref="AQ359" dT="2023-08-17T11:51:10.16" personId="{97834A14-39C0-4975-AC4E-FCD0DE471CD2}" id="{82513F52-2FD5-402B-9B83-B8A56560AC60}">
    <text>Press release was not searched for by user</text>
  </threadedComment>
  <threadedComment ref="AQ361" dT="2023-08-17T11:51:10.16" personId="{97834A14-39C0-4975-AC4E-FCD0DE471CD2}" id="{87684356-30F4-45F9-9EA1-C67767CC96C4}">
    <text>Press release was not searched for by user</text>
  </threadedComment>
  <threadedComment ref="E362" dT="2023-08-17T10:02:25.62" personId="{97834A14-39C0-4975-AC4E-FCD0DE471CD2}" id="{68954008-E619-4D55-90E9-1836B0493A3F}">
    <text>Out of scope, not coded by Wipro</text>
  </threadedComment>
  <threadedComment ref="E363" dT="2023-08-17T10:02:25.62" personId="{97834A14-39C0-4975-AC4E-FCD0DE471CD2}" id="{EA975D3B-41F6-4E24-877F-609467E51C19}">
    <text>Out of scope, not coded by Wipro</text>
  </threadedComment>
  <threadedComment ref="E364" dT="2023-08-17T10:02:25.62" personId="{97834A14-39C0-4975-AC4E-FCD0DE471CD2}" id="{64CF5F0D-CF6B-43A0-814D-F73C738023DC}">
    <text>Out of scope, not coded by Wipro</text>
  </threadedComment>
  <threadedComment ref="E366" dT="2023-08-17T10:02:25.62" personId="{97834A14-39C0-4975-AC4E-FCD0DE471CD2}" id="{6FF84F24-A460-4743-9B37-B77792BE601E}">
    <text>Out of scope, not coded by Wipro</text>
  </threadedComment>
  <threadedComment ref="E368" dT="2023-08-17T10:02:25.62" personId="{97834A14-39C0-4975-AC4E-FCD0DE471CD2}" id="{2C71653B-0955-4126-999D-E2D2F8264B91}">
    <text>Out of scope, not coded by Wipro</text>
  </threadedComment>
  <threadedComment ref="E369" dT="2023-08-17T10:02:25.62" personId="{97834A14-39C0-4975-AC4E-FCD0DE471CD2}" id="{9A6AC776-F048-442E-85BA-CD0890723AA6}">
    <text>Out of scope, not coded by Wipro</text>
  </threadedComment>
  <threadedComment ref="E370" dT="2023-08-17T10:02:25.62" personId="{97834A14-39C0-4975-AC4E-FCD0DE471CD2}" id="{75CFDB26-6B9C-4D91-8930-4EC7B1888109}">
    <text>Out of scope, not coded by Wipro</text>
  </threadedComment>
  <threadedComment ref="E371" dT="2023-08-17T10:02:25.62" personId="{97834A14-39C0-4975-AC4E-FCD0DE471CD2}" id="{E21AB094-6574-4F03-8056-2D61611F3231}">
    <text>Out of scope, not coded by Wipro</text>
  </threadedComment>
  <threadedComment ref="E372" dT="2023-08-17T10:02:25.62" personId="{97834A14-39C0-4975-AC4E-FCD0DE471CD2}" id="{8FCBC256-67F5-4F17-81AF-229F61A50350}">
    <text>Out of scope, not coded by Wipro</text>
  </threadedComment>
  <threadedComment ref="AQ373" dT="2023-08-17T11:51:10.16" personId="{97834A14-39C0-4975-AC4E-FCD0DE471CD2}" id="{C24E9B13-42BA-487E-91E1-0C27C8F71115}">
    <text>Press release was not searched for by user</text>
  </threadedComment>
  <threadedComment ref="E374" dT="2023-08-17T10:02:25.62" personId="{97834A14-39C0-4975-AC4E-FCD0DE471CD2}" id="{2F451D94-F7F7-4F94-88B0-D7A128B755C9}">
    <text>Out of scope, not coded by Wipro</text>
  </threadedComment>
  <threadedComment ref="E375" dT="2023-08-17T10:02:25.62" personId="{97834A14-39C0-4975-AC4E-FCD0DE471CD2}" id="{89DF55C9-7EBE-47C7-B758-18EE134CC9C4}">
    <text>Out of scope, not coded by Wipro</text>
  </threadedComment>
  <threadedComment ref="E376" dT="2023-08-17T10:02:25.62" personId="{97834A14-39C0-4975-AC4E-FCD0DE471CD2}" id="{1649225D-C54A-4EA8-914F-EB61E1CF106D}">
    <text>Out of scope, not coded by Wipro</text>
  </threadedComment>
  <threadedComment ref="E378" dT="2023-08-17T10:02:25.62" personId="{97834A14-39C0-4975-AC4E-FCD0DE471CD2}" id="{5207C99A-8F34-417C-AEDA-169FC78F1B67}">
    <text>Out of scope, not coded by Wipro</text>
  </threadedComment>
  <threadedComment ref="E379" dT="2023-08-17T10:02:25.62" personId="{97834A14-39C0-4975-AC4E-FCD0DE471CD2}" id="{5C772E83-4579-4BE3-9067-CA09E7F06977}">
    <text>Out of scope, not coded by Wipro</text>
  </threadedComment>
  <threadedComment ref="E380" dT="2023-08-17T10:02:25.62" personId="{97834A14-39C0-4975-AC4E-FCD0DE471CD2}" id="{0AB901F3-48D8-4B14-8666-A6812AD5F340}">
    <text>Out of scope, not coded by Wipro</text>
  </threadedComment>
  <threadedComment ref="AT381" dT="2023-08-17T10:47:26.59" personId="{97834A14-39C0-4975-AC4E-FCD0DE471CD2}" id="{2C3A8F67-FEBA-4FFE-B978-9C4FD068A012}">
    <text>Review Rules</text>
  </threadedComment>
  <threadedComment ref="E384" dT="2023-08-17T10:02:25.62" personId="{97834A14-39C0-4975-AC4E-FCD0DE471CD2}" id="{82DC1B60-5767-4309-9770-CA8A6E7F3EC5}">
    <text>Out of scope, not coded by Wipro</text>
  </threadedComment>
  <threadedComment ref="E385" dT="2023-08-17T10:02:25.62" personId="{97834A14-39C0-4975-AC4E-FCD0DE471CD2}" id="{C0E039D3-CC22-4042-8418-3E62DFB075AA}">
    <text>Out of scope, not coded by Wipro</text>
  </threadedComment>
  <threadedComment ref="E386" dT="2023-08-17T10:02:25.62" personId="{97834A14-39C0-4975-AC4E-FCD0DE471CD2}" id="{874BFB98-8D6C-44B7-9D91-B386294C994F}">
    <text>Out of scope, not coded by Wipro</text>
  </threadedComment>
  <threadedComment ref="E387" dT="2023-08-17T10:02:25.62" personId="{97834A14-39C0-4975-AC4E-FCD0DE471CD2}" id="{E440284E-AC8F-4558-88C9-AC68E941CEB6}">
    <text>Out of scope, not coded by Wipro</text>
  </threadedComment>
  <threadedComment ref="E388" dT="2023-08-17T10:02:25.62" personId="{97834A14-39C0-4975-AC4E-FCD0DE471CD2}" id="{AD5CC5F3-8534-47F6-9F0D-240DDA388E7D}">
    <text>Out of scope, not coded by Wipro</text>
  </threadedComment>
  <threadedComment ref="E390" dT="2023-08-17T10:02:25.62" personId="{97834A14-39C0-4975-AC4E-FCD0DE471CD2}" id="{5A7C5CD6-935D-4F5B-B1C5-9C57FBD74CD9}">
    <text>Out of scope, not coded by Wipro</text>
  </threadedComment>
  <threadedComment ref="E392" dT="2023-08-17T10:02:25.62" personId="{97834A14-39C0-4975-AC4E-FCD0DE471CD2}" id="{11A7819C-6C01-4ECB-93B7-66BA14179D64}">
    <text>Out of scope, not coded by Wipro</text>
  </threadedComment>
  <threadedComment ref="E393" dT="2023-08-17T10:02:25.62" personId="{97834A14-39C0-4975-AC4E-FCD0DE471CD2}" id="{D6AE0166-DD68-448E-8D53-CEB23F07ECB5}">
    <text>Out of scope, not coded by Wipro</text>
  </threadedComment>
  <threadedComment ref="E396" dT="2023-08-17T10:02:25.62" personId="{97834A14-39C0-4975-AC4E-FCD0DE471CD2}" id="{5A66FBBE-16D1-4703-A5E5-509BB808A3D9}">
    <text>Out of scope, not coded by Wipro</text>
  </threadedComment>
  <threadedComment ref="E397" dT="2023-08-17T10:02:25.62" personId="{97834A14-39C0-4975-AC4E-FCD0DE471CD2}" id="{4C0F0430-F883-4B66-BB5E-4EA6862B445D}">
    <text>Out of scope, not coded by Wipro</text>
  </threadedComment>
  <threadedComment ref="E399" dT="2023-08-17T10:02:25.62" personId="{97834A14-39C0-4975-AC4E-FCD0DE471CD2}" id="{C6BE5E42-5219-41A5-9616-CDA90AAC6D39}">
    <text>Out of scope, not coded by Wipro</text>
  </threadedComment>
  <threadedComment ref="E400" dT="2023-08-17T10:02:25.62" personId="{97834A14-39C0-4975-AC4E-FCD0DE471CD2}" id="{B670DEAE-31BC-4ED5-8CA1-011BFBBA216D}">
    <text>Out of scope, not coded by Wipro</text>
  </threadedComment>
  <threadedComment ref="E401" dT="2023-08-17T10:02:25.62" personId="{97834A14-39C0-4975-AC4E-FCD0DE471CD2}" id="{053D874F-B607-4CEA-8D1A-35D0045D53FB}">
    <text>Out of scope, not coded by Wipro</text>
  </threadedComment>
  <threadedComment ref="E402" dT="2023-08-17T10:02:25.62" personId="{97834A14-39C0-4975-AC4E-FCD0DE471CD2}" id="{8CA0BB8D-7DBA-40A8-8F61-A4FEBABD50BC}">
    <text>Out of scope, not coded by Wipro</text>
  </threadedComment>
  <threadedComment ref="E403" dT="2023-08-17T10:02:25.62" personId="{97834A14-39C0-4975-AC4E-FCD0DE471CD2}" id="{D3FDDF18-F209-4FF3-8BA3-F3468FE9CF79}">
    <text>Out of scope, not coded by Wipro</text>
  </threadedComment>
  <threadedComment ref="E405" dT="2023-08-17T10:02:25.62" personId="{97834A14-39C0-4975-AC4E-FCD0DE471CD2}" id="{AF86D19F-1498-4401-949C-D9A0A64AB261}">
    <text>Out of scope, not coded by Wipro</text>
  </threadedComment>
  <threadedComment ref="E406" dT="2023-08-17T10:02:25.62" personId="{97834A14-39C0-4975-AC4E-FCD0DE471CD2}" id="{C84E707A-A62D-4C95-ABD2-9B58E46F6C4E}">
    <text>Out of scope, not coded by Wipro</text>
  </threadedComment>
  <threadedComment ref="E407" dT="2023-08-17T10:02:25.62" personId="{97834A14-39C0-4975-AC4E-FCD0DE471CD2}" id="{0C2B1B06-4524-4FD9-8736-441A3ED08A7C}">
    <text>Out of scope, not coded by Wipro</text>
  </threadedComment>
  <threadedComment ref="E408" dT="2023-08-17T10:02:25.62" personId="{97834A14-39C0-4975-AC4E-FCD0DE471CD2}" id="{7D954308-B515-4DC6-9527-4201FEF675E8}">
    <text>Out of scope, not coded by Wipro</text>
  </threadedComment>
  <threadedComment ref="E409" dT="2023-08-17T10:02:25.62" personId="{97834A14-39C0-4975-AC4E-FCD0DE471CD2}" id="{94229438-0EBC-4719-A986-96EE6685796A}">
    <text>Out of scope, not coded by Wipro</text>
  </threadedComment>
  <threadedComment ref="E410" dT="2023-08-17T10:02:25.62" personId="{97834A14-39C0-4975-AC4E-FCD0DE471CD2}" id="{5F290E78-C2DF-4D94-86A1-E305C43CE753}">
    <text>Out of scope, not coded by Wipro</text>
  </threadedComment>
  <threadedComment ref="E411" dT="2023-08-17T10:02:25.62" personId="{97834A14-39C0-4975-AC4E-FCD0DE471CD2}" id="{9990C286-8915-4DEC-AC7E-F13E499EDBD1}">
    <text>Out of scope, not coded by Wipro</text>
  </threadedComment>
  <threadedComment ref="E417" dT="2023-08-17T10:02:25.62" personId="{97834A14-39C0-4975-AC4E-FCD0DE471CD2}" id="{0EB53F1A-536C-4A39-954C-B904DE07615F}">
    <text>Out of scope, not coded by Wipro</text>
  </threadedComment>
  <threadedComment ref="E418" dT="2023-08-17T10:02:25.62" personId="{97834A14-39C0-4975-AC4E-FCD0DE471CD2}" id="{FA34A984-9779-4F51-B81A-3A7CCBE80493}">
    <text>Out of scope, not coded by Wipro</text>
  </threadedComment>
  <threadedComment ref="E419" dT="2023-08-17T10:02:25.62" personId="{97834A14-39C0-4975-AC4E-FCD0DE471CD2}" id="{CFBEED66-ACC1-4B44-8468-A2FE3FB3DDBD}">
    <text>Out of scope, not coded by Wipro</text>
  </threadedComment>
  <threadedComment ref="E421" dT="2023-08-17T10:02:25.62" personId="{97834A14-39C0-4975-AC4E-FCD0DE471CD2}" id="{809D7154-CA2D-4085-B229-DC2FB7B485A7}">
    <text>Out of scope, not coded by Wipro</text>
  </threadedComment>
  <threadedComment ref="E422" dT="2023-08-17T10:02:25.62" personId="{97834A14-39C0-4975-AC4E-FCD0DE471CD2}" id="{5F1481E2-9F28-4F86-828A-E9B3D4DBB482}">
    <text>Out of scope, not coded by Wipro</text>
  </threadedComment>
  <threadedComment ref="E423" dT="2023-08-17T10:02:25.62" personId="{97834A14-39C0-4975-AC4E-FCD0DE471CD2}" id="{744622D9-C06A-4606-9055-45862DE8AB01}">
    <text>Out of scope, not coded by Wipro</text>
  </threadedComment>
  <threadedComment ref="E427" dT="2023-08-17T10:02:25.62" personId="{97834A14-39C0-4975-AC4E-FCD0DE471CD2}" id="{91D274E0-F627-42B9-A163-C9C84DFFAB0D}">
    <text>Out of scope, not coded by Wipro</text>
  </threadedComment>
  <threadedComment ref="E429" dT="2023-08-17T10:02:25.62" personId="{97834A14-39C0-4975-AC4E-FCD0DE471CD2}" id="{20022054-4DF7-422C-A7C8-623F3A1CD4C1}">
    <text>Out of scope, not coded by Wipro</text>
  </threadedComment>
  <threadedComment ref="E430" dT="2023-08-17T10:02:25.62" personId="{97834A14-39C0-4975-AC4E-FCD0DE471CD2}" id="{681EF8E5-29E9-45D4-B9CB-C67C31F8483D}">
    <text>Out of scope, not coded by Wipro</text>
  </threadedComment>
  <threadedComment ref="AQ432" dT="2023-08-17T11:51:10.16" personId="{97834A14-39C0-4975-AC4E-FCD0DE471CD2}" id="{D370C68F-F2EB-49F4-8FC9-0720827A3707}">
    <text>Press release was not searched for by user</text>
  </threadedComment>
  <threadedComment ref="AQ433" dT="2023-08-17T11:51:10.16" personId="{97834A14-39C0-4975-AC4E-FCD0DE471CD2}" id="{86C3B24C-7B25-4063-94AF-0221D57FF083}">
    <text>Press release was not searched for by user</text>
  </threadedComment>
  <threadedComment ref="AQ434" dT="2023-08-17T11:51:10.16" personId="{97834A14-39C0-4975-AC4E-FCD0DE471CD2}" id="{4C63D8A4-30AC-4C45-9D73-73B4167EBA70}">
    <text>Press release was not searched for by user</text>
  </threadedComment>
  <threadedComment ref="E436" dT="2023-08-17T10:02:25.62" personId="{97834A14-39C0-4975-AC4E-FCD0DE471CD2}" id="{0E46AD04-751B-40EA-9B7B-5A19F6798E7A}">
    <text>Out of scope, not coded by Wipro</text>
  </threadedComment>
  <threadedComment ref="E438" dT="2023-08-17T10:02:25.62" personId="{97834A14-39C0-4975-AC4E-FCD0DE471CD2}" id="{A90874E6-AA0F-4C19-A5C8-48D53B7E7605}">
    <text>Out of scope, not coded by Wipro</text>
  </threadedComment>
  <threadedComment ref="E439" dT="2023-08-17T10:02:25.62" personId="{97834A14-39C0-4975-AC4E-FCD0DE471CD2}" id="{EA110F65-326A-4CE3-9C17-201729883AF4}">
    <text>Out of scope, not coded by Wipro</text>
  </threadedComment>
  <threadedComment ref="E440" dT="2023-08-17T10:02:25.62" personId="{97834A14-39C0-4975-AC4E-FCD0DE471CD2}" id="{7ED322E4-D1E9-4C7D-9699-1C8D21DA0FDC}">
    <text>Out of scope, not coded by Wipro</text>
  </threadedComment>
  <threadedComment ref="E441" dT="2023-08-17T10:02:25.62" personId="{97834A14-39C0-4975-AC4E-FCD0DE471CD2}" id="{1BCC30E6-A96F-422D-B720-02D9C1360D06}">
    <text>Out of scope, not coded by Wipro</text>
  </threadedComment>
  <threadedComment ref="E442" dT="2023-08-17T10:02:25.62" personId="{97834A14-39C0-4975-AC4E-FCD0DE471CD2}" id="{C12571EA-0279-45DC-A1C4-01FA1927CFD2}">
    <text>Out of scope, not coded by Wipro</text>
  </threadedComment>
  <threadedComment ref="E443" dT="2023-08-17T10:02:25.62" personId="{97834A14-39C0-4975-AC4E-FCD0DE471CD2}" id="{5A6D454B-F73B-4BFC-9E08-7E4DADE19DB3}">
    <text>Out of scope, not coded by Wipro</text>
  </threadedComment>
  <threadedComment ref="E444" dT="2023-08-17T10:02:25.62" personId="{97834A14-39C0-4975-AC4E-FCD0DE471CD2}" id="{1E174FF3-2D27-4162-A491-83FD2F777C46}">
    <text>Out of scope, not coded by Wipro</text>
  </threadedComment>
  <threadedComment ref="E445" dT="2023-08-17T10:02:25.62" personId="{97834A14-39C0-4975-AC4E-FCD0DE471CD2}" id="{7AF47512-7314-453F-9048-B62CD83D1C0F}">
    <text>Out of scope, not coded by Wipro</text>
  </threadedComment>
  <threadedComment ref="E446" dT="2023-08-17T10:02:25.62" personId="{97834A14-39C0-4975-AC4E-FCD0DE471CD2}" id="{3143EF5D-1D43-4C9C-84BC-ED8B2386AC2A}">
    <text>Out of scope, not coded by Wipro</text>
  </threadedComment>
  <threadedComment ref="E447" dT="2023-08-17T10:02:25.62" personId="{97834A14-39C0-4975-AC4E-FCD0DE471CD2}" id="{7B7DA8FA-7A5C-4D7B-BF57-5184C5B5D691}">
    <text>Out of scope, not coded by Wipro</text>
  </threadedComment>
  <threadedComment ref="E448" dT="2023-08-17T10:02:25.62" personId="{97834A14-39C0-4975-AC4E-FCD0DE471CD2}" id="{B827F57B-48A5-432F-B750-63D28CD93B7E}">
    <text>Out of scope, not coded by Wipro</text>
  </threadedComment>
  <threadedComment ref="AQ449" dT="2023-08-17T11:51:10.16" personId="{97834A14-39C0-4975-AC4E-FCD0DE471CD2}" id="{679ADB0D-4FDF-4514-8F83-1D2F6B30711D}">
    <text>Press release was not searched for by user</text>
  </threadedComment>
  <threadedComment ref="E450" dT="2023-08-17T10:02:25.62" personId="{97834A14-39C0-4975-AC4E-FCD0DE471CD2}" id="{C9A13B45-691E-4CA8-9EF0-32D5C6126FC6}">
    <text>Out of scope, not coded by Wipro</text>
  </threadedComment>
  <threadedComment ref="E453" dT="2023-08-17T10:02:25.62" personId="{97834A14-39C0-4975-AC4E-FCD0DE471CD2}" id="{E4ADC168-C788-4A47-8529-BDCBAC265CE5}">
    <text>Out of scope, not coded by Wipro</text>
  </threadedComment>
  <threadedComment ref="E454" dT="2023-08-17T10:02:25.62" personId="{97834A14-39C0-4975-AC4E-FCD0DE471CD2}" id="{42429D84-E47D-4649-9F28-7E1066205900}">
    <text>Out of scope, not coded by Wipro</text>
  </threadedComment>
  <threadedComment ref="E456" dT="2023-08-17T10:02:25.62" personId="{97834A14-39C0-4975-AC4E-FCD0DE471CD2}" id="{9142E1E9-F6D6-47D9-B043-1A91993EA4DE}">
    <text>Out of scope, not coded by Wipro</text>
  </threadedComment>
  <threadedComment ref="E457" dT="2023-08-17T10:02:25.62" personId="{97834A14-39C0-4975-AC4E-FCD0DE471CD2}" id="{BFA80C2C-534C-4FBA-B4A8-4799A26E9221}">
    <text>Out of scope, not coded by Wipro</text>
  </threadedComment>
  <threadedComment ref="E460" dT="2023-08-17T10:02:25.62" personId="{97834A14-39C0-4975-AC4E-FCD0DE471CD2}" id="{DAA34201-4E6B-4057-9E57-0660005E6485}">
    <text>Out of scope, not coded by Wipro</text>
  </threadedComment>
  <threadedComment ref="E461" dT="2023-08-17T10:02:25.62" personId="{97834A14-39C0-4975-AC4E-FCD0DE471CD2}" id="{CF666343-4ED3-4E6D-9DD8-7F7B81EB7323}">
    <text>Out of scope, not coded by Wipro</text>
  </threadedComment>
  <threadedComment ref="E462" dT="2023-08-17T10:02:25.62" personId="{97834A14-39C0-4975-AC4E-FCD0DE471CD2}" id="{AA666317-6A47-4581-AF66-AC178AFE5240}">
    <text>Out of scope, not coded by Wipro</text>
  </threadedComment>
  <threadedComment ref="E463" dT="2023-08-17T10:02:25.62" personId="{97834A14-39C0-4975-AC4E-FCD0DE471CD2}" id="{6652D26B-98BF-47DB-BA01-4F41537DACDE}">
    <text>Out of scope, not coded by Wipro</text>
  </threadedComment>
  <threadedComment ref="AQ464" dT="2023-08-17T11:51:10.16" personId="{97834A14-39C0-4975-AC4E-FCD0DE471CD2}" id="{0BA47E7A-169C-4590-8D23-09D89269BC29}">
    <text>Press release was not searched for by user</text>
  </threadedComment>
  <threadedComment ref="E465" dT="2023-08-17T10:02:25.62" personId="{97834A14-39C0-4975-AC4E-FCD0DE471CD2}" id="{C416E9E9-5184-4387-AAA9-BE523E709D38}">
    <text>Out of scope, not coded by Wipro</text>
  </threadedComment>
  <threadedComment ref="E466" dT="2023-08-17T10:02:25.62" personId="{97834A14-39C0-4975-AC4E-FCD0DE471CD2}" id="{77944118-801E-4873-BE58-858140A52017}">
    <text>Out of scope, not coded by Wipro</text>
  </threadedComment>
  <threadedComment ref="E467" dT="2023-08-17T10:02:25.62" personId="{97834A14-39C0-4975-AC4E-FCD0DE471CD2}" id="{BF5EBBAE-2A52-4E4C-BC61-7615603606F5}">
    <text>Out of scope, not coded by Wipro</text>
  </threadedComment>
  <threadedComment ref="E468" dT="2023-08-17T10:02:25.62" personId="{97834A14-39C0-4975-AC4E-FCD0DE471CD2}" id="{769C7BDA-D584-4218-82B9-E179A92E42E0}">
    <text>Out of scope, not coded by Wipro</text>
  </threadedComment>
  <threadedComment ref="E469" dT="2023-08-17T10:02:25.62" personId="{97834A14-39C0-4975-AC4E-FCD0DE471CD2}" id="{09325BEC-21BD-4120-899E-995B1FD571BC}">
    <text>Out of scope, not coded by Wipro</text>
  </threadedComment>
  <threadedComment ref="AT470" dT="2023-08-17T10:47:26.59" personId="{97834A14-39C0-4975-AC4E-FCD0DE471CD2}" id="{9436448A-2BAD-453F-AB40-DF50267BEC46}">
    <text>Review Rules</text>
  </threadedComment>
  <threadedComment ref="AQ473" dT="2023-08-17T11:51:10.16" personId="{97834A14-39C0-4975-AC4E-FCD0DE471CD2}" id="{A3AF580C-5456-40C5-ACB4-8A1928510894}">
    <text>Press release was not searched for by user</text>
  </threadedComment>
  <threadedComment ref="E474" dT="2023-08-17T10:02:25.62" personId="{97834A14-39C0-4975-AC4E-FCD0DE471CD2}" id="{9D6F29D9-70EC-4CC1-8F70-4BC0AB0325F8}">
    <text>Out of scope, not coded by Wipro</text>
  </threadedComment>
  <threadedComment ref="E475" dT="2023-08-17T10:02:25.62" personId="{97834A14-39C0-4975-AC4E-FCD0DE471CD2}" id="{D10315BA-D3AF-4876-A177-E10D0612BC91}">
    <text>Out of scope, not coded by Wipro</text>
  </threadedComment>
  <threadedComment ref="E477" dT="2023-08-17T10:02:25.62" personId="{97834A14-39C0-4975-AC4E-FCD0DE471CD2}" id="{B24878C5-C21D-4198-9E04-776B6D1CA991}">
    <text>Out of scope, not coded by Wipro</text>
  </threadedComment>
  <threadedComment ref="E478" dT="2023-08-17T10:02:25.62" personId="{97834A14-39C0-4975-AC4E-FCD0DE471CD2}" id="{7070198F-8C29-4F57-9B0D-2FA33B586D82}">
    <text>Out of scope, not coded by Wipro</text>
  </threadedComment>
  <threadedComment ref="E479" dT="2023-08-17T10:02:25.62" personId="{97834A14-39C0-4975-AC4E-FCD0DE471CD2}" id="{498E4BA5-E002-46CB-A50E-DDE02B7A4171}">
    <text>Out of scope, not coded by Wipro</text>
  </threadedComment>
  <threadedComment ref="E480" dT="2023-08-17T10:02:25.62" personId="{97834A14-39C0-4975-AC4E-FCD0DE471CD2}" id="{7D978FFB-CE52-4756-9146-FB186600F970}">
    <text>Out of scope, not coded by Wipro</text>
  </threadedComment>
  <threadedComment ref="E481" dT="2023-08-17T10:02:25.62" personId="{97834A14-39C0-4975-AC4E-FCD0DE471CD2}" id="{47174895-8E18-4505-8CF3-22274F0DEE79}">
    <text>Out of scope, not coded by Wipro</text>
  </threadedComment>
  <threadedComment ref="E482" dT="2023-08-17T10:02:25.62" personId="{97834A14-39C0-4975-AC4E-FCD0DE471CD2}" id="{1BC5FFDE-9220-4CB7-82F6-BC59D00DB970}">
    <text>Out of scope, not coded by Wipro</text>
  </threadedComment>
  <threadedComment ref="E483" dT="2023-08-17T10:02:25.62" personId="{97834A14-39C0-4975-AC4E-FCD0DE471CD2}" id="{EDE44471-EE09-448D-BBC5-E53B4AE4F84C}">
    <text>Out of scope, not coded by Wipro</text>
  </threadedComment>
  <threadedComment ref="AQ485" dT="2023-08-17T11:51:10.16" personId="{97834A14-39C0-4975-AC4E-FCD0DE471CD2}" id="{2163E474-F5D5-4ACF-ACF7-C31F627CEEF7}">
    <text>Press release was not searched for by user</text>
  </threadedComment>
  <threadedComment ref="AQ486" dT="2023-08-17T11:51:10.16" personId="{97834A14-39C0-4975-AC4E-FCD0DE471CD2}" id="{9FE63298-A80E-4DA9-8B87-56E5FA67D2ED}">
    <text>Press release was not searched for by user</text>
  </threadedComment>
  <threadedComment ref="E487" dT="2023-08-17T10:02:25.62" personId="{97834A14-39C0-4975-AC4E-FCD0DE471CD2}" id="{05BEEF28-75AD-40C9-8E3D-9665DB65ED16}">
    <text>Out of scope, not coded by Wipro</text>
  </threadedComment>
  <threadedComment ref="E488" dT="2023-08-17T10:02:25.62" personId="{97834A14-39C0-4975-AC4E-FCD0DE471CD2}" id="{61320D39-50DC-4D49-94A8-49D9EFE23990}">
    <text>Out of scope, not coded by Wipro</text>
  </threadedComment>
  <threadedComment ref="E490" dT="2023-08-17T10:02:25.62" personId="{97834A14-39C0-4975-AC4E-FCD0DE471CD2}" id="{55B7D0D6-C69E-44F7-8FEF-A69C2069FF0F}">
    <text>Out of scope, not coded by Wipro</text>
  </threadedComment>
  <threadedComment ref="E491" dT="2023-08-17T10:02:25.62" personId="{97834A14-39C0-4975-AC4E-FCD0DE471CD2}" id="{BBF9936B-5295-44EF-8E31-04C8CBFBC38C}">
    <text>Out of scope, not coded by Wipro</text>
  </threadedComment>
  <threadedComment ref="E492" dT="2023-08-17T10:02:25.62" personId="{97834A14-39C0-4975-AC4E-FCD0DE471CD2}" id="{133A1A09-D4A2-4382-8B4D-0E6144516297}">
    <text>Out of scope, not coded by Wipro</text>
  </threadedComment>
  <threadedComment ref="E493" dT="2023-08-17T10:02:25.62" personId="{97834A14-39C0-4975-AC4E-FCD0DE471CD2}" id="{4442C9EA-A3C2-495B-9D33-AD15015D71C3}">
    <text>Out of scope, not coded by Wipro</text>
  </threadedComment>
  <threadedComment ref="AQ500" dT="2023-08-17T11:51:10.16" personId="{97834A14-39C0-4975-AC4E-FCD0DE471CD2}" id="{FEF304F7-AFB6-45E0-AD58-C0D22F60330C}">
    <text>Press release was not searched for by user</text>
  </threadedComment>
  <threadedComment ref="AQ502" dT="2023-08-17T11:51:10.16" personId="{97834A14-39C0-4975-AC4E-FCD0DE471CD2}" id="{CAC54F85-BB7A-4EEE-83DC-20FA84678485}">
    <text>Press release was not searched for by user</text>
  </threadedComment>
  <threadedComment ref="AV502" dT="2023-08-17T08:00:45.66" personId="{97834A14-39C0-4975-AC4E-FCD0DE471CD2}" id="{3FE10A6E-D769-4E2C-B9BA-4FD2376F883A}">
    <text>Not enough text in GI to catch this</text>
  </threadedComment>
  <threadedComment ref="E505" dT="2023-08-17T10:02:25.62" personId="{97834A14-39C0-4975-AC4E-FCD0DE471CD2}" id="{0D0DC6F9-8C62-40B5-918C-7AF306FA40B6}">
    <text>Out of scope, not coded by Wipro</text>
  </threadedComment>
  <threadedComment ref="AT506" dT="2023-08-17T09:38:53.05" personId="{97834A14-39C0-4975-AC4E-FCD0DE471CD2}" id="{43BE4C74-715F-45CC-9958-47F5B88DD1CC}">
    <text>Review rule</text>
  </threadedComment>
  <threadedComment ref="E508" dT="2023-08-17T10:02:25.62" personId="{97834A14-39C0-4975-AC4E-FCD0DE471CD2}" id="{39A50FE3-EF23-43F8-B4AE-9463AC8F52AA}">
    <text>Out of scope, not coded by Wipro</text>
  </threadedComment>
  <threadedComment ref="E509" dT="2023-08-17T10:02:25.62" personId="{97834A14-39C0-4975-AC4E-FCD0DE471CD2}" id="{5E2E06A2-4C7B-412C-BEC3-A7AB0849E66A}">
    <text>Out of scope, not coded by Wipro</text>
  </threadedComment>
  <threadedComment ref="E510" dT="2023-08-17T10:02:25.62" personId="{97834A14-39C0-4975-AC4E-FCD0DE471CD2}" id="{0F8EA2D4-7415-4FEC-BEAB-06C3EBD85F2B}">
    <text>Out of scope, not coded by Wipro</text>
  </threadedComment>
  <threadedComment ref="E517" dT="2023-08-17T10:02:25.62" personId="{97834A14-39C0-4975-AC4E-FCD0DE471CD2}" id="{92C20AB6-58A5-45FD-89CD-7B718463EC93}">
    <text>Out of scope, not coded by Wipro</text>
  </threadedComment>
  <threadedComment ref="E518" dT="2023-08-17T10:02:25.62" personId="{97834A14-39C0-4975-AC4E-FCD0DE471CD2}" id="{3E77FB67-7D2A-4B7C-BBA9-D5A46BB22A84}">
    <text>Out of scope, not coded by Wipro</text>
  </threadedComment>
  <threadedComment ref="E519" dT="2023-08-17T10:02:25.62" personId="{97834A14-39C0-4975-AC4E-FCD0DE471CD2}" id="{565C5017-CE82-43FC-A49A-33D38633D8E3}">
    <text>Out of scope, not coded by Wipro</text>
  </threadedComment>
  <threadedComment ref="E521" dT="2023-08-17T10:02:25.62" personId="{97834A14-39C0-4975-AC4E-FCD0DE471CD2}" id="{1FD90A45-BC20-44C0-A042-A998DAE9F59B}">
    <text>Out of scope, not coded by Wipro</text>
  </threadedComment>
  <threadedComment ref="E522" dT="2023-08-17T10:02:25.62" personId="{97834A14-39C0-4975-AC4E-FCD0DE471CD2}" id="{4F968E18-1C0D-4A44-9FE4-1EF44F5F2868}">
    <text>Out of scope, not coded by Wipro</text>
  </threadedComment>
  <threadedComment ref="AQ523" dT="2023-08-17T11:51:10.16" personId="{97834A14-39C0-4975-AC4E-FCD0DE471CD2}" id="{4E382447-02E8-411F-8A16-D8F8F82A32F3}">
    <text>Press release was not searched for by user</text>
  </threadedComment>
  <threadedComment ref="E524" dT="2023-08-17T10:02:25.62" personId="{97834A14-39C0-4975-AC4E-FCD0DE471CD2}" id="{0720AA2F-CE0D-4082-89A9-D804C1413149}">
    <text>Out of scope, not coded by Wipro</text>
  </threadedComment>
  <threadedComment ref="E525" dT="2023-08-17T10:02:25.62" personId="{97834A14-39C0-4975-AC4E-FCD0DE471CD2}" id="{4A7A9159-296D-430E-8294-786620361D39}">
    <text>Out of scope, not coded by Wipro</text>
  </threadedComment>
  <threadedComment ref="E526" dT="2023-08-17T10:02:25.62" personId="{97834A14-39C0-4975-AC4E-FCD0DE471CD2}" id="{FB3374C6-1579-4C1E-BB07-CA23735403B5}">
    <text>Out of scope, not coded by Wipro</text>
  </threadedComment>
  <threadedComment ref="E527" dT="2023-08-17T10:02:25.62" personId="{97834A14-39C0-4975-AC4E-FCD0DE471CD2}" id="{E424A8E4-5DF5-46F1-A8E9-190DE1385C08}">
    <text>Out of scope, not coded by Wipro</text>
  </threadedComment>
  <threadedComment ref="E528" dT="2023-08-17T10:02:25.62" personId="{97834A14-39C0-4975-AC4E-FCD0DE471CD2}" id="{9CB0CAC6-46F2-41E1-B50E-1225DE714E92}">
    <text>Out of scope, not coded by Wipro</text>
  </threadedComment>
  <threadedComment ref="E530" dT="2023-08-17T10:02:25.62" personId="{97834A14-39C0-4975-AC4E-FCD0DE471CD2}" id="{ADF58FBD-CDF4-484F-92D9-72B9C001EE36}">
    <text>Out of scope, not coded by Wipro</text>
  </threadedComment>
  <threadedComment ref="E531" dT="2023-08-17T10:02:25.62" personId="{97834A14-39C0-4975-AC4E-FCD0DE471CD2}" id="{2BD7C0AE-BCAD-4560-93A6-C82ED579F6AA}">
    <text>Out of scope, not coded by Wipro</text>
  </threadedComment>
  <threadedComment ref="E532" dT="2023-08-17T10:02:25.62" personId="{97834A14-39C0-4975-AC4E-FCD0DE471CD2}" id="{3D067CD1-8049-4971-8EBC-E5B603C38BE9}">
    <text>Out of scope, not coded by Wipro</text>
  </threadedComment>
  <threadedComment ref="E533" dT="2023-08-17T10:02:25.62" personId="{97834A14-39C0-4975-AC4E-FCD0DE471CD2}" id="{5FA5E23A-01F3-4B6B-966E-4A610DF63A0B}">
    <text>Out of scope, not coded by Wipro</text>
  </threadedComment>
  <threadedComment ref="E534" dT="2023-08-17T10:02:25.62" personId="{97834A14-39C0-4975-AC4E-FCD0DE471CD2}" id="{1D72C4E7-70F9-4A6F-9A86-75F2053D3A45}">
    <text>Out of scope, not coded by Wipro</text>
  </threadedComment>
  <threadedComment ref="E535" dT="2023-08-17T10:02:25.62" personId="{97834A14-39C0-4975-AC4E-FCD0DE471CD2}" id="{36E95F57-FE5B-4998-B730-479D95C662B3}">
    <text>Out of scope, not coded by Wipro</text>
  </threadedComment>
  <threadedComment ref="AQ536" dT="2023-08-17T11:51:10.16" personId="{97834A14-39C0-4975-AC4E-FCD0DE471CD2}" id="{6FBB7815-8E10-476A-B8BD-1666009720CE}">
    <text>Press release was not searched for by user</text>
  </threadedComment>
  <threadedComment ref="AT540" dT="2023-08-17T09:38:53.05" personId="{97834A14-39C0-4975-AC4E-FCD0DE471CD2}" id="{2D2A9FBB-987B-4A6C-BC72-3680F19CB043}">
    <text>Review rule</text>
  </threadedComment>
  <threadedComment ref="AV540" dT="2023-08-17T10:00:14.62" personId="{97834A14-39C0-4975-AC4E-FCD0DE471CD2}" id="{BF669EF0-6161-443C-9445-116C40D9B8C2}">
    <text>Correctly coded by GI, not picked up by Wipro</text>
  </threadedComment>
  <threadedComment ref="AV542" dT="2023-08-17T08:45:04.08" personId="{97834A14-39C0-4975-AC4E-FCD0DE471CD2}" id="{A048A62E-935E-4F62-A571-2B8F4DE7E473}">
    <text>Need to add Clíodhna Ní Ghuidhir to spokesperson searches</text>
  </threadedComment>
  <threadedComment ref="AQ544" dT="2023-08-17T11:51:10.16" personId="{97834A14-39C0-4975-AC4E-FCD0DE471CD2}" id="{44F8D9B8-20AC-4C2E-86F1-FA4366CC6F76}">
    <text>Press release was not searched for by user</text>
  </threadedComment>
  <threadedComment ref="E545" dT="2023-08-17T10:02:25.62" personId="{97834A14-39C0-4975-AC4E-FCD0DE471CD2}" id="{47DE4ADB-32B4-4546-9085-407FC11C4839}">
    <text>Out of scope, not coded by Wipro</text>
  </threadedComment>
  <threadedComment ref="E546" dT="2023-08-17T10:02:25.62" personId="{97834A14-39C0-4975-AC4E-FCD0DE471CD2}" id="{18BE091E-48E0-4D83-A9A3-5F79BC1E1DD8}">
    <text>Out of scope, not coded by Wipro</text>
  </threadedComment>
  <threadedComment ref="E548" dT="2023-08-17T10:02:25.62" personId="{97834A14-39C0-4975-AC4E-FCD0DE471CD2}" id="{491AA6F8-1655-4ACC-933E-297589D75A00}">
    <text>Out of scope, not coded by Wipro</text>
  </threadedComment>
  <threadedComment ref="AQ549" dT="2023-08-17T11:51:10.16" personId="{97834A14-39C0-4975-AC4E-FCD0DE471CD2}" id="{49990F90-D1B3-4BBE-8F07-2451D45BB36E}">
    <text>Press release was not searched for by user</text>
  </threadedComment>
  <threadedComment ref="E550" dT="2023-08-17T10:02:25.62" personId="{97834A14-39C0-4975-AC4E-FCD0DE471CD2}" id="{F5C6A173-0249-4BC2-88BC-617BE1A2FC13}">
    <text>Out of scope, not coded by Wipro</text>
  </threadedComment>
  <threadedComment ref="E553" dT="2023-08-17T10:02:25.62" personId="{97834A14-39C0-4975-AC4E-FCD0DE471CD2}" id="{6C05E3AE-3080-4FF2-8C2F-59BEFA39ABCD}">
    <text>Out of scope, not coded by Wipro</text>
  </threadedComment>
  <threadedComment ref="E554" dT="2023-08-17T10:02:25.62" personId="{97834A14-39C0-4975-AC4E-FCD0DE471CD2}" id="{EB4A78B1-E3C2-403D-8E48-B67052FDFE9B}">
    <text>Out of scope, not coded by Wipro</text>
  </threadedComment>
  <threadedComment ref="E557" dT="2023-08-17T10:02:25.62" personId="{97834A14-39C0-4975-AC4E-FCD0DE471CD2}" id="{48BE68D4-59C7-4948-B937-C48F4005B1D4}">
    <text>Out of scope, not coded by Wipro</text>
  </threadedComment>
  <threadedComment ref="E558" dT="2023-08-17T10:02:25.62" personId="{97834A14-39C0-4975-AC4E-FCD0DE471CD2}" id="{86E4D360-98FD-44FC-A849-8562C162583A}">
    <text>Out of scope, not coded by Wipro</text>
  </threadedComment>
  <threadedComment ref="E561" dT="2023-08-17T10:02:25.62" personId="{97834A14-39C0-4975-AC4E-FCD0DE471CD2}" id="{4227A348-674D-4CF8-A3AF-D811BEE28795}">
    <text>Out of scope, not coded by Wipro</text>
  </threadedComment>
  <threadedComment ref="E562" dT="2023-08-17T10:02:25.62" personId="{97834A14-39C0-4975-AC4E-FCD0DE471CD2}" id="{0A34BC9C-B6D5-41AA-888D-248776B1E4E0}">
    <text>Out of scope, not coded by Wipro</text>
  </threadedComment>
  <threadedComment ref="AQ563" dT="2023-08-17T11:51:10.16" personId="{97834A14-39C0-4975-AC4E-FCD0DE471CD2}" id="{58766E8B-723C-4E66-B73D-DD6142AD97FB}">
    <text>Press release was not searched for by user</text>
  </threadedComment>
  <threadedComment ref="AQ564" dT="2023-08-17T11:51:10.16" personId="{97834A14-39C0-4975-AC4E-FCD0DE471CD2}" id="{4FEA815F-B111-49D4-B751-817D7439460D}">
    <text>Press release was not searched for by user</text>
  </threadedComment>
  <threadedComment ref="E565" dT="2023-08-17T10:02:25.62" personId="{97834A14-39C0-4975-AC4E-FCD0DE471CD2}" id="{C99E4024-B855-4AF3-BFEF-047F6697BBB5}">
    <text>Out of scope, not coded by Wipro</text>
  </threadedComment>
  <threadedComment ref="E566" dT="2023-08-17T10:02:25.62" personId="{97834A14-39C0-4975-AC4E-FCD0DE471CD2}" id="{A1721040-676C-4CF9-9499-AD5A2403CBEB}">
    <text>Out of scope, not coded by Wipro</text>
  </threadedComment>
  <threadedComment ref="E567" dT="2023-08-17T10:02:25.62" personId="{97834A14-39C0-4975-AC4E-FCD0DE471CD2}" id="{78F2ABD7-891A-4B52-B74C-970F24511C3B}">
    <text>Out of scope, not coded by Wipro</text>
  </threadedComment>
  <threadedComment ref="E569" dT="2023-08-17T10:02:25.62" personId="{97834A14-39C0-4975-AC4E-FCD0DE471CD2}" id="{3008BCF6-7A69-4BD8-A59A-432A809C95B3}">
    <text>Out of scope, not coded by Wipro</text>
  </threadedComment>
  <threadedComment ref="E570" dT="2023-08-17T10:02:25.62" personId="{97834A14-39C0-4975-AC4E-FCD0DE471CD2}" id="{AABFBA26-59D0-4FF5-A78F-C5EECDF0B1D2}">
    <text>Out of scope, not coded by Wipro</text>
  </threadedComment>
  <threadedComment ref="E571" dT="2023-08-17T10:02:25.62" personId="{97834A14-39C0-4975-AC4E-FCD0DE471CD2}" id="{AD88089F-FAA6-4A47-9837-AD692AF96C2B}">
    <text>Out of scope, not coded by Wipro</text>
  </threadedComment>
  <threadedComment ref="E572" dT="2023-08-17T10:02:25.62" personId="{97834A14-39C0-4975-AC4E-FCD0DE471CD2}" id="{62AEAED2-FEB4-43CC-BB4C-119A2248CC10}">
    <text>Out of scope, not coded by Wipro</text>
  </threadedComment>
  <threadedComment ref="E573" dT="2023-08-17T10:02:25.62" personId="{97834A14-39C0-4975-AC4E-FCD0DE471CD2}" id="{D7634A62-685B-4E82-B2B2-094841D8CC99}">
    <text>Out of scope, not coded by Wipro</text>
  </threadedComment>
  <threadedComment ref="E574" dT="2023-08-17T10:02:25.62" personId="{97834A14-39C0-4975-AC4E-FCD0DE471CD2}" id="{127465CF-A34B-47BE-897A-58BBA515E7AE}">
    <text>Out of scope, not coded by Wipro</text>
  </threadedComment>
  <threadedComment ref="E575" dT="2023-08-17T10:02:25.62" personId="{97834A14-39C0-4975-AC4E-FCD0DE471CD2}" id="{40991CBB-EE40-4C3C-9764-F2751E48BB41}">
    <text>Out of scope, not coded by Wipro</text>
  </threadedComment>
  <threadedComment ref="E576" dT="2023-08-17T10:02:25.62" personId="{97834A14-39C0-4975-AC4E-FCD0DE471CD2}" id="{ADF80467-31B9-4DF9-827E-FB95C739748F}">
    <text>Out of scope, not coded by Wipro</text>
  </threadedComment>
  <threadedComment ref="E577" dT="2023-08-17T10:02:25.62" personId="{97834A14-39C0-4975-AC4E-FCD0DE471CD2}" id="{6A389972-61ED-4BE1-A3A1-49B40BF93685}">
    <text>Out of scope, not coded by Wipro</text>
  </threadedComment>
  <threadedComment ref="AQ578" dT="2023-08-17T11:51:10.16" personId="{97834A14-39C0-4975-AC4E-FCD0DE471CD2}" id="{180CFF2F-749B-4046-9037-039BFD309BB5}">
    <text>Press release was not searched for by user</text>
  </threadedComment>
  <threadedComment ref="E580" dT="2023-08-17T10:02:25.62" personId="{97834A14-39C0-4975-AC4E-FCD0DE471CD2}" id="{AA16A422-EABB-4B70-9E69-F8B1105F7D84}">
    <text>Out of scope, not coded by Wipro</text>
  </threadedComment>
  <threadedComment ref="E582" dT="2023-08-17T10:02:25.62" personId="{97834A14-39C0-4975-AC4E-FCD0DE471CD2}" id="{0640FE9C-8B4B-41EB-986D-CAC183452E8C}">
    <text>Out of scope, not coded by Wipro</text>
  </threadedComment>
  <threadedComment ref="E583" dT="2023-08-17T10:02:25.62" personId="{97834A14-39C0-4975-AC4E-FCD0DE471CD2}" id="{4E14E707-38A1-4AF9-9F5F-E819CDE229E5}">
    <text>Out of scope, not coded by Wipro</text>
  </threadedComment>
  <threadedComment ref="E584" dT="2023-08-17T10:02:25.62" personId="{97834A14-39C0-4975-AC4E-FCD0DE471CD2}" id="{8D3A11AA-F0E4-47DC-9A4B-0099C8FBABE6}">
    <text>Out of scope, not coded by Wipro</text>
  </threadedComment>
  <threadedComment ref="E585" dT="2023-08-17T10:02:25.62" personId="{97834A14-39C0-4975-AC4E-FCD0DE471CD2}" id="{63C8F084-3F8A-4666-B5DD-6BDED0898DFF}">
    <text>Out of scope, not coded by Wipro</text>
  </threadedComment>
  <threadedComment ref="E586" dT="2023-08-17T10:02:25.62" personId="{97834A14-39C0-4975-AC4E-FCD0DE471CD2}" id="{3934A53D-1A81-4DD9-BC96-5686C090CB9A}">
    <text>Out of scope, not coded by Wipro</text>
  </threadedComment>
  <threadedComment ref="AQ587" dT="2023-08-17T11:51:10.16" personId="{97834A14-39C0-4975-AC4E-FCD0DE471CD2}" id="{9FE2EF01-2076-4332-8535-DFBF9554F50B}">
    <text>Press release was not searched for by user</text>
  </threadedComment>
  <threadedComment ref="E589" dT="2023-08-17T10:02:25.62" personId="{97834A14-39C0-4975-AC4E-FCD0DE471CD2}" id="{2FB49EEE-34BE-4AA3-A31E-ECAC55C6663C}">
    <text>Out of scope, not coded by Wipro</text>
  </threadedComment>
  <threadedComment ref="E590" dT="2023-08-17T10:02:25.62" personId="{97834A14-39C0-4975-AC4E-FCD0DE471CD2}" id="{2304595A-EE1C-4D33-973C-2C8160604665}">
    <text>Out of scope, not coded by Wipro</text>
  </threadedComment>
  <threadedComment ref="AT591" dT="2023-08-17T09:38:53.05" personId="{97834A14-39C0-4975-AC4E-FCD0DE471CD2}" id="{79C53F80-1070-4AF7-8DCD-94B4F0781BD5}">
    <text>Review rule</text>
  </threadedComment>
  <threadedComment ref="AV591" dT="2023-08-17T10:00:14.62" personId="{97834A14-39C0-4975-AC4E-FCD0DE471CD2}" id="{0071AABC-92FD-43CA-BEDF-03F19A53D516}">
    <text>Correctly coded by GI, not picked up by Wipro</text>
  </threadedComment>
  <threadedComment ref="AV593" dT="2023-08-17T10:00:14.62" personId="{97834A14-39C0-4975-AC4E-FCD0DE471CD2}" id="{DA5D7807-522A-4BE5-B58A-7F86CCEB82AF}">
    <text>Correctly coded by GI, not picked up by Wipro</text>
  </threadedComment>
  <threadedComment ref="E595" dT="2023-08-17T10:02:25.62" personId="{97834A14-39C0-4975-AC4E-FCD0DE471CD2}" id="{1B946D85-3CFC-4555-9E25-ECECB9864E1C}">
    <text>Out of scope, not coded by Wipro</text>
  </threadedComment>
  <threadedComment ref="E596" dT="2023-08-17T10:02:25.62" personId="{97834A14-39C0-4975-AC4E-FCD0DE471CD2}" id="{32BCC95C-C757-4993-A941-D3060118680C}">
    <text>Out of scope, not coded by Wipro</text>
  </threadedComment>
  <threadedComment ref="E597" dT="2023-08-17T10:02:25.62" personId="{97834A14-39C0-4975-AC4E-FCD0DE471CD2}" id="{9086BF2A-35B7-45E0-8054-E89E1BC50CB9}">
    <text>Out of scope, not coded by Wipro</text>
  </threadedComment>
  <threadedComment ref="E598" dT="2023-08-17T10:02:25.62" personId="{97834A14-39C0-4975-AC4E-FCD0DE471CD2}" id="{FF095C58-5EFF-4DFF-A0BE-194192BE4A5D}">
    <text>Out of scope, not coded by Wipro</text>
  </threadedComment>
  <threadedComment ref="E599" dT="2023-08-17T10:02:25.62" personId="{97834A14-39C0-4975-AC4E-FCD0DE471CD2}" id="{46549185-4B04-4528-B63A-4A58A65AD35A}">
    <text>Out of scope, not coded by Wipro</text>
  </threadedComment>
  <threadedComment ref="E600" dT="2023-08-17T10:02:25.62" personId="{97834A14-39C0-4975-AC4E-FCD0DE471CD2}" id="{6CC8229A-4C2B-4109-B2F3-74E267ACD32F}">
    <text>Out of scope, not coded by Wipro</text>
  </threadedComment>
  <threadedComment ref="E601" dT="2023-08-17T10:02:25.62" personId="{97834A14-39C0-4975-AC4E-FCD0DE471CD2}" id="{0E860753-F0D3-42AC-9B44-041E584D7693}">
    <text>Out of scope, not coded by Wipro</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601"/>
  <sheetViews>
    <sheetView workbookViewId="0">
      <selection activeCell="E18" sqref="E18"/>
    </sheetView>
  </sheetViews>
  <sheetFormatPr defaultRowHeight="14.45"/>
  <cols>
    <col min="1" max="47" width="25" customWidth="1"/>
  </cols>
  <sheetData>
    <row r="1" spans="1:4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5" t="s">
        <v>34</v>
      </c>
      <c r="AJ1" s="1" t="s">
        <v>35</v>
      </c>
      <c r="AK1" s="1" t="s">
        <v>36</v>
      </c>
      <c r="AL1" s="1" t="s">
        <v>37</v>
      </c>
      <c r="AM1" s="1" t="s">
        <v>38</v>
      </c>
      <c r="AN1" s="1" t="s">
        <v>39</v>
      </c>
      <c r="AO1" s="1" t="s">
        <v>40</v>
      </c>
      <c r="AP1" s="1" t="s">
        <v>41</v>
      </c>
      <c r="AQ1" s="1" t="s">
        <v>42</v>
      </c>
      <c r="AR1" s="1" t="s">
        <v>43</v>
      </c>
      <c r="AS1" s="4" t="s">
        <v>44</v>
      </c>
      <c r="AT1" s="4" t="s">
        <v>45</v>
      </c>
      <c r="AU1" s="3" t="s">
        <v>46</v>
      </c>
    </row>
    <row r="2" spans="1:47">
      <c r="A2" t="s">
        <v>47</v>
      </c>
      <c r="B2" t="s">
        <v>48</v>
      </c>
      <c r="C2" t="s">
        <v>49</v>
      </c>
      <c r="D2" t="s">
        <v>50</v>
      </c>
      <c r="E2" t="s">
        <v>51</v>
      </c>
      <c r="F2" t="s">
        <v>52</v>
      </c>
      <c r="G2" t="s">
        <v>53</v>
      </c>
      <c r="H2" t="s">
        <v>51</v>
      </c>
      <c r="I2" t="s">
        <v>51</v>
      </c>
      <c r="J2" t="s">
        <v>54</v>
      </c>
      <c r="K2" t="s">
        <v>51</v>
      </c>
      <c r="L2" t="s">
        <v>51</v>
      </c>
      <c r="M2" t="s">
        <v>55</v>
      </c>
      <c r="N2" t="s">
        <v>56</v>
      </c>
      <c r="O2">
        <v>0</v>
      </c>
      <c r="P2" t="s">
        <v>51</v>
      </c>
      <c r="Q2" t="s">
        <v>51</v>
      </c>
      <c r="R2" t="s">
        <v>57</v>
      </c>
      <c r="S2" t="s">
        <v>57</v>
      </c>
      <c r="T2" t="s">
        <v>58</v>
      </c>
      <c r="U2" t="s">
        <v>51</v>
      </c>
      <c r="V2" t="s">
        <v>51</v>
      </c>
      <c r="W2" t="s">
        <v>51</v>
      </c>
      <c r="X2">
        <v>1</v>
      </c>
      <c r="Y2">
        <v>0</v>
      </c>
      <c r="Z2">
        <v>993472</v>
      </c>
      <c r="AA2">
        <v>0</v>
      </c>
      <c r="AB2" t="s">
        <v>51</v>
      </c>
      <c r="AF2" t="s">
        <v>59</v>
      </c>
      <c r="AG2" t="s">
        <v>51</v>
      </c>
      <c r="AH2" t="s">
        <v>51</v>
      </c>
      <c r="AI2" t="s">
        <v>51</v>
      </c>
      <c r="AJ2" t="s">
        <v>51</v>
      </c>
      <c r="AK2" t="s">
        <v>51</v>
      </c>
      <c r="AL2" t="s">
        <v>51</v>
      </c>
      <c r="AM2" t="s">
        <v>51</v>
      </c>
      <c r="AN2" t="s">
        <v>51</v>
      </c>
      <c r="AO2" t="s">
        <v>51</v>
      </c>
      <c r="AP2" t="s">
        <v>51</v>
      </c>
      <c r="AQ2" t="s">
        <v>51</v>
      </c>
      <c r="AR2" t="s">
        <v>51</v>
      </c>
      <c r="AU2" t="s">
        <v>60</v>
      </c>
    </row>
    <row r="3" spans="1:47">
      <c r="A3" t="s">
        <v>61</v>
      </c>
      <c r="B3" t="s">
        <v>48</v>
      </c>
      <c r="C3" t="s">
        <v>62</v>
      </c>
      <c r="D3" t="s">
        <v>63</v>
      </c>
      <c r="E3" t="s">
        <v>51</v>
      </c>
      <c r="F3" t="s">
        <v>52</v>
      </c>
      <c r="G3" t="s">
        <v>64</v>
      </c>
      <c r="H3" t="s">
        <v>51</v>
      </c>
      <c r="I3" t="s">
        <v>51</v>
      </c>
      <c r="J3" t="s">
        <v>51</v>
      </c>
      <c r="K3" t="s">
        <v>51</v>
      </c>
      <c r="L3" t="s">
        <v>51</v>
      </c>
      <c r="M3" t="s">
        <v>55</v>
      </c>
      <c r="N3" t="s">
        <v>56</v>
      </c>
      <c r="O3">
        <v>0</v>
      </c>
      <c r="P3" t="s">
        <v>51</v>
      </c>
      <c r="Q3" t="s">
        <v>51</v>
      </c>
      <c r="R3" t="s">
        <v>57</v>
      </c>
      <c r="S3" t="s">
        <v>57</v>
      </c>
      <c r="T3" t="s">
        <v>65</v>
      </c>
      <c r="U3" t="s">
        <v>51</v>
      </c>
      <c r="V3" t="s">
        <v>51</v>
      </c>
      <c r="W3" t="s">
        <v>51</v>
      </c>
      <c r="X3">
        <v>1</v>
      </c>
      <c r="Y3">
        <v>0</v>
      </c>
      <c r="Z3">
        <v>118482</v>
      </c>
      <c r="AA3">
        <v>0</v>
      </c>
      <c r="AB3" t="s">
        <v>51</v>
      </c>
      <c r="AF3" t="s">
        <v>66</v>
      </c>
      <c r="AG3" t="s">
        <v>51</v>
      </c>
      <c r="AH3" t="s">
        <v>51</v>
      </c>
      <c r="AI3" t="s">
        <v>51</v>
      </c>
      <c r="AJ3" t="s">
        <v>51</v>
      </c>
      <c r="AK3" t="s">
        <v>51</v>
      </c>
      <c r="AL3" t="s">
        <v>51</v>
      </c>
      <c r="AM3" t="s">
        <v>51</v>
      </c>
      <c r="AN3" t="s">
        <v>51</v>
      </c>
      <c r="AO3" t="s">
        <v>51</v>
      </c>
      <c r="AP3" t="s">
        <v>51</v>
      </c>
      <c r="AQ3" t="s">
        <v>51</v>
      </c>
      <c r="AR3" t="s">
        <v>51</v>
      </c>
      <c r="AU3" t="s">
        <v>60</v>
      </c>
    </row>
    <row r="4" spans="1:47">
      <c r="A4" t="s">
        <v>67</v>
      </c>
      <c r="B4" t="s">
        <v>48</v>
      </c>
      <c r="C4" t="s">
        <v>68</v>
      </c>
      <c r="D4" t="s">
        <v>69</v>
      </c>
      <c r="E4" t="s">
        <v>51</v>
      </c>
      <c r="F4" t="s">
        <v>52</v>
      </c>
      <c r="G4" t="s">
        <v>53</v>
      </c>
      <c r="H4" t="s">
        <v>51</v>
      </c>
      <c r="I4" t="s">
        <v>51</v>
      </c>
      <c r="J4" t="s">
        <v>54</v>
      </c>
      <c r="K4" t="s">
        <v>51</v>
      </c>
      <c r="L4" t="s">
        <v>51</v>
      </c>
      <c r="M4" t="s">
        <v>55</v>
      </c>
      <c r="N4" t="s">
        <v>56</v>
      </c>
      <c r="O4">
        <v>0</v>
      </c>
      <c r="P4" t="s">
        <v>51</v>
      </c>
      <c r="Q4" t="s">
        <v>51</v>
      </c>
      <c r="R4" t="s">
        <v>57</v>
      </c>
      <c r="S4" t="s">
        <v>57</v>
      </c>
      <c r="T4" t="s">
        <v>70</v>
      </c>
      <c r="U4" t="s">
        <v>51</v>
      </c>
      <c r="V4" t="s">
        <v>51</v>
      </c>
      <c r="W4" t="s">
        <v>51</v>
      </c>
      <c r="X4">
        <v>0</v>
      </c>
      <c r="Y4">
        <v>0</v>
      </c>
      <c r="Z4">
        <v>993472</v>
      </c>
      <c r="AA4">
        <v>0</v>
      </c>
      <c r="AB4" t="s">
        <v>51</v>
      </c>
      <c r="AF4" t="s">
        <v>71</v>
      </c>
      <c r="AG4" t="s">
        <v>51</v>
      </c>
      <c r="AH4" t="s">
        <v>51</v>
      </c>
      <c r="AI4" t="s">
        <v>51</v>
      </c>
      <c r="AJ4" t="s">
        <v>51</v>
      </c>
      <c r="AK4" t="s">
        <v>51</v>
      </c>
      <c r="AL4" t="s">
        <v>51</v>
      </c>
      <c r="AM4" t="s">
        <v>51</v>
      </c>
      <c r="AN4" t="s">
        <v>51</v>
      </c>
      <c r="AO4" t="s">
        <v>51</v>
      </c>
      <c r="AP4" t="s">
        <v>51</v>
      </c>
      <c r="AQ4" t="s">
        <v>51</v>
      </c>
      <c r="AR4" t="s">
        <v>51</v>
      </c>
      <c r="AU4" t="s">
        <v>60</v>
      </c>
    </row>
    <row r="5" spans="1:47">
      <c r="A5" t="s">
        <v>72</v>
      </c>
      <c r="B5" t="s">
        <v>48</v>
      </c>
      <c r="C5" t="s">
        <v>73</v>
      </c>
      <c r="D5" t="s">
        <v>74</v>
      </c>
      <c r="E5" t="s">
        <v>51</v>
      </c>
      <c r="F5" t="s">
        <v>52</v>
      </c>
      <c r="G5" t="s">
        <v>53</v>
      </c>
      <c r="H5" t="s">
        <v>51</v>
      </c>
      <c r="I5" t="s">
        <v>51</v>
      </c>
      <c r="J5" t="s">
        <v>54</v>
      </c>
      <c r="K5" t="s">
        <v>51</v>
      </c>
      <c r="L5" t="s">
        <v>51</v>
      </c>
      <c r="M5" t="s">
        <v>55</v>
      </c>
      <c r="N5" t="s">
        <v>56</v>
      </c>
      <c r="O5">
        <v>0</v>
      </c>
      <c r="P5" t="s">
        <v>51</v>
      </c>
      <c r="Q5" t="s">
        <v>51</v>
      </c>
      <c r="R5" t="s">
        <v>57</v>
      </c>
      <c r="S5" t="s">
        <v>57</v>
      </c>
      <c r="T5" t="s">
        <v>75</v>
      </c>
      <c r="U5" t="s">
        <v>51</v>
      </c>
      <c r="V5" t="s">
        <v>51</v>
      </c>
      <c r="W5" t="s">
        <v>51</v>
      </c>
      <c r="X5">
        <v>0</v>
      </c>
      <c r="Y5">
        <v>0</v>
      </c>
      <c r="Z5">
        <v>993472</v>
      </c>
      <c r="AA5">
        <v>0</v>
      </c>
      <c r="AB5" t="s">
        <v>51</v>
      </c>
      <c r="AF5" t="s">
        <v>76</v>
      </c>
      <c r="AG5" t="s">
        <v>51</v>
      </c>
      <c r="AH5" t="s">
        <v>51</v>
      </c>
      <c r="AI5" t="s">
        <v>51</v>
      </c>
      <c r="AJ5" t="s">
        <v>51</v>
      </c>
      <c r="AK5" t="s">
        <v>51</v>
      </c>
      <c r="AL5" t="s">
        <v>51</v>
      </c>
      <c r="AM5" t="s">
        <v>51</v>
      </c>
      <c r="AN5" t="s">
        <v>51</v>
      </c>
      <c r="AO5" t="s">
        <v>51</v>
      </c>
      <c r="AP5" t="s">
        <v>51</v>
      </c>
      <c r="AQ5" t="s">
        <v>51</v>
      </c>
      <c r="AR5" t="s">
        <v>51</v>
      </c>
      <c r="AU5" t="s">
        <v>60</v>
      </c>
    </row>
    <row r="6" spans="1:47">
      <c r="A6" t="s">
        <v>77</v>
      </c>
      <c r="B6" t="s">
        <v>48</v>
      </c>
      <c r="C6" t="s">
        <v>78</v>
      </c>
      <c r="D6" t="s">
        <v>79</v>
      </c>
      <c r="E6" t="s">
        <v>51</v>
      </c>
      <c r="F6" t="s">
        <v>52</v>
      </c>
      <c r="G6" t="s">
        <v>80</v>
      </c>
      <c r="H6" t="s">
        <v>51</v>
      </c>
      <c r="I6" t="s">
        <v>51</v>
      </c>
      <c r="J6" t="s">
        <v>54</v>
      </c>
      <c r="K6" t="s">
        <v>51</v>
      </c>
      <c r="L6" t="s">
        <v>51</v>
      </c>
      <c r="M6" t="s">
        <v>55</v>
      </c>
      <c r="N6" t="s">
        <v>56</v>
      </c>
      <c r="O6">
        <v>0</v>
      </c>
      <c r="P6" t="s">
        <v>51</v>
      </c>
      <c r="Q6" t="s">
        <v>51</v>
      </c>
      <c r="R6" t="s">
        <v>57</v>
      </c>
      <c r="S6" t="s">
        <v>57</v>
      </c>
      <c r="T6" t="s">
        <v>81</v>
      </c>
      <c r="U6" t="s">
        <v>51</v>
      </c>
      <c r="V6" t="s">
        <v>51</v>
      </c>
      <c r="W6" t="s">
        <v>51</v>
      </c>
      <c r="X6">
        <v>1</v>
      </c>
      <c r="Y6">
        <v>0</v>
      </c>
      <c r="Z6">
        <v>2377143</v>
      </c>
      <c r="AA6">
        <v>0</v>
      </c>
      <c r="AB6" t="s">
        <v>51</v>
      </c>
      <c r="AF6" t="s">
        <v>82</v>
      </c>
      <c r="AG6" t="s">
        <v>51</v>
      </c>
      <c r="AH6" t="s">
        <v>51</v>
      </c>
      <c r="AI6" t="s">
        <v>51</v>
      </c>
      <c r="AJ6" t="s">
        <v>51</v>
      </c>
      <c r="AK6" t="s">
        <v>51</v>
      </c>
      <c r="AL6" t="s">
        <v>51</v>
      </c>
      <c r="AM6" t="s">
        <v>51</v>
      </c>
      <c r="AN6" t="s">
        <v>51</v>
      </c>
      <c r="AO6" t="s">
        <v>51</v>
      </c>
      <c r="AP6" t="s">
        <v>51</v>
      </c>
      <c r="AQ6" t="s">
        <v>51</v>
      </c>
      <c r="AR6" t="s">
        <v>51</v>
      </c>
      <c r="AU6" t="s">
        <v>60</v>
      </c>
    </row>
    <row r="7" spans="1:47">
      <c r="A7" t="s">
        <v>83</v>
      </c>
      <c r="B7" t="s">
        <v>48</v>
      </c>
      <c r="C7" t="s">
        <v>84</v>
      </c>
      <c r="D7" t="s">
        <v>63</v>
      </c>
      <c r="E7" t="s">
        <v>51</v>
      </c>
      <c r="F7" t="s">
        <v>85</v>
      </c>
      <c r="G7" t="s">
        <v>86</v>
      </c>
      <c r="H7" t="s">
        <v>86</v>
      </c>
      <c r="I7" t="s">
        <v>87</v>
      </c>
      <c r="J7" t="s">
        <v>51</v>
      </c>
      <c r="K7" t="s">
        <v>51</v>
      </c>
      <c r="L7" t="s">
        <v>51</v>
      </c>
      <c r="M7" t="s">
        <v>55</v>
      </c>
      <c r="N7" t="s">
        <v>56</v>
      </c>
      <c r="O7">
        <v>20</v>
      </c>
      <c r="P7" t="s">
        <v>51</v>
      </c>
      <c r="Q7" t="s">
        <v>88</v>
      </c>
      <c r="R7" t="s">
        <v>57</v>
      </c>
      <c r="S7" t="s">
        <v>57</v>
      </c>
      <c r="T7" t="s">
        <v>51</v>
      </c>
      <c r="U7" t="s">
        <v>51</v>
      </c>
      <c r="V7" t="s">
        <v>51</v>
      </c>
      <c r="W7" t="s">
        <v>51</v>
      </c>
      <c r="X7">
        <v>312</v>
      </c>
      <c r="Y7">
        <v>0</v>
      </c>
      <c r="Z7">
        <v>12289</v>
      </c>
      <c r="AA7">
        <v>34500</v>
      </c>
      <c r="AB7" t="s">
        <v>51</v>
      </c>
      <c r="AF7" t="s">
        <v>89</v>
      </c>
      <c r="AG7" t="s">
        <v>51</v>
      </c>
      <c r="AH7" t="s">
        <v>51</v>
      </c>
      <c r="AI7" t="s">
        <v>51</v>
      </c>
      <c r="AJ7" t="s">
        <v>51</v>
      </c>
      <c r="AK7" t="s">
        <v>51</v>
      </c>
      <c r="AL7" t="s">
        <v>51</v>
      </c>
      <c r="AM7" t="s">
        <v>51</v>
      </c>
      <c r="AN7" t="s">
        <v>51</v>
      </c>
      <c r="AO7" t="s">
        <v>51</v>
      </c>
      <c r="AP7" t="s">
        <v>51</v>
      </c>
      <c r="AQ7" t="s">
        <v>51</v>
      </c>
      <c r="AR7" t="s">
        <v>51</v>
      </c>
      <c r="AU7" t="s">
        <v>60</v>
      </c>
    </row>
    <row r="8" spans="1:47">
      <c r="A8" t="s">
        <v>90</v>
      </c>
      <c r="B8" t="s">
        <v>48</v>
      </c>
      <c r="C8" t="s">
        <v>91</v>
      </c>
      <c r="D8" t="s">
        <v>92</v>
      </c>
      <c r="E8" t="s">
        <v>51</v>
      </c>
      <c r="F8" t="s">
        <v>52</v>
      </c>
      <c r="G8" t="s">
        <v>93</v>
      </c>
      <c r="H8" t="s">
        <v>51</v>
      </c>
      <c r="I8" t="s">
        <v>51</v>
      </c>
      <c r="J8" t="s">
        <v>54</v>
      </c>
      <c r="K8" t="s">
        <v>51</v>
      </c>
      <c r="L8" t="s">
        <v>51</v>
      </c>
      <c r="M8" t="s">
        <v>55</v>
      </c>
      <c r="N8" t="s">
        <v>56</v>
      </c>
      <c r="O8">
        <v>0</v>
      </c>
      <c r="P8" t="s">
        <v>51</v>
      </c>
      <c r="Q8" t="s">
        <v>51</v>
      </c>
      <c r="R8" t="s">
        <v>57</v>
      </c>
      <c r="S8" t="s">
        <v>57</v>
      </c>
      <c r="T8" t="s">
        <v>94</v>
      </c>
      <c r="U8" t="s">
        <v>51</v>
      </c>
      <c r="V8" t="s">
        <v>51</v>
      </c>
      <c r="W8" t="s">
        <v>51</v>
      </c>
      <c r="X8">
        <v>1</v>
      </c>
      <c r="Y8">
        <v>0</v>
      </c>
      <c r="Z8">
        <v>3024868</v>
      </c>
      <c r="AA8">
        <v>0</v>
      </c>
      <c r="AB8" t="s">
        <v>51</v>
      </c>
      <c r="AF8" t="s">
        <v>95</v>
      </c>
      <c r="AG8" t="s">
        <v>51</v>
      </c>
      <c r="AH8" t="s">
        <v>51</v>
      </c>
      <c r="AI8" t="s">
        <v>51</v>
      </c>
      <c r="AJ8" t="s">
        <v>51</v>
      </c>
      <c r="AK8" t="s">
        <v>51</v>
      </c>
      <c r="AL8" t="s">
        <v>51</v>
      </c>
      <c r="AM8" t="s">
        <v>51</v>
      </c>
      <c r="AN8" t="s">
        <v>51</v>
      </c>
      <c r="AO8" t="s">
        <v>51</v>
      </c>
      <c r="AP8" t="s">
        <v>51</v>
      </c>
      <c r="AQ8" t="s">
        <v>51</v>
      </c>
      <c r="AR8" t="s">
        <v>51</v>
      </c>
      <c r="AU8" t="s">
        <v>60</v>
      </c>
    </row>
    <row r="9" spans="1:47">
      <c r="A9" t="s">
        <v>96</v>
      </c>
      <c r="B9" t="s">
        <v>48</v>
      </c>
      <c r="C9" t="s">
        <v>97</v>
      </c>
      <c r="D9" t="s">
        <v>98</v>
      </c>
      <c r="E9" t="s">
        <v>51</v>
      </c>
      <c r="F9" t="s">
        <v>52</v>
      </c>
      <c r="G9" t="s">
        <v>53</v>
      </c>
      <c r="H9" t="s">
        <v>51</v>
      </c>
      <c r="I9" t="s">
        <v>51</v>
      </c>
      <c r="J9" t="s">
        <v>54</v>
      </c>
      <c r="K9" t="s">
        <v>51</v>
      </c>
      <c r="L9" t="s">
        <v>51</v>
      </c>
      <c r="M9" t="s">
        <v>55</v>
      </c>
      <c r="N9" t="s">
        <v>56</v>
      </c>
      <c r="O9">
        <v>0</v>
      </c>
      <c r="P9" t="s">
        <v>51</v>
      </c>
      <c r="Q9" t="s">
        <v>51</v>
      </c>
      <c r="R9" t="s">
        <v>57</v>
      </c>
      <c r="S9" t="s">
        <v>57</v>
      </c>
      <c r="T9" t="s">
        <v>99</v>
      </c>
      <c r="U9" t="s">
        <v>51</v>
      </c>
      <c r="V9" t="s">
        <v>51</v>
      </c>
      <c r="W9" t="s">
        <v>51</v>
      </c>
      <c r="X9">
        <v>1</v>
      </c>
      <c r="Y9">
        <v>0</v>
      </c>
      <c r="Z9">
        <v>993472</v>
      </c>
      <c r="AA9">
        <v>0</v>
      </c>
      <c r="AB9" t="s">
        <v>51</v>
      </c>
      <c r="AF9" t="s">
        <v>100</v>
      </c>
      <c r="AG9" t="s">
        <v>51</v>
      </c>
      <c r="AH9" t="s">
        <v>51</v>
      </c>
      <c r="AI9" t="s">
        <v>51</v>
      </c>
      <c r="AJ9" t="s">
        <v>51</v>
      </c>
      <c r="AK9" t="s">
        <v>51</v>
      </c>
      <c r="AL9" t="s">
        <v>51</v>
      </c>
      <c r="AM9" t="s">
        <v>51</v>
      </c>
      <c r="AN9" t="s">
        <v>51</v>
      </c>
      <c r="AO9" t="s">
        <v>51</v>
      </c>
      <c r="AP9" t="s">
        <v>51</v>
      </c>
      <c r="AQ9" t="s">
        <v>51</v>
      </c>
      <c r="AR9" t="s">
        <v>51</v>
      </c>
      <c r="AU9" t="s">
        <v>60</v>
      </c>
    </row>
    <row r="10" spans="1:47">
      <c r="A10" t="s">
        <v>101</v>
      </c>
      <c r="B10" t="s">
        <v>48</v>
      </c>
      <c r="C10" t="s">
        <v>102</v>
      </c>
      <c r="D10" t="s">
        <v>103</v>
      </c>
      <c r="E10" t="s">
        <v>51</v>
      </c>
      <c r="F10" t="s">
        <v>52</v>
      </c>
      <c r="G10" t="s">
        <v>53</v>
      </c>
      <c r="H10" t="s">
        <v>51</v>
      </c>
      <c r="I10" t="s">
        <v>51</v>
      </c>
      <c r="J10" t="s">
        <v>54</v>
      </c>
      <c r="K10" t="s">
        <v>51</v>
      </c>
      <c r="L10" t="s">
        <v>51</v>
      </c>
      <c r="M10" t="s">
        <v>55</v>
      </c>
      <c r="N10" t="s">
        <v>56</v>
      </c>
      <c r="O10">
        <v>0</v>
      </c>
      <c r="P10" t="s">
        <v>51</v>
      </c>
      <c r="Q10" t="s">
        <v>51</v>
      </c>
      <c r="R10" t="s">
        <v>57</v>
      </c>
      <c r="S10" t="s">
        <v>57</v>
      </c>
      <c r="T10" t="s">
        <v>104</v>
      </c>
      <c r="U10" t="s">
        <v>51</v>
      </c>
      <c r="V10" t="s">
        <v>51</v>
      </c>
      <c r="W10" t="s">
        <v>51</v>
      </c>
      <c r="X10">
        <v>1</v>
      </c>
      <c r="Y10">
        <v>0</v>
      </c>
      <c r="Z10">
        <v>993472</v>
      </c>
      <c r="AA10">
        <v>0</v>
      </c>
      <c r="AB10" t="s">
        <v>51</v>
      </c>
      <c r="AF10" t="s">
        <v>105</v>
      </c>
      <c r="AG10" t="s">
        <v>51</v>
      </c>
      <c r="AH10" t="s">
        <v>51</v>
      </c>
      <c r="AI10" t="s">
        <v>51</v>
      </c>
      <c r="AJ10" t="s">
        <v>51</v>
      </c>
      <c r="AK10" t="s">
        <v>51</v>
      </c>
      <c r="AL10" t="s">
        <v>51</v>
      </c>
      <c r="AM10" t="s">
        <v>51</v>
      </c>
      <c r="AN10" t="s">
        <v>51</v>
      </c>
      <c r="AO10" t="s">
        <v>51</v>
      </c>
      <c r="AP10" t="s">
        <v>51</v>
      </c>
      <c r="AQ10" t="s">
        <v>51</v>
      </c>
      <c r="AR10" t="s">
        <v>51</v>
      </c>
      <c r="AU10" t="s">
        <v>60</v>
      </c>
    </row>
    <row r="11" spans="1:47">
      <c r="A11" t="s">
        <v>106</v>
      </c>
      <c r="B11" t="s">
        <v>48</v>
      </c>
      <c r="C11" t="s">
        <v>107</v>
      </c>
      <c r="D11" t="s">
        <v>108</v>
      </c>
      <c r="E11" t="s">
        <v>51</v>
      </c>
      <c r="F11" t="s">
        <v>52</v>
      </c>
      <c r="G11" t="s">
        <v>109</v>
      </c>
      <c r="H11" t="s">
        <v>51</v>
      </c>
      <c r="I11" t="s">
        <v>51</v>
      </c>
      <c r="J11" t="s">
        <v>51</v>
      </c>
      <c r="K11" t="s">
        <v>51</v>
      </c>
      <c r="L11" t="s">
        <v>51</v>
      </c>
      <c r="M11" t="s">
        <v>55</v>
      </c>
      <c r="N11" t="s">
        <v>56</v>
      </c>
      <c r="O11">
        <v>0</v>
      </c>
      <c r="P11" t="s">
        <v>51</v>
      </c>
      <c r="Q11" t="s">
        <v>51</v>
      </c>
      <c r="R11" t="s">
        <v>57</v>
      </c>
      <c r="S11" t="s">
        <v>57</v>
      </c>
      <c r="T11" t="s">
        <v>110</v>
      </c>
      <c r="U11" t="s">
        <v>51</v>
      </c>
      <c r="V11" t="s">
        <v>51</v>
      </c>
      <c r="W11" t="s">
        <v>51</v>
      </c>
      <c r="X11">
        <v>1</v>
      </c>
      <c r="Y11">
        <v>0</v>
      </c>
      <c r="Z11">
        <v>5811138</v>
      </c>
      <c r="AA11">
        <v>0</v>
      </c>
      <c r="AB11" t="s">
        <v>51</v>
      </c>
      <c r="AF11" t="s">
        <v>111</v>
      </c>
      <c r="AG11" t="s">
        <v>51</v>
      </c>
      <c r="AH11" t="s">
        <v>51</v>
      </c>
      <c r="AI11" t="s">
        <v>51</v>
      </c>
      <c r="AJ11" t="s">
        <v>51</v>
      </c>
      <c r="AK11" t="s">
        <v>51</v>
      </c>
      <c r="AL11" t="s">
        <v>51</v>
      </c>
      <c r="AM11" t="s">
        <v>51</v>
      </c>
      <c r="AN11" t="s">
        <v>51</v>
      </c>
      <c r="AO11" t="s">
        <v>51</v>
      </c>
      <c r="AP11" t="s">
        <v>51</v>
      </c>
      <c r="AQ11" t="s">
        <v>51</v>
      </c>
      <c r="AR11" t="s">
        <v>51</v>
      </c>
      <c r="AU11" t="s">
        <v>60</v>
      </c>
    </row>
    <row r="12" spans="1:47">
      <c r="A12" t="s">
        <v>112</v>
      </c>
      <c r="B12" t="s">
        <v>48</v>
      </c>
      <c r="C12" t="s">
        <v>113</v>
      </c>
      <c r="D12" t="s">
        <v>103</v>
      </c>
      <c r="E12" t="s">
        <v>51</v>
      </c>
      <c r="F12" t="s">
        <v>85</v>
      </c>
      <c r="G12" t="s">
        <v>114</v>
      </c>
      <c r="H12" t="s">
        <v>114</v>
      </c>
      <c r="I12" t="s">
        <v>115</v>
      </c>
      <c r="J12" t="s">
        <v>51</v>
      </c>
      <c r="K12" t="s">
        <v>51</v>
      </c>
      <c r="L12" t="s">
        <v>51</v>
      </c>
      <c r="M12" t="s">
        <v>55</v>
      </c>
      <c r="N12" t="s">
        <v>56</v>
      </c>
      <c r="O12">
        <v>23</v>
      </c>
      <c r="P12" t="s">
        <v>51</v>
      </c>
      <c r="Q12" t="s">
        <v>116</v>
      </c>
      <c r="R12" t="s">
        <v>57</v>
      </c>
      <c r="S12" t="s">
        <v>57</v>
      </c>
      <c r="T12" t="s">
        <v>51</v>
      </c>
      <c r="U12" t="s">
        <v>51</v>
      </c>
      <c r="V12" t="s">
        <v>51</v>
      </c>
      <c r="W12" t="s">
        <v>51</v>
      </c>
      <c r="X12">
        <v>707</v>
      </c>
      <c r="Y12">
        <v>0</v>
      </c>
      <c r="Z12">
        <v>18903</v>
      </c>
      <c r="AA12">
        <v>36400</v>
      </c>
      <c r="AB12" t="s">
        <v>51</v>
      </c>
      <c r="AF12" t="s">
        <v>117</v>
      </c>
      <c r="AG12" t="s">
        <v>51</v>
      </c>
      <c r="AH12" t="s">
        <v>51</v>
      </c>
      <c r="AI12" t="s">
        <v>51</v>
      </c>
      <c r="AJ12" t="s">
        <v>51</v>
      </c>
      <c r="AK12" t="s">
        <v>51</v>
      </c>
      <c r="AL12" t="s">
        <v>51</v>
      </c>
      <c r="AM12" t="s">
        <v>51</v>
      </c>
      <c r="AN12" t="s">
        <v>51</v>
      </c>
      <c r="AO12" t="s">
        <v>51</v>
      </c>
      <c r="AP12" t="s">
        <v>51</v>
      </c>
      <c r="AQ12" t="s">
        <v>51</v>
      </c>
      <c r="AR12" t="s">
        <v>51</v>
      </c>
      <c r="AU12" t="s">
        <v>60</v>
      </c>
    </row>
    <row r="13" spans="1:47">
      <c r="A13" t="s">
        <v>118</v>
      </c>
      <c r="B13" t="s">
        <v>48</v>
      </c>
      <c r="C13" t="s">
        <v>119</v>
      </c>
      <c r="D13" t="s">
        <v>92</v>
      </c>
      <c r="E13" t="s">
        <v>51</v>
      </c>
      <c r="F13" t="s">
        <v>85</v>
      </c>
      <c r="G13" t="s">
        <v>120</v>
      </c>
      <c r="H13" t="s">
        <v>120</v>
      </c>
      <c r="I13" t="s">
        <v>121</v>
      </c>
      <c r="J13" t="s">
        <v>122</v>
      </c>
      <c r="K13" t="s">
        <v>51</v>
      </c>
      <c r="L13" t="s">
        <v>51</v>
      </c>
      <c r="M13" t="s">
        <v>55</v>
      </c>
      <c r="N13" t="s">
        <v>56</v>
      </c>
      <c r="O13">
        <v>14</v>
      </c>
      <c r="P13" t="s">
        <v>51</v>
      </c>
      <c r="Q13" t="s">
        <v>123</v>
      </c>
      <c r="R13" t="s">
        <v>57</v>
      </c>
      <c r="S13" t="s">
        <v>57</v>
      </c>
      <c r="T13" t="s">
        <v>51</v>
      </c>
      <c r="U13" t="s">
        <v>51</v>
      </c>
      <c r="V13" t="s">
        <v>51</v>
      </c>
      <c r="W13" t="s">
        <v>51</v>
      </c>
      <c r="X13">
        <v>225</v>
      </c>
      <c r="Y13">
        <v>0</v>
      </c>
      <c r="Z13">
        <v>365880</v>
      </c>
      <c r="AA13">
        <v>304800</v>
      </c>
      <c r="AB13" t="s">
        <v>51</v>
      </c>
      <c r="AF13" t="s">
        <v>124</v>
      </c>
      <c r="AG13" t="s">
        <v>125</v>
      </c>
      <c r="AH13" t="s">
        <v>51</v>
      </c>
      <c r="AI13" t="s">
        <v>126</v>
      </c>
      <c r="AJ13" t="s">
        <v>51</v>
      </c>
      <c r="AK13" t="s">
        <v>51</v>
      </c>
      <c r="AL13" t="s">
        <v>51</v>
      </c>
      <c r="AM13" t="s">
        <v>51</v>
      </c>
      <c r="AN13" t="s">
        <v>51</v>
      </c>
      <c r="AO13" t="s">
        <v>51</v>
      </c>
      <c r="AP13" t="s">
        <v>51</v>
      </c>
      <c r="AQ13" t="s">
        <v>51</v>
      </c>
      <c r="AR13" t="s">
        <v>51</v>
      </c>
      <c r="AS13">
        <v>365880</v>
      </c>
      <c r="AT13">
        <v>6858000</v>
      </c>
      <c r="AU13" t="s">
        <v>60</v>
      </c>
    </row>
    <row r="14" spans="1:47">
      <c r="A14" t="s">
        <v>127</v>
      </c>
      <c r="B14" t="s">
        <v>48</v>
      </c>
      <c r="C14" t="s">
        <v>128</v>
      </c>
      <c r="D14" t="s">
        <v>92</v>
      </c>
      <c r="E14" t="s">
        <v>51</v>
      </c>
      <c r="F14" t="s">
        <v>85</v>
      </c>
      <c r="G14" t="s">
        <v>129</v>
      </c>
      <c r="H14" t="s">
        <v>129</v>
      </c>
      <c r="I14" t="s">
        <v>130</v>
      </c>
      <c r="J14" t="s">
        <v>122</v>
      </c>
      <c r="K14" t="s">
        <v>51</v>
      </c>
      <c r="L14" t="s">
        <v>51</v>
      </c>
      <c r="M14" t="s">
        <v>55</v>
      </c>
      <c r="N14" t="s">
        <v>56</v>
      </c>
      <c r="O14">
        <v>34</v>
      </c>
      <c r="P14" t="s">
        <v>51</v>
      </c>
      <c r="Q14" t="s">
        <v>131</v>
      </c>
      <c r="R14" t="s">
        <v>57</v>
      </c>
      <c r="S14" t="s">
        <v>57</v>
      </c>
      <c r="T14" t="s">
        <v>51</v>
      </c>
      <c r="U14" t="s">
        <v>51</v>
      </c>
      <c r="V14" t="s">
        <v>51</v>
      </c>
      <c r="W14" t="s">
        <v>51</v>
      </c>
      <c r="X14">
        <v>521</v>
      </c>
      <c r="Y14">
        <v>0</v>
      </c>
      <c r="Z14">
        <v>875125</v>
      </c>
      <c r="AA14">
        <v>365700</v>
      </c>
      <c r="AB14" t="s">
        <v>51</v>
      </c>
      <c r="AF14" t="s">
        <v>132</v>
      </c>
      <c r="AG14" t="s">
        <v>125</v>
      </c>
      <c r="AH14" t="s">
        <v>51</v>
      </c>
      <c r="AI14" t="s">
        <v>133</v>
      </c>
      <c r="AJ14" t="s">
        <v>51</v>
      </c>
      <c r="AK14" t="s">
        <v>51</v>
      </c>
      <c r="AL14" t="s">
        <v>51</v>
      </c>
      <c r="AM14" t="s">
        <v>51</v>
      </c>
      <c r="AN14" t="s">
        <v>51</v>
      </c>
      <c r="AO14" t="s">
        <v>51</v>
      </c>
      <c r="AP14" t="s">
        <v>51</v>
      </c>
      <c r="AQ14" t="s">
        <v>51</v>
      </c>
      <c r="AR14" t="s">
        <v>51</v>
      </c>
      <c r="AS14">
        <v>875125</v>
      </c>
      <c r="AT14">
        <v>47632425</v>
      </c>
      <c r="AU14" t="s">
        <v>60</v>
      </c>
    </row>
    <row r="15" spans="1:47">
      <c r="A15" t="s">
        <v>134</v>
      </c>
      <c r="B15" t="s">
        <v>48</v>
      </c>
      <c r="C15" t="s">
        <v>135</v>
      </c>
      <c r="D15" t="s">
        <v>136</v>
      </c>
      <c r="E15" t="s">
        <v>51</v>
      </c>
      <c r="F15" t="s">
        <v>52</v>
      </c>
      <c r="G15" t="s">
        <v>137</v>
      </c>
      <c r="H15" t="s">
        <v>51</v>
      </c>
      <c r="I15" t="s">
        <v>51</v>
      </c>
      <c r="J15" t="s">
        <v>54</v>
      </c>
      <c r="K15" t="s">
        <v>51</v>
      </c>
      <c r="L15" t="s">
        <v>51</v>
      </c>
      <c r="M15" t="s">
        <v>55</v>
      </c>
      <c r="N15" t="s">
        <v>56</v>
      </c>
      <c r="O15">
        <v>0</v>
      </c>
      <c r="P15" t="s">
        <v>51</v>
      </c>
      <c r="Q15" t="s">
        <v>138</v>
      </c>
      <c r="R15" t="s">
        <v>57</v>
      </c>
      <c r="S15" t="s">
        <v>57</v>
      </c>
      <c r="T15" t="s">
        <v>139</v>
      </c>
      <c r="U15" t="s">
        <v>51</v>
      </c>
      <c r="V15" t="s">
        <v>51</v>
      </c>
      <c r="W15" t="s">
        <v>51</v>
      </c>
      <c r="X15">
        <v>1</v>
      </c>
      <c r="Y15">
        <v>0</v>
      </c>
      <c r="Z15">
        <v>9952153</v>
      </c>
      <c r="AA15">
        <v>0</v>
      </c>
      <c r="AB15" t="s">
        <v>51</v>
      </c>
      <c r="AF15" t="s">
        <v>140</v>
      </c>
      <c r="AG15" t="s">
        <v>125</v>
      </c>
      <c r="AH15" t="s">
        <v>51</v>
      </c>
      <c r="AI15" t="s">
        <v>141</v>
      </c>
      <c r="AJ15" t="s">
        <v>51</v>
      </c>
      <c r="AK15" t="s">
        <v>51</v>
      </c>
      <c r="AL15" t="s">
        <v>51</v>
      </c>
      <c r="AM15" t="s">
        <v>51</v>
      </c>
      <c r="AN15" t="s">
        <v>51</v>
      </c>
      <c r="AO15" t="s">
        <v>51</v>
      </c>
      <c r="AP15" t="s">
        <v>51</v>
      </c>
      <c r="AQ15" t="s">
        <v>51</v>
      </c>
      <c r="AR15" t="s">
        <v>51</v>
      </c>
      <c r="AS15">
        <v>9952153</v>
      </c>
      <c r="AT15">
        <v>0</v>
      </c>
      <c r="AU15" t="s">
        <v>60</v>
      </c>
    </row>
    <row r="16" spans="1:47">
      <c r="A16" t="s">
        <v>142</v>
      </c>
      <c r="B16" t="s">
        <v>48</v>
      </c>
      <c r="C16" t="s">
        <v>143</v>
      </c>
      <c r="D16" t="s">
        <v>144</v>
      </c>
      <c r="E16" t="s">
        <v>51</v>
      </c>
      <c r="F16" t="s">
        <v>52</v>
      </c>
      <c r="G16" t="s">
        <v>145</v>
      </c>
      <c r="H16" t="s">
        <v>51</v>
      </c>
      <c r="I16" t="s">
        <v>51</v>
      </c>
      <c r="J16" t="s">
        <v>146</v>
      </c>
      <c r="K16" t="s">
        <v>51</v>
      </c>
      <c r="L16" t="s">
        <v>51</v>
      </c>
      <c r="M16" t="s">
        <v>55</v>
      </c>
      <c r="N16" t="s">
        <v>56</v>
      </c>
      <c r="O16">
        <v>0</v>
      </c>
      <c r="P16" t="s">
        <v>51</v>
      </c>
      <c r="Q16" t="s">
        <v>147</v>
      </c>
      <c r="R16" t="s">
        <v>57</v>
      </c>
      <c r="S16" t="s">
        <v>57</v>
      </c>
      <c r="T16" t="s">
        <v>148</v>
      </c>
      <c r="U16" t="s">
        <v>51</v>
      </c>
      <c r="V16" t="s">
        <v>51</v>
      </c>
      <c r="W16" t="s">
        <v>51</v>
      </c>
      <c r="X16">
        <v>1</v>
      </c>
      <c r="Y16">
        <v>0</v>
      </c>
      <c r="Z16">
        <v>9724171</v>
      </c>
      <c r="AA16">
        <v>0</v>
      </c>
      <c r="AB16" t="s">
        <v>51</v>
      </c>
      <c r="AF16" t="s">
        <v>149</v>
      </c>
      <c r="AG16" t="s">
        <v>125</v>
      </c>
      <c r="AH16" t="s">
        <v>51</v>
      </c>
      <c r="AI16" t="s">
        <v>141</v>
      </c>
      <c r="AJ16" t="s">
        <v>51</v>
      </c>
      <c r="AK16" t="s">
        <v>51</v>
      </c>
      <c r="AL16" t="s">
        <v>51</v>
      </c>
      <c r="AM16" t="s">
        <v>51</v>
      </c>
      <c r="AN16" t="s">
        <v>51</v>
      </c>
      <c r="AO16" t="s">
        <v>51</v>
      </c>
      <c r="AP16" t="s">
        <v>51</v>
      </c>
      <c r="AQ16" t="s">
        <v>51</v>
      </c>
      <c r="AR16" t="s">
        <v>51</v>
      </c>
      <c r="AS16">
        <v>9724171</v>
      </c>
      <c r="AT16">
        <v>0</v>
      </c>
      <c r="AU16" t="s">
        <v>60</v>
      </c>
    </row>
    <row r="17" spans="1:47">
      <c r="A17" t="s">
        <v>150</v>
      </c>
      <c r="B17" t="s">
        <v>48</v>
      </c>
      <c r="C17" t="s">
        <v>151</v>
      </c>
      <c r="D17" t="s">
        <v>152</v>
      </c>
      <c r="E17" t="s">
        <v>51</v>
      </c>
      <c r="F17" t="s">
        <v>52</v>
      </c>
      <c r="G17" t="s">
        <v>153</v>
      </c>
      <c r="H17" t="s">
        <v>51</v>
      </c>
      <c r="I17" t="s">
        <v>51</v>
      </c>
      <c r="J17" t="s">
        <v>51</v>
      </c>
      <c r="K17" t="s">
        <v>51</v>
      </c>
      <c r="L17" t="s">
        <v>51</v>
      </c>
      <c r="M17" t="s">
        <v>55</v>
      </c>
      <c r="N17" t="s">
        <v>56</v>
      </c>
      <c r="O17">
        <v>0</v>
      </c>
      <c r="P17" t="s">
        <v>51</v>
      </c>
      <c r="Q17" t="s">
        <v>154</v>
      </c>
      <c r="R17" t="s">
        <v>57</v>
      </c>
      <c r="S17" t="s">
        <v>57</v>
      </c>
      <c r="T17" t="s">
        <v>155</v>
      </c>
      <c r="U17" t="s">
        <v>51</v>
      </c>
      <c r="V17" t="s">
        <v>51</v>
      </c>
      <c r="W17" t="s">
        <v>51</v>
      </c>
      <c r="X17">
        <v>1</v>
      </c>
      <c r="Y17">
        <v>0</v>
      </c>
      <c r="Z17">
        <v>1609658</v>
      </c>
      <c r="AA17">
        <v>0</v>
      </c>
      <c r="AB17" t="s">
        <v>51</v>
      </c>
      <c r="AF17" t="s">
        <v>156</v>
      </c>
      <c r="AG17" t="s">
        <v>125</v>
      </c>
      <c r="AH17" t="s">
        <v>51</v>
      </c>
      <c r="AI17" t="s">
        <v>126</v>
      </c>
      <c r="AJ17" t="s">
        <v>51</v>
      </c>
      <c r="AK17" t="s">
        <v>51</v>
      </c>
      <c r="AL17" t="s">
        <v>51</v>
      </c>
      <c r="AM17" t="s">
        <v>51</v>
      </c>
      <c r="AN17" t="s">
        <v>51</v>
      </c>
      <c r="AO17" t="s">
        <v>51</v>
      </c>
      <c r="AP17" t="s">
        <v>51</v>
      </c>
      <c r="AQ17" t="s">
        <v>51</v>
      </c>
      <c r="AR17" t="s">
        <v>51</v>
      </c>
      <c r="AS17">
        <v>160965.79999999999</v>
      </c>
      <c r="AT17">
        <v>0</v>
      </c>
      <c r="AU17" t="s">
        <v>60</v>
      </c>
    </row>
    <row r="18" spans="1:47">
      <c r="A18" t="s">
        <v>157</v>
      </c>
      <c r="B18" t="s">
        <v>48</v>
      </c>
      <c r="C18" t="s">
        <v>158</v>
      </c>
      <c r="D18" t="s">
        <v>152</v>
      </c>
      <c r="E18" t="s">
        <v>51</v>
      </c>
      <c r="F18" t="s">
        <v>52</v>
      </c>
      <c r="G18" t="s">
        <v>137</v>
      </c>
      <c r="H18" t="s">
        <v>51</v>
      </c>
      <c r="I18" t="s">
        <v>51</v>
      </c>
      <c r="J18" t="s">
        <v>54</v>
      </c>
      <c r="K18" t="s">
        <v>51</v>
      </c>
      <c r="L18" t="s">
        <v>51</v>
      </c>
      <c r="M18" t="s">
        <v>55</v>
      </c>
      <c r="N18" t="s">
        <v>56</v>
      </c>
      <c r="O18">
        <v>0</v>
      </c>
      <c r="P18" t="s">
        <v>51</v>
      </c>
      <c r="Q18" t="s">
        <v>159</v>
      </c>
      <c r="R18" t="s">
        <v>57</v>
      </c>
      <c r="S18" t="s">
        <v>57</v>
      </c>
      <c r="T18" t="s">
        <v>160</v>
      </c>
      <c r="U18" t="s">
        <v>51</v>
      </c>
      <c r="V18" t="s">
        <v>51</v>
      </c>
      <c r="W18" t="s">
        <v>51</v>
      </c>
      <c r="X18">
        <v>1</v>
      </c>
      <c r="Y18">
        <v>0</v>
      </c>
      <c r="Z18">
        <v>9952153</v>
      </c>
      <c r="AA18">
        <v>0</v>
      </c>
      <c r="AB18" t="s">
        <v>51</v>
      </c>
      <c r="AF18" t="s">
        <v>161</v>
      </c>
      <c r="AG18" t="s">
        <v>125</v>
      </c>
      <c r="AH18" t="s">
        <v>51</v>
      </c>
      <c r="AI18" t="s">
        <v>126</v>
      </c>
      <c r="AJ18" t="s">
        <v>51</v>
      </c>
      <c r="AK18" t="s">
        <v>51</v>
      </c>
      <c r="AL18" t="s">
        <v>51</v>
      </c>
      <c r="AM18" t="s">
        <v>51</v>
      </c>
      <c r="AN18" t="s">
        <v>51</v>
      </c>
      <c r="AO18" t="s">
        <v>51</v>
      </c>
      <c r="AP18" t="s">
        <v>51</v>
      </c>
      <c r="AQ18" t="s">
        <v>51</v>
      </c>
      <c r="AR18" t="s">
        <v>51</v>
      </c>
      <c r="AS18">
        <v>995215.3</v>
      </c>
      <c r="AT18">
        <v>0</v>
      </c>
      <c r="AU18" t="s">
        <v>60</v>
      </c>
    </row>
    <row r="19" spans="1:47">
      <c r="A19" t="s">
        <v>162</v>
      </c>
      <c r="B19" t="s">
        <v>48</v>
      </c>
      <c r="C19" t="s">
        <v>163</v>
      </c>
      <c r="D19" t="s">
        <v>50</v>
      </c>
      <c r="E19" t="s">
        <v>51</v>
      </c>
      <c r="F19" t="s">
        <v>85</v>
      </c>
      <c r="G19" t="s">
        <v>164</v>
      </c>
      <c r="H19" t="s">
        <v>164</v>
      </c>
      <c r="I19" t="s">
        <v>165</v>
      </c>
      <c r="J19" t="s">
        <v>51</v>
      </c>
      <c r="K19" t="s">
        <v>51</v>
      </c>
      <c r="L19" t="s">
        <v>51</v>
      </c>
      <c r="M19" t="s">
        <v>55</v>
      </c>
      <c r="N19" t="s">
        <v>56</v>
      </c>
      <c r="O19">
        <v>10</v>
      </c>
      <c r="P19" t="s">
        <v>51</v>
      </c>
      <c r="Q19" t="s">
        <v>51</v>
      </c>
      <c r="R19" t="s">
        <v>57</v>
      </c>
      <c r="S19" t="s">
        <v>57</v>
      </c>
      <c r="T19" t="s">
        <v>51</v>
      </c>
      <c r="U19" t="s">
        <v>51</v>
      </c>
      <c r="V19" t="s">
        <v>51</v>
      </c>
      <c r="W19" t="s">
        <v>51</v>
      </c>
      <c r="X19">
        <v>99</v>
      </c>
      <c r="Y19">
        <v>0</v>
      </c>
      <c r="Z19">
        <v>9774</v>
      </c>
      <c r="AA19">
        <v>37600</v>
      </c>
      <c r="AB19" t="s">
        <v>51</v>
      </c>
      <c r="AF19" t="s">
        <v>166</v>
      </c>
      <c r="AG19" t="s">
        <v>125</v>
      </c>
      <c r="AH19" t="s">
        <v>51</v>
      </c>
      <c r="AI19" t="s">
        <v>141</v>
      </c>
      <c r="AJ19" t="s">
        <v>51</v>
      </c>
      <c r="AK19" t="s">
        <v>51</v>
      </c>
      <c r="AL19" t="s">
        <v>51</v>
      </c>
      <c r="AM19" t="s">
        <v>51</v>
      </c>
      <c r="AN19" t="s">
        <v>51</v>
      </c>
      <c r="AO19" t="s">
        <v>51</v>
      </c>
      <c r="AP19" t="s">
        <v>51</v>
      </c>
      <c r="AQ19" t="s">
        <v>51</v>
      </c>
      <c r="AR19" t="s">
        <v>51</v>
      </c>
      <c r="AS19">
        <v>9774</v>
      </c>
      <c r="AT19">
        <v>3722400</v>
      </c>
      <c r="AU19" t="s">
        <v>60</v>
      </c>
    </row>
    <row r="20" spans="1:47">
      <c r="A20" t="s">
        <v>167</v>
      </c>
      <c r="B20" t="s">
        <v>48</v>
      </c>
      <c r="C20" t="s">
        <v>168</v>
      </c>
      <c r="D20" t="s">
        <v>169</v>
      </c>
      <c r="E20" t="s">
        <v>51</v>
      </c>
      <c r="F20" t="s">
        <v>52</v>
      </c>
      <c r="G20" t="s">
        <v>170</v>
      </c>
      <c r="H20" t="s">
        <v>51</v>
      </c>
      <c r="I20" t="s">
        <v>51</v>
      </c>
      <c r="J20" t="s">
        <v>54</v>
      </c>
      <c r="K20" t="s">
        <v>51</v>
      </c>
      <c r="L20" t="s">
        <v>51</v>
      </c>
      <c r="M20" t="s">
        <v>55</v>
      </c>
      <c r="N20" t="s">
        <v>56</v>
      </c>
      <c r="O20">
        <v>0</v>
      </c>
      <c r="P20" t="s">
        <v>51</v>
      </c>
      <c r="Q20" t="s">
        <v>51</v>
      </c>
      <c r="R20" t="s">
        <v>57</v>
      </c>
      <c r="S20" t="s">
        <v>57</v>
      </c>
      <c r="T20" t="s">
        <v>171</v>
      </c>
      <c r="U20" t="s">
        <v>51</v>
      </c>
      <c r="V20" t="s">
        <v>51</v>
      </c>
      <c r="W20" t="s">
        <v>51</v>
      </c>
      <c r="X20">
        <v>1</v>
      </c>
      <c r="Y20">
        <v>0</v>
      </c>
      <c r="Z20">
        <v>10068</v>
      </c>
      <c r="AA20">
        <v>0</v>
      </c>
      <c r="AB20" t="s">
        <v>51</v>
      </c>
      <c r="AF20" t="s">
        <v>172</v>
      </c>
      <c r="AG20" t="s">
        <v>125</v>
      </c>
      <c r="AH20" t="s">
        <v>51</v>
      </c>
      <c r="AI20" t="s">
        <v>126</v>
      </c>
      <c r="AJ20" t="s">
        <v>51</v>
      </c>
      <c r="AK20" t="s">
        <v>51</v>
      </c>
      <c r="AL20" t="s">
        <v>51</v>
      </c>
      <c r="AM20" t="s">
        <v>51</v>
      </c>
      <c r="AN20" t="s">
        <v>51</v>
      </c>
      <c r="AO20" t="s">
        <v>51</v>
      </c>
      <c r="AP20" t="s">
        <v>51</v>
      </c>
      <c r="AQ20" t="s">
        <v>51</v>
      </c>
      <c r="AR20" t="s">
        <v>51</v>
      </c>
      <c r="AS20">
        <v>1006.8</v>
      </c>
      <c r="AT20">
        <v>0</v>
      </c>
      <c r="AU20" t="s">
        <v>60</v>
      </c>
    </row>
    <row r="21" spans="1:47">
      <c r="A21" t="s">
        <v>173</v>
      </c>
      <c r="B21" t="s">
        <v>48</v>
      </c>
      <c r="C21" t="s">
        <v>174</v>
      </c>
      <c r="D21" t="s">
        <v>175</v>
      </c>
      <c r="E21" t="s">
        <v>51</v>
      </c>
      <c r="F21" t="s">
        <v>52</v>
      </c>
      <c r="G21" t="s">
        <v>176</v>
      </c>
      <c r="H21" t="s">
        <v>51</v>
      </c>
      <c r="I21" t="s">
        <v>51</v>
      </c>
      <c r="J21" t="s">
        <v>54</v>
      </c>
      <c r="K21" t="s">
        <v>51</v>
      </c>
      <c r="L21" t="s">
        <v>51</v>
      </c>
      <c r="M21" t="s">
        <v>55</v>
      </c>
      <c r="N21" t="s">
        <v>56</v>
      </c>
      <c r="O21">
        <v>0</v>
      </c>
      <c r="P21" t="s">
        <v>51</v>
      </c>
      <c r="Q21" t="s">
        <v>51</v>
      </c>
      <c r="R21" t="s">
        <v>57</v>
      </c>
      <c r="S21" t="s">
        <v>57</v>
      </c>
      <c r="T21" t="s">
        <v>177</v>
      </c>
      <c r="U21" t="s">
        <v>51</v>
      </c>
      <c r="V21" t="s">
        <v>51</v>
      </c>
      <c r="W21" t="s">
        <v>51</v>
      </c>
      <c r="X21">
        <v>1</v>
      </c>
      <c r="Y21">
        <v>0</v>
      </c>
      <c r="Z21">
        <v>16562</v>
      </c>
      <c r="AA21">
        <v>0</v>
      </c>
      <c r="AB21" t="s">
        <v>51</v>
      </c>
      <c r="AF21" t="s">
        <v>178</v>
      </c>
      <c r="AG21" t="s">
        <v>125</v>
      </c>
      <c r="AH21" t="s">
        <v>51</v>
      </c>
      <c r="AI21" t="s">
        <v>179</v>
      </c>
      <c r="AJ21" t="s">
        <v>51</v>
      </c>
      <c r="AK21" t="s">
        <v>51</v>
      </c>
      <c r="AL21" t="s">
        <v>51</v>
      </c>
      <c r="AM21" t="s">
        <v>51</v>
      </c>
      <c r="AN21" t="s">
        <v>51</v>
      </c>
      <c r="AO21" t="s">
        <v>51</v>
      </c>
      <c r="AP21" t="s">
        <v>51</v>
      </c>
      <c r="AQ21" t="s">
        <v>51</v>
      </c>
      <c r="AR21" t="s">
        <v>51</v>
      </c>
      <c r="AS21">
        <v>496.86</v>
      </c>
      <c r="AT21">
        <v>0</v>
      </c>
      <c r="AU21" t="s">
        <v>60</v>
      </c>
    </row>
    <row r="22" spans="1:47">
      <c r="A22" t="s">
        <v>180</v>
      </c>
      <c r="B22" t="s">
        <v>48</v>
      </c>
      <c r="C22" t="s">
        <v>181</v>
      </c>
      <c r="D22" t="s">
        <v>169</v>
      </c>
      <c r="E22" t="s">
        <v>51</v>
      </c>
      <c r="F22" t="s">
        <v>85</v>
      </c>
      <c r="G22" t="s">
        <v>182</v>
      </c>
      <c r="H22" t="s">
        <v>182</v>
      </c>
      <c r="I22" t="s">
        <v>183</v>
      </c>
      <c r="J22" t="s">
        <v>51</v>
      </c>
      <c r="K22" t="s">
        <v>51</v>
      </c>
      <c r="L22" t="s">
        <v>51</v>
      </c>
      <c r="M22" t="s">
        <v>55</v>
      </c>
      <c r="N22" t="s">
        <v>56</v>
      </c>
      <c r="O22">
        <v>6</v>
      </c>
      <c r="P22" t="s">
        <v>51</v>
      </c>
      <c r="Q22" t="s">
        <v>184</v>
      </c>
      <c r="R22" t="s">
        <v>57</v>
      </c>
      <c r="S22" t="s">
        <v>57</v>
      </c>
      <c r="T22" t="s">
        <v>51</v>
      </c>
      <c r="U22" t="s">
        <v>51</v>
      </c>
      <c r="V22" t="s">
        <v>51</v>
      </c>
      <c r="W22" t="s">
        <v>51</v>
      </c>
      <c r="X22">
        <v>439</v>
      </c>
      <c r="Y22">
        <v>0</v>
      </c>
      <c r="Z22">
        <v>23794</v>
      </c>
      <c r="AA22">
        <v>88800</v>
      </c>
      <c r="AB22" t="s">
        <v>51</v>
      </c>
      <c r="AF22" t="s">
        <v>185</v>
      </c>
      <c r="AG22" t="s">
        <v>125</v>
      </c>
      <c r="AH22" t="s">
        <v>51</v>
      </c>
      <c r="AI22" t="s">
        <v>179</v>
      </c>
      <c r="AJ22" t="s">
        <v>51</v>
      </c>
      <c r="AK22" t="s">
        <v>51</v>
      </c>
      <c r="AL22" t="s">
        <v>51</v>
      </c>
      <c r="AM22" t="s">
        <v>51</v>
      </c>
      <c r="AN22" t="s">
        <v>51</v>
      </c>
      <c r="AO22" t="s">
        <v>51</v>
      </c>
      <c r="AP22" t="s">
        <v>51</v>
      </c>
      <c r="AQ22" t="s">
        <v>51</v>
      </c>
      <c r="AR22" t="s">
        <v>51</v>
      </c>
      <c r="AS22">
        <v>713.82</v>
      </c>
      <c r="AT22">
        <v>2664</v>
      </c>
      <c r="AU22" t="s">
        <v>60</v>
      </c>
    </row>
    <row r="23" spans="1:47">
      <c r="A23" t="s">
        <v>186</v>
      </c>
      <c r="B23" t="s">
        <v>48</v>
      </c>
      <c r="C23" t="s">
        <v>187</v>
      </c>
      <c r="D23" t="s">
        <v>188</v>
      </c>
      <c r="E23" t="s">
        <v>51</v>
      </c>
      <c r="F23" t="s">
        <v>52</v>
      </c>
      <c r="G23" t="s">
        <v>189</v>
      </c>
      <c r="H23" t="s">
        <v>51</v>
      </c>
      <c r="I23" t="s">
        <v>51</v>
      </c>
      <c r="J23" t="s">
        <v>54</v>
      </c>
      <c r="K23" t="s">
        <v>51</v>
      </c>
      <c r="L23" t="s">
        <v>51</v>
      </c>
      <c r="M23" t="s">
        <v>55</v>
      </c>
      <c r="N23" t="s">
        <v>56</v>
      </c>
      <c r="O23">
        <v>0</v>
      </c>
      <c r="P23" t="s">
        <v>51</v>
      </c>
      <c r="Q23" t="s">
        <v>51</v>
      </c>
      <c r="R23" t="s">
        <v>57</v>
      </c>
      <c r="S23" t="s">
        <v>57</v>
      </c>
      <c r="T23" t="s">
        <v>190</v>
      </c>
      <c r="U23" t="s">
        <v>51</v>
      </c>
      <c r="V23" t="s">
        <v>51</v>
      </c>
      <c r="W23" t="s">
        <v>51</v>
      </c>
      <c r="X23">
        <v>1</v>
      </c>
      <c r="Y23">
        <v>0</v>
      </c>
      <c r="Z23">
        <v>748</v>
      </c>
      <c r="AA23">
        <v>0</v>
      </c>
      <c r="AB23" t="s">
        <v>51</v>
      </c>
      <c r="AF23" t="s">
        <v>191</v>
      </c>
      <c r="AG23" t="s">
        <v>125</v>
      </c>
      <c r="AH23" t="s">
        <v>51</v>
      </c>
      <c r="AI23" t="s">
        <v>141</v>
      </c>
      <c r="AJ23" t="s">
        <v>51</v>
      </c>
      <c r="AK23" t="s">
        <v>51</v>
      </c>
      <c r="AL23" t="s">
        <v>51</v>
      </c>
      <c r="AM23" t="s">
        <v>51</v>
      </c>
      <c r="AN23" t="s">
        <v>51</v>
      </c>
      <c r="AO23" t="s">
        <v>51</v>
      </c>
      <c r="AP23" t="s">
        <v>51</v>
      </c>
      <c r="AQ23" t="s">
        <v>51</v>
      </c>
      <c r="AR23" t="s">
        <v>51</v>
      </c>
      <c r="AS23">
        <v>748</v>
      </c>
      <c r="AT23">
        <v>0</v>
      </c>
      <c r="AU23" t="s">
        <v>60</v>
      </c>
    </row>
    <row r="24" spans="1:47">
      <c r="A24" t="s">
        <v>192</v>
      </c>
      <c r="B24" t="s">
        <v>48</v>
      </c>
      <c r="C24" t="s">
        <v>193</v>
      </c>
      <c r="D24" t="s">
        <v>194</v>
      </c>
      <c r="E24" t="s">
        <v>51</v>
      </c>
      <c r="F24" t="s">
        <v>52</v>
      </c>
      <c r="G24" t="s">
        <v>137</v>
      </c>
      <c r="H24" t="s">
        <v>51</v>
      </c>
      <c r="I24" t="s">
        <v>51</v>
      </c>
      <c r="J24" t="s">
        <v>54</v>
      </c>
      <c r="K24" t="s">
        <v>51</v>
      </c>
      <c r="L24" t="s">
        <v>51</v>
      </c>
      <c r="M24" t="s">
        <v>55</v>
      </c>
      <c r="N24" t="s">
        <v>56</v>
      </c>
      <c r="O24">
        <v>0</v>
      </c>
      <c r="P24" t="s">
        <v>51</v>
      </c>
      <c r="Q24" t="s">
        <v>138</v>
      </c>
      <c r="R24" t="s">
        <v>57</v>
      </c>
      <c r="S24" t="s">
        <v>57</v>
      </c>
      <c r="T24" t="s">
        <v>195</v>
      </c>
      <c r="U24" t="s">
        <v>51</v>
      </c>
      <c r="V24" t="s">
        <v>51</v>
      </c>
      <c r="W24" t="s">
        <v>51</v>
      </c>
      <c r="X24">
        <v>1</v>
      </c>
      <c r="Y24">
        <v>0</v>
      </c>
      <c r="Z24">
        <v>9952153</v>
      </c>
      <c r="AA24">
        <v>0</v>
      </c>
      <c r="AB24" t="s">
        <v>51</v>
      </c>
      <c r="AF24" t="s">
        <v>140</v>
      </c>
      <c r="AG24" t="s">
        <v>125</v>
      </c>
      <c r="AH24" t="s">
        <v>51</v>
      </c>
      <c r="AI24" t="s">
        <v>179</v>
      </c>
      <c r="AJ24" t="s">
        <v>51</v>
      </c>
      <c r="AK24" t="s">
        <v>51</v>
      </c>
      <c r="AL24" t="s">
        <v>51</v>
      </c>
      <c r="AM24" t="s">
        <v>51</v>
      </c>
      <c r="AN24" t="s">
        <v>51</v>
      </c>
      <c r="AO24" t="s">
        <v>51</v>
      </c>
      <c r="AP24" t="s">
        <v>51</v>
      </c>
      <c r="AQ24" t="s">
        <v>51</v>
      </c>
      <c r="AR24" t="s">
        <v>51</v>
      </c>
      <c r="AS24">
        <v>298564.59000000003</v>
      </c>
      <c r="AT24">
        <v>0</v>
      </c>
      <c r="AU24" t="s">
        <v>60</v>
      </c>
    </row>
    <row r="25" spans="1:47">
      <c r="A25" t="s">
        <v>196</v>
      </c>
      <c r="B25" t="s">
        <v>48</v>
      </c>
      <c r="C25" t="s">
        <v>197</v>
      </c>
      <c r="D25" t="s">
        <v>144</v>
      </c>
      <c r="E25" t="s">
        <v>51</v>
      </c>
      <c r="F25" t="s">
        <v>52</v>
      </c>
      <c r="G25" t="s">
        <v>198</v>
      </c>
      <c r="H25" t="s">
        <v>51</v>
      </c>
      <c r="I25" t="s">
        <v>51</v>
      </c>
      <c r="J25" t="s">
        <v>54</v>
      </c>
      <c r="K25" t="s">
        <v>51</v>
      </c>
      <c r="L25" t="s">
        <v>51</v>
      </c>
      <c r="M25" t="s">
        <v>55</v>
      </c>
      <c r="N25" t="s">
        <v>56</v>
      </c>
      <c r="O25">
        <v>0</v>
      </c>
      <c r="P25" t="s">
        <v>51</v>
      </c>
      <c r="Q25" t="s">
        <v>51</v>
      </c>
      <c r="R25" t="s">
        <v>57</v>
      </c>
      <c r="S25" t="s">
        <v>57</v>
      </c>
      <c r="T25" t="s">
        <v>199</v>
      </c>
      <c r="U25" t="s">
        <v>51</v>
      </c>
      <c r="V25" t="s">
        <v>51</v>
      </c>
      <c r="W25" t="s">
        <v>51</v>
      </c>
      <c r="X25">
        <v>1</v>
      </c>
      <c r="Y25">
        <v>0</v>
      </c>
      <c r="Z25">
        <v>45966</v>
      </c>
      <c r="AA25">
        <v>0</v>
      </c>
      <c r="AB25" t="s">
        <v>51</v>
      </c>
      <c r="AF25" t="s">
        <v>200</v>
      </c>
      <c r="AG25" t="s">
        <v>125</v>
      </c>
      <c r="AH25" t="s">
        <v>51</v>
      </c>
      <c r="AI25" t="s">
        <v>126</v>
      </c>
      <c r="AJ25" t="s">
        <v>51</v>
      </c>
      <c r="AK25" t="s">
        <v>51</v>
      </c>
      <c r="AL25" t="s">
        <v>51</v>
      </c>
      <c r="AM25" t="s">
        <v>51</v>
      </c>
      <c r="AN25" t="s">
        <v>51</v>
      </c>
      <c r="AO25" t="s">
        <v>51</v>
      </c>
      <c r="AP25" t="s">
        <v>51</v>
      </c>
      <c r="AQ25" t="s">
        <v>51</v>
      </c>
      <c r="AR25" t="s">
        <v>51</v>
      </c>
      <c r="AS25">
        <v>4596.6000000000004</v>
      </c>
      <c r="AT25">
        <v>0</v>
      </c>
      <c r="AU25" t="s">
        <v>60</v>
      </c>
    </row>
    <row r="26" spans="1:47">
      <c r="A26" t="s">
        <v>201</v>
      </c>
      <c r="B26" t="s">
        <v>48</v>
      </c>
      <c r="C26" t="s">
        <v>202</v>
      </c>
      <c r="D26" t="s">
        <v>203</v>
      </c>
      <c r="E26" t="s">
        <v>51</v>
      </c>
      <c r="F26" t="s">
        <v>52</v>
      </c>
      <c r="G26" t="s">
        <v>204</v>
      </c>
      <c r="H26" t="s">
        <v>51</v>
      </c>
      <c r="I26" t="s">
        <v>51</v>
      </c>
      <c r="J26" t="s">
        <v>54</v>
      </c>
      <c r="K26" t="s">
        <v>51</v>
      </c>
      <c r="L26" t="s">
        <v>51</v>
      </c>
      <c r="M26" t="s">
        <v>55</v>
      </c>
      <c r="N26" t="s">
        <v>56</v>
      </c>
      <c r="O26">
        <v>0</v>
      </c>
      <c r="P26" t="s">
        <v>51</v>
      </c>
      <c r="Q26" t="s">
        <v>51</v>
      </c>
      <c r="R26" t="s">
        <v>57</v>
      </c>
      <c r="S26" t="s">
        <v>57</v>
      </c>
      <c r="T26" t="s">
        <v>205</v>
      </c>
      <c r="U26" t="s">
        <v>51</v>
      </c>
      <c r="V26" t="s">
        <v>51</v>
      </c>
      <c r="W26" t="s">
        <v>51</v>
      </c>
      <c r="X26">
        <v>1</v>
      </c>
      <c r="Y26">
        <v>0</v>
      </c>
      <c r="Z26">
        <v>1282</v>
      </c>
      <c r="AA26">
        <v>0</v>
      </c>
      <c r="AB26" t="s">
        <v>51</v>
      </c>
      <c r="AF26" t="s">
        <v>206</v>
      </c>
      <c r="AG26" t="s">
        <v>125</v>
      </c>
      <c r="AH26" t="s">
        <v>51</v>
      </c>
      <c r="AI26" t="s">
        <v>126</v>
      </c>
      <c r="AJ26" t="s">
        <v>51</v>
      </c>
      <c r="AK26" t="s">
        <v>51</v>
      </c>
      <c r="AL26" t="s">
        <v>51</v>
      </c>
      <c r="AM26" t="s">
        <v>51</v>
      </c>
      <c r="AN26" t="s">
        <v>51</v>
      </c>
      <c r="AO26" t="s">
        <v>51</v>
      </c>
      <c r="AP26" t="s">
        <v>51</v>
      </c>
      <c r="AQ26" t="s">
        <v>51</v>
      </c>
      <c r="AR26" t="s">
        <v>51</v>
      </c>
      <c r="AS26">
        <v>128.19999999999999</v>
      </c>
      <c r="AT26">
        <v>0</v>
      </c>
      <c r="AU26" t="s">
        <v>60</v>
      </c>
    </row>
    <row r="27" spans="1:47">
      <c r="A27" t="s">
        <v>207</v>
      </c>
      <c r="B27" t="s">
        <v>48</v>
      </c>
      <c r="C27" t="s">
        <v>208</v>
      </c>
      <c r="D27" t="s">
        <v>209</v>
      </c>
      <c r="E27" t="s">
        <v>51</v>
      </c>
      <c r="F27" t="s">
        <v>52</v>
      </c>
      <c r="G27" t="s">
        <v>109</v>
      </c>
      <c r="H27" t="s">
        <v>51</v>
      </c>
      <c r="I27" t="s">
        <v>51</v>
      </c>
      <c r="J27" t="s">
        <v>51</v>
      </c>
      <c r="K27" t="s">
        <v>51</v>
      </c>
      <c r="L27" t="s">
        <v>51</v>
      </c>
      <c r="M27" t="s">
        <v>55</v>
      </c>
      <c r="N27" t="s">
        <v>56</v>
      </c>
      <c r="O27">
        <v>0</v>
      </c>
      <c r="P27" t="s">
        <v>51</v>
      </c>
      <c r="Q27" t="s">
        <v>210</v>
      </c>
      <c r="R27" t="s">
        <v>57</v>
      </c>
      <c r="S27" t="s">
        <v>57</v>
      </c>
      <c r="T27" t="s">
        <v>211</v>
      </c>
      <c r="U27" t="s">
        <v>51</v>
      </c>
      <c r="V27" t="s">
        <v>51</v>
      </c>
      <c r="W27" t="s">
        <v>51</v>
      </c>
      <c r="X27">
        <v>1</v>
      </c>
      <c r="Y27">
        <v>0</v>
      </c>
      <c r="Z27">
        <v>5811138</v>
      </c>
      <c r="AA27">
        <v>0</v>
      </c>
      <c r="AB27" t="s">
        <v>51</v>
      </c>
      <c r="AF27" t="s">
        <v>212</v>
      </c>
      <c r="AG27" t="s">
        <v>125</v>
      </c>
      <c r="AH27" t="s">
        <v>51</v>
      </c>
      <c r="AI27" t="s">
        <v>179</v>
      </c>
      <c r="AJ27" t="s">
        <v>51</v>
      </c>
      <c r="AK27" t="s">
        <v>51</v>
      </c>
      <c r="AL27" t="s">
        <v>51</v>
      </c>
      <c r="AM27" t="s">
        <v>51</v>
      </c>
      <c r="AN27" t="s">
        <v>51</v>
      </c>
      <c r="AO27" t="s">
        <v>51</v>
      </c>
      <c r="AP27" t="s">
        <v>51</v>
      </c>
      <c r="AQ27" t="s">
        <v>51</v>
      </c>
      <c r="AR27" t="s">
        <v>51</v>
      </c>
      <c r="AS27">
        <v>174334.14</v>
      </c>
      <c r="AT27">
        <v>0</v>
      </c>
      <c r="AU27" t="s">
        <v>60</v>
      </c>
    </row>
    <row r="28" spans="1:47">
      <c r="A28" t="s">
        <v>213</v>
      </c>
      <c r="B28" t="s">
        <v>48</v>
      </c>
      <c r="C28" t="s">
        <v>214</v>
      </c>
      <c r="D28" t="s">
        <v>136</v>
      </c>
      <c r="E28" t="s">
        <v>51</v>
      </c>
      <c r="F28" t="s">
        <v>52</v>
      </c>
      <c r="G28" t="s">
        <v>215</v>
      </c>
      <c r="H28" t="s">
        <v>51</v>
      </c>
      <c r="I28" t="s">
        <v>51</v>
      </c>
      <c r="J28" t="s">
        <v>54</v>
      </c>
      <c r="K28" t="s">
        <v>51</v>
      </c>
      <c r="L28" t="s">
        <v>51</v>
      </c>
      <c r="M28" t="s">
        <v>55</v>
      </c>
      <c r="N28" t="s">
        <v>56</v>
      </c>
      <c r="O28">
        <v>0</v>
      </c>
      <c r="P28" t="s">
        <v>51</v>
      </c>
      <c r="Q28" t="s">
        <v>51</v>
      </c>
      <c r="R28" t="s">
        <v>57</v>
      </c>
      <c r="S28" t="s">
        <v>57</v>
      </c>
      <c r="T28" t="s">
        <v>216</v>
      </c>
      <c r="U28" t="s">
        <v>51</v>
      </c>
      <c r="V28" t="s">
        <v>51</v>
      </c>
      <c r="W28" t="s">
        <v>51</v>
      </c>
      <c r="X28">
        <v>1</v>
      </c>
      <c r="Y28">
        <v>0</v>
      </c>
      <c r="Z28">
        <v>0</v>
      </c>
      <c r="AA28">
        <v>0</v>
      </c>
      <c r="AB28" t="s">
        <v>51</v>
      </c>
      <c r="AF28" t="s">
        <v>217</v>
      </c>
      <c r="AG28" t="s">
        <v>125</v>
      </c>
      <c r="AH28" t="s">
        <v>51</v>
      </c>
      <c r="AI28" t="s">
        <v>133</v>
      </c>
      <c r="AJ28" t="s">
        <v>51</v>
      </c>
      <c r="AK28" t="s">
        <v>51</v>
      </c>
      <c r="AL28" t="s">
        <v>51</v>
      </c>
      <c r="AM28" t="s">
        <v>51</v>
      </c>
      <c r="AN28" t="s">
        <v>51</v>
      </c>
      <c r="AO28" t="s">
        <v>51</v>
      </c>
      <c r="AP28" t="s">
        <v>51</v>
      </c>
      <c r="AQ28" t="s">
        <v>51</v>
      </c>
      <c r="AR28" t="s">
        <v>51</v>
      </c>
      <c r="AS28">
        <v>0</v>
      </c>
      <c r="AT28">
        <v>0</v>
      </c>
      <c r="AU28" t="s">
        <v>60</v>
      </c>
    </row>
    <row r="29" spans="1:47">
      <c r="A29" t="s">
        <v>218</v>
      </c>
      <c r="B29" t="s">
        <v>48</v>
      </c>
      <c r="C29" t="s">
        <v>219</v>
      </c>
      <c r="D29" t="s">
        <v>92</v>
      </c>
      <c r="E29" t="s">
        <v>51</v>
      </c>
      <c r="F29" t="s">
        <v>52</v>
      </c>
      <c r="G29" t="s">
        <v>215</v>
      </c>
      <c r="H29" t="s">
        <v>51</v>
      </c>
      <c r="I29" t="s">
        <v>51</v>
      </c>
      <c r="J29" t="s">
        <v>54</v>
      </c>
      <c r="K29" t="s">
        <v>51</v>
      </c>
      <c r="L29" t="s">
        <v>51</v>
      </c>
      <c r="M29" t="s">
        <v>55</v>
      </c>
      <c r="N29" t="s">
        <v>56</v>
      </c>
      <c r="O29">
        <v>0</v>
      </c>
      <c r="P29" t="s">
        <v>51</v>
      </c>
      <c r="Q29" t="s">
        <v>51</v>
      </c>
      <c r="R29" t="s">
        <v>57</v>
      </c>
      <c r="S29" t="s">
        <v>57</v>
      </c>
      <c r="T29" t="s">
        <v>220</v>
      </c>
      <c r="U29" t="s">
        <v>51</v>
      </c>
      <c r="V29" t="s">
        <v>51</v>
      </c>
      <c r="W29" t="s">
        <v>51</v>
      </c>
      <c r="X29">
        <v>1</v>
      </c>
      <c r="Y29">
        <v>0</v>
      </c>
      <c r="Z29">
        <v>0</v>
      </c>
      <c r="AA29">
        <v>0</v>
      </c>
      <c r="AB29" t="s">
        <v>51</v>
      </c>
      <c r="AF29" t="s">
        <v>221</v>
      </c>
      <c r="AG29" t="s">
        <v>125</v>
      </c>
      <c r="AH29" t="s">
        <v>51</v>
      </c>
      <c r="AI29" t="s">
        <v>126</v>
      </c>
      <c r="AJ29" t="s">
        <v>51</v>
      </c>
      <c r="AK29" t="s">
        <v>51</v>
      </c>
      <c r="AL29" t="s">
        <v>51</v>
      </c>
      <c r="AM29" t="s">
        <v>51</v>
      </c>
      <c r="AN29" t="s">
        <v>51</v>
      </c>
      <c r="AO29" t="s">
        <v>51</v>
      </c>
      <c r="AP29" t="s">
        <v>51</v>
      </c>
      <c r="AQ29" t="s">
        <v>51</v>
      </c>
      <c r="AR29" t="s">
        <v>51</v>
      </c>
      <c r="AS29">
        <v>0</v>
      </c>
      <c r="AT29">
        <v>0</v>
      </c>
      <c r="AU29" t="s">
        <v>60</v>
      </c>
    </row>
    <row r="30" spans="1:47">
      <c r="A30" t="s">
        <v>222</v>
      </c>
      <c r="B30" t="s">
        <v>48</v>
      </c>
      <c r="C30" t="s">
        <v>223</v>
      </c>
      <c r="D30" t="s">
        <v>79</v>
      </c>
      <c r="E30" t="s">
        <v>51</v>
      </c>
      <c r="F30" t="s">
        <v>52</v>
      </c>
      <c r="G30" t="s">
        <v>224</v>
      </c>
      <c r="H30" t="s">
        <v>51</v>
      </c>
      <c r="I30" t="s">
        <v>51</v>
      </c>
      <c r="J30" t="s">
        <v>54</v>
      </c>
      <c r="K30" t="s">
        <v>51</v>
      </c>
      <c r="L30" t="s">
        <v>51</v>
      </c>
      <c r="M30" t="s">
        <v>55</v>
      </c>
      <c r="N30" t="s">
        <v>56</v>
      </c>
      <c r="O30">
        <v>0</v>
      </c>
      <c r="P30" t="s">
        <v>51</v>
      </c>
      <c r="Q30" t="s">
        <v>51</v>
      </c>
      <c r="R30" t="s">
        <v>57</v>
      </c>
      <c r="S30" t="s">
        <v>57</v>
      </c>
      <c r="T30" t="s">
        <v>225</v>
      </c>
      <c r="U30" t="s">
        <v>51</v>
      </c>
      <c r="V30" t="s">
        <v>51</v>
      </c>
      <c r="W30" t="s">
        <v>51</v>
      </c>
      <c r="X30">
        <v>1</v>
      </c>
      <c r="Y30">
        <v>0</v>
      </c>
      <c r="Z30">
        <v>24564</v>
      </c>
      <c r="AA30">
        <v>0</v>
      </c>
      <c r="AB30" t="s">
        <v>51</v>
      </c>
      <c r="AF30" t="s">
        <v>226</v>
      </c>
      <c r="AG30" t="s">
        <v>125</v>
      </c>
      <c r="AH30" t="s">
        <v>51</v>
      </c>
      <c r="AI30" t="s">
        <v>126</v>
      </c>
      <c r="AJ30" t="s">
        <v>51</v>
      </c>
      <c r="AK30" t="s">
        <v>51</v>
      </c>
      <c r="AL30" t="s">
        <v>51</v>
      </c>
      <c r="AM30" t="s">
        <v>51</v>
      </c>
      <c r="AN30" t="s">
        <v>51</v>
      </c>
      <c r="AO30" t="s">
        <v>51</v>
      </c>
      <c r="AP30" t="s">
        <v>51</v>
      </c>
      <c r="AQ30" t="s">
        <v>51</v>
      </c>
      <c r="AR30" t="s">
        <v>51</v>
      </c>
      <c r="AS30">
        <v>2456.4</v>
      </c>
      <c r="AT30">
        <v>0</v>
      </c>
      <c r="AU30" t="s">
        <v>60</v>
      </c>
    </row>
    <row r="31" spans="1:47">
      <c r="A31" t="s">
        <v>227</v>
      </c>
      <c r="B31" t="s">
        <v>48</v>
      </c>
      <c r="C31" t="s">
        <v>228</v>
      </c>
      <c r="D31" t="s">
        <v>79</v>
      </c>
      <c r="E31" t="s">
        <v>51</v>
      </c>
      <c r="F31" t="s">
        <v>52</v>
      </c>
      <c r="G31" t="s">
        <v>229</v>
      </c>
      <c r="H31" t="s">
        <v>51</v>
      </c>
      <c r="I31" t="s">
        <v>51</v>
      </c>
      <c r="J31" t="s">
        <v>54</v>
      </c>
      <c r="K31" t="s">
        <v>51</v>
      </c>
      <c r="L31" t="s">
        <v>51</v>
      </c>
      <c r="M31" t="s">
        <v>55</v>
      </c>
      <c r="N31" t="s">
        <v>56</v>
      </c>
      <c r="O31">
        <v>0</v>
      </c>
      <c r="P31" t="s">
        <v>51</v>
      </c>
      <c r="Q31" t="s">
        <v>51</v>
      </c>
      <c r="R31" t="s">
        <v>57</v>
      </c>
      <c r="S31" t="s">
        <v>57</v>
      </c>
      <c r="T31" t="s">
        <v>230</v>
      </c>
      <c r="U31" t="s">
        <v>51</v>
      </c>
      <c r="V31" t="s">
        <v>51</v>
      </c>
      <c r="W31" t="s">
        <v>51</v>
      </c>
      <c r="X31">
        <v>1</v>
      </c>
      <c r="Y31">
        <v>0</v>
      </c>
      <c r="Z31">
        <v>13749</v>
      </c>
      <c r="AA31">
        <v>0</v>
      </c>
      <c r="AB31" t="s">
        <v>51</v>
      </c>
      <c r="AF31" t="s">
        <v>231</v>
      </c>
      <c r="AG31" t="s">
        <v>125</v>
      </c>
      <c r="AH31" t="s">
        <v>51</v>
      </c>
      <c r="AI31" t="s">
        <v>133</v>
      </c>
      <c r="AJ31" t="s">
        <v>51</v>
      </c>
      <c r="AK31" t="s">
        <v>51</v>
      </c>
      <c r="AL31" t="s">
        <v>51</v>
      </c>
      <c r="AM31" t="s">
        <v>51</v>
      </c>
      <c r="AN31" t="s">
        <v>51</v>
      </c>
      <c r="AO31" t="s">
        <v>51</v>
      </c>
      <c r="AP31" t="s">
        <v>51</v>
      </c>
      <c r="AQ31" t="s">
        <v>51</v>
      </c>
      <c r="AR31" t="s">
        <v>51</v>
      </c>
      <c r="AS31">
        <v>3437.25</v>
      </c>
      <c r="AT31">
        <v>0</v>
      </c>
      <c r="AU31" t="s">
        <v>60</v>
      </c>
    </row>
    <row r="32" spans="1:47">
      <c r="A32" t="s">
        <v>232</v>
      </c>
      <c r="B32" t="s">
        <v>48</v>
      </c>
      <c r="C32" t="s">
        <v>233</v>
      </c>
      <c r="D32" t="s">
        <v>98</v>
      </c>
      <c r="E32" t="s">
        <v>51</v>
      </c>
      <c r="F32" t="s">
        <v>52</v>
      </c>
      <c r="G32" t="s">
        <v>234</v>
      </c>
      <c r="H32" t="s">
        <v>51</v>
      </c>
      <c r="I32" t="s">
        <v>51</v>
      </c>
      <c r="J32" t="s">
        <v>54</v>
      </c>
      <c r="K32" t="s">
        <v>51</v>
      </c>
      <c r="L32" t="s">
        <v>51</v>
      </c>
      <c r="M32" t="s">
        <v>55</v>
      </c>
      <c r="N32" t="s">
        <v>56</v>
      </c>
      <c r="O32">
        <v>0</v>
      </c>
      <c r="P32" t="s">
        <v>51</v>
      </c>
      <c r="Q32" t="s">
        <v>51</v>
      </c>
      <c r="R32" t="s">
        <v>57</v>
      </c>
      <c r="S32" t="s">
        <v>57</v>
      </c>
      <c r="T32" t="s">
        <v>235</v>
      </c>
      <c r="U32" t="s">
        <v>51</v>
      </c>
      <c r="V32" t="s">
        <v>51</v>
      </c>
      <c r="W32" t="s">
        <v>51</v>
      </c>
      <c r="X32">
        <v>1</v>
      </c>
      <c r="Y32">
        <v>0</v>
      </c>
      <c r="Z32">
        <v>0</v>
      </c>
      <c r="AA32">
        <v>0</v>
      </c>
      <c r="AB32" t="s">
        <v>51</v>
      </c>
      <c r="AF32" t="s">
        <v>236</v>
      </c>
      <c r="AG32" t="s">
        <v>125</v>
      </c>
      <c r="AH32" t="s">
        <v>51</v>
      </c>
      <c r="AI32" t="s">
        <v>133</v>
      </c>
      <c r="AJ32" t="s">
        <v>51</v>
      </c>
      <c r="AK32" t="s">
        <v>51</v>
      </c>
      <c r="AL32" t="s">
        <v>51</v>
      </c>
      <c r="AM32" t="s">
        <v>51</v>
      </c>
      <c r="AN32" t="s">
        <v>51</v>
      </c>
      <c r="AO32" t="s">
        <v>51</v>
      </c>
      <c r="AP32" t="s">
        <v>51</v>
      </c>
      <c r="AQ32" t="s">
        <v>51</v>
      </c>
      <c r="AR32" t="s">
        <v>51</v>
      </c>
      <c r="AS32">
        <v>0</v>
      </c>
      <c r="AT32">
        <v>0</v>
      </c>
      <c r="AU32" t="s">
        <v>60</v>
      </c>
    </row>
    <row r="33" spans="1:47">
      <c r="A33" t="s">
        <v>237</v>
      </c>
      <c r="B33" t="s">
        <v>48</v>
      </c>
      <c r="C33" t="s">
        <v>238</v>
      </c>
      <c r="D33" t="s">
        <v>136</v>
      </c>
      <c r="E33" t="s">
        <v>51</v>
      </c>
      <c r="F33" t="s">
        <v>52</v>
      </c>
      <c r="G33" t="s">
        <v>239</v>
      </c>
      <c r="H33" t="s">
        <v>51</v>
      </c>
      <c r="I33" t="s">
        <v>51</v>
      </c>
      <c r="J33" t="s">
        <v>54</v>
      </c>
      <c r="K33" t="s">
        <v>51</v>
      </c>
      <c r="L33" t="s">
        <v>51</v>
      </c>
      <c r="M33" t="s">
        <v>55</v>
      </c>
      <c r="N33" t="s">
        <v>56</v>
      </c>
      <c r="O33">
        <v>0</v>
      </c>
      <c r="P33" t="s">
        <v>51</v>
      </c>
      <c r="Q33" t="s">
        <v>51</v>
      </c>
      <c r="R33" t="s">
        <v>57</v>
      </c>
      <c r="S33" t="s">
        <v>57</v>
      </c>
      <c r="T33" t="s">
        <v>240</v>
      </c>
      <c r="U33" t="s">
        <v>51</v>
      </c>
      <c r="V33" t="s">
        <v>51</v>
      </c>
      <c r="W33" t="s">
        <v>51</v>
      </c>
      <c r="X33">
        <v>1</v>
      </c>
      <c r="Y33">
        <v>0</v>
      </c>
      <c r="Z33">
        <v>0</v>
      </c>
      <c r="AA33">
        <v>0</v>
      </c>
      <c r="AB33" t="s">
        <v>51</v>
      </c>
      <c r="AF33" t="s">
        <v>241</v>
      </c>
      <c r="AG33" t="s">
        <v>125</v>
      </c>
      <c r="AH33" t="s">
        <v>51</v>
      </c>
      <c r="AI33" t="s">
        <v>133</v>
      </c>
      <c r="AJ33" t="s">
        <v>51</v>
      </c>
      <c r="AK33" t="s">
        <v>51</v>
      </c>
      <c r="AL33" t="s">
        <v>51</v>
      </c>
      <c r="AM33" t="s">
        <v>51</v>
      </c>
      <c r="AN33" t="s">
        <v>51</v>
      </c>
      <c r="AO33" t="s">
        <v>51</v>
      </c>
      <c r="AP33" t="s">
        <v>51</v>
      </c>
      <c r="AQ33" t="s">
        <v>51</v>
      </c>
      <c r="AR33" t="s">
        <v>51</v>
      </c>
      <c r="AS33">
        <v>0</v>
      </c>
      <c r="AT33">
        <v>0</v>
      </c>
      <c r="AU33" t="s">
        <v>60</v>
      </c>
    </row>
    <row r="34" spans="1:47">
      <c r="A34" t="s">
        <v>242</v>
      </c>
      <c r="B34" t="s">
        <v>48</v>
      </c>
      <c r="C34" t="s">
        <v>243</v>
      </c>
      <c r="D34" t="s">
        <v>244</v>
      </c>
      <c r="E34" t="s">
        <v>51</v>
      </c>
      <c r="F34" t="s">
        <v>52</v>
      </c>
      <c r="G34" t="s">
        <v>245</v>
      </c>
      <c r="H34" t="s">
        <v>51</v>
      </c>
      <c r="I34" t="s">
        <v>51</v>
      </c>
      <c r="J34" t="s">
        <v>54</v>
      </c>
      <c r="K34" t="s">
        <v>51</v>
      </c>
      <c r="L34" t="s">
        <v>51</v>
      </c>
      <c r="M34" t="s">
        <v>55</v>
      </c>
      <c r="N34" t="s">
        <v>56</v>
      </c>
      <c r="O34">
        <v>0</v>
      </c>
      <c r="P34" t="s">
        <v>51</v>
      </c>
      <c r="Q34" t="s">
        <v>51</v>
      </c>
      <c r="R34" t="s">
        <v>57</v>
      </c>
      <c r="S34" t="s">
        <v>57</v>
      </c>
      <c r="T34" t="s">
        <v>246</v>
      </c>
      <c r="U34" t="s">
        <v>51</v>
      </c>
      <c r="V34" t="s">
        <v>51</v>
      </c>
      <c r="W34" t="s">
        <v>51</v>
      </c>
      <c r="X34">
        <v>1</v>
      </c>
      <c r="Y34">
        <v>0</v>
      </c>
      <c r="Z34">
        <v>7864</v>
      </c>
      <c r="AA34">
        <v>0</v>
      </c>
      <c r="AB34" t="s">
        <v>51</v>
      </c>
      <c r="AF34" t="s">
        <v>247</v>
      </c>
      <c r="AG34" t="s">
        <v>125</v>
      </c>
      <c r="AH34" t="s">
        <v>51</v>
      </c>
      <c r="AI34" t="s">
        <v>141</v>
      </c>
      <c r="AJ34" t="s">
        <v>51</v>
      </c>
      <c r="AK34" t="s">
        <v>51</v>
      </c>
      <c r="AL34" t="s">
        <v>51</v>
      </c>
      <c r="AM34" t="s">
        <v>51</v>
      </c>
      <c r="AN34" t="s">
        <v>51</v>
      </c>
      <c r="AO34" t="s">
        <v>51</v>
      </c>
      <c r="AP34" t="s">
        <v>51</v>
      </c>
      <c r="AQ34" t="s">
        <v>51</v>
      </c>
      <c r="AR34" t="s">
        <v>51</v>
      </c>
      <c r="AS34">
        <v>7864</v>
      </c>
      <c r="AT34">
        <v>0</v>
      </c>
      <c r="AU34" t="s">
        <v>60</v>
      </c>
    </row>
    <row r="35" spans="1:47">
      <c r="A35" t="s">
        <v>248</v>
      </c>
      <c r="B35" t="s">
        <v>48</v>
      </c>
      <c r="C35" t="s">
        <v>249</v>
      </c>
      <c r="D35" t="s">
        <v>69</v>
      </c>
      <c r="E35" t="s">
        <v>51</v>
      </c>
      <c r="F35" t="s">
        <v>85</v>
      </c>
      <c r="G35" t="s">
        <v>250</v>
      </c>
      <c r="H35" t="s">
        <v>250</v>
      </c>
      <c r="I35" t="s">
        <v>251</v>
      </c>
      <c r="J35" t="s">
        <v>252</v>
      </c>
      <c r="K35" t="s">
        <v>51</v>
      </c>
      <c r="L35" t="s">
        <v>51</v>
      </c>
      <c r="M35" t="s">
        <v>55</v>
      </c>
      <c r="N35" t="s">
        <v>56</v>
      </c>
      <c r="O35">
        <v>347</v>
      </c>
      <c r="P35" t="s">
        <v>51</v>
      </c>
      <c r="Q35" t="s">
        <v>51</v>
      </c>
      <c r="R35" t="s">
        <v>57</v>
      </c>
      <c r="S35" t="s">
        <v>57</v>
      </c>
      <c r="T35" t="s">
        <v>51</v>
      </c>
      <c r="U35" t="s">
        <v>51</v>
      </c>
      <c r="V35" t="s">
        <v>51</v>
      </c>
      <c r="W35" t="s">
        <v>51</v>
      </c>
      <c r="X35">
        <v>511</v>
      </c>
      <c r="Y35">
        <v>0</v>
      </c>
      <c r="Z35">
        <v>123697</v>
      </c>
      <c r="AA35">
        <v>47300</v>
      </c>
      <c r="AB35" t="s">
        <v>51</v>
      </c>
      <c r="AF35" t="s">
        <v>253</v>
      </c>
      <c r="AG35" t="s">
        <v>125</v>
      </c>
      <c r="AH35" t="s">
        <v>51</v>
      </c>
      <c r="AI35" t="s">
        <v>254</v>
      </c>
      <c r="AJ35" t="s">
        <v>51</v>
      </c>
      <c r="AK35" t="s">
        <v>51</v>
      </c>
      <c r="AL35" t="s">
        <v>51</v>
      </c>
      <c r="AM35" t="s">
        <v>51</v>
      </c>
      <c r="AN35" t="s">
        <v>51</v>
      </c>
      <c r="AO35" t="s">
        <v>51</v>
      </c>
      <c r="AP35" t="s">
        <v>51</v>
      </c>
      <c r="AQ35" t="s">
        <v>51</v>
      </c>
      <c r="AR35" t="s">
        <v>51</v>
      </c>
      <c r="AS35">
        <v>123697</v>
      </c>
      <c r="AT35">
        <v>12085150</v>
      </c>
      <c r="AU35" t="s">
        <v>60</v>
      </c>
    </row>
    <row r="36" spans="1:47">
      <c r="A36" t="s">
        <v>255</v>
      </c>
      <c r="B36" t="s">
        <v>48</v>
      </c>
      <c r="C36" t="s">
        <v>256</v>
      </c>
      <c r="D36" t="s">
        <v>63</v>
      </c>
      <c r="E36" t="s">
        <v>51</v>
      </c>
      <c r="F36" t="s">
        <v>52</v>
      </c>
      <c r="G36" t="s">
        <v>245</v>
      </c>
      <c r="H36" t="s">
        <v>51</v>
      </c>
      <c r="I36" t="s">
        <v>51</v>
      </c>
      <c r="J36" t="s">
        <v>54</v>
      </c>
      <c r="K36" t="s">
        <v>51</v>
      </c>
      <c r="L36" t="s">
        <v>51</v>
      </c>
      <c r="M36" t="s">
        <v>55</v>
      </c>
      <c r="N36" t="s">
        <v>56</v>
      </c>
      <c r="O36">
        <v>0</v>
      </c>
      <c r="P36" t="s">
        <v>51</v>
      </c>
      <c r="Q36" t="s">
        <v>51</v>
      </c>
      <c r="R36" t="s">
        <v>57</v>
      </c>
      <c r="S36" t="s">
        <v>57</v>
      </c>
      <c r="T36" t="s">
        <v>257</v>
      </c>
      <c r="U36" t="s">
        <v>51</v>
      </c>
      <c r="V36" t="s">
        <v>51</v>
      </c>
      <c r="W36" t="s">
        <v>51</v>
      </c>
      <c r="X36">
        <v>1</v>
      </c>
      <c r="Y36">
        <v>0</v>
      </c>
      <c r="Z36">
        <v>7864</v>
      </c>
      <c r="AA36">
        <v>0</v>
      </c>
      <c r="AB36" t="s">
        <v>51</v>
      </c>
      <c r="AF36" t="s">
        <v>258</v>
      </c>
      <c r="AG36" t="s">
        <v>125</v>
      </c>
      <c r="AH36" t="s">
        <v>51</v>
      </c>
      <c r="AI36" t="s">
        <v>141</v>
      </c>
      <c r="AJ36" t="s">
        <v>51</v>
      </c>
      <c r="AK36" t="s">
        <v>51</v>
      </c>
      <c r="AL36" t="s">
        <v>51</v>
      </c>
      <c r="AM36" t="s">
        <v>51</v>
      </c>
      <c r="AN36" t="s">
        <v>51</v>
      </c>
      <c r="AO36" t="s">
        <v>51</v>
      </c>
      <c r="AP36" t="s">
        <v>51</v>
      </c>
      <c r="AQ36" t="s">
        <v>51</v>
      </c>
      <c r="AR36" t="s">
        <v>51</v>
      </c>
      <c r="AS36">
        <v>7864</v>
      </c>
      <c r="AT36">
        <v>0</v>
      </c>
      <c r="AU36" t="s">
        <v>60</v>
      </c>
    </row>
    <row r="37" spans="1:47">
      <c r="A37" t="s">
        <v>259</v>
      </c>
      <c r="B37" t="s">
        <v>48</v>
      </c>
      <c r="C37" t="s">
        <v>260</v>
      </c>
      <c r="D37" t="s">
        <v>79</v>
      </c>
      <c r="E37" t="s">
        <v>51</v>
      </c>
      <c r="F37" t="s">
        <v>52</v>
      </c>
      <c r="G37" t="s">
        <v>137</v>
      </c>
      <c r="H37" t="s">
        <v>51</v>
      </c>
      <c r="I37" t="s">
        <v>51</v>
      </c>
      <c r="J37" t="s">
        <v>54</v>
      </c>
      <c r="K37" t="s">
        <v>51</v>
      </c>
      <c r="L37" t="s">
        <v>51</v>
      </c>
      <c r="M37" t="s">
        <v>55</v>
      </c>
      <c r="N37" t="s">
        <v>56</v>
      </c>
      <c r="O37">
        <v>0</v>
      </c>
      <c r="P37" t="s">
        <v>51</v>
      </c>
      <c r="Q37" t="s">
        <v>51</v>
      </c>
      <c r="R37" t="s">
        <v>57</v>
      </c>
      <c r="S37" t="s">
        <v>57</v>
      </c>
      <c r="T37" t="s">
        <v>261</v>
      </c>
      <c r="U37" t="s">
        <v>51</v>
      </c>
      <c r="V37" t="s">
        <v>51</v>
      </c>
      <c r="W37" t="s">
        <v>51</v>
      </c>
      <c r="X37">
        <v>1</v>
      </c>
      <c r="Y37">
        <v>0</v>
      </c>
      <c r="Z37">
        <v>9952153</v>
      </c>
      <c r="AA37">
        <v>0</v>
      </c>
      <c r="AB37" t="s">
        <v>51</v>
      </c>
      <c r="AF37" t="s">
        <v>226</v>
      </c>
      <c r="AG37" t="s">
        <v>125</v>
      </c>
      <c r="AH37" t="s">
        <v>51</v>
      </c>
      <c r="AI37" t="s">
        <v>133</v>
      </c>
      <c r="AJ37" t="s">
        <v>51</v>
      </c>
      <c r="AK37" t="s">
        <v>51</v>
      </c>
      <c r="AL37" t="s">
        <v>51</v>
      </c>
      <c r="AM37" t="s">
        <v>51</v>
      </c>
      <c r="AN37" t="s">
        <v>51</v>
      </c>
      <c r="AO37" t="s">
        <v>51</v>
      </c>
      <c r="AP37" t="s">
        <v>51</v>
      </c>
      <c r="AQ37" t="s">
        <v>51</v>
      </c>
      <c r="AR37" t="s">
        <v>51</v>
      </c>
      <c r="AS37">
        <v>2488038.25</v>
      </c>
      <c r="AT37">
        <v>0</v>
      </c>
      <c r="AU37" t="s">
        <v>60</v>
      </c>
    </row>
    <row r="38" spans="1:47">
      <c r="A38" t="s">
        <v>262</v>
      </c>
      <c r="B38" t="s">
        <v>48</v>
      </c>
      <c r="C38" t="s">
        <v>263</v>
      </c>
      <c r="D38" t="s">
        <v>69</v>
      </c>
      <c r="E38" t="s">
        <v>51</v>
      </c>
      <c r="F38" t="s">
        <v>85</v>
      </c>
      <c r="G38" t="s">
        <v>250</v>
      </c>
      <c r="H38" t="s">
        <v>250</v>
      </c>
      <c r="I38" t="s">
        <v>251</v>
      </c>
      <c r="J38" t="s">
        <v>252</v>
      </c>
      <c r="K38" t="s">
        <v>51</v>
      </c>
      <c r="L38" t="s">
        <v>51</v>
      </c>
      <c r="M38" t="s">
        <v>55</v>
      </c>
      <c r="N38" t="s">
        <v>56</v>
      </c>
      <c r="O38">
        <v>361</v>
      </c>
      <c r="P38" t="s">
        <v>51</v>
      </c>
      <c r="Q38" t="s">
        <v>51</v>
      </c>
      <c r="R38" t="s">
        <v>57</v>
      </c>
      <c r="S38" t="s">
        <v>57</v>
      </c>
      <c r="T38" t="s">
        <v>51</v>
      </c>
      <c r="U38" t="s">
        <v>51</v>
      </c>
      <c r="V38" t="s">
        <v>51</v>
      </c>
      <c r="W38" t="s">
        <v>51</v>
      </c>
      <c r="X38">
        <v>1649</v>
      </c>
      <c r="Y38">
        <v>0</v>
      </c>
      <c r="Z38">
        <v>123697</v>
      </c>
      <c r="AA38">
        <v>47300</v>
      </c>
      <c r="AB38" t="s">
        <v>51</v>
      </c>
      <c r="AF38" t="s">
        <v>264</v>
      </c>
      <c r="AG38" t="s">
        <v>125</v>
      </c>
      <c r="AH38" t="s">
        <v>51</v>
      </c>
      <c r="AI38" t="s">
        <v>126</v>
      </c>
      <c r="AJ38" t="s">
        <v>51</v>
      </c>
      <c r="AK38" t="s">
        <v>51</v>
      </c>
      <c r="AL38" t="s">
        <v>51</v>
      </c>
      <c r="AM38" t="s">
        <v>51</v>
      </c>
      <c r="AN38" t="s">
        <v>51</v>
      </c>
      <c r="AO38" t="s">
        <v>51</v>
      </c>
      <c r="AP38" t="s">
        <v>51</v>
      </c>
      <c r="AQ38" t="s">
        <v>51</v>
      </c>
      <c r="AR38" t="s">
        <v>51</v>
      </c>
      <c r="AS38">
        <v>123697</v>
      </c>
      <c r="AT38">
        <v>7799770</v>
      </c>
      <c r="AU38" t="s">
        <v>60</v>
      </c>
    </row>
    <row r="39" spans="1:47">
      <c r="A39" t="s">
        <v>265</v>
      </c>
      <c r="B39" t="s">
        <v>48</v>
      </c>
      <c r="C39" t="s">
        <v>266</v>
      </c>
      <c r="D39" t="s">
        <v>69</v>
      </c>
      <c r="E39" t="s">
        <v>51</v>
      </c>
      <c r="F39" t="s">
        <v>85</v>
      </c>
      <c r="G39" t="s">
        <v>267</v>
      </c>
      <c r="H39" t="s">
        <v>267</v>
      </c>
      <c r="I39" t="s">
        <v>268</v>
      </c>
      <c r="J39" t="s">
        <v>122</v>
      </c>
      <c r="K39" t="s">
        <v>51</v>
      </c>
      <c r="L39" t="s">
        <v>51</v>
      </c>
      <c r="M39" t="s">
        <v>55</v>
      </c>
      <c r="N39" t="s">
        <v>56</v>
      </c>
      <c r="O39">
        <v>9</v>
      </c>
      <c r="P39" t="s">
        <v>51</v>
      </c>
      <c r="Q39" t="s">
        <v>51</v>
      </c>
      <c r="R39" t="s">
        <v>57</v>
      </c>
      <c r="S39" t="s">
        <v>57</v>
      </c>
      <c r="T39" t="s">
        <v>51</v>
      </c>
      <c r="U39" t="s">
        <v>51</v>
      </c>
      <c r="V39" t="s">
        <v>51</v>
      </c>
      <c r="W39" t="s">
        <v>51</v>
      </c>
      <c r="X39">
        <v>117</v>
      </c>
      <c r="Y39">
        <v>0</v>
      </c>
      <c r="Z39">
        <v>105134</v>
      </c>
      <c r="AA39">
        <v>206000</v>
      </c>
      <c r="AB39" t="s">
        <v>51</v>
      </c>
      <c r="AF39" t="s">
        <v>269</v>
      </c>
      <c r="AG39" t="s">
        <v>125</v>
      </c>
      <c r="AH39" t="s">
        <v>51</v>
      </c>
      <c r="AI39" t="s">
        <v>141</v>
      </c>
      <c r="AJ39" t="s">
        <v>51</v>
      </c>
      <c r="AK39" t="s">
        <v>51</v>
      </c>
      <c r="AL39" t="s">
        <v>51</v>
      </c>
      <c r="AM39" t="s">
        <v>51</v>
      </c>
      <c r="AN39" t="s">
        <v>51</v>
      </c>
      <c r="AO39" t="s">
        <v>51</v>
      </c>
      <c r="AP39" t="s">
        <v>51</v>
      </c>
      <c r="AQ39" t="s">
        <v>51</v>
      </c>
      <c r="AR39" t="s">
        <v>51</v>
      </c>
      <c r="AS39">
        <v>105134</v>
      </c>
      <c r="AT39">
        <v>24102000</v>
      </c>
      <c r="AU39" t="s">
        <v>60</v>
      </c>
    </row>
    <row r="40" spans="1:47">
      <c r="A40" t="s">
        <v>270</v>
      </c>
      <c r="B40" t="s">
        <v>48</v>
      </c>
      <c r="C40" t="s">
        <v>271</v>
      </c>
      <c r="D40" t="s">
        <v>209</v>
      </c>
      <c r="E40" t="s">
        <v>51</v>
      </c>
      <c r="F40" t="s">
        <v>52</v>
      </c>
      <c r="G40" t="s">
        <v>198</v>
      </c>
      <c r="H40" t="s">
        <v>51</v>
      </c>
      <c r="I40" t="s">
        <v>51</v>
      </c>
      <c r="J40" t="s">
        <v>54</v>
      </c>
      <c r="K40" t="s">
        <v>51</v>
      </c>
      <c r="L40" t="s">
        <v>51</v>
      </c>
      <c r="M40" t="s">
        <v>55</v>
      </c>
      <c r="N40" t="s">
        <v>56</v>
      </c>
      <c r="O40">
        <v>0</v>
      </c>
      <c r="P40" t="s">
        <v>51</v>
      </c>
      <c r="Q40" t="s">
        <v>51</v>
      </c>
      <c r="R40" t="s">
        <v>57</v>
      </c>
      <c r="S40" t="s">
        <v>57</v>
      </c>
      <c r="T40" t="s">
        <v>272</v>
      </c>
      <c r="U40" t="s">
        <v>51</v>
      </c>
      <c r="V40" t="s">
        <v>51</v>
      </c>
      <c r="W40" t="s">
        <v>51</v>
      </c>
      <c r="X40">
        <v>1</v>
      </c>
      <c r="Y40">
        <v>0</v>
      </c>
      <c r="Z40">
        <v>45966</v>
      </c>
      <c r="AA40">
        <v>0</v>
      </c>
      <c r="AB40" t="s">
        <v>51</v>
      </c>
      <c r="AF40" t="s">
        <v>273</v>
      </c>
      <c r="AG40" t="s">
        <v>125</v>
      </c>
      <c r="AH40" t="s">
        <v>51</v>
      </c>
      <c r="AI40" t="s">
        <v>141</v>
      </c>
      <c r="AJ40" t="s">
        <v>51</v>
      </c>
      <c r="AK40" t="s">
        <v>51</v>
      </c>
      <c r="AL40" t="s">
        <v>51</v>
      </c>
      <c r="AM40" t="s">
        <v>51</v>
      </c>
      <c r="AN40" t="s">
        <v>51</v>
      </c>
      <c r="AO40" t="s">
        <v>51</v>
      </c>
      <c r="AP40" t="s">
        <v>51</v>
      </c>
      <c r="AQ40" t="s">
        <v>51</v>
      </c>
      <c r="AR40" t="s">
        <v>51</v>
      </c>
      <c r="AS40">
        <v>45966</v>
      </c>
      <c r="AT40">
        <v>0</v>
      </c>
      <c r="AU40" t="s">
        <v>60</v>
      </c>
    </row>
    <row r="41" spans="1:47">
      <c r="A41" t="s">
        <v>274</v>
      </c>
      <c r="B41" t="s">
        <v>48</v>
      </c>
      <c r="C41" t="s">
        <v>275</v>
      </c>
      <c r="D41" t="s">
        <v>276</v>
      </c>
      <c r="E41" t="s">
        <v>51</v>
      </c>
      <c r="F41" t="s">
        <v>85</v>
      </c>
      <c r="G41" t="s">
        <v>277</v>
      </c>
      <c r="H41" t="s">
        <v>277</v>
      </c>
      <c r="I41" t="s">
        <v>278</v>
      </c>
      <c r="J41" t="s">
        <v>252</v>
      </c>
      <c r="K41" t="s">
        <v>51</v>
      </c>
      <c r="L41" t="s">
        <v>51</v>
      </c>
      <c r="M41" t="s">
        <v>55</v>
      </c>
      <c r="N41" t="s">
        <v>56</v>
      </c>
      <c r="O41">
        <v>7</v>
      </c>
      <c r="P41" t="s">
        <v>51</v>
      </c>
      <c r="Q41" t="s">
        <v>51</v>
      </c>
      <c r="R41" t="s">
        <v>57</v>
      </c>
      <c r="S41" t="s">
        <v>57</v>
      </c>
      <c r="T41" t="s">
        <v>51</v>
      </c>
      <c r="U41" t="s">
        <v>51</v>
      </c>
      <c r="V41" t="s">
        <v>51</v>
      </c>
      <c r="W41" t="s">
        <v>51</v>
      </c>
      <c r="X41">
        <v>227</v>
      </c>
      <c r="Y41">
        <v>0</v>
      </c>
      <c r="Z41">
        <v>11751</v>
      </c>
      <c r="AA41">
        <v>37000</v>
      </c>
      <c r="AB41" t="s">
        <v>51</v>
      </c>
      <c r="AF41" t="s">
        <v>279</v>
      </c>
      <c r="AG41" t="s">
        <v>125</v>
      </c>
      <c r="AH41" t="s">
        <v>51</v>
      </c>
      <c r="AI41" t="s">
        <v>141</v>
      </c>
      <c r="AJ41" t="s">
        <v>51</v>
      </c>
      <c r="AK41" t="s">
        <v>51</v>
      </c>
      <c r="AL41" t="s">
        <v>51</v>
      </c>
      <c r="AM41" t="s">
        <v>51</v>
      </c>
      <c r="AN41" t="s">
        <v>51</v>
      </c>
      <c r="AO41" t="s">
        <v>51</v>
      </c>
      <c r="AP41" t="s">
        <v>51</v>
      </c>
      <c r="AQ41" t="s">
        <v>51</v>
      </c>
      <c r="AR41" t="s">
        <v>51</v>
      </c>
      <c r="AS41">
        <v>11751</v>
      </c>
      <c r="AT41">
        <v>8399000</v>
      </c>
      <c r="AU41" t="s">
        <v>60</v>
      </c>
    </row>
    <row r="42" spans="1:47">
      <c r="A42" t="s">
        <v>280</v>
      </c>
      <c r="B42" t="s">
        <v>48</v>
      </c>
      <c r="C42" t="s">
        <v>281</v>
      </c>
      <c r="D42" t="s">
        <v>282</v>
      </c>
      <c r="E42" t="s">
        <v>51</v>
      </c>
      <c r="F42" t="s">
        <v>85</v>
      </c>
      <c r="G42" t="s">
        <v>283</v>
      </c>
      <c r="H42" t="s">
        <v>283</v>
      </c>
      <c r="I42" t="s">
        <v>284</v>
      </c>
      <c r="J42" t="s">
        <v>51</v>
      </c>
      <c r="K42" t="s">
        <v>51</v>
      </c>
      <c r="L42" t="s">
        <v>51</v>
      </c>
      <c r="M42" t="s">
        <v>55</v>
      </c>
      <c r="N42" t="s">
        <v>56</v>
      </c>
      <c r="O42">
        <v>55</v>
      </c>
      <c r="P42" t="s">
        <v>51</v>
      </c>
      <c r="Q42" t="s">
        <v>285</v>
      </c>
      <c r="R42" t="s">
        <v>57</v>
      </c>
      <c r="S42" t="s">
        <v>57</v>
      </c>
      <c r="T42" t="s">
        <v>51</v>
      </c>
      <c r="U42" t="s">
        <v>51</v>
      </c>
      <c r="V42" t="s">
        <v>51</v>
      </c>
      <c r="W42" t="s">
        <v>51</v>
      </c>
      <c r="X42">
        <v>169</v>
      </c>
      <c r="Y42">
        <v>0</v>
      </c>
      <c r="Z42">
        <v>748965</v>
      </c>
      <c r="AA42">
        <v>365700</v>
      </c>
      <c r="AB42" t="s">
        <v>51</v>
      </c>
      <c r="AF42" t="s">
        <v>286</v>
      </c>
      <c r="AG42" t="s">
        <v>287</v>
      </c>
      <c r="AH42" t="s">
        <v>125</v>
      </c>
      <c r="AI42" t="s">
        <v>133</v>
      </c>
      <c r="AJ42" t="s">
        <v>51</v>
      </c>
      <c r="AK42" t="s">
        <v>51</v>
      </c>
      <c r="AL42" t="s">
        <v>51</v>
      </c>
      <c r="AM42" t="s">
        <v>51</v>
      </c>
      <c r="AN42" t="s">
        <v>51</v>
      </c>
      <c r="AO42" t="s">
        <v>51</v>
      </c>
      <c r="AP42" t="s">
        <v>51</v>
      </c>
      <c r="AQ42" t="s">
        <v>51</v>
      </c>
      <c r="AR42" t="s">
        <v>288</v>
      </c>
      <c r="AS42">
        <v>748965</v>
      </c>
      <c r="AT42">
        <v>15450825</v>
      </c>
      <c r="AU42" t="s">
        <v>60</v>
      </c>
    </row>
    <row r="43" spans="1:47">
      <c r="A43" t="s">
        <v>289</v>
      </c>
      <c r="B43" t="s">
        <v>48</v>
      </c>
      <c r="C43" t="s">
        <v>290</v>
      </c>
      <c r="D43" t="s">
        <v>209</v>
      </c>
      <c r="E43" t="s">
        <v>51</v>
      </c>
      <c r="F43" t="s">
        <v>52</v>
      </c>
      <c r="G43" t="s">
        <v>137</v>
      </c>
      <c r="H43" t="s">
        <v>51</v>
      </c>
      <c r="I43" t="s">
        <v>51</v>
      </c>
      <c r="J43" t="s">
        <v>54</v>
      </c>
      <c r="K43" t="s">
        <v>51</v>
      </c>
      <c r="L43" t="s">
        <v>51</v>
      </c>
      <c r="M43" t="s">
        <v>55</v>
      </c>
      <c r="N43" t="s">
        <v>56</v>
      </c>
      <c r="O43">
        <v>0</v>
      </c>
      <c r="P43" t="s">
        <v>51</v>
      </c>
      <c r="Q43" t="s">
        <v>51</v>
      </c>
      <c r="R43" t="s">
        <v>57</v>
      </c>
      <c r="S43" t="s">
        <v>57</v>
      </c>
      <c r="T43" t="s">
        <v>291</v>
      </c>
      <c r="U43" t="s">
        <v>51</v>
      </c>
      <c r="V43" t="s">
        <v>51</v>
      </c>
      <c r="W43" t="s">
        <v>51</v>
      </c>
      <c r="X43">
        <v>1</v>
      </c>
      <c r="Y43">
        <v>0</v>
      </c>
      <c r="Z43">
        <v>9952153</v>
      </c>
      <c r="AA43">
        <v>0</v>
      </c>
      <c r="AB43" t="s">
        <v>51</v>
      </c>
      <c r="AF43" t="s">
        <v>292</v>
      </c>
      <c r="AG43" t="s">
        <v>287</v>
      </c>
      <c r="AH43" t="s">
        <v>125</v>
      </c>
      <c r="AI43" t="s">
        <v>293</v>
      </c>
      <c r="AJ43" t="s">
        <v>51</v>
      </c>
      <c r="AK43" t="s">
        <v>51</v>
      </c>
      <c r="AL43" t="s">
        <v>51</v>
      </c>
      <c r="AM43" t="s">
        <v>51</v>
      </c>
      <c r="AN43" t="s">
        <v>51</v>
      </c>
      <c r="AO43" t="s">
        <v>51</v>
      </c>
      <c r="AP43" t="s">
        <v>51</v>
      </c>
      <c r="AQ43" t="s">
        <v>51</v>
      </c>
      <c r="AR43" t="s">
        <v>288</v>
      </c>
      <c r="AS43">
        <v>7961722.4000000004</v>
      </c>
      <c r="AT43">
        <v>0</v>
      </c>
      <c r="AU43" t="s">
        <v>60</v>
      </c>
    </row>
    <row r="44" spans="1:47">
      <c r="A44" t="s">
        <v>294</v>
      </c>
      <c r="B44" t="s">
        <v>48</v>
      </c>
      <c r="C44" t="s">
        <v>295</v>
      </c>
      <c r="D44" t="s">
        <v>209</v>
      </c>
      <c r="E44" t="s">
        <v>51</v>
      </c>
      <c r="F44" t="s">
        <v>52</v>
      </c>
      <c r="G44" t="s">
        <v>296</v>
      </c>
      <c r="H44" t="s">
        <v>51</v>
      </c>
      <c r="I44" t="s">
        <v>51</v>
      </c>
      <c r="J44" t="s">
        <v>51</v>
      </c>
      <c r="K44" t="s">
        <v>51</v>
      </c>
      <c r="L44" t="s">
        <v>51</v>
      </c>
      <c r="M44" t="s">
        <v>55</v>
      </c>
      <c r="N44" t="s">
        <v>56</v>
      </c>
      <c r="O44">
        <v>0</v>
      </c>
      <c r="P44" t="s">
        <v>51</v>
      </c>
      <c r="Q44" t="s">
        <v>51</v>
      </c>
      <c r="R44" t="s">
        <v>57</v>
      </c>
      <c r="S44" t="s">
        <v>57</v>
      </c>
      <c r="T44" t="s">
        <v>297</v>
      </c>
      <c r="U44" t="s">
        <v>51</v>
      </c>
      <c r="V44" t="s">
        <v>51</v>
      </c>
      <c r="W44" t="s">
        <v>51</v>
      </c>
      <c r="X44">
        <v>1</v>
      </c>
      <c r="Y44">
        <v>0</v>
      </c>
      <c r="Z44">
        <v>18113</v>
      </c>
      <c r="AA44">
        <v>0</v>
      </c>
      <c r="AB44" t="s">
        <v>51</v>
      </c>
      <c r="AF44" t="s">
        <v>292</v>
      </c>
      <c r="AG44" t="s">
        <v>287</v>
      </c>
      <c r="AH44" t="s">
        <v>125</v>
      </c>
      <c r="AI44" t="s">
        <v>293</v>
      </c>
      <c r="AJ44" t="s">
        <v>51</v>
      </c>
      <c r="AK44" t="s">
        <v>51</v>
      </c>
      <c r="AL44" t="s">
        <v>51</v>
      </c>
      <c r="AM44" t="s">
        <v>51</v>
      </c>
      <c r="AN44" t="s">
        <v>51</v>
      </c>
      <c r="AO44" t="s">
        <v>51</v>
      </c>
      <c r="AP44" t="s">
        <v>51</v>
      </c>
      <c r="AQ44" t="s">
        <v>51</v>
      </c>
      <c r="AR44" t="s">
        <v>288</v>
      </c>
      <c r="AS44">
        <v>14490.4</v>
      </c>
      <c r="AT44">
        <v>0</v>
      </c>
      <c r="AU44" t="s">
        <v>60</v>
      </c>
    </row>
    <row r="45" spans="1:47">
      <c r="A45" t="s">
        <v>298</v>
      </c>
      <c r="B45" t="s">
        <v>48</v>
      </c>
      <c r="C45" t="s">
        <v>299</v>
      </c>
      <c r="D45" t="s">
        <v>209</v>
      </c>
      <c r="E45" t="s">
        <v>51</v>
      </c>
      <c r="F45" t="s">
        <v>52</v>
      </c>
      <c r="G45" t="s">
        <v>300</v>
      </c>
      <c r="H45" t="s">
        <v>51</v>
      </c>
      <c r="I45" t="s">
        <v>51</v>
      </c>
      <c r="J45" t="s">
        <v>51</v>
      </c>
      <c r="K45" t="s">
        <v>51</v>
      </c>
      <c r="L45" t="s">
        <v>51</v>
      </c>
      <c r="M45" t="s">
        <v>55</v>
      </c>
      <c r="N45" t="s">
        <v>56</v>
      </c>
      <c r="O45">
        <v>0</v>
      </c>
      <c r="P45" t="s">
        <v>51</v>
      </c>
      <c r="Q45" t="s">
        <v>51</v>
      </c>
      <c r="R45" t="s">
        <v>57</v>
      </c>
      <c r="S45" t="s">
        <v>57</v>
      </c>
      <c r="T45" t="s">
        <v>301</v>
      </c>
      <c r="U45" t="s">
        <v>51</v>
      </c>
      <c r="V45" t="s">
        <v>51</v>
      </c>
      <c r="W45" t="s">
        <v>51</v>
      </c>
      <c r="X45">
        <v>1</v>
      </c>
      <c r="Y45">
        <v>0</v>
      </c>
      <c r="Z45">
        <v>21473</v>
      </c>
      <c r="AA45">
        <v>0</v>
      </c>
      <c r="AB45" t="s">
        <v>51</v>
      </c>
      <c r="AF45" t="s">
        <v>292</v>
      </c>
      <c r="AG45" t="s">
        <v>287</v>
      </c>
      <c r="AH45" t="s">
        <v>125</v>
      </c>
      <c r="AI45" t="s">
        <v>293</v>
      </c>
      <c r="AJ45" t="s">
        <v>51</v>
      </c>
      <c r="AK45" t="s">
        <v>51</v>
      </c>
      <c r="AL45" t="s">
        <v>51</v>
      </c>
      <c r="AM45" t="s">
        <v>51</v>
      </c>
      <c r="AN45" t="s">
        <v>51</v>
      </c>
      <c r="AO45" t="s">
        <v>51</v>
      </c>
      <c r="AP45" t="s">
        <v>51</v>
      </c>
      <c r="AQ45" t="s">
        <v>51</v>
      </c>
      <c r="AR45" t="s">
        <v>288</v>
      </c>
      <c r="AS45">
        <v>17178.400000000001</v>
      </c>
      <c r="AT45">
        <v>0</v>
      </c>
      <c r="AU45" t="s">
        <v>60</v>
      </c>
    </row>
    <row r="46" spans="1:47">
      <c r="A46" t="s">
        <v>302</v>
      </c>
      <c r="B46" t="s">
        <v>48</v>
      </c>
      <c r="C46" t="s">
        <v>303</v>
      </c>
      <c r="D46" t="s">
        <v>108</v>
      </c>
      <c r="E46" t="s">
        <v>51</v>
      </c>
      <c r="F46" t="s">
        <v>52</v>
      </c>
      <c r="G46" t="s">
        <v>304</v>
      </c>
      <c r="H46" t="s">
        <v>51</v>
      </c>
      <c r="I46" t="s">
        <v>51</v>
      </c>
      <c r="J46" t="s">
        <v>54</v>
      </c>
      <c r="K46" t="s">
        <v>51</v>
      </c>
      <c r="L46" t="s">
        <v>51</v>
      </c>
      <c r="M46" t="s">
        <v>55</v>
      </c>
      <c r="N46" t="s">
        <v>56</v>
      </c>
      <c r="O46">
        <v>0</v>
      </c>
      <c r="P46" t="s">
        <v>51</v>
      </c>
      <c r="Q46" t="s">
        <v>51</v>
      </c>
      <c r="R46" t="s">
        <v>57</v>
      </c>
      <c r="S46" t="s">
        <v>57</v>
      </c>
      <c r="T46" t="s">
        <v>305</v>
      </c>
      <c r="U46" t="s">
        <v>51</v>
      </c>
      <c r="V46" t="s">
        <v>51</v>
      </c>
      <c r="W46" t="s">
        <v>51</v>
      </c>
      <c r="X46">
        <v>1</v>
      </c>
      <c r="Y46">
        <v>0</v>
      </c>
      <c r="Z46">
        <v>0</v>
      </c>
      <c r="AA46">
        <v>0</v>
      </c>
      <c r="AB46" t="s">
        <v>51</v>
      </c>
      <c r="AF46" t="s">
        <v>306</v>
      </c>
      <c r="AG46" t="s">
        <v>287</v>
      </c>
      <c r="AH46" t="s">
        <v>125</v>
      </c>
      <c r="AI46" t="s">
        <v>141</v>
      </c>
      <c r="AJ46" t="s">
        <v>51</v>
      </c>
      <c r="AK46" t="s">
        <v>51</v>
      </c>
      <c r="AL46" t="s">
        <v>51</v>
      </c>
      <c r="AM46" t="s">
        <v>307</v>
      </c>
      <c r="AN46" t="s">
        <v>51</v>
      </c>
      <c r="AO46" t="s">
        <v>51</v>
      </c>
      <c r="AP46" t="s">
        <v>51</v>
      </c>
      <c r="AQ46" t="s">
        <v>51</v>
      </c>
      <c r="AR46" t="s">
        <v>288</v>
      </c>
      <c r="AS46">
        <v>0</v>
      </c>
      <c r="AT46">
        <v>0</v>
      </c>
      <c r="AU46" t="s">
        <v>60</v>
      </c>
    </row>
    <row r="47" spans="1:47">
      <c r="A47" t="s">
        <v>308</v>
      </c>
      <c r="B47" t="s">
        <v>48</v>
      </c>
      <c r="C47" t="s">
        <v>309</v>
      </c>
      <c r="D47" t="s">
        <v>63</v>
      </c>
      <c r="E47" t="s">
        <v>51</v>
      </c>
      <c r="F47" t="s">
        <v>52</v>
      </c>
      <c r="G47" t="s">
        <v>310</v>
      </c>
      <c r="H47" t="s">
        <v>51</v>
      </c>
      <c r="I47" t="s">
        <v>51</v>
      </c>
      <c r="J47" t="s">
        <v>54</v>
      </c>
      <c r="K47" t="s">
        <v>51</v>
      </c>
      <c r="L47" t="s">
        <v>51</v>
      </c>
      <c r="M47" t="s">
        <v>55</v>
      </c>
      <c r="N47" t="s">
        <v>56</v>
      </c>
      <c r="O47">
        <v>0</v>
      </c>
      <c r="P47" t="s">
        <v>51</v>
      </c>
      <c r="Q47" t="s">
        <v>311</v>
      </c>
      <c r="R47" t="s">
        <v>57</v>
      </c>
      <c r="S47" t="s">
        <v>57</v>
      </c>
      <c r="T47" t="s">
        <v>312</v>
      </c>
      <c r="U47" t="s">
        <v>51</v>
      </c>
      <c r="V47" t="s">
        <v>51</v>
      </c>
      <c r="W47" t="s">
        <v>51</v>
      </c>
      <c r="X47">
        <v>1</v>
      </c>
      <c r="Y47">
        <v>0</v>
      </c>
      <c r="Z47">
        <v>53536</v>
      </c>
      <c r="AA47">
        <v>0</v>
      </c>
      <c r="AB47" t="s">
        <v>51</v>
      </c>
      <c r="AF47" t="s">
        <v>313</v>
      </c>
      <c r="AG47" t="s">
        <v>287</v>
      </c>
      <c r="AH47" t="s">
        <v>125</v>
      </c>
      <c r="AI47" t="s">
        <v>126</v>
      </c>
      <c r="AJ47" t="s">
        <v>51</v>
      </c>
      <c r="AK47" t="s">
        <v>51</v>
      </c>
      <c r="AL47" t="s">
        <v>51</v>
      </c>
      <c r="AM47" t="s">
        <v>314</v>
      </c>
      <c r="AN47" t="s">
        <v>51</v>
      </c>
      <c r="AO47" t="s">
        <v>51</v>
      </c>
      <c r="AP47" t="s">
        <v>51</v>
      </c>
      <c r="AQ47" t="s">
        <v>51</v>
      </c>
      <c r="AR47" t="s">
        <v>51</v>
      </c>
      <c r="AS47">
        <v>5353.6</v>
      </c>
      <c r="AT47">
        <v>0</v>
      </c>
      <c r="AU47" t="s">
        <v>60</v>
      </c>
    </row>
    <row r="48" spans="1:47">
      <c r="A48" t="s">
        <v>315</v>
      </c>
      <c r="B48" t="s">
        <v>48</v>
      </c>
      <c r="C48" t="s">
        <v>316</v>
      </c>
      <c r="D48" t="s">
        <v>276</v>
      </c>
      <c r="E48" t="s">
        <v>51</v>
      </c>
      <c r="F48" t="s">
        <v>85</v>
      </c>
      <c r="G48" t="s">
        <v>317</v>
      </c>
      <c r="H48" t="s">
        <v>317</v>
      </c>
      <c r="I48" t="s">
        <v>318</v>
      </c>
      <c r="J48" t="s">
        <v>252</v>
      </c>
      <c r="K48" t="s">
        <v>51</v>
      </c>
      <c r="L48" t="s">
        <v>51</v>
      </c>
      <c r="M48" t="s">
        <v>55</v>
      </c>
      <c r="N48" t="s">
        <v>56</v>
      </c>
      <c r="O48">
        <v>5</v>
      </c>
      <c r="P48" t="s">
        <v>51</v>
      </c>
      <c r="Q48" t="s">
        <v>51</v>
      </c>
      <c r="R48" t="s">
        <v>57</v>
      </c>
      <c r="S48" t="s">
        <v>57</v>
      </c>
      <c r="T48" t="s">
        <v>51</v>
      </c>
      <c r="U48" t="s">
        <v>51</v>
      </c>
      <c r="V48" t="s">
        <v>51</v>
      </c>
      <c r="W48" t="s">
        <v>51</v>
      </c>
      <c r="X48">
        <v>1624</v>
      </c>
      <c r="Y48">
        <v>0</v>
      </c>
      <c r="Z48">
        <v>40508</v>
      </c>
      <c r="AA48">
        <v>60100</v>
      </c>
      <c r="AB48" t="s">
        <v>51</v>
      </c>
      <c r="AF48" t="s">
        <v>319</v>
      </c>
      <c r="AG48" t="s">
        <v>287</v>
      </c>
      <c r="AH48" t="s">
        <v>125</v>
      </c>
      <c r="AI48" t="s">
        <v>179</v>
      </c>
      <c r="AJ48" t="s">
        <v>51</v>
      </c>
      <c r="AK48" t="s">
        <v>51</v>
      </c>
      <c r="AL48" t="s">
        <v>51</v>
      </c>
      <c r="AM48" t="s">
        <v>314</v>
      </c>
      <c r="AN48" t="s">
        <v>51</v>
      </c>
      <c r="AO48" t="s">
        <v>51</v>
      </c>
      <c r="AP48" t="s">
        <v>51</v>
      </c>
      <c r="AQ48" t="s">
        <v>51</v>
      </c>
      <c r="AR48" t="s">
        <v>51</v>
      </c>
      <c r="AS48">
        <v>1215.24</v>
      </c>
      <c r="AT48">
        <v>1803</v>
      </c>
      <c r="AU48" t="s">
        <v>60</v>
      </c>
    </row>
    <row r="49" spans="1:47">
      <c r="A49" t="s">
        <v>320</v>
      </c>
      <c r="B49" t="s">
        <v>48</v>
      </c>
      <c r="C49" t="s">
        <v>321</v>
      </c>
      <c r="D49" t="s">
        <v>244</v>
      </c>
      <c r="E49" t="s">
        <v>51</v>
      </c>
      <c r="F49" t="s">
        <v>85</v>
      </c>
      <c r="G49" t="s">
        <v>267</v>
      </c>
      <c r="H49" t="s">
        <v>267</v>
      </c>
      <c r="I49" t="s">
        <v>268</v>
      </c>
      <c r="J49" t="s">
        <v>122</v>
      </c>
      <c r="K49" t="s">
        <v>51</v>
      </c>
      <c r="L49" t="s">
        <v>51</v>
      </c>
      <c r="M49" t="s">
        <v>55</v>
      </c>
      <c r="N49" t="s">
        <v>56</v>
      </c>
      <c r="O49">
        <v>7</v>
      </c>
      <c r="P49" t="s">
        <v>51</v>
      </c>
      <c r="Q49" t="s">
        <v>322</v>
      </c>
      <c r="R49" t="s">
        <v>57</v>
      </c>
      <c r="S49" t="s">
        <v>57</v>
      </c>
      <c r="T49" t="s">
        <v>51</v>
      </c>
      <c r="U49" t="s">
        <v>51</v>
      </c>
      <c r="V49" t="s">
        <v>51</v>
      </c>
      <c r="W49" t="s">
        <v>51</v>
      </c>
      <c r="X49">
        <v>126</v>
      </c>
      <c r="Y49">
        <v>0</v>
      </c>
      <c r="Z49">
        <v>105134</v>
      </c>
      <c r="AA49">
        <v>206000</v>
      </c>
      <c r="AB49" t="s">
        <v>51</v>
      </c>
      <c r="AF49" t="s">
        <v>323</v>
      </c>
      <c r="AG49" t="s">
        <v>287</v>
      </c>
      <c r="AH49" t="s">
        <v>125</v>
      </c>
      <c r="AI49" t="s">
        <v>254</v>
      </c>
      <c r="AJ49" t="s">
        <v>51</v>
      </c>
      <c r="AK49" t="s">
        <v>51</v>
      </c>
      <c r="AL49" t="s">
        <v>51</v>
      </c>
      <c r="AM49" t="s">
        <v>314</v>
      </c>
      <c r="AN49" t="s">
        <v>51</v>
      </c>
      <c r="AO49" t="s">
        <v>51</v>
      </c>
      <c r="AP49" t="s">
        <v>51</v>
      </c>
      <c r="AQ49" t="s">
        <v>51</v>
      </c>
      <c r="AR49" t="s">
        <v>51</v>
      </c>
      <c r="AS49">
        <v>105134</v>
      </c>
      <c r="AT49">
        <v>12978000</v>
      </c>
      <c r="AU49" t="s">
        <v>60</v>
      </c>
    </row>
    <row r="50" spans="1:47">
      <c r="A50" t="s">
        <v>324</v>
      </c>
      <c r="B50" t="s">
        <v>48</v>
      </c>
      <c r="C50" t="s">
        <v>325</v>
      </c>
      <c r="D50" t="s">
        <v>136</v>
      </c>
      <c r="E50" t="s">
        <v>51</v>
      </c>
      <c r="F50" t="s">
        <v>52</v>
      </c>
      <c r="G50" t="s">
        <v>215</v>
      </c>
      <c r="H50" t="s">
        <v>51</v>
      </c>
      <c r="I50" t="s">
        <v>51</v>
      </c>
      <c r="J50" t="s">
        <v>54</v>
      </c>
      <c r="K50" t="s">
        <v>51</v>
      </c>
      <c r="L50" t="s">
        <v>51</v>
      </c>
      <c r="M50" t="s">
        <v>55</v>
      </c>
      <c r="N50" t="s">
        <v>56</v>
      </c>
      <c r="O50">
        <v>0</v>
      </c>
      <c r="P50" t="s">
        <v>51</v>
      </c>
      <c r="Q50" t="s">
        <v>51</v>
      </c>
      <c r="R50" t="s">
        <v>57</v>
      </c>
      <c r="S50" t="s">
        <v>57</v>
      </c>
      <c r="T50" t="s">
        <v>326</v>
      </c>
      <c r="U50" t="s">
        <v>51</v>
      </c>
      <c r="V50" t="s">
        <v>51</v>
      </c>
      <c r="W50" t="s">
        <v>51</v>
      </c>
      <c r="X50">
        <v>1</v>
      </c>
      <c r="Y50">
        <v>0</v>
      </c>
      <c r="Z50">
        <v>0</v>
      </c>
      <c r="AA50">
        <v>0</v>
      </c>
      <c r="AB50" t="s">
        <v>51</v>
      </c>
      <c r="AF50" t="s">
        <v>327</v>
      </c>
      <c r="AG50" t="s">
        <v>287</v>
      </c>
      <c r="AH50" t="s">
        <v>125</v>
      </c>
      <c r="AI50" t="s">
        <v>133</v>
      </c>
      <c r="AJ50" t="s">
        <v>51</v>
      </c>
      <c r="AK50" t="s">
        <v>51</v>
      </c>
      <c r="AL50" t="s">
        <v>51</v>
      </c>
      <c r="AM50" t="s">
        <v>314</v>
      </c>
      <c r="AN50" t="s">
        <v>51</v>
      </c>
      <c r="AO50" t="s">
        <v>51</v>
      </c>
      <c r="AP50" t="s">
        <v>51</v>
      </c>
      <c r="AQ50" t="s">
        <v>51</v>
      </c>
      <c r="AR50" t="s">
        <v>328</v>
      </c>
      <c r="AS50">
        <v>0</v>
      </c>
      <c r="AT50">
        <v>0</v>
      </c>
      <c r="AU50" t="s">
        <v>60</v>
      </c>
    </row>
    <row r="51" spans="1:47">
      <c r="A51" t="s">
        <v>324</v>
      </c>
      <c r="B51" t="s">
        <v>329</v>
      </c>
      <c r="C51" t="s">
        <v>325</v>
      </c>
      <c r="D51" t="s">
        <v>136</v>
      </c>
      <c r="E51" t="s">
        <v>51</v>
      </c>
      <c r="F51" t="s">
        <v>52</v>
      </c>
      <c r="G51" t="s">
        <v>215</v>
      </c>
      <c r="H51" t="s">
        <v>51</v>
      </c>
      <c r="I51" t="s">
        <v>51</v>
      </c>
      <c r="J51" t="s">
        <v>54</v>
      </c>
      <c r="K51" t="s">
        <v>51</v>
      </c>
      <c r="L51" t="s">
        <v>51</v>
      </c>
      <c r="M51" t="s">
        <v>55</v>
      </c>
      <c r="N51" t="s">
        <v>56</v>
      </c>
      <c r="O51">
        <v>0</v>
      </c>
      <c r="P51" t="s">
        <v>51</v>
      </c>
      <c r="Q51" t="s">
        <v>51</v>
      </c>
      <c r="R51" t="s">
        <v>57</v>
      </c>
      <c r="S51" t="s">
        <v>57</v>
      </c>
      <c r="T51" t="s">
        <v>326</v>
      </c>
      <c r="U51" t="s">
        <v>51</v>
      </c>
      <c r="V51" t="s">
        <v>51</v>
      </c>
      <c r="W51" t="s">
        <v>51</v>
      </c>
      <c r="X51">
        <v>1</v>
      </c>
      <c r="Y51">
        <v>0</v>
      </c>
      <c r="Z51">
        <v>0</v>
      </c>
      <c r="AA51">
        <v>0</v>
      </c>
      <c r="AB51" t="s">
        <v>51</v>
      </c>
      <c r="AF51" t="s">
        <v>327</v>
      </c>
      <c r="AG51" t="s">
        <v>287</v>
      </c>
      <c r="AH51" t="s">
        <v>125</v>
      </c>
      <c r="AI51" t="s">
        <v>51</v>
      </c>
      <c r="AJ51" t="s">
        <v>51</v>
      </c>
      <c r="AK51" t="s">
        <v>51</v>
      </c>
      <c r="AL51" t="s">
        <v>51</v>
      </c>
      <c r="AM51" t="s">
        <v>330</v>
      </c>
      <c r="AN51" t="s">
        <v>51</v>
      </c>
      <c r="AO51" t="s">
        <v>51</v>
      </c>
      <c r="AP51" t="s">
        <v>51</v>
      </c>
      <c r="AQ51" t="s">
        <v>51</v>
      </c>
      <c r="AR51" t="s">
        <v>51</v>
      </c>
      <c r="AU51" t="s">
        <v>60</v>
      </c>
    </row>
    <row r="52" spans="1:47">
      <c r="A52" t="s">
        <v>331</v>
      </c>
      <c r="B52" t="s">
        <v>48</v>
      </c>
      <c r="C52" t="s">
        <v>332</v>
      </c>
      <c r="D52" t="s">
        <v>144</v>
      </c>
      <c r="E52" t="s">
        <v>51</v>
      </c>
      <c r="F52" t="s">
        <v>52</v>
      </c>
      <c r="G52" t="s">
        <v>53</v>
      </c>
      <c r="H52" t="s">
        <v>51</v>
      </c>
      <c r="I52" t="s">
        <v>51</v>
      </c>
      <c r="J52" t="s">
        <v>54</v>
      </c>
      <c r="K52" t="s">
        <v>51</v>
      </c>
      <c r="L52" t="s">
        <v>51</v>
      </c>
      <c r="M52" t="s">
        <v>55</v>
      </c>
      <c r="N52" t="s">
        <v>56</v>
      </c>
      <c r="O52">
        <v>0</v>
      </c>
      <c r="P52" t="s">
        <v>51</v>
      </c>
      <c r="Q52" t="s">
        <v>333</v>
      </c>
      <c r="R52" t="s">
        <v>57</v>
      </c>
      <c r="S52" t="s">
        <v>57</v>
      </c>
      <c r="T52" t="s">
        <v>334</v>
      </c>
      <c r="U52" t="s">
        <v>51</v>
      </c>
      <c r="V52" t="s">
        <v>51</v>
      </c>
      <c r="W52" t="s">
        <v>51</v>
      </c>
      <c r="X52">
        <v>1</v>
      </c>
      <c r="Y52">
        <v>0</v>
      </c>
      <c r="Z52">
        <v>993472</v>
      </c>
      <c r="AA52">
        <v>0</v>
      </c>
      <c r="AB52" t="s">
        <v>51</v>
      </c>
      <c r="AF52" t="s">
        <v>335</v>
      </c>
      <c r="AG52" t="s">
        <v>287</v>
      </c>
      <c r="AH52" t="s">
        <v>125</v>
      </c>
      <c r="AI52" t="s">
        <v>126</v>
      </c>
      <c r="AJ52" t="s">
        <v>51</v>
      </c>
      <c r="AK52" t="s">
        <v>51</v>
      </c>
      <c r="AL52" t="s">
        <v>51</v>
      </c>
      <c r="AM52" t="s">
        <v>314</v>
      </c>
      <c r="AN52" t="s">
        <v>51</v>
      </c>
      <c r="AO52" t="s">
        <v>51</v>
      </c>
      <c r="AP52" t="s">
        <v>51</v>
      </c>
      <c r="AQ52" t="s">
        <v>51</v>
      </c>
      <c r="AR52" t="s">
        <v>51</v>
      </c>
      <c r="AS52">
        <v>99347.199999999997</v>
      </c>
      <c r="AT52">
        <v>0</v>
      </c>
      <c r="AU52" t="s">
        <v>60</v>
      </c>
    </row>
    <row r="53" spans="1:47">
      <c r="A53" t="s">
        <v>336</v>
      </c>
      <c r="B53" t="s">
        <v>48</v>
      </c>
      <c r="C53" t="s">
        <v>337</v>
      </c>
      <c r="D53" t="s">
        <v>92</v>
      </c>
      <c r="E53" t="s">
        <v>51</v>
      </c>
      <c r="F53" t="s">
        <v>52</v>
      </c>
      <c r="G53" t="s">
        <v>338</v>
      </c>
      <c r="H53" t="s">
        <v>51</v>
      </c>
      <c r="I53" t="s">
        <v>51</v>
      </c>
      <c r="J53" t="s">
        <v>54</v>
      </c>
      <c r="K53" t="s">
        <v>51</v>
      </c>
      <c r="L53" t="s">
        <v>51</v>
      </c>
      <c r="M53" t="s">
        <v>55</v>
      </c>
      <c r="N53" t="s">
        <v>56</v>
      </c>
      <c r="O53">
        <v>0</v>
      </c>
      <c r="P53" t="s">
        <v>51</v>
      </c>
      <c r="Q53" t="s">
        <v>51</v>
      </c>
      <c r="R53" t="s">
        <v>57</v>
      </c>
      <c r="S53" t="s">
        <v>57</v>
      </c>
      <c r="T53" t="s">
        <v>339</v>
      </c>
      <c r="U53" t="s">
        <v>51</v>
      </c>
      <c r="V53" t="s">
        <v>51</v>
      </c>
      <c r="W53" t="s">
        <v>51</v>
      </c>
      <c r="X53">
        <v>1</v>
      </c>
      <c r="Y53">
        <v>0</v>
      </c>
      <c r="Z53">
        <v>1314</v>
      </c>
      <c r="AA53">
        <v>0</v>
      </c>
      <c r="AB53" t="s">
        <v>51</v>
      </c>
      <c r="AF53" t="s">
        <v>340</v>
      </c>
      <c r="AG53" t="s">
        <v>287</v>
      </c>
      <c r="AH53" t="s">
        <v>125</v>
      </c>
      <c r="AI53" t="s">
        <v>133</v>
      </c>
      <c r="AJ53" t="s">
        <v>51</v>
      </c>
      <c r="AK53" t="s">
        <v>51</v>
      </c>
      <c r="AL53" t="s">
        <v>51</v>
      </c>
      <c r="AM53" t="s">
        <v>314</v>
      </c>
      <c r="AN53" t="s">
        <v>51</v>
      </c>
      <c r="AO53" t="s">
        <v>51</v>
      </c>
      <c r="AP53" t="s">
        <v>51</v>
      </c>
      <c r="AQ53" t="s">
        <v>51</v>
      </c>
      <c r="AR53" t="s">
        <v>51</v>
      </c>
      <c r="AS53">
        <v>328.5</v>
      </c>
      <c r="AT53">
        <v>0</v>
      </c>
      <c r="AU53" t="s">
        <v>60</v>
      </c>
    </row>
    <row r="54" spans="1:47">
      <c r="A54" t="s">
        <v>341</v>
      </c>
      <c r="B54" t="s">
        <v>48</v>
      </c>
      <c r="C54" t="s">
        <v>342</v>
      </c>
      <c r="D54" t="s">
        <v>175</v>
      </c>
      <c r="E54" t="s">
        <v>51</v>
      </c>
      <c r="F54" t="s">
        <v>52</v>
      </c>
      <c r="G54" t="s">
        <v>343</v>
      </c>
      <c r="H54" t="s">
        <v>51</v>
      </c>
      <c r="I54" t="s">
        <v>51</v>
      </c>
      <c r="J54" t="s">
        <v>54</v>
      </c>
      <c r="K54" t="s">
        <v>51</v>
      </c>
      <c r="L54" t="s">
        <v>51</v>
      </c>
      <c r="M54" t="s">
        <v>55</v>
      </c>
      <c r="N54" t="s">
        <v>56</v>
      </c>
      <c r="O54">
        <v>0</v>
      </c>
      <c r="P54" t="s">
        <v>51</v>
      </c>
      <c r="Q54" t="s">
        <v>51</v>
      </c>
      <c r="R54" t="s">
        <v>57</v>
      </c>
      <c r="S54" t="s">
        <v>57</v>
      </c>
      <c r="T54" t="s">
        <v>344</v>
      </c>
      <c r="U54" t="s">
        <v>51</v>
      </c>
      <c r="V54" t="s">
        <v>51</v>
      </c>
      <c r="W54" t="s">
        <v>51</v>
      </c>
      <c r="X54">
        <v>1</v>
      </c>
      <c r="Y54">
        <v>0</v>
      </c>
      <c r="Z54">
        <v>0</v>
      </c>
      <c r="AA54">
        <v>0</v>
      </c>
      <c r="AB54" t="s">
        <v>51</v>
      </c>
      <c r="AF54" t="s">
        <v>345</v>
      </c>
      <c r="AG54" t="s">
        <v>287</v>
      </c>
      <c r="AH54" t="s">
        <v>125</v>
      </c>
      <c r="AI54" t="s">
        <v>179</v>
      </c>
      <c r="AJ54" t="s">
        <v>51</v>
      </c>
      <c r="AK54" t="s">
        <v>51</v>
      </c>
      <c r="AL54" t="s">
        <v>51</v>
      </c>
      <c r="AM54" t="s">
        <v>314</v>
      </c>
      <c r="AN54" t="s">
        <v>51</v>
      </c>
      <c r="AO54" t="s">
        <v>51</v>
      </c>
      <c r="AP54" t="s">
        <v>51</v>
      </c>
      <c r="AQ54" t="s">
        <v>51</v>
      </c>
      <c r="AR54" t="s">
        <v>51</v>
      </c>
      <c r="AS54">
        <v>0</v>
      </c>
      <c r="AT54">
        <v>0</v>
      </c>
      <c r="AU54" t="s">
        <v>60</v>
      </c>
    </row>
    <row r="55" spans="1:47">
      <c r="A55" t="s">
        <v>346</v>
      </c>
      <c r="B55" t="s">
        <v>48</v>
      </c>
      <c r="C55" t="s">
        <v>347</v>
      </c>
      <c r="D55" t="s">
        <v>108</v>
      </c>
      <c r="E55" t="s">
        <v>51</v>
      </c>
      <c r="F55" t="s">
        <v>52</v>
      </c>
      <c r="G55" t="s">
        <v>348</v>
      </c>
      <c r="H55" t="s">
        <v>51</v>
      </c>
      <c r="I55" t="s">
        <v>51</v>
      </c>
      <c r="J55" t="s">
        <v>54</v>
      </c>
      <c r="K55" t="s">
        <v>51</v>
      </c>
      <c r="L55" t="s">
        <v>51</v>
      </c>
      <c r="M55" t="s">
        <v>55</v>
      </c>
      <c r="N55" t="s">
        <v>56</v>
      </c>
      <c r="O55">
        <v>0</v>
      </c>
      <c r="P55" t="s">
        <v>51</v>
      </c>
      <c r="Q55" t="s">
        <v>51</v>
      </c>
      <c r="R55" t="s">
        <v>57</v>
      </c>
      <c r="S55" t="s">
        <v>57</v>
      </c>
      <c r="T55" t="s">
        <v>349</v>
      </c>
      <c r="U55" t="s">
        <v>51</v>
      </c>
      <c r="V55" t="s">
        <v>51</v>
      </c>
      <c r="W55" t="s">
        <v>51</v>
      </c>
      <c r="X55">
        <v>1</v>
      </c>
      <c r="Y55">
        <v>0</v>
      </c>
      <c r="Z55">
        <v>691</v>
      </c>
      <c r="AA55">
        <v>0</v>
      </c>
      <c r="AB55" t="s">
        <v>51</v>
      </c>
      <c r="AF55" t="s">
        <v>350</v>
      </c>
      <c r="AG55" t="s">
        <v>287</v>
      </c>
      <c r="AH55" t="s">
        <v>125</v>
      </c>
      <c r="AI55" t="s">
        <v>133</v>
      </c>
      <c r="AJ55" t="s">
        <v>51</v>
      </c>
      <c r="AK55" t="s">
        <v>51</v>
      </c>
      <c r="AL55" t="s">
        <v>51</v>
      </c>
      <c r="AM55" t="s">
        <v>314</v>
      </c>
      <c r="AN55" t="s">
        <v>51</v>
      </c>
      <c r="AO55" t="s">
        <v>51</v>
      </c>
      <c r="AP55" t="s">
        <v>51</v>
      </c>
      <c r="AQ55" t="s">
        <v>51</v>
      </c>
      <c r="AR55" t="s">
        <v>51</v>
      </c>
      <c r="AS55">
        <v>172.75</v>
      </c>
      <c r="AT55">
        <v>0</v>
      </c>
      <c r="AU55" t="s">
        <v>60</v>
      </c>
    </row>
    <row r="56" spans="1:47">
      <c r="A56" t="s">
        <v>351</v>
      </c>
      <c r="B56" t="s">
        <v>48</v>
      </c>
      <c r="C56" t="s">
        <v>352</v>
      </c>
      <c r="D56" t="s">
        <v>276</v>
      </c>
      <c r="E56" t="s">
        <v>51</v>
      </c>
      <c r="F56" t="s">
        <v>52</v>
      </c>
      <c r="G56" t="s">
        <v>353</v>
      </c>
      <c r="H56" t="s">
        <v>51</v>
      </c>
      <c r="I56" t="s">
        <v>51</v>
      </c>
      <c r="J56" t="s">
        <v>354</v>
      </c>
      <c r="K56" t="s">
        <v>51</v>
      </c>
      <c r="L56" t="s">
        <v>51</v>
      </c>
      <c r="M56" t="s">
        <v>55</v>
      </c>
      <c r="N56" t="s">
        <v>56</v>
      </c>
      <c r="O56">
        <v>0</v>
      </c>
      <c r="P56" t="s">
        <v>51</v>
      </c>
      <c r="Q56" t="s">
        <v>355</v>
      </c>
      <c r="R56" t="s">
        <v>57</v>
      </c>
      <c r="S56" t="s">
        <v>57</v>
      </c>
      <c r="T56" t="s">
        <v>51</v>
      </c>
      <c r="U56" t="s">
        <v>51</v>
      </c>
      <c r="V56" t="s">
        <v>51</v>
      </c>
      <c r="W56" t="s">
        <v>51</v>
      </c>
      <c r="X56">
        <v>1</v>
      </c>
      <c r="Y56">
        <v>0</v>
      </c>
      <c r="Z56">
        <v>2500</v>
      </c>
      <c r="AA56">
        <v>0</v>
      </c>
      <c r="AB56" t="s">
        <v>51</v>
      </c>
      <c r="AF56" t="s">
        <v>356</v>
      </c>
      <c r="AG56" t="s">
        <v>287</v>
      </c>
      <c r="AH56" t="s">
        <v>125</v>
      </c>
      <c r="AI56" t="s">
        <v>141</v>
      </c>
      <c r="AJ56" t="s">
        <v>51</v>
      </c>
      <c r="AK56" t="s">
        <v>51</v>
      </c>
      <c r="AL56" t="s">
        <v>51</v>
      </c>
      <c r="AM56" t="s">
        <v>314</v>
      </c>
      <c r="AN56" t="s">
        <v>51</v>
      </c>
      <c r="AO56" t="s">
        <v>51</v>
      </c>
      <c r="AP56" t="s">
        <v>51</v>
      </c>
      <c r="AQ56" t="s">
        <v>51</v>
      </c>
      <c r="AR56" t="s">
        <v>51</v>
      </c>
      <c r="AS56">
        <v>2500</v>
      </c>
      <c r="AT56">
        <v>0</v>
      </c>
      <c r="AU56" t="s">
        <v>60</v>
      </c>
    </row>
    <row r="57" spans="1:47">
      <c r="A57" t="s">
        <v>357</v>
      </c>
      <c r="B57" t="s">
        <v>48</v>
      </c>
      <c r="C57" t="s">
        <v>358</v>
      </c>
      <c r="D57" t="s">
        <v>276</v>
      </c>
      <c r="E57" t="s">
        <v>51</v>
      </c>
      <c r="F57" t="s">
        <v>52</v>
      </c>
      <c r="G57" t="s">
        <v>359</v>
      </c>
      <c r="H57" t="s">
        <v>51</v>
      </c>
      <c r="I57" t="s">
        <v>51</v>
      </c>
      <c r="J57" t="s">
        <v>54</v>
      </c>
      <c r="K57" t="s">
        <v>51</v>
      </c>
      <c r="L57" t="s">
        <v>51</v>
      </c>
      <c r="M57" t="s">
        <v>55</v>
      </c>
      <c r="N57" t="s">
        <v>56</v>
      </c>
      <c r="O57">
        <v>0</v>
      </c>
      <c r="P57" t="s">
        <v>51</v>
      </c>
      <c r="Q57" t="s">
        <v>51</v>
      </c>
      <c r="R57" t="s">
        <v>57</v>
      </c>
      <c r="S57" t="s">
        <v>57</v>
      </c>
      <c r="T57" t="s">
        <v>360</v>
      </c>
      <c r="U57" t="s">
        <v>51</v>
      </c>
      <c r="V57" t="s">
        <v>51</v>
      </c>
      <c r="W57" t="s">
        <v>51</v>
      </c>
      <c r="X57">
        <v>1</v>
      </c>
      <c r="Y57">
        <v>0</v>
      </c>
      <c r="Z57">
        <v>421195</v>
      </c>
      <c r="AA57">
        <v>0</v>
      </c>
      <c r="AB57" t="s">
        <v>51</v>
      </c>
      <c r="AF57" t="s">
        <v>361</v>
      </c>
      <c r="AG57" t="s">
        <v>287</v>
      </c>
      <c r="AH57" t="s">
        <v>125</v>
      </c>
      <c r="AI57" t="s">
        <v>126</v>
      </c>
      <c r="AJ57" t="s">
        <v>51</v>
      </c>
      <c r="AK57" t="s">
        <v>51</v>
      </c>
      <c r="AL57" t="s">
        <v>51</v>
      </c>
      <c r="AM57" t="s">
        <v>307</v>
      </c>
      <c r="AN57" t="s">
        <v>51</v>
      </c>
      <c r="AO57" t="s">
        <v>51</v>
      </c>
      <c r="AP57" t="s">
        <v>51</v>
      </c>
      <c r="AQ57" t="s">
        <v>51</v>
      </c>
      <c r="AR57" t="s">
        <v>51</v>
      </c>
      <c r="AS57">
        <v>42119.5</v>
      </c>
      <c r="AT57">
        <v>0</v>
      </c>
      <c r="AU57" t="s">
        <v>60</v>
      </c>
    </row>
    <row r="58" spans="1:47">
      <c r="A58" t="s">
        <v>362</v>
      </c>
      <c r="B58" t="s">
        <v>48</v>
      </c>
      <c r="C58" t="s">
        <v>363</v>
      </c>
      <c r="D58" t="s">
        <v>152</v>
      </c>
      <c r="E58" t="s">
        <v>51</v>
      </c>
      <c r="F58" t="s">
        <v>52</v>
      </c>
      <c r="G58" t="s">
        <v>224</v>
      </c>
      <c r="H58" t="s">
        <v>51</v>
      </c>
      <c r="I58" t="s">
        <v>51</v>
      </c>
      <c r="J58" t="s">
        <v>54</v>
      </c>
      <c r="K58" t="s">
        <v>51</v>
      </c>
      <c r="L58" t="s">
        <v>51</v>
      </c>
      <c r="M58" t="s">
        <v>55</v>
      </c>
      <c r="N58" t="s">
        <v>56</v>
      </c>
      <c r="O58">
        <v>0</v>
      </c>
      <c r="P58" t="s">
        <v>51</v>
      </c>
      <c r="Q58" t="s">
        <v>51</v>
      </c>
      <c r="R58" t="s">
        <v>57</v>
      </c>
      <c r="S58" t="s">
        <v>57</v>
      </c>
      <c r="T58" t="s">
        <v>364</v>
      </c>
      <c r="U58" t="s">
        <v>51</v>
      </c>
      <c r="V58" t="s">
        <v>51</v>
      </c>
      <c r="W58" t="s">
        <v>51</v>
      </c>
      <c r="X58">
        <v>1</v>
      </c>
      <c r="Y58">
        <v>0</v>
      </c>
      <c r="Z58">
        <v>24564</v>
      </c>
      <c r="AA58">
        <v>0</v>
      </c>
      <c r="AB58" t="s">
        <v>51</v>
      </c>
      <c r="AF58" t="s">
        <v>365</v>
      </c>
      <c r="AG58" t="s">
        <v>287</v>
      </c>
      <c r="AH58" t="s">
        <v>125</v>
      </c>
      <c r="AI58" t="s">
        <v>126</v>
      </c>
      <c r="AJ58" t="s">
        <v>51</v>
      </c>
      <c r="AK58" t="s">
        <v>51</v>
      </c>
      <c r="AL58" t="s">
        <v>51</v>
      </c>
      <c r="AM58" t="s">
        <v>314</v>
      </c>
      <c r="AN58" t="s">
        <v>51</v>
      </c>
      <c r="AO58" t="s">
        <v>51</v>
      </c>
      <c r="AP58" t="s">
        <v>51</v>
      </c>
      <c r="AQ58" t="s">
        <v>51</v>
      </c>
      <c r="AR58" t="s">
        <v>51</v>
      </c>
      <c r="AS58">
        <v>2456.4</v>
      </c>
      <c r="AT58">
        <v>0</v>
      </c>
      <c r="AU58" t="s">
        <v>60</v>
      </c>
    </row>
    <row r="59" spans="1:47">
      <c r="A59" t="s">
        <v>366</v>
      </c>
      <c r="B59" t="s">
        <v>48</v>
      </c>
      <c r="C59" t="s">
        <v>367</v>
      </c>
      <c r="D59" t="s">
        <v>276</v>
      </c>
      <c r="E59" t="s">
        <v>51</v>
      </c>
      <c r="F59" t="s">
        <v>52</v>
      </c>
      <c r="G59" t="s">
        <v>368</v>
      </c>
      <c r="H59" t="s">
        <v>51</v>
      </c>
      <c r="I59" t="s">
        <v>51</v>
      </c>
      <c r="J59" t="s">
        <v>54</v>
      </c>
      <c r="K59" t="s">
        <v>51</v>
      </c>
      <c r="L59" t="s">
        <v>51</v>
      </c>
      <c r="M59" t="s">
        <v>55</v>
      </c>
      <c r="N59" t="s">
        <v>56</v>
      </c>
      <c r="O59">
        <v>0</v>
      </c>
      <c r="P59" t="s">
        <v>51</v>
      </c>
      <c r="Q59" t="s">
        <v>51</v>
      </c>
      <c r="R59" t="s">
        <v>57</v>
      </c>
      <c r="S59" t="s">
        <v>57</v>
      </c>
      <c r="T59" t="s">
        <v>369</v>
      </c>
      <c r="U59" t="s">
        <v>51</v>
      </c>
      <c r="V59" t="s">
        <v>51</v>
      </c>
      <c r="W59" t="s">
        <v>51</v>
      </c>
      <c r="X59">
        <v>1</v>
      </c>
      <c r="Y59">
        <v>0</v>
      </c>
      <c r="Z59">
        <v>36000</v>
      </c>
      <c r="AA59">
        <v>0</v>
      </c>
      <c r="AB59" t="s">
        <v>51</v>
      </c>
      <c r="AF59" t="s">
        <v>370</v>
      </c>
      <c r="AG59" t="s">
        <v>287</v>
      </c>
      <c r="AH59" t="s">
        <v>125</v>
      </c>
      <c r="AI59" t="s">
        <v>126</v>
      </c>
      <c r="AJ59" t="s">
        <v>51</v>
      </c>
      <c r="AK59" t="s">
        <v>51</v>
      </c>
      <c r="AL59" t="s">
        <v>51</v>
      </c>
      <c r="AM59" t="s">
        <v>307</v>
      </c>
      <c r="AN59" t="s">
        <v>51</v>
      </c>
      <c r="AO59" t="s">
        <v>51</v>
      </c>
      <c r="AP59" t="s">
        <v>51</v>
      </c>
      <c r="AQ59" t="s">
        <v>51</v>
      </c>
      <c r="AR59" t="s">
        <v>51</v>
      </c>
      <c r="AS59">
        <v>3600</v>
      </c>
      <c r="AT59">
        <v>0</v>
      </c>
      <c r="AU59" t="s">
        <v>60</v>
      </c>
    </row>
    <row r="60" spans="1:47">
      <c r="A60" t="s">
        <v>371</v>
      </c>
      <c r="B60" t="s">
        <v>48</v>
      </c>
      <c r="C60" t="s">
        <v>372</v>
      </c>
      <c r="D60" t="s">
        <v>373</v>
      </c>
      <c r="E60" t="s">
        <v>51</v>
      </c>
      <c r="F60" t="s">
        <v>52</v>
      </c>
      <c r="G60" t="s">
        <v>374</v>
      </c>
      <c r="H60" t="s">
        <v>51</v>
      </c>
      <c r="I60" t="s">
        <v>51</v>
      </c>
      <c r="J60" t="s">
        <v>54</v>
      </c>
      <c r="K60" t="s">
        <v>51</v>
      </c>
      <c r="L60" t="s">
        <v>51</v>
      </c>
      <c r="M60" t="s">
        <v>55</v>
      </c>
      <c r="N60" t="s">
        <v>56</v>
      </c>
      <c r="O60">
        <v>0</v>
      </c>
      <c r="P60" t="s">
        <v>51</v>
      </c>
      <c r="Q60" t="s">
        <v>51</v>
      </c>
      <c r="R60" t="s">
        <v>57</v>
      </c>
      <c r="S60" t="s">
        <v>57</v>
      </c>
      <c r="T60" t="s">
        <v>375</v>
      </c>
      <c r="U60" t="s">
        <v>51</v>
      </c>
      <c r="V60" t="s">
        <v>51</v>
      </c>
      <c r="W60" t="s">
        <v>51</v>
      </c>
      <c r="X60">
        <v>1</v>
      </c>
      <c r="Y60">
        <v>0</v>
      </c>
      <c r="Z60">
        <v>1023454</v>
      </c>
      <c r="AA60">
        <v>0</v>
      </c>
      <c r="AB60" t="s">
        <v>51</v>
      </c>
      <c r="AF60" t="s">
        <v>376</v>
      </c>
      <c r="AG60" t="s">
        <v>287</v>
      </c>
      <c r="AH60" t="s">
        <v>125</v>
      </c>
      <c r="AI60" t="s">
        <v>126</v>
      </c>
      <c r="AJ60" t="s">
        <v>51</v>
      </c>
      <c r="AK60" t="s">
        <v>51</v>
      </c>
      <c r="AL60" t="s">
        <v>51</v>
      </c>
      <c r="AM60" t="s">
        <v>307</v>
      </c>
      <c r="AN60" t="s">
        <v>51</v>
      </c>
      <c r="AO60" t="s">
        <v>51</v>
      </c>
      <c r="AP60" t="s">
        <v>51</v>
      </c>
      <c r="AQ60" t="s">
        <v>51</v>
      </c>
      <c r="AR60" t="s">
        <v>51</v>
      </c>
      <c r="AS60">
        <v>102345.4</v>
      </c>
      <c r="AT60">
        <v>0</v>
      </c>
      <c r="AU60" t="s">
        <v>60</v>
      </c>
    </row>
    <row r="61" spans="1:47">
      <c r="A61" t="s">
        <v>371</v>
      </c>
      <c r="B61" t="s">
        <v>329</v>
      </c>
      <c r="C61" t="s">
        <v>372</v>
      </c>
      <c r="D61" t="s">
        <v>373</v>
      </c>
      <c r="E61" t="s">
        <v>51</v>
      </c>
      <c r="F61" t="s">
        <v>52</v>
      </c>
      <c r="G61" t="s">
        <v>374</v>
      </c>
      <c r="H61" t="s">
        <v>51</v>
      </c>
      <c r="I61" t="s">
        <v>51</v>
      </c>
      <c r="J61" t="s">
        <v>54</v>
      </c>
      <c r="K61" t="s">
        <v>51</v>
      </c>
      <c r="L61" t="s">
        <v>51</v>
      </c>
      <c r="M61" t="s">
        <v>55</v>
      </c>
      <c r="N61" t="s">
        <v>56</v>
      </c>
      <c r="O61">
        <v>0</v>
      </c>
      <c r="P61" t="s">
        <v>51</v>
      </c>
      <c r="Q61" t="s">
        <v>51</v>
      </c>
      <c r="R61" t="s">
        <v>57</v>
      </c>
      <c r="S61" t="s">
        <v>57</v>
      </c>
      <c r="T61" t="s">
        <v>375</v>
      </c>
      <c r="U61" t="s">
        <v>51</v>
      </c>
      <c r="V61" t="s">
        <v>51</v>
      </c>
      <c r="W61" t="s">
        <v>51</v>
      </c>
      <c r="X61">
        <v>1</v>
      </c>
      <c r="Y61">
        <v>0</v>
      </c>
      <c r="Z61">
        <v>1023454</v>
      </c>
      <c r="AA61">
        <v>0</v>
      </c>
      <c r="AB61" t="s">
        <v>51</v>
      </c>
      <c r="AF61" t="s">
        <v>376</v>
      </c>
      <c r="AG61" t="s">
        <v>287</v>
      </c>
      <c r="AH61" t="s">
        <v>125</v>
      </c>
      <c r="AI61" t="s">
        <v>51</v>
      </c>
      <c r="AJ61" t="s">
        <v>51</v>
      </c>
      <c r="AK61" t="s">
        <v>51</v>
      </c>
      <c r="AL61" t="s">
        <v>51</v>
      </c>
      <c r="AM61" t="s">
        <v>314</v>
      </c>
      <c r="AN61" t="s">
        <v>51</v>
      </c>
      <c r="AO61" t="s">
        <v>51</v>
      </c>
      <c r="AP61" t="s">
        <v>51</v>
      </c>
      <c r="AQ61" t="s">
        <v>51</v>
      </c>
      <c r="AR61" t="s">
        <v>51</v>
      </c>
      <c r="AU61" t="s">
        <v>60</v>
      </c>
    </row>
    <row r="62" spans="1:47">
      <c r="A62" t="s">
        <v>377</v>
      </c>
      <c r="B62" t="s">
        <v>48</v>
      </c>
      <c r="C62" t="s">
        <v>378</v>
      </c>
      <c r="D62" t="s">
        <v>209</v>
      </c>
      <c r="E62" t="s">
        <v>51</v>
      </c>
      <c r="F62" t="s">
        <v>52</v>
      </c>
      <c r="G62" t="s">
        <v>379</v>
      </c>
      <c r="H62" t="s">
        <v>51</v>
      </c>
      <c r="I62" t="s">
        <v>51</v>
      </c>
      <c r="J62" t="s">
        <v>54</v>
      </c>
      <c r="K62" t="s">
        <v>51</v>
      </c>
      <c r="L62" t="s">
        <v>51</v>
      </c>
      <c r="M62" t="s">
        <v>55</v>
      </c>
      <c r="N62" t="s">
        <v>56</v>
      </c>
      <c r="O62">
        <v>0</v>
      </c>
      <c r="P62" t="s">
        <v>51</v>
      </c>
      <c r="Q62" t="s">
        <v>380</v>
      </c>
      <c r="R62" t="s">
        <v>57</v>
      </c>
      <c r="S62" t="s">
        <v>57</v>
      </c>
      <c r="T62" t="s">
        <v>381</v>
      </c>
      <c r="U62" t="s">
        <v>51</v>
      </c>
      <c r="V62" t="s">
        <v>51</v>
      </c>
      <c r="W62" t="s">
        <v>51</v>
      </c>
      <c r="X62">
        <v>1</v>
      </c>
      <c r="Y62">
        <v>0</v>
      </c>
      <c r="Z62">
        <v>4730139</v>
      </c>
      <c r="AA62">
        <v>0</v>
      </c>
      <c r="AB62" t="s">
        <v>51</v>
      </c>
      <c r="AF62" t="s">
        <v>382</v>
      </c>
      <c r="AG62" t="s">
        <v>287</v>
      </c>
      <c r="AH62" t="s">
        <v>125</v>
      </c>
      <c r="AI62" t="s">
        <v>141</v>
      </c>
      <c r="AJ62" t="s">
        <v>51</v>
      </c>
      <c r="AK62" t="s">
        <v>51</v>
      </c>
      <c r="AL62" t="s">
        <v>51</v>
      </c>
      <c r="AM62" t="s">
        <v>307</v>
      </c>
      <c r="AN62" t="s">
        <v>51</v>
      </c>
      <c r="AO62" t="s">
        <v>383</v>
      </c>
      <c r="AP62" t="s">
        <v>51</v>
      </c>
      <c r="AQ62" t="s">
        <v>51</v>
      </c>
      <c r="AR62" t="s">
        <v>288</v>
      </c>
      <c r="AS62">
        <v>4730139</v>
      </c>
      <c r="AT62">
        <v>0</v>
      </c>
      <c r="AU62" t="s">
        <v>60</v>
      </c>
    </row>
    <row r="63" spans="1:47">
      <c r="A63" t="s">
        <v>384</v>
      </c>
      <c r="B63" t="s">
        <v>48</v>
      </c>
      <c r="C63" t="s">
        <v>385</v>
      </c>
      <c r="D63" t="s">
        <v>386</v>
      </c>
      <c r="E63" t="s">
        <v>51</v>
      </c>
      <c r="F63" t="s">
        <v>85</v>
      </c>
      <c r="G63" t="s">
        <v>250</v>
      </c>
      <c r="H63" t="s">
        <v>250</v>
      </c>
      <c r="I63" t="s">
        <v>251</v>
      </c>
      <c r="J63" t="s">
        <v>252</v>
      </c>
      <c r="K63" t="s">
        <v>51</v>
      </c>
      <c r="L63" t="s">
        <v>51</v>
      </c>
      <c r="M63" t="s">
        <v>55</v>
      </c>
      <c r="N63" t="s">
        <v>56</v>
      </c>
      <c r="O63">
        <v>423</v>
      </c>
      <c r="P63" t="s">
        <v>51</v>
      </c>
      <c r="Q63" t="s">
        <v>51</v>
      </c>
      <c r="R63" t="s">
        <v>57</v>
      </c>
      <c r="S63" t="s">
        <v>57</v>
      </c>
      <c r="T63" t="s">
        <v>51</v>
      </c>
      <c r="U63" t="s">
        <v>51</v>
      </c>
      <c r="V63" t="s">
        <v>51</v>
      </c>
      <c r="W63" t="s">
        <v>51</v>
      </c>
      <c r="X63">
        <v>564</v>
      </c>
      <c r="Y63">
        <v>0</v>
      </c>
      <c r="Z63">
        <v>123697</v>
      </c>
      <c r="AA63">
        <v>47300</v>
      </c>
      <c r="AB63" t="s">
        <v>51</v>
      </c>
      <c r="AF63" t="s">
        <v>387</v>
      </c>
      <c r="AG63" t="s">
        <v>287</v>
      </c>
      <c r="AH63" t="s">
        <v>125</v>
      </c>
      <c r="AI63" t="s">
        <v>133</v>
      </c>
      <c r="AJ63" t="s">
        <v>51</v>
      </c>
      <c r="AK63" t="s">
        <v>51</v>
      </c>
      <c r="AL63" t="s">
        <v>51</v>
      </c>
      <c r="AM63" t="s">
        <v>388</v>
      </c>
      <c r="AN63" t="s">
        <v>51</v>
      </c>
      <c r="AO63" t="s">
        <v>51</v>
      </c>
      <c r="AP63" t="s">
        <v>51</v>
      </c>
      <c r="AQ63" t="s">
        <v>51</v>
      </c>
      <c r="AR63" t="s">
        <v>51</v>
      </c>
      <c r="AS63">
        <v>123697</v>
      </c>
      <c r="AT63">
        <v>6669300</v>
      </c>
      <c r="AU63" t="s">
        <v>60</v>
      </c>
    </row>
    <row r="64" spans="1:47">
      <c r="A64" t="s">
        <v>384</v>
      </c>
      <c r="B64" t="s">
        <v>329</v>
      </c>
      <c r="C64" t="s">
        <v>385</v>
      </c>
      <c r="D64" t="s">
        <v>386</v>
      </c>
      <c r="E64" t="s">
        <v>51</v>
      </c>
      <c r="F64" t="s">
        <v>85</v>
      </c>
      <c r="G64" t="s">
        <v>250</v>
      </c>
      <c r="H64" t="s">
        <v>250</v>
      </c>
      <c r="I64" t="s">
        <v>251</v>
      </c>
      <c r="J64" t="s">
        <v>252</v>
      </c>
      <c r="K64" t="s">
        <v>51</v>
      </c>
      <c r="L64" t="s">
        <v>51</v>
      </c>
      <c r="M64" t="s">
        <v>55</v>
      </c>
      <c r="N64" t="s">
        <v>56</v>
      </c>
      <c r="O64">
        <v>423</v>
      </c>
      <c r="P64" t="s">
        <v>51</v>
      </c>
      <c r="Q64" t="s">
        <v>51</v>
      </c>
      <c r="R64" t="s">
        <v>57</v>
      </c>
      <c r="S64" t="s">
        <v>57</v>
      </c>
      <c r="T64" t="s">
        <v>51</v>
      </c>
      <c r="U64" t="s">
        <v>51</v>
      </c>
      <c r="V64" t="s">
        <v>51</v>
      </c>
      <c r="W64" t="s">
        <v>51</v>
      </c>
      <c r="X64">
        <v>564</v>
      </c>
      <c r="Y64">
        <v>0</v>
      </c>
      <c r="Z64">
        <v>123697</v>
      </c>
      <c r="AA64">
        <v>47300</v>
      </c>
      <c r="AB64" t="s">
        <v>51</v>
      </c>
      <c r="AF64" t="s">
        <v>387</v>
      </c>
      <c r="AG64" t="s">
        <v>287</v>
      </c>
      <c r="AH64" t="s">
        <v>125</v>
      </c>
      <c r="AI64" t="s">
        <v>51</v>
      </c>
      <c r="AJ64" t="s">
        <v>51</v>
      </c>
      <c r="AK64" t="s">
        <v>51</v>
      </c>
      <c r="AL64" t="s">
        <v>51</v>
      </c>
      <c r="AM64" t="s">
        <v>314</v>
      </c>
      <c r="AN64" t="s">
        <v>51</v>
      </c>
      <c r="AO64" t="s">
        <v>51</v>
      </c>
      <c r="AP64" t="s">
        <v>51</v>
      </c>
      <c r="AQ64" t="s">
        <v>51</v>
      </c>
      <c r="AR64" t="s">
        <v>51</v>
      </c>
      <c r="AU64" t="s">
        <v>60</v>
      </c>
    </row>
    <row r="65" spans="1:47">
      <c r="A65" t="s">
        <v>389</v>
      </c>
      <c r="B65" t="s">
        <v>48</v>
      </c>
      <c r="C65" t="s">
        <v>390</v>
      </c>
      <c r="D65" t="s">
        <v>144</v>
      </c>
      <c r="E65" t="s">
        <v>51</v>
      </c>
      <c r="F65" t="s">
        <v>52</v>
      </c>
      <c r="G65" t="s">
        <v>198</v>
      </c>
      <c r="H65" t="s">
        <v>51</v>
      </c>
      <c r="I65" t="s">
        <v>51</v>
      </c>
      <c r="J65" t="s">
        <v>54</v>
      </c>
      <c r="K65" t="s">
        <v>51</v>
      </c>
      <c r="L65" t="s">
        <v>51</v>
      </c>
      <c r="M65" t="s">
        <v>55</v>
      </c>
      <c r="N65" t="s">
        <v>56</v>
      </c>
      <c r="O65">
        <v>0</v>
      </c>
      <c r="P65" t="s">
        <v>51</v>
      </c>
      <c r="Q65" t="s">
        <v>391</v>
      </c>
      <c r="R65" t="s">
        <v>57</v>
      </c>
      <c r="S65" t="s">
        <v>57</v>
      </c>
      <c r="T65" t="s">
        <v>392</v>
      </c>
      <c r="U65" t="s">
        <v>51</v>
      </c>
      <c r="V65" t="s">
        <v>51</v>
      </c>
      <c r="W65" t="s">
        <v>51</v>
      </c>
      <c r="X65">
        <v>1</v>
      </c>
      <c r="Y65">
        <v>0</v>
      </c>
      <c r="Z65">
        <v>45966</v>
      </c>
      <c r="AA65">
        <v>0</v>
      </c>
      <c r="AB65" t="s">
        <v>51</v>
      </c>
      <c r="AF65" t="s">
        <v>393</v>
      </c>
      <c r="AG65" t="s">
        <v>287</v>
      </c>
      <c r="AH65" t="s">
        <v>125</v>
      </c>
      <c r="AI65" t="s">
        <v>179</v>
      </c>
      <c r="AJ65" t="s">
        <v>51</v>
      </c>
      <c r="AK65" t="s">
        <v>51</v>
      </c>
      <c r="AL65" t="s">
        <v>51</v>
      </c>
      <c r="AM65" t="s">
        <v>51</v>
      </c>
      <c r="AN65" t="s">
        <v>51</v>
      </c>
      <c r="AO65" t="s">
        <v>51</v>
      </c>
      <c r="AP65" t="s">
        <v>51</v>
      </c>
      <c r="AQ65" t="s">
        <v>394</v>
      </c>
      <c r="AR65" t="s">
        <v>51</v>
      </c>
      <c r="AS65">
        <v>1378.98</v>
      </c>
      <c r="AT65">
        <v>0</v>
      </c>
      <c r="AU65" t="s">
        <v>60</v>
      </c>
    </row>
    <row r="66" spans="1:47">
      <c r="A66" t="s">
        <v>395</v>
      </c>
      <c r="B66" t="s">
        <v>48</v>
      </c>
      <c r="C66" t="s">
        <v>396</v>
      </c>
      <c r="D66" t="s">
        <v>209</v>
      </c>
      <c r="E66" t="s">
        <v>51</v>
      </c>
      <c r="F66" t="s">
        <v>52</v>
      </c>
      <c r="G66" t="s">
        <v>397</v>
      </c>
      <c r="H66" t="s">
        <v>51</v>
      </c>
      <c r="I66" t="s">
        <v>51</v>
      </c>
      <c r="J66" t="s">
        <v>54</v>
      </c>
      <c r="K66" t="s">
        <v>51</v>
      </c>
      <c r="L66" t="s">
        <v>51</v>
      </c>
      <c r="M66" t="s">
        <v>55</v>
      </c>
      <c r="N66" t="s">
        <v>56</v>
      </c>
      <c r="O66">
        <v>0</v>
      </c>
      <c r="P66" t="s">
        <v>51</v>
      </c>
      <c r="Q66" t="s">
        <v>51</v>
      </c>
      <c r="R66" t="s">
        <v>57</v>
      </c>
      <c r="S66" t="s">
        <v>57</v>
      </c>
      <c r="T66" t="s">
        <v>398</v>
      </c>
      <c r="U66" t="s">
        <v>51</v>
      </c>
      <c r="V66" t="s">
        <v>51</v>
      </c>
      <c r="W66" t="s">
        <v>51</v>
      </c>
      <c r="X66">
        <v>1</v>
      </c>
      <c r="Y66">
        <v>0</v>
      </c>
      <c r="Z66">
        <v>9</v>
      </c>
      <c r="AA66">
        <v>0</v>
      </c>
      <c r="AB66" t="s">
        <v>51</v>
      </c>
      <c r="AF66" t="s">
        <v>399</v>
      </c>
      <c r="AG66" t="s">
        <v>287</v>
      </c>
      <c r="AH66" t="s">
        <v>125</v>
      </c>
      <c r="AI66" t="s">
        <v>141</v>
      </c>
      <c r="AJ66" t="s">
        <v>51</v>
      </c>
      <c r="AK66" t="s">
        <v>51</v>
      </c>
      <c r="AL66" t="s">
        <v>51</v>
      </c>
      <c r="AM66" t="s">
        <v>307</v>
      </c>
      <c r="AN66" t="s">
        <v>51</v>
      </c>
      <c r="AO66" t="s">
        <v>383</v>
      </c>
      <c r="AP66" t="s">
        <v>51</v>
      </c>
      <c r="AQ66" t="s">
        <v>51</v>
      </c>
      <c r="AR66" t="s">
        <v>288</v>
      </c>
      <c r="AS66">
        <v>9</v>
      </c>
      <c r="AT66">
        <v>0</v>
      </c>
      <c r="AU66" t="s">
        <v>60</v>
      </c>
    </row>
    <row r="67" spans="1:47">
      <c r="A67" t="s">
        <v>400</v>
      </c>
      <c r="B67" t="s">
        <v>48</v>
      </c>
      <c r="C67" t="s">
        <v>401</v>
      </c>
      <c r="D67" t="s">
        <v>276</v>
      </c>
      <c r="E67" t="s">
        <v>51</v>
      </c>
      <c r="F67" t="s">
        <v>85</v>
      </c>
      <c r="G67" t="s">
        <v>402</v>
      </c>
      <c r="H67" t="s">
        <v>402</v>
      </c>
      <c r="I67" t="s">
        <v>51</v>
      </c>
      <c r="J67" t="s">
        <v>54</v>
      </c>
      <c r="K67" t="s">
        <v>51</v>
      </c>
      <c r="L67" t="s">
        <v>51</v>
      </c>
      <c r="M67" t="s">
        <v>55</v>
      </c>
      <c r="N67" t="s">
        <v>56</v>
      </c>
      <c r="O67">
        <v>1</v>
      </c>
      <c r="P67" t="s">
        <v>51</v>
      </c>
      <c r="Q67" t="s">
        <v>51</v>
      </c>
      <c r="R67" t="s">
        <v>57</v>
      </c>
      <c r="S67" t="s">
        <v>57</v>
      </c>
      <c r="T67" t="s">
        <v>51</v>
      </c>
      <c r="U67" t="s">
        <v>51</v>
      </c>
      <c r="V67" t="s">
        <v>51</v>
      </c>
      <c r="W67" t="s">
        <v>51</v>
      </c>
      <c r="X67">
        <v>1</v>
      </c>
      <c r="Y67">
        <v>0</v>
      </c>
      <c r="Z67">
        <v>6793685</v>
      </c>
      <c r="AA67">
        <v>1823560000</v>
      </c>
      <c r="AB67" t="s">
        <v>51</v>
      </c>
      <c r="AF67" t="s">
        <v>403</v>
      </c>
      <c r="AG67" t="s">
        <v>287</v>
      </c>
      <c r="AH67" t="s">
        <v>125</v>
      </c>
      <c r="AI67" t="s">
        <v>133</v>
      </c>
      <c r="AJ67" t="s">
        <v>51</v>
      </c>
      <c r="AK67" t="s">
        <v>51</v>
      </c>
      <c r="AL67" t="s">
        <v>51</v>
      </c>
      <c r="AM67" t="s">
        <v>307</v>
      </c>
      <c r="AN67" t="s">
        <v>51</v>
      </c>
      <c r="AO67" t="s">
        <v>383</v>
      </c>
      <c r="AP67" t="s">
        <v>51</v>
      </c>
      <c r="AQ67" t="s">
        <v>404</v>
      </c>
      <c r="AR67" t="s">
        <v>288</v>
      </c>
      <c r="AS67">
        <v>1698421.25</v>
      </c>
      <c r="AT67">
        <v>455890000</v>
      </c>
      <c r="AU67" t="s">
        <v>60</v>
      </c>
    </row>
    <row r="68" spans="1:47">
      <c r="A68" t="s">
        <v>400</v>
      </c>
      <c r="B68" t="s">
        <v>329</v>
      </c>
      <c r="C68" t="s">
        <v>401</v>
      </c>
      <c r="D68" t="s">
        <v>276</v>
      </c>
      <c r="E68" t="s">
        <v>51</v>
      </c>
      <c r="F68" t="s">
        <v>85</v>
      </c>
      <c r="G68" t="s">
        <v>402</v>
      </c>
      <c r="H68" t="s">
        <v>402</v>
      </c>
      <c r="I68" t="s">
        <v>51</v>
      </c>
      <c r="J68" t="s">
        <v>54</v>
      </c>
      <c r="K68" t="s">
        <v>51</v>
      </c>
      <c r="L68" t="s">
        <v>51</v>
      </c>
      <c r="M68" t="s">
        <v>55</v>
      </c>
      <c r="N68" t="s">
        <v>56</v>
      </c>
      <c r="O68">
        <v>1</v>
      </c>
      <c r="P68" t="s">
        <v>51</v>
      </c>
      <c r="Q68" t="s">
        <v>51</v>
      </c>
      <c r="R68" t="s">
        <v>57</v>
      </c>
      <c r="S68" t="s">
        <v>57</v>
      </c>
      <c r="T68" t="s">
        <v>51</v>
      </c>
      <c r="U68" t="s">
        <v>51</v>
      </c>
      <c r="V68" t="s">
        <v>51</v>
      </c>
      <c r="W68" t="s">
        <v>51</v>
      </c>
      <c r="X68">
        <v>1</v>
      </c>
      <c r="Y68">
        <v>0</v>
      </c>
      <c r="Z68">
        <v>6793685</v>
      </c>
      <c r="AA68">
        <v>1823560000</v>
      </c>
      <c r="AB68" t="s">
        <v>51</v>
      </c>
      <c r="AF68" t="s">
        <v>403</v>
      </c>
      <c r="AG68" t="s">
        <v>287</v>
      </c>
      <c r="AH68" t="s">
        <v>125</v>
      </c>
      <c r="AI68" t="s">
        <v>51</v>
      </c>
      <c r="AJ68" t="s">
        <v>51</v>
      </c>
      <c r="AK68" t="s">
        <v>51</v>
      </c>
      <c r="AL68" t="s">
        <v>51</v>
      </c>
      <c r="AM68" t="s">
        <v>51</v>
      </c>
      <c r="AN68" t="s">
        <v>51</v>
      </c>
      <c r="AO68" t="s">
        <v>51</v>
      </c>
      <c r="AP68" t="s">
        <v>51</v>
      </c>
      <c r="AQ68" t="s">
        <v>394</v>
      </c>
      <c r="AR68" t="s">
        <v>51</v>
      </c>
      <c r="AU68" t="s">
        <v>60</v>
      </c>
    </row>
    <row r="69" spans="1:47">
      <c r="A69" t="s">
        <v>405</v>
      </c>
      <c r="B69" t="s">
        <v>48</v>
      </c>
      <c r="C69" t="s">
        <v>406</v>
      </c>
      <c r="D69" t="s">
        <v>209</v>
      </c>
      <c r="E69" t="s">
        <v>51</v>
      </c>
      <c r="F69" t="s">
        <v>52</v>
      </c>
      <c r="G69" t="s">
        <v>407</v>
      </c>
      <c r="H69" t="s">
        <v>51</v>
      </c>
      <c r="I69" t="s">
        <v>51</v>
      </c>
      <c r="J69" t="s">
        <v>51</v>
      </c>
      <c r="K69" t="s">
        <v>51</v>
      </c>
      <c r="L69" t="s">
        <v>51</v>
      </c>
      <c r="M69" t="s">
        <v>55</v>
      </c>
      <c r="N69" t="s">
        <v>56</v>
      </c>
      <c r="O69">
        <v>0</v>
      </c>
      <c r="P69" t="s">
        <v>51</v>
      </c>
      <c r="Q69" t="s">
        <v>51</v>
      </c>
      <c r="R69" t="s">
        <v>57</v>
      </c>
      <c r="S69" t="s">
        <v>57</v>
      </c>
      <c r="T69" t="s">
        <v>408</v>
      </c>
      <c r="U69" t="s">
        <v>51</v>
      </c>
      <c r="V69" t="s">
        <v>51</v>
      </c>
      <c r="W69" t="s">
        <v>51</v>
      </c>
      <c r="X69">
        <v>1</v>
      </c>
      <c r="Y69">
        <v>0</v>
      </c>
      <c r="Z69">
        <v>221796</v>
      </c>
      <c r="AA69">
        <v>0</v>
      </c>
      <c r="AB69" t="s">
        <v>51</v>
      </c>
      <c r="AF69" t="s">
        <v>409</v>
      </c>
      <c r="AG69" t="s">
        <v>287</v>
      </c>
      <c r="AH69" t="s">
        <v>125</v>
      </c>
      <c r="AI69" t="s">
        <v>141</v>
      </c>
      <c r="AJ69" t="s">
        <v>51</v>
      </c>
      <c r="AK69" t="s">
        <v>51</v>
      </c>
      <c r="AL69" t="s">
        <v>51</v>
      </c>
      <c r="AM69" t="s">
        <v>307</v>
      </c>
      <c r="AN69" t="s">
        <v>51</v>
      </c>
      <c r="AO69" t="s">
        <v>383</v>
      </c>
      <c r="AP69" t="s">
        <v>51</v>
      </c>
      <c r="AQ69" t="s">
        <v>51</v>
      </c>
      <c r="AR69" t="s">
        <v>51</v>
      </c>
      <c r="AS69">
        <v>221796</v>
      </c>
      <c r="AT69">
        <v>0</v>
      </c>
      <c r="AU69" t="s">
        <v>60</v>
      </c>
    </row>
    <row r="70" spans="1:47">
      <c r="A70" t="s">
        <v>410</v>
      </c>
      <c r="B70" t="s">
        <v>48</v>
      </c>
      <c r="C70" t="s">
        <v>411</v>
      </c>
      <c r="D70" t="s">
        <v>63</v>
      </c>
      <c r="E70" t="s">
        <v>51</v>
      </c>
      <c r="F70" t="s">
        <v>52</v>
      </c>
      <c r="G70" t="s">
        <v>412</v>
      </c>
      <c r="H70" t="s">
        <v>51</v>
      </c>
      <c r="I70" t="s">
        <v>51</v>
      </c>
      <c r="J70" t="s">
        <v>54</v>
      </c>
      <c r="K70" t="s">
        <v>51</v>
      </c>
      <c r="L70" t="s">
        <v>51</v>
      </c>
      <c r="M70" t="s">
        <v>55</v>
      </c>
      <c r="N70" t="s">
        <v>56</v>
      </c>
      <c r="O70">
        <v>0</v>
      </c>
      <c r="P70" t="s">
        <v>51</v>
      </c>
      <c r="Q70" t="s">
        <v>51</v>
      </c>
      <c r="R70" t="s">
        <v>57</v>
      </c>
      <c r="S70" t="s">
        <v>57</v>
      </c>
      <c r="T70" t="s">
        <v>413</v>
      </c>
      <c r="U70" t="s">
        <v>51</v>
      </c>
      <c r="V70" t="s">
        <v>51</v>
      </c>
      <c r="W70" t="s">
        <v>51</v>
      </c>
      <c r="X70">
        <v>1</v>
      </c>
      <c r="Y70">
        <v>0</v>
      </c>
      <c r="Z70">
        <v>1785</v>
      </c>
      <c r="AA70">
        <v>0</v>
      </c>
      <c r="AB70" t="s">
        <v>51</v>
      </c>
      <c r="AF70" t="s">
        <v>414</v>
      </c>
      <c r="AG70" t="s">
        <v>287</v>
      </c>
      <c r="AH70" t="s">
        <v>125</v>
      </c>
      <c r="AI70" t="s">
        <v>133</v>
      </c>
      <c r="AJ70" t="s">
        <v>51</v>
      </c>
      <c r="AK70" t="s">
        <v>51</v>
      </c>
      <c r="AL70" t="s">
        <v>51</v>
      </c>
      <c r="AM70" t="s">
        <v>51</v>
      </c>
      <c r="AN70" t="s">
        <v>51</v>
      </c>
      <c r="AO70" t="s">
        <v>51</v>
      </c>
      <c r="AP70" t="s">
        <v>51</v>
      </c>
      <c r="AQ70" t="s">
        <v>404</v>
      </c>
      <c r="AR70" t="s">
        <v>51</v>
      </c>
      <c r="AS70">
        <v>446.25</v>
      </c>
      <c r="AT70">
        <v>0</v>
      </c>
      <c r="AU70" t="s">
        <v>60</v>
      </c>
    </row>
    <row r="71" spans="1:47">
      <c r="A71" t="s">
        <v>415</v>
      </c>
      <c r="B71" t="s">
        <v>48</v>
      </c>
      <c r="C71" t="s">
        <v>416</v>
      </c>
      <c r="D71" t="s">
        <v>209</v>
      </c>
      <c r="E71" t="s">
        <v>51</v>
      </c>
      <c r="F71" t="s">
        <v>52</v>
      </c>
      <c r="G71" t="s">
        <v>417</v>
      </c>
      <c r="H71" t="s">
        <v>51</v>
      </c>
      <c r="I71" t="s">
        <v>51</v>
      </c>
      <c r="J71" t="s">
        <v>54</v>
      </c>
      <c r="K71" t="s">
        <v>51</v>
      </c>
      <c r="L71" t="s">
        <v>51</v>
      </c>
      <c r="M71" t="s">
        <v>55</v>
      </c>
      <c r="N71" t="s">
        <v>56</v>
      </c>
      <c r="O71">
        <v>0</v>
      </c>
      <c r="P71" t="s">
        <v>51</v>
      </c>
      <c r="Q71" t="s">
        <v>51</v>
      </c>
      <c r="R71" t="s">
        <v>57</v>
      </c>
      <c r="S71" t="s">
        <v>57</v>
      </c>
      <c r="T71" t="s">
        <v>418</v>
      </c>
      <c r="U71" t="s">
        <v>51</v>
      </c>
      <c r="V71" t="s">
        <v>51</v>
      </c>
      <c r="W71" t="s">
        <v>51</v>
      </c>
      <c r="X71">
        <v>1</v>
      </c>
      <c r="Y71">
        <v>0</v>
      </c>
      <c r="Z71">
        <v>0</v>
      </c>
      <c r="AA71">
        <v>0</v>
      </c>
      <c r="AB71" t="s">
        <v>51</v>
      </c>
      <c r="AF71" t="s">
        <v>419</v>
      </c>
      <c r="AG71" t="s">
        <v>287</v>
      </c>
      <c r="AH71" t="s">
        <v>125</v>
      </c>
      <c r="AI71" t="s">
        <v>141</v>
      </c>
      <c r="AJ71" t="s">
        <v>51</v>
      </c>
      <c r="AK71" t="s">
        <v>51</v>
      </c>
      <c r="AL71" t="s">
        <v>51</v>
      </c>
      <c r="AM71" t="s">
        <v>307</v>
      </c>
      <c r="AN71" t="s">
        <v>51</v>
      </c>
      <c r="AO71" t="s">
        <v>383</v>
      </c>
      <c r="AP71" t="s">
        <v>51</v>
      </c>
      <c r="AQ71" t="s">
        <v>51</v>
      </c>
      <c r="AR71" t="s">
        <v>51</v>
      </c>
      <c r="AS71">
        <v>0</v>
      </c>
      <c r="AT71">
        <v>0</v>
      </c>
      <c r="AU71" t="s">
        <v>60</v>
      </c>
    </row>
    <row r="72" spans="1:47">
      <c r="A72" t="s">
        <v>420</v>
      </c>
      <c r="B72" t="s">
        <v>48</v>
      </c>
      <c r="C72" t="s">
        <v>421</v>
      </c>
      <c r="D72" t="s">
        <v>152</v>
      </c>
      <c r="E72" t="s">
        <v>51</v>
      </c>
      <c r="F72" t="s">
        <v>52</v>
      </c>
      <c r="G72" t="s">
        <v>422</v>
      </c>
      <c r="H72" t="s">
        <v>51</v>
      </c>
      <c r="I72" t="s">
        <v>51</v>
      </c>
      <c r="J72" t="s">
        <v>51</v>
      </c>
      <c r="K72" t="s">
        <v>51</v>
      </c>
      <c r="L72" t="s">
        <v>51</v>
      </c>
      <c r="M72" t="s">
        <v>55</v>
      </c>
      <c r="N72" t="s">
        <v>56</v>
      </c>
      <c r="O72">
        <v>0</v>
      </c>
      <c r="P72" t="s">
        <v>51</v>
      </c>
      <c r="Q72" t="s">
        <v>51</v>
      </c>
      <c r="R72" t="s">
        <v>57</v>
      </c>
      <c r="S72" t="s">
        <v>57</v>
      </c>
      <c r="T72" t="s">
        <v>423</v>
      </c>
      <c r="U72" t="s">
        <v>51</v>
      </c>
      <c r="V72" t="s">
        <v>51</v>
      </c>
      <c r="W72" t="s">
        <v>51</v>
      </c>
      <c r="X72">
        <v>1</v>
      </c>
      <c r="Y72">
        <v>0</v>
      </c>
      <c r="Z72">
        <v>151829</v>
      </c>
      <c r="AA72">
        <v>0</v>
      </c>
      <c r="AB72" t="s">
        <v>51</v>
      </c>
      <c r="AF72" t="s">
        <v>424</v>
      </c>
      <c r="AG72" t="s">
        <v>287</v>
      </c>
      <c r="AH72" t="s">
        <v>125</v>
      </c>
      <c r="AI72" t="s">
        <v>254</v>
      </c>
      <c r="AJ72" t="s">
        <v>51</v>
      </c>
      <c r="AK72" t="s">
        <v>51</v>
      </c>
      <c r="AL72" t="s">
        <v>51</v>
      </c>
      <c r="AM72" t="s">
        <v>51</v>
      </c>
      <c r="AN72" t="s">
        <v>51</v>
      </c>
      <c r="AO72" t="s">
        <v>51</v>
      </c>
      <c r="AP72" t="s">
        <v>51</v>
      </c>
      <c r="AQ72" t="s">
        <v>404</v>
      </c>
      <c r="AR72" t="s">
        <v>51</v>
      </c>
      <c r="AS72">
        <v>75914.5</v>
      </c>
      <c r="AT72">
        <v>0</v>
      </c>
      <c r="AU72" t="s">
        <v>60</v>
      </c>
    </row>
    <row r="73" spans="1:47">
      <c r="A73" t="s">
        <v>425</v>
      </c>
      <c r="B73" t="s">
        <v>48</v>
      </c>
      <c r="C73" t="s">
        <v>426</v>
      </c>
      <c r="D73" t="s">
        <v>427</v>
      </c>
      <c r="E73" t="s">
        <v>51</v>
      </c>
      <c r="F73" t="s">
        <v>52</v>
      </c>
      <c r="G73" t="s">
        <v>428</v>
      </c>
      <c r="H73" t="s">
        <v>51</v>
      </c>
      <c r="I73" t="s">
        <v>51</v>
      </c>
      <c r="J73" t="s">
        <v>54</v>
      </c>
      <c r="K73" t="s">
        <v>51</v>
      </c>
      <c r="L73" t="s">
        <v>51</v>
      </c>
      <c r="M73" t="s">
        <v>55</v>
      </c>
      <c r="N73" t="s">
        <v>56</v>
      </c>
      <c r="O73">
        <v>0</v>
      </c>
      <c r="P73" t="s">
        <v>51</v>
      </c>
      <c r="Q73" t="s">
        <v>51</v>
      </c>
      <c r="R73" t="s">
        <v>57</v>
      </c>
      <c r="S73" t="s">
        <v>57</v>
      </c>
      <c r="T73" t="s">
        <v>429</v>
      </c>
      <c r="U73" t="s">
        <v>51</v>
      </c>
      <c r="V73" t="s">
        <v>51</v>
      </c>
      <c r="W73" t="s">
        <v>51</v>
      </c>
      <c r="X73">
        <v>0</v>
      </c>
      <c r="Y73">
        <v>0</v>
      </c>
      <c r="Z73">
        <v>1560624</v>
      </c>
      <c r="AA73">
        <v>0</v>
      </c>
      <c r="AB73" t="s">
        <v>51</v>
      </c>
      <c r="AF73" t="s">
        <v>430</v>
      </c>
      <c r="AG73" t="s">
        <v>287</v>
      </c>
      <c r="AH73" t="s">
        <v>125</v>
      </c>
      <c r="AI73" t="s">
        <v>133</v>
      </c>
      <c r="AJ73" t="s">
        <v>51</v>
      </c>
      <c r="AK73" t="s">
        <v>51</v>
      </c>
      <c r="AL73" t="s">
        <v>51</v>
      </c>
      <c r="AM73" t="s">
        <v>51</v>
      </c>
      <c r="AN73" t="s">
        <v>51</v>
      </c>
      <c r="AO73" t="s">
        <v>51</v>
      </c>
      <c r="AP73" t="s">
        <v>51</v>
      </c>
      <c r="AQ73" t="s">
        <v>404</v>
      </c>
      <c r="AR73" t="s">
        <v>51</v>
      </c>
      <c r="AS73">
        <v>46818.720000000001</v>
      </c>
      <c r="AT73">
        <v>0</v>
      </c>
      <c r="AU73" t="s">
        <v>60</v>
      </c>
    </row>
    <row r="74" spans="1:47">
      <c r="A74" t="s">
        <v>431</v>
      </c>
      <c r="B74" t="s">
        <v>48</v>
      </c>
      <c r="C74" t="s">
        <v>432</v>
      </c>
      <c r="D74" t="s">
        <v>152</v>
      </c>
      <c r="E74" t="s">
        <v>51</v>
      </c>
      <c r="F74" t="s">
        <v>52</v>
      </c>
      <c r="G74" t="s">
        <v>145</v>
      </c>
      <c r="H74" t="s">
        <v>51</v>
      </c>
      <c r="I74" t="s">
        <v>51</v>
      </c>
      <c r="J74" t="s">
        <v>146</v>
      </c>
      <c r="K74" t="s">
        <v>51</v>
      </c>
      <c r="L74" t="s">
        <v>51</v>
      </c>
      <c r="M74" t="s">
        <v>55</v>
      </c>
      <c r="N74" t="s">
        <v>56</v>
      </c>
      <c r="O74">
        <v>0</v>
      </c>
      <c r="P74" t="s">
        <v>51</v>
      </c>
      <c r="Q74" t="s">
        <v>433</v>
      </c>
      <c r="R74" t="s">
        <v>57</v>
      </c>
      <c r="S74" t="s">
        <v>57</v>
      </c>
      <c r="T74" t="s">
        <v>434</v>
      </c>
      <c r="U74" t="s">
        <v>51</v>
      </c>
      <c r="V74" t="s">
        <v>51</v>
      </c>
      <c r="W74" t="s">
        <v>51</v>
      </c>
      <c r="X74">
        <v>1</v>
      </c>
      <c r="Y74">
        <v>0</v>
      </c>
      <c r="Z74">
        <v>9724171</v>
      </c>
      <c r="AA74">
        <v>0</v>
      </c>
      <c r="AB74" t="s">
        <v>51</v>
      </c>
      <c r="AF74" t="s">
        <v>435</v>
      </c>
      <c r="AG74" t="s">
        <v>287</v>
      </c>
      <c r="AH74" t="s">
        <v>125</v>
      </c>
      <c r="AI74" t="s">
        <v>133</v>
      </c>
      <c r="AJ74" t="s">
        <v>51</v>
      </c>
      <c r="AK74" t="s">
        <v>51</v>
      </c>
      <c r="AL74" t="s">
        <v>51</v>
      </c>
      <c r="AM74" t="s">
        <v>51</v>
      </c>
      <c r="AN74" t="s">
        <v>51</v>
      </c>
      <c r="AO74" t="s">
        <v>51</v>
      </c>
      <c r="AP74" t="s">
        <v>51</v>
      </c>
      <c r="AQ74" t="s">
        <v>404</v>
      </c>
      <c r="AR74" t="s">
        <v>51</v>
      </c>
      <c r="AS74">
        <v>2431042.75</v>
      </c>
      <c r="AT74">
        <v>0</v>
      </c>
      <c r="AU74" t="s">
        <v>60</v>
      </c>
    </row>
    <row r="75" spans="1:47">
      <c r="A75" t="s">
        <v>436</v>
      </c>
      <c r="B75" t="s">
        <v>48</v>
      </c>
      <c r="C75" t="s">
        <v>437</v>
      </c>
      <c r="D75" t="s">
        <v>373</v>
      </c>
      <c r="E75" t="s">
        <v>51</v>
      </c>
      <c r="F75" t="s">
        <v>85</v>
      </c>
      <c r="G75" t="s">
        <v>438</v>
      </c>
      <c r="H75" t="s">
        <v>438</v>
      </c>
      <c r="I75" t="s">
        <v>51</v>
      </c>
      <c r="J75" t="s">
        <v>51</v>
      </c>
      <c r="K75" t="s">
        <v>51</v>
      </c>
      <c r="L75" t="s">
        <v>51</v>
      </c>
      <c r="M75" t="s">
        <v>55</v>
      </c>
      <c r="N75" t="s">
        <v>56</v>
      </c>
      <c r="O75">
        <v>1</v>
      </c>
      <c r="P75" t="s">
        <v>51</v>
      </c>
      <c r="Q75" t="s">
        <v>51</v>
      </c>
      <c r="R75" t="s">
        <v>57</v>
      </c>
      <c r="S75" t="s">
        <v>57</v>
      </c>
      <c r="T75" t="s">
        <v>51</v>
      </c>
      <c r="U75" t="s">
        <v>51</v>
      </c>
      <c r="V75" t="s">
        <v>51</v>
      </c>
      <c r="W75" t="s">
        <v>51</v>
      </c>
      <c r="X75">
        <v>1</v>
      </c>
      <c r="Y75">
        <v>0</v>
      </c>
      <c r="Z75">
        <v>214673</v>
      </c>
      <c r="AA75">
        <v>57620000</v>
      </c>
      <c r="AB75" t="s">
        <v>51</v>
      </c>
      <c r="AF75" t="s">
        <v>439</v>
      </c>
      <c r="AG75" t="s">
        <v>287</v>
      </c>
      <c r="AH75" t="s">
        <v>125</v>
      </c>
      <c r="AI75" t="s">
        <v>141</v>
      </c>
      <c r="AJ75" t="s">
        <v>51</v>
      </c>
      <c r="AK75" t="s">
        <v>51</v>
      </c>
      <c r="AL75" t="s">
        <v>51</v>
      </c>
      <c r="AM75" t="s">
        <v>51</v>
      </c>
      <c r="AN75" t="s">
        <v>51</v>
      </c>
      <c r="AO75" t="s">
        <v>440</v>
      </c>
      <c r="AP75" t="s">
        <v>51</v>
      </c>
      <c r="AQ75" t="s">
        <v>404</v>
      </c>
      <c r="AR75" t="s">
        <v>288</v>
      </c>
      <c r="AS75">
        <v>214673</v>
      </c>
      <c r="AT75">
        <v>57620000</v>
      </c>
      <c r="AU75" t="s">
        <v>60</v>
      </c>
    </row>
    <row r="76" spans="1:47">
      <c r="A76" t="s">
        <v>441</v>
      </c>
      <c r="B76" t="s">
        <v>48</v>
      </c>
      <c r="C76" t="s">
        <v>442</v>
      </c>
      <c r="D76" t="s">
        <v>50</v>
      </c>
      <c r="E76" t="s">
        <v>51</v>
      </c>
      <c r="F76" t="s">
        <v>52</v>
      </c>
      <c r="G76" t="s">
        <v>443</v>
      </c>
      <c r="H76" t="s">
        <v>51</v>
      </c>
      <c r="I76" t="s">
        <v>51</v>
      </c>
      <c r="J76" t="s">
        <v>54</v>
      </c>
      <c r="K76" t="s">
        <v>51</v>
      </c>
      <c r="L76" t="s">
        <v>51</v>
      </c>
      <c r="M76" t="s">
        <v>55</v>
      </c>
      <c r="N76" t="s">
        <v>56</v>
      </c>
      <c r="O76">
        <v>0</v>
      </c>
      <c r="P76" t="s">
        <v>51</v>
      </c>
      <c r="Q76" t="s">
        <v>51</v>
      </c>
      <c r="R76" t="s">
        <v>57</v>
      </c>
      <c r="S76" t="s">
        <v>57</v>
      </c>
      <c r="T76" t="s">
        <v>444</v>
      </c>
      <c r="U76" t="s">
        <v>51</v>
      </c>
      <c r="V76" t="s">
        <v>51</v>
      </c>
      <c r="W76" t="s">
        <v>51</v>
      </c>
      <c r="X76">
        <v>1</v>
      </c>
      <c r="Y76">
        <v>0</v>
      </c>
      <c r="Z76">
        <v>783</v>
      </c>
      <c r="AA76">
        <v>0</v>
      </c>
      <c r="AB76" t="s">
        <v>51</v>
      </c>
      <c r="AF76" t="s">
        <v>445</v>
      </c>
      <c r="AG76" t="s">
        <v>287</v>
      </c>
      <c r="AH76" t="s">
        <v>125</v>
      </c>
      <c r="AI76" t="s">
        <v>141</v>
      </c>
      <c r="AJ76" t="s">
        <v>51</v>
      </c>
      <c r="AK76" t="s">
        <v>51</v>
      </c>
      <c r="AL76" t="s">
        <v>51</v>
      </c>
      <c r="AM76" t="s">
        <v>51</v>
      </c>
      <c r="AN76" t="s">
        <v>51</v>
      </c>
      <c r="AO76" t="s">
        <v>446</v>
      </c>
      <c r="AP76" t="s">
        <v>51</v>
      </c>
      <c r="AQ76" t="s">
        <v>51</v>
      </c>
      <c r="AR76" t="s">
        <v>447</v>
      </c>
      <c r="AS76">
        <v>783</v>
      </c>
      <c r="AT76">
        <v>0</v>
      </c>
      <c r="AU76" t="s">
        <v>60</v>
      </c>
    </row>
    <row r="77" spans="1:47">
      <c r="A77" t="s">
        <v>448</v>
      </c>
      <c r="B77" t="s">
        <v>48</v>
      </c>
      <c r="C77" t="s">
        <v>449</v>
      </c>
      <c r="D77" t="s">
        <v>373</v>
      </c>
      <c r="E77" t="s">
        <v>450</v>
      </c>
      <c r="F77" t="s">
        <v>451</v>
      </c>
      <c r="G77" t="s">
        <v>452</v>
      </c>
      <c r="H77" t="s">
        <v>452</v>
      </c>
      <c r="I77" t="s">
        <v>51</v>
      </c>
      <c r="J77" t="s">
        <v>453</v>
      </c>
      <c r="K77" t="s">
        <v>51</v>
      </c>
      <c r="L77" t="s">
        <v>51</v>
      </c>
      <c r="M77" t="s">
        <v>55</v>
      </c>
      <c r="N77" t="s">
        <v>56</v>
      </c>
      <c r="O77">
        <v>0</v>
      </c>
      <c r="P77" t="s">
        <v>51</v>
      </c>
      <c r="Q77" t="s">
        <v>51</v>
      </c>
      <c r="R77" t="s">
        <v>57</v>
      </c>
      <c r="S77" t="s">
        <v>57</v>
      </c>
      <c r="T77" t="s">
        <v>51</v>
      </c>
      <c r="U77" t="s">
        <v>51</v>
      </c>
      <c r="V77" t="s">
        <v>51</v>
      </c>
      <c r="W77" t="s">
        <v>51</v>
      </c>
      <c r="X77">
        <v>1</v>
      </c>
      <c r="Y77">
        <v>66</v>
      </c>
      <c r="Z77">
        <v>231333</v>
      </c>
      <c r="AA77">
        <v>0</v>
      </c>
      <c r="AB77" t="s">
        <v>51</v>
      </c>
      <c r="AF77" t="s">
        <v>454</v>
      </c>
      <c r="AG77" t="s">
        <v>287</v>
      </c>
      <c r="AH77" t="s">
        <v>125</v>
      </c>
      <c r="AI77" t="s">
        <v>179</v>
      </c>
      <c r="AJ77" t="s">
        <v>51</v>
      </c>
      <c r="AK77" t="s">
        <v>51</v>
      </c>
      <c r="AL77" t="s">
        <v>51</v>
      </c>
      <c r="AM77" t="s">
        <v>51</v>
      </c>
      <c r="AN77" t="s">
        <v>51</v>
      </c>
      <c r="AO77" t="s">
        <v>440</v>
      </c>
      <c r="AP77" t="s">
        <v>51</v>
      </c>
      <c r="AQ77" t="s">
        <v>51</v>
      </c>
      <c r="AR77" t="s">
        <v>51</v>
      </c>
      <c r="AS77">
        <v>6939.99</v>
      </c>
      <c r="AT77">
        <v>0</v>
      </c>
      <c r="AU77" t="s">
        <v>60</v>
      </c>
    </row>
    <row r="78" spans="1:47">
      <c r="A78" t="s">
        <v>455</v>
      </c>
      <c r="B78" t="s">
        <v>48</v>
      </c>
      <c r="C78" t="s">
        <v>456</v>
      </c>
      <c r="D78" t="s">
        <v>373</v>
      </c>
      <c r="E78" t="s">
        <v>51</v>
      </c>
      <c r="F78" t="s">
        <v>85</v>
      </c>
      <c r="G78" t="s">
        <v>457</v>
      </c>
      <c r="H78" t="s">
        <v>457</v>
      </c>
      <c r="I78" t="s">
        <v>458</v>
      </c>
      <c r="J78" t="s">
        <v>122</v>
      </c>
      <c r="K78" t="s">
        <v>51</v>
      </c>
      <c r="L78" t="s">
        <v>51</v>
      </c>
      <c r="M78" t="s">
        <v>55</v>
      </c>
      <c r="N78" t="s">
        <v>56</v>
      </c>
      <c r="O78">
        <v>16</v>
      </c>
      <c r="P78" t="s">
        <v>51</v>
      </c>
      <c r="Q78" t="s">
        <v>459</v>
      </c>
      <c r="R78" t="s">
        <v>57</v>
      </c>
      <c r="S78" t="s">
        <v>57</v>
      </c>
      <c r="T78" t="s">
        <v>51</v>
      </c>
      <c r="U78" t="s">
        <v>51</v>
      </c>
      <c r="V78" t="s">
        <v>51</v>
      </c>
      <c r="W78" t="s">
        <v>51</v>
      </c>
      <c r="X78">
        <v>45</v>
      </c>
      <c r="Y78">
        <v>0</v>
      </c>
      <c r="Z78">
        <v>213897</v>
      </c>
      <c r="AA78">
        <v>348100</v>
      </c>
      <c r="AB78" t="s">
        <v>51</v>
      </c>
      <c r="AF78" t="s">
        <v>460</v>
      </c>
      <c r="AG78" t="s">
        <v>287</v>
      </c>
      <c r="AH78" t="s">
        <v>125</v>
      </c>
      <c r="AI78" t="s">
        <v>293</v>
      </c>
      <c r="AJ78" t="s">
        <v>51</v>
      </c>
      <c r="AK78" t="s">
        <v>51</v>
      </c>
      <c r="AL78" t="s">
        <v>51</v>
      </c>
      <c r="AM78" t="s">
        <v>51</v>
      </c>
      <c r="AN78" t="s">
        <v>51</v>
      </c>
      <c r="AO78" t="s">
        <v>440</v>
      </c>
      <c r="AP78" t="s">
        <v>51</v>
      </c>
      <c r="AQ78" t="s">
        <v>51</v>
      </c>
      <c r="AR78" t="s">
        <v>51</v>
      </c>
      <c r="AS78">
        <v>213897</v>
      </c>
      <c r="AT78">
        <v>12531600</v>
      </c>
      <c r="AU78" t="s">
        <v>60</v>
      </c>
    </row>
    <row r="79" spans="1:47">
      <c r="A79" t="s">
        <v>461</v>
      </c>
      <c r="B79" t="s">
        <v>48</v>
      </c>
      <c r="C79" t="s">
        <v>462</v>
      </c>
      <c r="D79" t="s">
        <v>373</v>
      </c>
      <c r="E79" t="s">
        <v>463</v>
      </c>
      <c r="F79" t="s">
        <v>451</v>
      </c>
      <c r="G79" t="s">
        <v>464</v>
      </c>
      <c r="H79" t="s">
        <v>464</v>
      </c>
      <c r="I79" t="s">
        <v>51</v>
      </c>
      <c r="J79" t="s">
        <v>453</v>
      </c>
      <c r="K79" t="s">
        <v>51</v>
      </c>
      <c r="L79" t="s">
        <v>51</v>
      </c>
      <c r="M79" t="s">
        <v>55</v>
      </c>
      <c r="N79" t="s">
        <v>56</v>
      </c>
      <c r="O79">
        <v>0</v>
      </c>
      <c r="P79" t="s">
        <v>51</v>
      </c>
      <c r="Q79" t="s">
        <v>51</v>
      </c>
      <c r="R79" t="s">
        <v>57</v>
      </c>
      <c r="S79" t="s">
        <v>57</v>
      </c>
      <c r="T79" t="s">
        <v>51</v>
      </c>
      <c r="U79" t="s">
        <v>51</v>
      </c>
      <c r="V79" t="s">
        <v>51</v>
      </c>
      <c r="W79" t="s">
        <v>51</v>
      </c>
      <c r="X79">
        <v>1</v>
      </c>
      <c r="Y79">
        <v>55</v>
      </c>
      <c r="Z79">
        <v>576667</v>
      </c>
      <c r="AA79">
        <v>0</v>
      </c>
      <c r="AB79" t="s">
        <v>51</v>
      </c>
      <c r="AF79" t="s">
        <v>465</v>
      </c>
      <c r="AG79" t="s">
        <v>287</v>
      </c>
      <c r="AH79" t="s">
        <v>125</v>
      </c>
      <c r="AI79" t="s">
        <v>179</v>
      </c>
      <c r="AJ79" t="s">
        <v>51</v>
      </c>
      <c r="AK79" t="s">
        <v>51</v>
      </c>
      <c r="AL79" t="s">
        <v>51</v>
      </c>
      <c r="AM79" t="s">
        <v>51</v>
      </c>
      <c r="AN79" t="s">
        <v>51</v>
      </c>
      <c r="AO79" t="s">
        <v>440</v>
      </c>
      <c r="AP79" t="s">
        <v>51</v>
      </c>
      <c r="AQ79" t="s">
        <v>51</v>
      </c>
      <c r="AR79" t="s">
        <v>51</v>
      </c>
      <c r="AS79">
        <v>17300.009999999998</v>
      </c>
      <c r="AT79">
        <v>0</v>
      </c>
      <c r="AU79" t="s">
        <v>60</v>
      </c>
    </row>
    <row r="80" spans="1:47">
      <c r="A80" t="s">
        <v>466</v>
      </c>
      <c r="B80" t="s">
        <v>48</v>
      </c>
      <c r="C80" t="s">
        <v>467</v>
      </c>
      <c r="D80" t="s">
        <v>188</v>
      </c>
      <c r="E80" t="s">
        <v>51</v>
      </c>
      <c r="F80" t="s">
        <v>52</v>
      </c>
      <c r="G80" t="s">
        <v>468</v>
      </c>
      <c r="H80" t="s">
        <v>51</v>
      </c>
      <c r="I80" t="s">
        <v>51</v>
      </c>
      <c r="J80" t="s">
        <v>54</v>
      </c>
      <c r="K80" t="s">
        <v>51</v>
      </c>
      <c r="L80" t="s">
        <v>51</v>
      </c>
      <c r="M80" t="s">
        <v>55</v>
      </c>
      <c r="N80" t="s">
        <v>56</v>
      </c>
      <c r="O80">
        <v>0</v>
      </c>
      <c r="P80" t="s">
        <v>51</v>
      </c>
      <c r="Q80" t="s">
        <v>51</v>
      </c>
      <c r="R80" t="s">
        <v>57</v>
      </c>
      <c r="S80" t="s">
        <v>57</v>
      </c>
      <c r="T80" t="s">
        <v>469</v>
      </c>
      <c r="U80" t="s">
        <v>51</v>
      </c>
      <c r="V80" t="s">
        <v>51</v>
      </c>
      <c r="W80" t="s">
        <v>51</v>
      </c>
      <c r="X80">
        <v>1</v>
      </c>
      <c r="Y80">
        <v>0</v>
      </c>
      <c r="Z80">
        <v>1909</v>
      </c>
      <c r="AA80">
        <v>0</v>
      </c>
      <c r="AB80" t="s">
        <v>51</v>
      </c>
      <c r="AF80" t="s">
        <v>470</v>
      </c>
      <c r="AG80" t="s">
        <v>287</v>
      </c>
      <c r="AH80" t="s">
        <v>125</v>
      </c>
      <c r="AI80" t="s">
        <v>141</v>
      </c>
      <c r="AJ80" t="s">
        <v>51</v>
      </c>
      <c r="AK80" t="s">
        <v>51</v>
      </c>
      <c r="AL80" t="s">
        <v>51</v>
      </c>
      <c r="AM80" t="s">
        <v>471</v>
      </c>
      <c r="AN80" t="s">
        <v>51</v>
      </c>
      <c r="AO80" t="s">
        <v>472</v>
      </c>
      <c r="AP80" t="s">
        <v>51</v>
      </c>
      <c r="AQ80" t="s">
        <v>51</v>
      </c>
      <c r="AR80" t="s">
        <v>51</v>
      </c>
      <c r="AS80">
        <v>1909</v>
      </c>
      <c r="AT80">
        <v>0</v>
      </c>
      <c r="AU80" t="s">
        <v>60</v>
      </c>
    </row>
    <row r="81" spans="1:47">
      <c r="A81" t="s">
        <v>473</v>
      </c>
      <c r="B81" t="s">
        <v>48</v>
      </c>
      <c r="C81" t="s">
        <v>474</v>
      </c>
      <c r="D81" t="s">
        <v>203</v>
      </c>
      <c r="E81" t="s">
        <v>51</v>
      </c>
      <c r="F81" t="s">
        <v>52</v>
      </c>
      <c r="G81" t="s">
        <v>475</v>
      </c>
      <c r="H81" t="s">
        <v>51</v>
      </c>
      <c r="I81" t="s">
        <v>51</v>
      </c>
      <c r="J81" t="s">
        <v>54</v>
      </c>
      <c r="K81" t="s">
        <v>51</v>
      </c>
      <c r="L81" t="s">
        <v>51</v>
      </c>
      <c r="M81" t="s">
        <v>55</v>
      </c>
      <c r="N81" t="s">
        <v>56</v>
      </c>
      <c r="O81">
        <v>0</v>
      </c>
      <c r="P81" t="s">
        <v>51</v>
      </c>
      <c r="Q81" t="s">
        <v>51</v>
      </c>
      <c r="R81" t="s">
        <v>57</v>
      </c>
      <c r="S81" t="s">
        <v>57</v>
      </c>
      <c r="T81" t="s">
        <v>476</v>
      </c>
      <c r="U81" t="s">
        <v>51</v>
      </c>
      <c r="V81" t="s">
        <v>51</v>
      </c>
      <c r="W81" t="s">
        <v>51</v>
      </c>
      <c r="X81">
        <v>1</v>
      </c>
      <c r="Y81">
        <v>0</v>
      </c>
      <c r="Z81">
        <v>4023</v>
      </c>
      <c r="AA81">
        <v>0</v>
      </c>
      <c r="AB81" t="s">
        <v>51</v>
      </c>
      <c r="AF81" t="s">
        <v>477</v>
      </c>
      <c r="AG81" t="s">
        <v>287</v>
      </c>
      <c r="AH81" t="s">
        <v>125</v>
      </c>
      <c r="AI81" t="s">
        <v>293</v>
      </c>
      <c r="AJ81" t="s">
        <v>51</v>
      </c>
      <c r="AK81" t="s">
        <v>51</v>
      </c>
      <c r="AL81" t="s">
        <v>51</v>
      </c>
      <c r="AM81" t="s">
        <v>314</v>
      </c>
      <c r="AN81" t="s">
        <v>51</v>
      </c>
      <c r="AO81" t="s">
        <v>478</v>
      </c>
      <c r="AP81" t="s">
        <v>51</v>
      </c>
      <c r="AQ81" t="s">
        <v>51</v>
      </c>
      <c r="AR81" t="s">
        <v>479</v>
      </c>
      <c r="AS81">
        <v>3218.4</v>
      </c>
      <c r="AT81">
        <v>0</v>
      </c>
      <c r="AU81" t="s">
        <v>60</v>
      </c>
    </row>
    <row r="82" spans="1:47">
      <c r="A82" t="s">
        <v>480</v>
      </c>
      <c r="B82" t="s">
        <v>48</v>
      </c>
      <c r="C82" t="s">
        <v>481</v>
      </c>
      <c r="D82" t="s">
        <v>188</v>
      </c>
      <c r="E82" t="s">
        <v>51</v>
      </c>
      <c r="F82" t="s">
        <v>52</v>
      </c>
      <c r="G82" t="s">
        <v>482</v>
      </c>
      <c r="H82" t="s">
        <v>51</v>
      </c>
      <c r="I82" t="s">
        <v>51</v>
      </c>
      <c r="J82" t="s">
        <v>54</v>
      </c>
      <c r="K82" t="s">
        <v>51</v>
      </c>
      <c r="L82" t="s">
        <v>51</v>
      </c>
      <c r="M82" t="s">
        <v>55</v>
      </c>
      <c r="N82" t="s">
        <v>56</v>
      </c>
      <c r="O82">
        <v>0</v>
      </c>
      <c r="P82" t="s">
        <v>51</v>
      </c>
      <c r="Q82" t="s">
        <v>51</v>
      </c>
      <c r="R82" t="s">
        <v>57</v>
      </c>
      <c r="S82" t="s">
        <v>57</v>
      </c>
      <c r="T82" t="s">
        <v>483</v>
      </c>
      <c r="U82" t="s">
        <v>51</v>
      </c>
      <c r="V82" t="s">
        <v>51</v>
      </c>
      <c r="W82" t="s">
        <v>51</v>
      </c>
      <c r="X82">
        <v>1</v>
      </c>
      <c r="Y82">
        <v>0</v>
      </c>
      <c r="Z82">
        <v>0</v>
      </c>
      <c r="AA82">
        <v>0</v>
      </c>
      <c r="AB82" t="s">
        <v>51</v>
      </c>
      <c r="AF82" t="s">
        <v>484</v>
      </c>
      <c r="AG82" t="s">
        <v>287</v>
      </c>
      <c r="AH82" t="s">
        <v>125</v>
      </c>
      <c r="AI82" t="s">
        <v>141</v>
      </c>
      <c r="AJ82" t="s">
        <v>51</v>
      </c>
      <c r="AK82" t="s">
        <v>51</v>
      </c>
      <c r="AL82" t="s">
        <v>51</v>
      </c>
      <c r="AM82" t="s">
        <v>314</v>
      </c>
      <c r="AN82" t="s">
        <v>51</v>
      </c>
      <c r="AO82" t="s">
        <v>51</v>
      </c>
      <c r="AP82" t="s">
        <v>51</v>
      </c>
      <c r="AQ82" t="s">
        <v>485</v>
      </c>
      <c r="AR82" t="s">
        <v>51</v>
      </c>
      <c r="AS82">
        <v>0</v>
      </c>
      <c r="AT82">
        <v>0</v>
      </c>
      <c r="AU82" t="s">
        <v>60</v>
      </c>
    </row>
    <row r="83" spans="1:47">
      <c r="A83" t="s">
        <v>486</v>
      </c>
      <c r="B83" t="s">
        <v>48</v>
      </c>
      <c r="C83" t="s">
        <v>487</v>
      </c>
      <c r="D83" t="s">
        <v>144</v>
      </c>
      <c r="E83" t="s">
        <v>51</v>
      </c>
      <c r="F83" t="s">
        <v>52</v>
      </c>
      <c r="G83" t="s">
        <v>198</v>
      </c>
      <c r="H83" t="s">
        <v>51</v>
      </c>
      <c r="I83" t="s">
        <v>51</v>
      </c>
      <c r="J83" t="s">
        <v>54</v>
      </c>
      <c r="K83" t="s">
        <v>51</v>
      </c>
      <c r="L83" t="s">
        <v>51</v>
      </c>
      <c r="M83" t="s">
        <v>55</v>
      </c>
      <c r="N83" t="s">
        <v>56</v>
      </c>
      <c r="O83">
        <v>0</v>
      </c>
      <c r="P83" t="s">
        <v>51</v>
      </c>
      <c r="Q83" t="s">
        <v>51</v>
      </c>
      <c r="R83" t="s">
        <v>57</v>
      </c>
      <c r="S83" t="s">
        <v>57</v>
      </c>
      <c r="T83" t="s">
        <v>488</v>
      </c>
      <c r="U83" t="s">
        <v>51</v>
      </c>
      <c r="V83" t="s">
        <v>51</v>
      </c>
      <c r="W83" t="s">
        <v>51</v>
      </c>
      <c r="X83">
        <v>0</v>
      </c>
      <c r="Y83">
        <v>0</v>
      </c>
      <c r="Z83">
        <v>45966</v>
      </c>
      <c r="AA83">
        <v>0</v>
      </c>
      <c r="AB83" t="s">
        <v>51</v>
      </c>
      <c r="AF83" t="s">
        <v>489</v>
      </c>
      <c r="AG83" t="s">
        <v>287</v>
      </c>
      <c r="AH83" t="s">
        <v>125</v>
      </c>
      <c r="AI83" t="s">
        <v>179</v>
      </c>
      <c r="AJ83" t="s">
        <v>51</v>
      </c>
      <c r="AK83" t="s">
        <v>51</v>
      </c>
      <c r="AL83" t="s">
        <v>51</v>
      </c>
      <c r="AM83" t="s">
        <v>314</v>
      </c>
      <c r="AN83" t="s">
        <v>51</v>
      </c>
      <c r="AO83" t="s">
        <v>51</v>
      </c>
      <c r="AP83" t="s">
        <v>51</v>
      </c>
      <c r="AQ83" t="s">
        <v>404</v>
      </c>
      <c r="AR83" t="s">
        <v>51</v>
      </c>
      <c r="AS83">
        <v>1378.98</v>
      </c>
      <c r="AT83">
        <v>0</v>
      </c>
      <c r="AU83" t="s">
        <v>60</v>
      </c>
    </row>
    <row r="84" spans="1:47">
      <c r="A84" t="s">
        <v>490</v>
      </c>
      <c r="B84" t="s">
        <v>48</v>
      </c>
      <c r="C84" t="s">
        <v>491</v>
      </c>
      <c r="D84" t="s">
        <v>276</v>
      </c>
      <c r="E84" t="s">
        <v>51</v>
      </c>
      <c r="F84" t="s">
        <v>85</v>
      </c>
      <c r="G84" t="s">
        <v>492</v>
      </c>
      <c r="H84" t="s">
        <v>492</v>
      </c>
      <c r="I84" t="s">
        <v>493</v>
      </c>
      <c r="J84" t="s">
        <v>122</v>
      </c>
      <c r="K84" t="s">
        <v>51</v>
      </c>
      <c r="L84" t="s">
        <v>51</v>
      </c>
      <c r="M84" t="s">
        <v>55</v>
      </c>
      <c r="N84" t="s">
        <v>56</v>
      </c>
      <c r="O84">
        <v>11</v>
      </c>
      <c r="P84" t="s">
        <v>51</v>
      </c>
      <c r="Q84" t="s">
        <v>494</v>
      </c>
      <c r="R84" t="s">
        <v>57</v>
      </c>
      <c r="S84" t="s">
        <v>57</v>
      </c>
      <c r="T84" t="s">
        <v>51</v>
      </c>
      <c r="U84" t="s">
        <v>51</v>
      </c>
      <c r="V84" t="s">
        <v>51</v>
      </c>
      <c r="W84" t="s">
        <v>51</v>
      </c>
      <c r="X84">
        <v>298</v>
      </c>
      <c r="Y84">
        <v>0</v>
      </c>
      <c r="Z84">
        <v>325721</v>
      </c>
      <c r="AA84">
        <v>391800</v>
      </c>
      <c r="AB84" t="s">
        <v>51</v>
      </c>
      <c r="AF84" t="s">
        <v>495</v>
      </c>
      <c r="AG84" t="s">
        <v>287</v>
      </c>
      <c r="AH84" t="s">
        <v>125</v>
      </c>
      <c r="AI84" t="s">
        <v>293</v>
      </c>
      <c r="AJ84" t="s">
        <v>51</v>
      </c>
      <c r="AK84" t="s">
        <v>51</v>
      </c>
      <c r="AL84" t="s">
        <v>51</v>
      </c>
      <c r="AM84" t="s">
        <v>51</v>
      </c>
      <c r="AN84" t="s">
        <v>51</v>
      </c>
      <c r="AO84" t="s">
        <v>51</v>
      </c>
      <c r="AP84" t="s">
        <v>51</v>
      </c>
      <c r="AQ84" t="s">
        <v>51</v>
      </c>
      <c r="AR84" t="s">
        <v>288</v>
      </c>
      <c r="AS84">
        <v>325721</v>
      </c>
      <c r="AT84">
        <v>93405120</v>
      </c>
      <c r="AU84" t="s">
        <v>60</v>
      </c>
    </row>
    <row r="85" spans="1:47">
      <c r="A85" t="s">
        <v>496</v>
      </c>
      <c r="B85" t="s">
        <v>48</v>
      </c>
      <c r="C85" t="s">
        <v>497</v>
      </c>
      <c r="D85" t="s">
        <v>498</v>
      </c>
      <c r="E85" t="s">
        <v>51</v>
      </c>
      <c r="F85" t="s">
        <v>52</v>
      </c>
      <c r="G85" t="s">
        <v>53</v>
      </c>
      <c r="H85" t="s">
        <v>51</v>
      </c>
      <c r="I85" t="s">
        <v>51</v>
      </c>
      <c r="J85" t="s">
        <v>54</v>
      </c>
      <c r="K85" t="s">
        <v>51</v>
      </c>
      <c r="L85" t="s">
        <v>51</v>
      </c>
      <c r="M85" t="s">
        <v>55</v>
      </c>
      <c r="N85" t="s">
        <v>56</v>
      </c>
      <c r="O85">
        <v>0</v>
      </c>
      <c r="P85" t="s">
        <v>51</v>
      </c>
      <c r="Q85" t="s">
        <v>499</v>
      </c>
      <c r="R85" t="s">
        <v>57</v>
      </c>
      <c r="S85" t="s">
        <v>57</v>
      </c>
      <c r="T85" t="s">
        <v>500</v>
      </c>
      <c r="U85" t="s">
        <v>51</v>
      </c>
      <c r="V85" t="s">
        <v>51</v>
      </c>
      <c r="W85" t="s">
        <v>51</v>
      </c>
      <c r="X85">
        <v>1</v>
      </c>
      <c r="Y85">
        <v>0</v>
      </c>
      <c r="Z85">
        <v>993472</v>
      </c>
      <c r="AA85">
        <v>0</v>
      </c>
      <c r="AB85" t="s">
        <v>51</v>
      </c>
      <c r="AF85" t="s">
        <v>501</v>
      </c>
      <c r="AG85" t="s">
        <v>125</v>
      </c>
      <c r="AH85" t="s">
        <v>51</v>
      </c>
      <c r="AI85" t="s">
        <v>126</v>
      </c>
      <c r="AJ85" t="s">
        <v>51</v>
      </c>
      <c r="AK85" t="s">
        <v>51</v>
      </c>
      <c r="AL85" t="s">
        <v>51</v>
      </c>
      <c r="AM85" t="s">
        <v>51</v>
      </c>
      <c r="AN85" t="s">
        <v>51</v>
      </c>
      <c r="AO85" t="s">
        <v>51</v>
      </c>
      <c r="AP85" t="s">
        <v>51</v>
      </c>
      <c r="AQ85" t="s">
        <v>51</v>
      </c>
      <c r="AR85" t="s">
        <v>51</v>
      </c>
      <c r="AS85">
        <v>99347.199999999997</v>
      </c>
      <c r="AT85">
        <v>0</v>
      </c>
      <c r="AU85" t="s">
        <v>60</v>
      </c>
    </row>
    <row r="86" spans="1:47">
      <c r="A86" t="s">
        <v>502</v>
      </c>
      <c r="B86" t="s">
        <v>48</v>
      </c>
      <c r="C86" t="s">
        <v>503</v>
      </c>
      <c r="D86" t="s">
        <v>188</v>
      </c>
      <c r="E86" t="s">
        <v>51</v>
      </c>
      <c r="F86" t="s">
        <v>52</v>
      </c>
      <c r="G86" t="s">
        <v>245</v>
      </c>
      <c r="H86" t="s">
        <v>51</v>
      </c>
      <c r="I86" t="s">
        <v>51</v>
      </c>
      <c r="J86" t="s">
        <v>54</v>
      </c>
      <c r="K86" t="s">
        <v>51</v>
      </c>
      <c r="L86" t="s">
        <v>51</v>
      </c>
      <c r="M86" t="s">
        <v>55</v>
      </c>
      <c r="N86" t="s">
        <v>56</v>
      </c>
      <c r="O86">
        <v>0</v>
      </c>
      <c r="P86" t="s">
        <v>51</v>
      </c>
      <c r="Q86" t="s">
        <v>51</v>
      </c>
      <c r="R86" t="s">
        <v>57</v>
      </c>
      <c r="S86" t="s">
        <v>57</v>
      </c>
      <c r="T86" t="s">
        <v>504</v>
      </c>
      <c r="U86" t="s">
        <v>51</v>
      </c>
      <c r="V86" t="s">
        <v>51</v>
      </c>
      <c r="W86" t="s">
        <v>51</v>
      </c>
      <c r="X86">
        <v>1</v>
      </c>
      <c r="Y86">
        <v>0</v>
      </c>
      <c r="Z86">
        <v>7864</v>
      </c>
      <c r="AA86">
        <v>0</v>
      </c>
      <c r="AB86" t="s">
        <v>51</v>
      </c>
      <c r="AF86" t="s">
        <v>505</v>
      </c>
      <c r="AG86" t="s">
        <v>125</v>
      </c>
      <c r="AH86" t="s">
        <v>51</v>
      </c>
      <c r="AI86" t="s">
        <v>141</v>
      </c>
      <c r="AJ86" t="s">
        <v>51</v>
      </c>
      <c r="AK86" t="s">
        <v>51</v>
      </c>
      <c r="AL86" t="s">
        <v>51</v>
      </c>
      <c r="AM86" t="s">
        <v>51</v>
      </c>
      <c r="AN86" t="s">
        <v>51</v>
      </c>
      <c r="AO86" t="s">
        <v>51</v>
      </c>
      <c r="AP86" t="s">
        <v>51</v>
      </c>
      <c r="AQ86" t="s">
        <v>51</v>
      </c>
      <c r="AR86" t="s">
        <v>51</v>
      </c>
      <c r="AS86">
        <v>7864</v>
      </c>
      <c r="AT86">
        <v>0</v>
      </c>
      <c r="AU86" t="s">
        <v>60</v>
      </c>
    </row>
    <row r="87" spans="1:47">
      <c r="A87" t="s">
        <v>506</v>
      </c>
      <c r="B87" t="s">
        <v>48</v>
      </c>
      <c r="C87" t="s">
        <v>507</v>
      </c>
      <c r="D87" t="s">
        <v>63</v>
      </c>
      <c r="E87" t="s">
        <v>51</v>
      </c>
      <c r="F87" t="s">
        <v>52</v>
      </c>
      <c r="G87" t="s">
        <v>176</v>
      </c>
      <c r="H87" t="s">
        <v>51</v>
      </c>
      <c r="I87" t="s">
        <v>51</v>
      </c>
      <c r="J87" t="s">
        <v>54</v>
      </c>
      <c r="K87" t="s">
        <v>51</v>
      </c>
      <c r="L87" t="s">
        <v>51</v>
      </c>
      <c r="M87" t="s">
        <v>55</v>
      </c>
      <c r="N87" t="s">
        <v>56</v>
      </c>
      <c r="O87">
        <v>0</v>
      </c>
      <c r="P87" t="s">
        <v>51</v>
      </c>
      <c r="Q87" t="s">
        <v>51</v>
      </c>
      <c r="R87" t="s">
        <v>57</v>
      </c>
      <c r="S87" t="s">
        <v>57</v>
      </c>
      <c r="T87" t="s">
        <v>508</v>
      </c>
      <c r="U87" t="s">
        <v>51</v>
      </c>
      <c r="V87" t="s">
        <v>51</v>
      </c>
      <c r="W87" t="s">
        <v>51</v>
      </c>
      <c r="X87">
        <v>1</v>
      </c>
      <c r="Y87">
        <v>0</v>
      </c>
      <c r="Z87">
        <v>16562</v>
      </c>
      <c r="AA87">
        <v>0</v>
      </c>
      <c r="AB87" t="s">
        <v>51</v>
      </c>
      <c r="AF87" t="s">
        <v>509</v>
      </c>
      <c r="AG87" t="s">
        <v>125</v>
      </c>
      <c r="AH87" t="s">
        <v>51</v>
      </c>
      <c r="AI87" t="s">
        <v>126</v>
      </c>
      <c r="AJ87" t="s">
        <v>51</v>
      </c>
      <c r="AK87" t="s">
        <v>51</v>
      </c>
      <c r="AL87" t="s">
        <v>51</v>
      </c>
      <c r="AM87" t="s">
        <v>51</v>
      </c>
      <c r="AN87" t="s">
        <v>51</v>
      </c>
      <c r="AO87" t="s">
        <v>51</v>
      </c>
      <c r="AP87" t="s">
        <v>51</v>
      </c>
      <c r="AQ87" t="s">
        <v>51</v>
      </c>
      <c r="AR87" t="s">
        <v>51</v>
      </c>
      <c r="AS87">
        <v>1656.2</v>
      </c>
      <c r="AT87">
        <v>0</v>
      </c>
      <c r="AU87" t="s">
        <v>60</v>
      </c>
    </row>
    <row r="88" spans="1:47">
      <c r="A88" t="s">
        <v>510</v>
      </c>
      <c r="B88" t="s">
        <v>48</v>
      </c>
      <c r="C88" t="s">
        <v>511</v>
      </c>
      <c r="D88" t="s">
        <v>194</v>
      </c>
      <c r="E88" t="s">
        <v>51</v>
      </c>
      <c r="F88" t="s">
        <v>52</v>
      </c>
      <c r="G88" t="s">
        <v>215</v>
      </c>
      <c r="H88" t="s">
        <v>51</v>
      </c>
      <c r="I88" t="s">
        <v>51</v>
      </c>
      <c r="J88" t="s">
        <v>54</v>
      </c>
      <c r="K88" t="s">
        <v>51</v>
      </c>
      <c r="L88" t="s">
        <v>51</v>
      </c>
      <c r="M88" t="s">
        <v>55</v>
      </c>
      <c r="N88" t="s">
        <v>56</v>
      </c>
      <c r="O88">
        <v>0</v>
      </c>
      <c r="P88" t="s">
        <v>51</v>
      </c>
      <c r="Q88" t="s">
        <v>51</v>
      </c>
      <c r="R88" t="s">
        <v>57</v>
      </c>
      <c r="S88" t="s">
        <v>57</v>
      </c>
      <c r="T88" t="s">
        <v>216</v>
      </c>
      <c r="U88" t="s">
        <v>51</v>
      </c>
      <c r="V88" t="s">
        <v>51</v>
      </c>
      <c r="W88" t="s">
        <v>51</v>
      </c>
      <c r="X88">
        <v>1</v>
      </c>
      <c r="Y88">
        <v>0</v>
      </c>
      <c r="Z88">
        <v>0</v>
      </c>
      <c r="AA88">
        <v>0</v>
      </c>
      <c r="AB88" t="s">
        <v>51</v>
      </c>
      <c r="AF88" t="s">
        <v>217</v>
      </c>
      <c r="AG88" t="s">
        <v>125</v>
      </c>
      <c r="AH88" t="s">
        <v>51</v>
      </c>
      <c r="AI88" t="s">
        <v>133</v>
      </c>
      <c r="AJ88" t="s">
        <v>51</v>
      </c>
      <c r="AK88" t="s">
        <v>51</v>
      </c>
      <c r="AL88" t="s">
        <v>51</v>
      </c>
      <c r="AM88" t="s">
        <v>51</v>
      </c>
      <c r="AN88" t="s">
        <v>51</v>
      </c>
      <c r="AO88" t="s">
        <v>51</v>
      </c>
      <c r="AP88" t="s">
        <v>51</v>
      </c>
      <c r="AQ88" t="s">
        <v>51</v>
      </c>
      <c r="AR88" t="s">
        <v>51</v>
      </c>
      <c r="AS88">
        <v>0</v>
      </c>
      <c r="AT88">
        <v>0</v>
      </c>
      <c r="AU88" t="s">
        <v>60</v>
      </c>
    </row>
    <row r="89" spans="1:47">
      <c r="A89" t="s">
        <v>512</v>
      </c>
      <c r="B89" t="s">
        <v>48</v>
      </c>
      <c r="C89" t="s">
        <v>513</v>
      </c>
      <c r="D89" t="s">
        <v>282</v>
      </c>
      <c r="E89" t="s">
        <v>51</v>
      </c>
      <c r="F89" t="s">
        <v>85</v>
      </c>
      <c r="G89" t="s">
        <v>514</v>
      </c>
      <c r="H89" t="s">
        <v>514</v>
      </c>
      <c r="I89" t="s">
        <v>51</v>
      </c>
      <c r="J89" t="s">
        <v>54</v>
      </c>
      <c r="K89" t="s">
        <v>51</v>
      </c>
      <c r="L89" t="s">
        <v>51</v>
      </c>
      <c r="M89" t="s">
        <v>55</v>
      </c>
      <c r="N89" t="s">
        <v>56</v>
      </c>
      <c r="O89">
        <v>1</v>
      </c>
      <c r="P89" t="s">
        <v>51</v>
      </c>
      <c r="Q89" t="s">
        <v>515</v>
      </c>
      <c r="R89" t="s">
        <v>57</v>
      </c>
      <c r="S89" t="s">
        <v>57</v>
      </c>
      <c r="T89" t="s">
        <v>51</v>
      </c>
      <c r="U89" t="s">
        <v>51</v>
      </c>
      <c r="V89" t="s">
        <v>51</v>
      </c>
      <c r="W89" t="s">
        <v>51</v>
      </c>
      <c r="X89">
        <v>1</v>
      </c>
      <c r="Y89">
        <v>0</v>
      </c>
      <c r="Z89">
        <v>2665755</v>
      </c>
      <c r="AA89">
        <v>715540000</v>
      </c>
      <c r="AB89" t="s">
        <v>51</v>
      </c>
      <c r="AF89" t="s">
        <v>516</v>
      </c>
      <c r="AG89" t="s">
        <v>125</v>
      </c>
      <c r="AH89" t="s">
        <v>51</v>
      </c>
      <c r="AI89" t="s">
        <v>126</v>
      </c>
      <c r="AJ89" t="s">
        <v>51</v>
      </c>
      <c r="AK89" t="s">
        <v>51</v>
      </c>
      <c r="AL89" t="s">
        <v>51</v>
      </c>
      <c r="AM89" t="s">
        <v>51</v>
      </c>
      <c r="AN89" t="s">
        <v>51</v>
      </c>
      <c r="AO89" t="s">
        <v>51</v>
      </c>
      <c r="AP89" t="s">
        <v>51</v>
      </c>
      <c r="AQ89" t="s">
        <v>51</v>
      </c>
      <c r="AR89" t="s">
        <v>51</v>
      </c>
      <c r="AS89">
        <v>266575.5</v>
      </c>
      <c r="AT89">
        <v>71554000</v>
      </c>
      <c r="AU89" t="s">
        <v>60</v>
      </c>
    </row>
    <row r="90" spans="1:47">
      <c r="A90" t="s">
        <v>517</v>
      </c>
      <c r="B90" t="s">
        <v>48</v>
      </c>
      <c r="C90" t="s">
        <v>518</v>
      </c>
      <c r="D90" t="s">
        <v>69</v>
      </c>
      <c r="E90" t="s">
        <v>51</v>
      </c>
      <c r="F90" t="s">
        <v>52</v>
      </c>
      <c r="G90" t="s">
        <v>519</v>
      </c>
      <c r="H90" t="s">
        <v>51</v>
      </c>
      <c r="I90" t="s">
        <v>51</v>
      </c>
      <c r="J90" t="s">
        <v>51</v>
      </c>
      <c r="K90" t="s">
        <v>51</v>
      </c>
      <c r="L90" t="s">
        <v>51</v>
      </c>
      <c r="M90" t="s">
        <v>55</v>
      </c>
      <c r="N90" t="s">
        <v>56</v>
      </c>
      <c r="O90">
        <v>0</v>
      </c>
      <c r="P90" t="s">
        <v>51</v>
      </c>
      <c r="Q90" t="s">
        <v>51</v>
      </c>
      <c r="R90" t="s">
        <v>57</v>
      </c>
      <c r="S90" t="s">
        <v>57</v>
      </c>
      <c r="T90" t="s">
        <v>520</v>
      </c>
      <c r="U90" t="s">
        <v>51</v>
      </c>
      <c r="V90" t="s">
        <v>51</v>
      </c>
      <c r="W90" t="s">
        <v>51</v>
      </c>
      <c r="X90">
        <v>1</v>
      </c>
      <c r="Y90">
        <v>0</v>
      </c>
      <c r="Z90">
        <v>139514</v>
      </c>
      <c r="AA90">
        <v>0</v>
      </c>
      <c r="AB90" t="s">
        <v>51</v>
      </c>
      <c r="AF90" t="s">
        <v>521</v>
      </c>
      <c r="AG90" t="s">
        <v>125</v>
      </c>
      <c r="AH90" t="s">
        <v>51</v>
      </c>
      <c r="AI90" t="s">
        <v>126</v>
      </c>
      <c r="AJ90" t="s">
        <v>51</v>
      </c>
      <c r="AK90" t="s">
        <v>51</v>
      </c>
      <c r="AL90" t="s">
        <v>51</v>
      </c>
      <c r="AM90" t="s">
        <v>51</v>
      </c>
      <c r="AN90" t="s">
        <v>51</v>
      </c>
      <c r="AO90" t="s">
        <v>51</v>
      </c>
      <c r="AP90" t="s">
        <v>51</v>
      </c>
      <c r="AQ90" t="s">
        <v>51</v>
      </c>
      <c r="AR90" t="s">
        <v>51</v>
      </c>
      <c r="AS90">
        <v>13951.4</v>
      </c>
      <c r="AT90">
        <v>0</v>
      </c>
      <c r="AU90" t="s">
        <v>60</v>
      </c>
    </row>
    <row r="91" spans="1:47">
      <c r="A91" t="s">
        <v>522</v>
      </c>
      <c r="B91" t="s">
        <v>48</v>
      </c>
      <c r="C91" t="s">
        <v>523</v>
      </c>
      <c r="D91" t="s">
        <v>386</v>
      </c>
      <c r="E91" t="s">
        <v>51</v>
      </c>
      <c r="F91" t="s">
        <v>52</v>
      </c>
      <c r="G91" t="s">
        <v>137</v>
      </c>
      <c r="H91" t="s">
        <v>51</v>
      </c>
      <c r="I91" t="s">
        <v>51</v>
      </c>
      <c r="J91" t="s">
        <v>54</v>
      </c>
      <c r="K91" t="s">
        <v>51</v>
      </c>
      <c r="L91" t="s">
        <v>51</v>
      </c>
      <c r="M91" t="s">
        <v>55</v>
      </c>
      <c r="N91" t="s">
        <v>56</v>
      </c>
      <c r="O91">
        <v>0</v>
      </c>
      <c r="P91" t="s">
        <v>51</v>
      </c>
      <c r="Q91" t="s">
        <v>524</v>
      </c>
      <c r="R91" t="s">
        <v>57</v>
      </c>
      <c r="S91" t="s">
        <v>57</v>
      </c>
      <c r="T91" t="s">
        <v>525</v>
      </c>
      <c r="U91" t="s">
        <v>51</v>
      </c>
      <c r="V91" t="s">
        <v>51</v>
      </c>
      <c r="W91" t="s">
        <v>51</v>
      </c>
      <c r="X91">
        <v>1</v>
      </c>
      <c r="Y91">
        <v>0</v>
      </c>
      <c r="Z91">
        <v>9952153</v>
      </c>
      <c r="AA91">
        <v>0</v>
      </c>
      <c r="AB91" t="s">
        <v>51</v>
      </c>
      <c r="AF91" t="s">
        <v>526</v>
      </c>
      <c r="AG91" t="s">
        <v>125</v>
      </c>
      <c r="AH91" t="s">
        <v>51</v>
      </c>
      <c r="AI91" t="s">
        <v>126</v>
      </c>
      <c r="AJ91" t="s">
        <v>51</v>
      </c>
      <c r="AK91" t="s">
        <v>51</v>
      </c>
      <c r="AL91" t="s">
        <v>51</v>
      </c>
      <c r="AM91" t="s">
        <v>51</v>
      </c>
      <c r="AN91" t="s">
        <v>51</v>
      </c>
      <c r="AO91" t="s">
        <v>51</v>
      </c>
      <c r="AP91" t="s">
        <v>51</v>
      </c>
      <c r="AQ91" t="s">
        <v>51</v>
      </c>
      <c r="AR91" t="s">
        <v>51</v>
      </c>
      <c r="AS91">
        <v>995215.3</v>
      </c>
      <c r="AT91">
        <v>0</v>
      </c>
      <c r="AU91" t="s">
        <v>60</v>
      </c>
    </row>
    <row r="92" spans="1:47">
      <c r="A92" t="s">
        <v>527</v>
      </c>
      <c r="B92" t="s">
        <v>48</v>
      </c>
      <c r="C92" t="s">
        <v>528</v>
      </c>
      <c r="D92" t="s">
        <v>529</v>
      </c>
      <c r="E92" t="s">
        <v>51</v>
      </c>
      <c r="F92" t="s">
        <v>85</v>
      </c>
      <c r="G92" t="s">
        <v>530</v>
      </c>
      <c r="H92" t="s">
        <v>530</v>
      </c>
      <c r="I92" t="s">
        <v>51</v>
      </c>
      <c r="J92" t="s">
        <v>54</v>
      </c>
      <c r="K92" t="s">
        <v>51</v>
      </c>
      <c r="L92" t="s">
        <v>51</v>
      </c>
      <c r="M92" t="s">
        <v>55</v>
      </c>
      <c r="N92" t="s">
        <v>56</v>
      </c>
      <c r="O92">
        <v>1</v>
      </c>
      <c r="P92" t="s">
        <v>51</v>
      </c>
      <c r="Q92" t="s">
        <v>531</v>
      </c>
      <c r="R92" t="s">
        <v>57</v>
      </c>
      <c r="S92" t="s">
        <v>57</v>
      </c>
      <c r="T92" t="s">
        <v>51</v>
      </c>
      <c r="U92" t="s">
        <v>51</v>
      </c>
      <c r="V92" t="s">
        <v>51</v>
      </c>
      <c r="W92" t="s">
        <v>51</v>
      </c>
      <c r="X92">
        <v>1</v>
      </c>
      <c r="Y92">
        <v>0</v>
      </c>
      <c r="Z92">
        <v>3065586</v>
      </c>
      <c r="AA92">
        <v>822860000</v>
      </c>
      <c r="AB92" t="s">
        <v>51</v>
      </c>
      <c r="AF92" t="s">
        <v>532</v>
      </c>
      <c r="AG92" t="s">
        <v>125</v>
      </c>
      <c r="AH92" t="s">
        <v>51</v>
      </c>
      <c r="AI92" t="s">
        <v>254</v>
      </c>
      <c r="AJ92" t="s">
        <v>51</v>
      </c>
      <c r="AK92" t="s">
        <v>51</v>
      </c>
      <c r="AL92" t="s">
        <v>51</v>
      </c>
      <c r="AM92" t="s">
        <v>51</v>
      </c>
      <c r="AN92" t="s">
        <v>51</v>
      </c>
      <c r="AO92" t="s">
        <v>51</v>
      </c>
      <c r="AP92" t="s">
        <v>51</v>
      </c>
      <c r="AQ92" t="s">
        <v>51</v>
      </c>
      <c r="AR92" t="s">
        <v>51</v>
      </c>
      <c r="AS92">
        <v>1532793</v>
      </c>
      <c r="AT92">
        <v>411430000</v>
      </c>
      <c r="AU92" t="s">
        <v>60</v>
      </c>
    </row>
    <row r="93" spans="1:47">
      <c r="A93" t="s">
        <v>533</v>
      </c>
      <c r="B93" t="s">
        <v>48</v>
      </c>
      <c r="C93" t="s">
        <v>534</v>
      </c>
      <c r="D93" t="s">
        <v>209</v>
      </c>
      <c r="E93" t="s">
        <v>51</v>
      </c>
      <c r="F93" t="s">
        <v>52</v>
      </c>
      <c r="G93" t="s">
        <v>53</v>
      </c>
      <c r="H93" t="s">
        <v>51</v>
      </c>
      <c r="I93" t="s">
        <v>51</v>
      </c>
      <c r="J93" t="s">
        <v>54</v>
      </c>
      <c r="K93" t="s">
        <v>51</v>
      </c>
      <c r="L93" t="s">
        <v>51</v>
      </c>
      <c r="M93" t="s">
        <v>55</v>
      </c>
      <c r="N93" t="s">
        <v>56</v>
      </c>
      <c r="O93">
        <v>0</v>
      </c>
      <c r="P93" t="s">
        <v>51</v>
      </c>
      <c r="Q93" t="s">
        <v>51</v>
      </c>
      <c r="R93" t="s">
        <v>57</v>
      </c>
      <c r="S93" t="s">
        <v>57</v>
      </c>
      <c r="T93" t="s">
        <v>535</v>
      </c>
      <c r="U93" t="s">
        <v>51</v>
      </c>
      <c r="V93" t="s">
        <v>51</v>
      </c>
      <c r="W93" t="s">
        <v>51</v>
      </c>
      <c r="X93">
        <v>1</v>
      </c>
      <c r="Y93">
        <v>0</v>
      </c>
      <c r="Z93">
        <v>993472</v>
      </c>
      <c r="AA93">
        <v>0</v>
      </c>
      <c r="AB93" t="s">
        <v>51</v>
      </c>
      <c r="AF93" t="s">
        <v>536</v>
      </c>
      <c r="AG93" t="s">
        <v>125</v>
      </c>
      <c r="AH93" t="s">
        <v>51</v>
      </c>
      <c r="AI93" t="s">
        <v>179</v>
      </c>
      <c r="AJ93" t="s">
        <v>51</v>
      </c>
      <c r="AK93" t="s">
        <v>51</v>
      </c>
      <c r="AL93" t="s">
        <v>51</v>
      </c>
      <c r="AM93" t="s">
        <v>51</v>
      </c>
      <c r="AN93" t="s">
        <v>51</v>
      </c>
      <c r="AO93" t="s">
        <v>51</v>
      </c>
      <c r="AP93" t="s">
        <v>51</v>
      </c>
      <c r="AQ93" t="s">
        <v>51</v>
      </c>
      <c r="AR93" t="s">
        <v>51</v>
      </c>
      <c r="AS93">
        <v>29804.16</v>
      </c>
      <c r="AT93">
        <v>0</v>
      </c>
      <c r="AU93" t="s">
        <v>60</v>
      </c>
    </row>
    <row r="94" spans="1:47">
      <c r="A94" t="s">
        <v>537</v>
      </c>
      <c r="B94" t="s">
        <v>48</v>
      </c>
      <c r="C94" t="s">
        <v>538</v>
      </c>
      <c r="D94" t="s">
        <v>539</v>
      </c>
      <c r="E94" t="s">
        <v>51</v>
      </c>
      <c r="F94" t="s">
        <v>52</v>
      </c>
      <c r="G94" t="s">
        <v>234</v>
      </c>
      <c r="H94" t="s">
        <v>51</v>
      </c>
      <c r="I94" t="s">
        <v>51</v>
      </c>
      <c r="J94" t="s">
        <v>54</v>
      </c>
      <c r="K94" t="s">
        <v>51</v>
      </c>
      <c r="L94" t="s">
        <v>51</v>
      </c>
      <c r="M94" t="s">
        <v>55</v>
      </c>
      <c r="N94" t="s">
        <v>56</v>
      </c>
      <c r="O94">
        <v>0</v>
      </c>
      <c r="P94" t="s">
        <v>51</v>
      </c>
      <c r="Q94" t="s">
        <v>51</v>
      </c>
      <c r="R94" t="s">
        <v>57</v>
      </c>
      <c r="S94" t="s">
        <v>57</v>
      </c>
      <c r="T94" t="s">
        <v>540</v>
      </c>
      <c r="U94" t="s">
        <v>51</v>
      </c>
      <c r="V94" t="s">
        <v>51</v>
      </c>
      <c r="W94" t="s">
        <v>51</v>
      </c>
      <c r="X94">
        <v>1</v>
      </c>
      <c r="Y94">
        <v>0</v>
      </c>
      <c r="Z94">
        <v>0</v>
      </c>
      <c r="AA94">
        <v>0</v>
      </c>
      <c r="AB94" t="s">
        <v>51</v>
      </c>
      <c r="AF94" t="s">
        <v>541</v>
      </c>
      <c r="AG94" t="s">
        <v>125</v>
      </c>
      <c r="AH94" t="s">
        <v>51</v>
      </c>
      <c r="AI94" t="s">
        <v>126</v>
      </c>
      <c r="AJ94" t="s">
        <v>51</v>
      </c>
      <c r="AK94" t="s">
        <v>51</v>
      </c>
      <c r="AL94" t="s">
        <v>51</v>
      </c>
      <c r="AM94" t="s">
        <v>51</v>
      </c>
      <c r="AN94" t="s">
        <v>51</v>
      </c>
      <c r="AO94" t="s">
        <v>51</v>
      </c>
      <c r="AP94" t="s">
        <v>51</v>
      </c>
      <c r="AQ94" t="s">
        <v>51</v>
      </c>
      <c r="AR94" t="s">
        <v>51</v>
      </c>
      <c r="AS94">
        <v>0</v>
      </c>
      <c r="AT94">
        <v>0</v>
      </c>
      <c r="AU94" t="s">
        <v>60</v>
      </c>
    </row>
    <row r="95" spans="1:47">
      <c r="A95" t="s">
        <v>542</v>
      </c>
      <c r="B95" t="s">
        <v>48</v>
      </c>
      <c r="C95" t="s">
        <v>543</v>
      </c>
      <c r="D95" t="s">
        <v>203</v>
      </c>
      <c r="E95" t="s">
        <v>51</v>
      </c>
      <c r="F95" t="s">
        <v>52</v>
      </c>
      <c r="G95" t="s">
        <v>544</v>
      </c>
      <c r="H95" t="s">
        <v>51</v>
      </c>
      <c r="I95" t="s">
        <v>51</v>
      </c>
      <c r="J95" t="s">
        <v>54</v>
      </c>
      <c r="K95" t="s">
        <v>51</v>
      </c>
      <c r="L95" t="s">
        <v>51</v>
      </c>
      <c r="M95" t="s">
        <v>55</v>
      </c>
      <c r="N95" t="s">
        <v>56</v>
      </c>
      <c r="O95">
        <v>0</v>
      </c>
      <c r="P95" t="s">
        <v>51</v>
      </c>
      <c r="Q95" t="s">
        <v>51</v>
      </c>
      <c r="R95" t="s">
        <v>57</v>
      </c>
      <c r="S95" t="s">
        <v>57</v>
      </c>
      <c r="T95" t="s">
        <v>545</v>
      </c>
      <c r="U95" t="s">
        <v>51</v>
      </c>
      <c r="V95" t="s">
        <v>51</v>
      </c>
      <c r="W95" t="s">
        <v>51</v>
      </c>
      <c r="X95">
        <v>1</v>
      </c>
      <c r="Y95">
        <v>0</v>
      </c>
      <c r="Z95">
        <v>3366</v>
      </c>
      <c r="AA95">
        <v>0</v>
      </c>
      <c r="AB95" t="s">
        <v>51</v>
      </c>
      <c r="AF95" t="s">
        <v>546</v>
      </c>
      <c r="AG95" t="s">
        <v>125</v>
      </c>
      <c r="AH95" t="s">
        <v>51</v>
      </c>
      <c r="AI95" t="s">
        <v>254</v>
      </c>
      <c r="AJ95" t="s">
        <v>51</v>
      </c>
      <c r="AK95" t="s">
        <v>51</v>
      </c>
      <c r="AL95" t="s">
        <v>51</v>
      </c>
      <c r="AM95" t="s">
        <v>51</v>
      </c>
      <c r="AN95" t="s">
        <v>51</v>
      </c>
      <c r="AO95" t="s">
        <v>51</v>
      </c>
      <c r="AP95" t="s">
        <v>51</v>
      </c>
      <c r="AQ95" t="s">
        <v>51</v>
      </c>
      <c r="AR95" t="s">
        <v>51</v>
      </c>
      <c r="AS95">
        <v>1683</v>
      </c>
      <c r="AT95">
        <v>0</v>
      </c>
      <c r="AU95" t="s">
        <v>60</v>
      </c>
    </row>
    <row r="96" spans="1:47">
      <c r="A96" t="s">
        <v>547</v>
      </c>
      <c r="B96" t="s">
        <v>48</v>
      </c>
      <c r="C96" t="s">
        <v>548</v>
      </c>
      <c r="D96" t="s">
        <v>152</v>
      </c>
      <c r="E96" t="s">
        <v>51</v>
      </c>
      <c r="F96" t="s">
        <v>52</v>
      </c>
      <c r="G96" t="s">
        <v>417</v>
      </c>
      <c r="H96" t="s">
        <v>51</v>
      </c>
      <c r="I96" t="s">
        <v>51</v>
      </c>
      <c r="J96" t="s">
        <v>54</v>
      </c>
      <c r="K96" t="s">
        <v>51</v>
      </c>
      <c r="L96" t="s">
        <v>51</v>
      </c>
      <c r="M96" t="s">
        <v>55</v>
      </c>
      <c r="N96" t="s">
        <v>56</v>
      </c>
      <c r="O96">
        <v>0</v>
      </c>
      <c r="P96" t="s">
        <v>51</v>
      </c>
      <c r="Q96" t="s">
        <v>51</v>
      </c>
      <c r="R96" t="s">
        <v>57</v>
      </c>
      <c r="S96" t="s">
        <v>57</v>
      </c>
      <c r="T96" t="s">
        <v>549</v>
      </c>
      <c r="U96" t="s">
        <v>51</v>
      </c>
      <c r="V96" t="s">
        <v>51</v>
      </c>
      <c r="W96" t="s">
        <v>51</v>
      </c>
      <c r="X96">
        <v>1</v>
      </c>
      <c r="Y96">
        <v>0</v>
      </c>
      <c r="Z96">
        <v>0</v>
      </c>
      <c r="AA96">
        <v>0</v>
      </c>
      <c r="AB96" t="s">
        <v>51</v>
      </c>
      <c r="AF96" t="s">
        <v>550</v>
      </c>
      <c r="AG96" t="s">
        <v>125</v>
      </c>
      <c r="AH96" t="s">
        <v>51</v>
      </c>
      <c r="AI96" t="s">
        <v>133</v>
      </c>
      <c r="AJ96" t="s">
        <v>51</v>
      </c>
      <c r="AK96" t="s">
        <v>51</v>
      </c>
      <c r="AL96" t="s">
        <v>51</v>
      </c>
      <c r="AM96" t="s">
        <v>51</v>
      </c>
      <c r="AN96" t="s">
        <v>51</v>
      </c>
      <c r="AO96" t="s">
        <v>51</v>
      </c>
      <c r="AP96" t="s">
        <v>51</v>
      </c>
      <c r="AQ96" t="s">
        <v>51</v>
      </c>
      <c r="AR96" t="s">
        <v>51</v>
      </c>
      <c r="AS96">
        <v>0</v>
      </c>
      <c r="AT96">
        <v>0</v>
      </c>
      <c r="AU96" t="s">
        <v>60</v>
      </c>
    </row>
    <row r="97" spans="1:47">
      <c r="A97" t="s">
        <v>551</v>
      </c>
      <c r="B97" t="s">
        <v>48</v>
      </c>
      <c r="C97" t="s">
        <v>552</v>
      </c>
      <c r="D97" t="s">
        <v>152</v>
      </c>
      <c r="E97" t="s">
        <v>51</v>
      </c>
      <c r="F97" t="s">
        <v>52</v>
      </c>
      <c r="G97" t="s">
        <v>553</v>
      </c>
      <c r="H97" t="s">
        <v>51</v>
      </c>
      <c r="I97" t="s">
        <v>51</v>
      </c>
      <c r="J97" t="s">
        <v>54</v>
      </c>
      <c r="K97" t="s">
        <v>51</v>
      </c>
      <c r="L97" t="s">
        <v>51</v>
      </c>
      <c r="M97" t="s">
        <v>55</v>
      </c>
      <c r="N97" t="s">
        <v>56</v>
      </c>
      <c r="O97">
        <v>0</v>
      </c>
      <c r="P97" t="s">
        <v>51</v>
      </c>
      <c r="Q97" t="s">
        <v>51</v>
      </c>
      <c r="R97" t="s">
        <v>57</v>
      </c>
      <c r="S97" t="s">
        <v>57</v>
      </c>
      <c r="T97" t="s">
        <v>554</v>
      </c>
      <c r="U97" t="s">
        <v>51</v>
      </c>
      <c r="V97" t="s">
        <v>51</v>
      </c>
      <c r="W97" t="s">
        <v>51</v>
      </c>
      <c r="X97">
        <v>1</v>
      </c>
      <c r="Y97">
        <v>0</v>
      </c>
      <c r="Z97">
        <v>0</v>
      </c>
      <c r="AA97">
        <v>0</v>
      </c>
      <c r="AB97" t="s">
        <v>51</v>
      </c>
      <c r="AF97" t="s">
        <v>555</v>
      </c>
      <c r="AG97" t="s">
        <v>125</v>
      </c>
      <c r="AH97" t="s">
        <v>51</v>
      </c>
      <c r="AI97" t="s">
        <v>179</v>
      </c>
      <c r="AJ97" t="s">
        <v>51</v>
      </c>
      <c r="AK97" t="s">
        <v>51</v>
      </c>
      <c r="AL97" t="s">
        <v>51</v>
      </c>
      <c r="AM97" t="s">
        <v>51</v>
      </c>
      <c r="AN97" t="s">
        <v>51</v>
      </c>
      <c r="AO97" t="s">
        <v>51</v>
      </c>
      <c r="AP97" t="s">
        <v>51</v>
      </c>
      <c r="AQ97" t="s">
        <v>51</v>
      </c>
      <c r="AR97" t="s">
        <v>51</v>
      </c>
      <c r="AS97">
        <v>0</v>
      </c>
      <c r="AT97">
        <v>0</v>
      </c>
      <c r="AU97" t="s">
        <v>60</v>
      </c>
    </row>
    <row r="98" spans="1:47">
      <c r="A98" t="s">
        <v>556</v>
      </c>
      <c r="B98" t="s">
        <v>48</v>
      </c>
      <c r="C98" t="s">
        <v>557</v>
      </c>
      <c r="D98" t="s">
        <v>282</v>
      </c>
      <c r="E98" t="s">
        <v>51</v>
      </c>
      <c r="F98" t="s">
        <v>52</v>
      </c>
      <c r="G98" t="s">
        <v>422</v>
      </c>
      <c r="H98" t="s">
        <v>51</v>
      </c>
      <c r="I98" t="s">
        <v>51</v>
      </c>
      <c r="J98" t="s">
        <v>51</v>
      </c>
      <c r="K98" t="s">
        <v>51</v>
      </c>
      <c r="L98" t="s">
        <v>51</v>
      </c>
      <c r="M98" t="s">
        <v>55</v>
      </c>
      <c r="N98" t="s">
        <v>56</v>
      </c>
      <c r="O98">
        <v>0</v>
      </c>
      <c r="P98" t="s">
        <v>51</v>
      </c>
      <c r="Q98" t="s">
        <v>51</v>
      </c>
      <c r="R98" t="s">
        <v>57</v>
      </c>
      <c r="S98" t="s">
        <v>57</v>
      </c>
      <c r="T98" t="s">
        <v>558</v>
      </c>
      <c r="U98" t="s">
        <v>51</v>
      </c>
      <c r="V98" t="s">
        <v>51</v>
      </c>
      <c r="W98" t="s">
        <v>51</v>
      </c>
      <c r="X98">
        <v>1</v>
      </c>
      <c r="Y98">
        <v>0</v>
      </c>
      <c r="Z98">
        <v>151829</v>
      </c>
      <c r="AA98">
        <v>0</v>
      </c>
      <c r="AB98" t="s">
        <v>51</v>
      </c>
      <c r="AF98" t="s">
        <v>559</v>
      </c>
      <c r="AG98" t="s">
        <v>125</v>
      </c>
      <c r="AH98" t="s">
        <v>51</v>
      </c>
      <c r="AI98" t="s">
        <v>141</v>
      </c>
      <c r="AJ98" t="s">
        <v>51</v>
      </c>
      <c r="AK98" t="s">
        <v>51</v>
      </c>
      <c r="AL98" t="s">
        <v>51</v>
      </c>
      <c r="AM98" t="s">
        <v>51</v>
      </c>
      <c r="AN98" t="s">
        <v>51</v>
      </c>
      <c r="AO98" t="s">
        <v>51</v>
      </c>
      <c r="AP98" t="s">
        <v>51</v>
      </c>
      <c r="AQ98" t="s">
        <v>51</v>
      </c>
      <c r="AR98" t="s">
        <v>51</v>
      </c>
      <c r="AS98">
        <v>151829</v>
      </c>
      <c r="AT98">
        <v>0</v>
      </c>
      <c r="AU98" t="s">
        <v>60</v>
      </c>
    </row>
    <row r="99" spans="1:47">
      <c r="A99" t="s">
        <v>560</v>
      </c>
      <c r="B99" t="s">
        <v>48</v>
      </c>
      <c r="C99" t="s">
        <v>561</v>
      </c>
      <c r="D99" t="s">
        <v>427</v>
      </c>
      <c r="E99" t="s">
        <v>51</v>
      </c>
      <c r="F99" t="s">
        <v>52</v>
      </c>
      <c r="G99" t="s">
        <v>53</v>
      </c>
      <c r="H99" t="s">
        <v>51</v>
      </c>
      <c r="I99" t="s">
        <v>51</v>
      </c>
      <c r="J99" t="s">
        <v>54</v>
      </c>
      <c r="K99" t="s">
        <v>51</v>
      </c>
      <c r="L99" t="s">
        <v>51</v>
      </c>
      <c r="M99" t="s">
        <v>55</v>
      </c>
      <c r="N99" t="s">
        <v>56</v>
      </c>
      <c r="O99">
        <v>0</v>
      </c>
      <c r="P99" t="s">
        <v>51</v>
      </c>
      <c r="Q99" t="s">
        <v>515</v>
      </c>
      <c r="R99" t="s">
        <v>57</v>
      </c>
      <c r="S99" t="s">
        <v>57</v>
      </c>
      <c r="T99" t="s">
        <v>562</v>
      </c>
      <c r="U99" t="s">
        <v>51</v>
      </c>
      <c r="V99" t="s">
        <v>51</v>
      </c>
      <c r="W99" t="s">
        <v>51</v>
      </c>
      <c r="X99">
        <v>1</v>
      </c>
      <c r="Y99">
        <v>0</v>
      </c>
      <c r="Z99">
        <v>993472</v>
      </c>
      <c r="AA99">
        <v>0</v>
      </c>
      <c r="AB99" t="s">
        <v>51</v>
      </c>
      <c r="AF99" t="s">
        <v>563</v>
      </c>
      <c r="AG99" t="s">
        <v>125</v>
      </c>
      <c r="AH99" t="s">
        <v>51</v>
      </c>
      <c r="AI99" t="s">
        <v>254</v>
      </c>
      <c r="AJ99" t="s">
        <v>51</v>
      </c>
      <c r="AK99" t="s">
        <v>51</v>
      </c>
      <c r="AL99" t="s">
        <v>51</v>
      </c>
      <c r="AM99" t="s">
        <v>51</v>
      </c>
      <c r="AN99" t="s">
        <v>51</v>
      </c>
      <c r="AO99" t="s">
        <v>51</v>
      </c>
      <c r="AP99" t="s">
        <v>51</v>
      </c>
      <c r="AQ99" t="s">
        <v>51</v>
      </c>
      <c r="AR99" t="s">
        <v>51</v>
      </c>
      <c r="AS99">
        <v>496736</v>
      </c>
      <c r="AT99">
        <v>0</v>
      </c>
      <c r="AU99" t="s">
        <v>60</v>
      </c>
    </row>
    <row r="100" spans="1:47">
      <c r="A100" t="s">
        <v>564</v>
      </c>
      <c r="B100" t="s">
        <v>48</v>
      </c>
      <c r="C100" t="s">
        <v>565</v>
      </c>
      <c r="D100" t="s">
        <v>282</v>
      </c>
      <c r="E100" t="s">
        <v>51</v>
      </c>
      <c r="F100" t="s">
        <v>52</v>
      </c>
      <c r="G100" t="s">
        <v>137</v>
      </c>
      <c r="H100" t="s">
        <v>51</v>
      </c>
      <c r="I100" t="s">
        <v>51</v>
      </c>
      <c r="J100" t="s">
        <v>54</v>
      </c>
      <c r="K100" t="s">
        <v>51</v>
      </c>
      <c r="L100" t="s">
        <v>51</v>
      </c>
      <c r="M100" t="s">
        <v>55</v>
      </c>
      <c r="N100" t="s">
        <v>56</v>
      </c>
      <c r="O100">
        <v>0</v>
      </c>
      <c r="P100" t="s">
        <v>51</v>
      </c>
      <c r="Q100" t="s">
        <v>566</v>
      </c>
      <c r="R100" t="s">
        <v>57</v>
      </c>
      <c r="S100" t="s">
        <v>57</v>
      </c>
      <c r="T100" t="s">
        <v>567</v>
      </c>
      <c r="U100" t="s">
        <v>51</v>
      </c>
      <c r="V100" t="s">
        <v>51</v>
      </c>
      <c r="W100" t="s">
        <v>51</v>
      </c>
      <c r="X100">
        <v>1</v>
      </c>
      <c r="Y100">
        <v>0</v>
      </c>
      <c r="Z100">
        <v>9952153</v>
      </c>
      <c r="AA100">
        <v>0</v>
      </c>
      <c r="AB100" t="s">
        <v>51</v>
      </c>
      <c r="AF100" t="s">
        <v>568</v>
      </c>
      <c r="AG100" t="s">
        <v>125</v>
      </c>
      <c r="AH100" t="s">
        <v>51</v>
      </c>
      <c r="AI100" t="s">
        <v>126</v>
      </c>
      <c r="AJ100" t="s">
        <v>51</v>
      </c>
      <c r="AK100" t="s">
        <v>51</v>
      </c>
      <c r="AL100" t="s">
        <v>51</v>
      </c>
      <c r="AM100" t="s">
        <v>51</v>
      </c>
      <c r="AN100" t="s">
        <v>51</v>
      </c>
      <c r="AO100" t="s">
        <v>51</v>
      </c>
      <c r="AP100" t="s">
        <v>51</v>
      </c>
      <c r="AQ100" t="s">
        <v>51</v>
      </c>
      <c r="AR100" t="s">
        <v>51</v>
      </c>
      <c r="AS100">
        <v>995215.3</v>
      </c>
      <c r="AT100">
        <v>0</v>
      </c>
      <c r="AU100" t="s">
        <v>60</v>
      </c>
    </row>
    <row r="101" spans="1:47">
      <c r="A101" t="s">
        <v>569</v>
      </c>
      <c r="B101" t="s">
        <v>48</v>
      </c>
      <c r="C101" t="s">
        <v>570</v>
      </c>
      <c r="D101" t="s">
        <v>188</v>
      </c>
      <c r="E101" t="s">
        <v>51</v>
      </c>
      <c r="F101" t="s">
        <v>52</v>
      </c>
      <c r="G101" t="s">
        <v>571</v>
      </c>
      <c r="H101" t="s">
        <v>51</v>
      </c>
      <c r="I101" t="s">
        <v>51</v>
      </c>
      <c r="J101" t="s">
        <v>54</v>
      </c>
      <c r="K101" t="s">
        <v>51</v>
      </c>
      <c r="L101" t="s">
        <v>51</v>
      </c>
      <c r="M101" t="s">
        <v>55</v>
      </c>
      <c r="N101" t="s">
        <v>56</v>
      </c>
      <c r="O101">
        <v>0</v>
      </c>
      <c r="P101" t="s">
        <v>51</v>
      </c>
      <c r="Q101" t="s">
        <v>51</v>
      </c>
      <c r="R101" t="s">
        <v>57</v>
      </c>
      <c r="S101" t="s">
        <v>57</v>
      </c>
      <c r="T101" t="s">
        <v>572</v>
      </c>
      <c r="U101" t="s">
        <v>51</v>
      </c>
      <c r="V101" t="s">
        <v>51</v>
      </c>
      <c r="W101" t="s">
        <v>51</v>
      </c>
      <c r="X101">
        <v>1</v>
      </c>
      <c r="Y101">
        <v>0</v>
      </c>
      <c r="Z101">
        <v>0</v>
      </c>
      <c r="AA101">
        <v>0</v>
      </c>
      <c r="AB101" t="s">
        <v>51</v>
      </c>
      <c r="AF101" t="s">
        <v>573</v>
      </c>
      <c r="AG101" t="s">
        <v>125</v>
      </c>
      <c r="AH101" t="s">
        <v>51</v>
      </c>
      <c r="AI101" t="s">
        <v>126</v>
      </c>
      <c r="AJ101" t="s">
        <v>51</v>
      </c>
      <c r="AK101" t="s">
        <v>51</v>
      </c>
      <c r="AL101" t="s">
        <v>51</v>
      </c>
      <c r="AM101" t="s">
        <v>51</v>
      </c>
      <c r="AN101" t="s">
        <v>51</v>
      </c>
      <c r="AO101" t="s">
        <v>51</v>
      </c>
      <c r="AP101" t="s">
        <v>51</v>
      </c>
      <c r="AQ101" t="s">
        <v>51</v>
      </c>
      <c r="AR101" t="s">
        <v>51</v>
      </c>
      <c r="AS101">
        <v>0</v>
      </c>
      <c r="AT101">
        <v>0</v>
      </c>
      <c r="AU101" t="s">
        <v>60</v>
      </c>
    </row>
    <row r="102" spans="1:47">
      <c r="A102" t="s">
        <v>574</v>
      </c>
      <c r="B102" t="s">
        <v>48</v>
      </c>
      <c r="C102" t="s">
        <v>575</v>
      </c>
      <c r="D102" t="s">
        <v>427</v>
      </c>
      <c r="E102" t="s">
        <v>51</v>
      </c>
      <c r="F102" t="s">
        <v>52</v>
      </c>
      <c r="G102" t="s">
        <v>145</v>
      </c>
      <c r="H102" t="s">
        <v>51</v>
      </c>
      <c r="I102" t="s">
        <v>51</v>
      </c>
      <c r="J102" t="s">
        <v>146</v>
      </c>
      <c r="K102" t="s">
        <v>51</v>
      </c>
      <c r="L102" t="s">
        <v>51</v>
      </c>
      <c r="M102" t="s">
        <v>55</v>
      </c>
      <c r="N102" t="s">
        <v>56</v>
      </c>
      <c r="O102">
        <v>0</v>
      </c>
      <c r="P102" t="s">
        <v>51</v>
      </c>
      <c r="Q102" t="s">
        <v>51</v>
      </c>
      <c r="R102" t="s">
        <v>57</v>
      </c>
      <c r="S102" t="s">
        <v>57</v>
      </c>
      <c r="T102" t="s">
        <v>576</v>
      </c>
      <c r="U102" t="s">
        <v>51</v>
      </c>
      <c r="V102" t="s">
        <v>51</v>
      </c>
      <c r="W102" t="s">
        <v>51</v>
      </c>
      <c r="X102">
        <v>1</v>
      </c>
      <c r="Y102">
        <v>0</v>
      </c>
      <c r="Z102">
        <v>9724171</v>
      </c>
      <c r="AA102">
        <v>0</v>
      </c>
      <c r="AB102" t="s">
        <v>51</v>
      </c>
      <c r="AF102" t="s">
        <v>577</v>
      </c>
      <c r="AG102" t="s">
        <v>125</v>
      </c>
      <c r="AH102" t="s">
        <v>51</v>
      </c>
      <c r="AI102" t="s">
        <v>254</v>
      </c>
      <c r="AJ102" t="s">
        <v>51</v>
      </c>
      <c r="AK102" t="s">
        <v>51</v>
      </c>
      <c r="AL102" t="s">
        <v>51</v>
      </c>
      <c r="AM102" t="s">
        <v>51</v>
      </c>
      <c r="AN102" t="s">
        <v>51</v>
      </c>
      <c r="AO102" t="s">
        <v>51</v>
      </c>
      <c r="AP102" t="s">
        <v>51</v>
      </c>
      <c r="AQ102" t="s">
        <v>51</v>
      </c>
      <c r="AR102" t="s">
        <v>51</v>
      </c>
      <c r="AS102">
        <v>4862085.5</v>
      </c>
      <c r="AT102">
        <v>0</v>
      </c>
      <c r="AU102" t="s">
        <v>60</v>
      </c>
    </row>
    <row r="103" spans="1:47">
      <c r="A103" t="s">
        <v>578</v>
      </c>
      <c r="B103" t="s">
        <v>48</v>
      </c>
      <c r="C103" t="s">
        <v>579</v>
      </c>
      <c r="D103" t="s">
        <v>92</v>
      </c>
      <c r="E103" t="s">
        <v>51</v>
      </c>
      <c r="F103" t="s">
        <v>85</v>
      </c>
      <c r="G103" t="s">
        <v>580</v>
      </c>
      <c r="H103" t="s">
        <v>580</v>
      </c>
      <c r="I103" t="s">
        <v>581</v>
      </c>
      <c r="J103" t="s">
        <v>122</v>
      </c>
      <c r="K103" t="s">
        <v>51</v>
      </c>
      <c r="L103" t="s">
        <v>51</v>
      </c>
      <c r="M103" t="s">
        <v>55</v>
      </c>
      <c r="N103" t="s">
        <v>56</v>
      </c>
      <c r="O103">
        <v>41</v>
      </c>
      <c r="P103" t="s">
        <v>51</v>
      </c>
      <c r="Q103" t="s">
        <v>582</v>
      </c>
      <c r="R103" t="s">
        <v>57</v>
      </c>
      <c r="S103" t="s">
        <v>57</v>
      </c>
      <c r="T103" t="s">
        <v>51</v>
      </c>
      <c r="U103" t="s">
        <v>51</v>
      </c>
      <c r="V103" t="s">
        <v>51</v>
      </c>
      <c r="W103" t="s">
        <v>51</v>
      </c>
      <c r="X103">
        <v>930</v>
      </c>
      <c r="Y103">
        <v>0</v>
      </c>
      <c r="Z103">
        <v>67921</v>
      </c>
      <c r="AA103">
        <v>365700</v>
      </c>
      <c r="AB103" t="s">
        <v>51</v>
      </c>
      <c r="AF103" t="s">
        <v>583</v>
      </c>
      <c r="AG103" t="s">
        <v>125</v>
      </c>
      <c r="AH103" t="s">
        <v>51</v>
      </c>
      <c r="AI103" t="s">
        <v>126</v>
      </c>
      <c r="AJ103" t="s">
        <v>51</v>
      </c>
      <c r="AK103" t="s">
        <v>51</v>
      </c>
      <c r="AL103" t="s">
        <v>51</v>
      </c>
      <c r="AM103" t="s">
        <v>51</v>
      </c>
      <c r="AN103" t="s">
        <v>51</v>
      </c>
      <c r="AO103" t="s">
        <v>51</v>
      </c>
      <c r="AP103" t="s">
        <v>51</v>
      </c>
      <c r="AQ103" t="s">
        <v>51</v>
      </c>
      <c r="AR103" t="s">
        <v>51</v>
      </c>
      <c r="AS103">
        <v>67921</v>
      </c>
      <c r="AT103">
        <v>34010100</v>
      </c>
      <c r="AU103" t="s">
        <v>60</v>
      </c>
    </row>
    <row r="104" spans="1:47">
      <c r="A104" t="s">
        <v>584</v>
      </c>
      <c r="B104" t="s">
        <v>48</v>
      </c>
      <c r="C104" t="s">
        <v>585</v>
      </c>
      <c r="D104" t="s">
        <v>276</v>
      </c>
      <c r="E104" t="s">
        <v>51</v>
      </c>
      <c r="F104" t="s">
        <v>52</v>
      </c>
      <c r="G104" t="s">
        <v>234</v>
      </c>
      <c r="H104" t="s">
        <v>51</v>
      </c>
      <c r="I104" t="s">
        <v>51</v>
      </c>
      <c r="J104" t="s">
        <v>54</v>
      </c>
      <c r="K104" t="s">
        <v>51</v>
      </c>
      <c r="L104" t="s">
        <v>51</v>
      </c>
      <c r="M104" t="s">
        <v>55</v>
      </c>
      <c r="N104" t="s">
        <v>56</v>
      </c>
      <c r="O104">
        <v>0</v>
      </c>
      <c r="P104" t="s">
        <v>51</v>
      </c>
      <c r="Q104" t="s">
        <v>51</v>
      </c>
      <c r="R104" t="s">
        <v>57</v>
      </c>
      <c r="S104" t="s">
        <v>57</v>
      </c>
      <c r="T104" t="s">
        <v>586</v>
      </c>
      <c r="U104" t="s">
        <v>51</v>
      </c>
      <c r="V104" t="s">
        <v>51</v>
      </c>
      <c r="W104" t="s">
        <v>51</v>
      </c>
      <c r="X104">
        <v>1</v>
      </c>
      <c r="Y104">
        <v>0</v>
      </c>
      <c r="Z104">
        <v>0</v>
      </c>
      <c r="AA104">
        <v>0</v>
      </c>
      <c r="AB104" t="s">
        <v>51</v>
      </c>
      <c r="AF104" t="s">
        <v>587</v>
      </c>
      <c r="AG104" t="s">
        <v>125</v>
      </c>
      <c r="AH104" t="s">
        <v>51</v>
      </c>
      <c r="AI104" t="s">
        <v>133</v>
      </c>
      <c r="AJ104" t="s">
        <v>51</v>
      </c>
      <c r="AK104" t="s">
        <v>51</v>
      </c>
      <c r="AL104" t="s">
        <v>51</v>
      </c>
      <c r="AM104" t="s">
        <v>51</v>
      </c>
      <c r="AN104" t="s">
        <v>51</v>
      </c>
      <c r="AO104" t="s">
        <v>51</v>
      </c>
      <c r="AP104" t="s">
        <v>51</v>
      </c>
      <c r="AQ104" t="s">
        <v>51</v>
      </c>
      <c r="AR104" t="s">
        <v>51</v>
      </c>
      <c r="AS104">
        <v>0</v>
      </c>
      <c r="AT104">
        <v>0</v>
      </c>
      <c r="AU104" t="s">
        <v>60</v>
      </c>
    </row>
    <row r="105" spans="1:47">
      <c r="A105" t="s">
        <v>588</v>
      </c>
      <c r="B105" t="s">
        <v>48</v>
      </c>
      <c r="C105" t="s">
        <v>589</v>
      </c>
      <c r="D105" t="s">
        <v>244</v>
      </c>
      <c r="E105" t="s">
        <v>51</v>
      </c>
      <c r="F105" t="s">
        <v>52</v>
      </c>
      <c r="G105" t="s">
        <v>215</v>
      </c>
      <c r="H105" t="s">
        <v>51</v>
      </c>
      <c r="I105" t="s">
        <v>51</v>
      </c>
      <c r="J105" t="s">
        <v>54</v>
      </c>
      <c r="K105" t="s">
        <v>51</v>
      </c>
      <c r="L105" t="s">
        <v>51</v>
      </c>
      <c r="M105" t="s">
        <v>55</v>
      </c>
      <c r="N105" t="s">
        <v>56</v>
      </c>
      <c r="O105">
        <v>0</v>
      </c>
      <c r="P105" t="s">
        <v>51</v>
      </c>
      <c r="Q105" t="s">
        <v>51</v>
      </c>
      <c r="R105" t="s">
        <v>57</v>
      </c>
      <c r="S105" t="s">
        <v>57</v>
      </c>
      <c r="T105" t="s">
        <v>590</v>
      </c>
      <c r="U105" t="s">
        <v>51</v>
      </c>
      <c r="V105" t="s">
        <v>51</v>
      </c>
      <c r="W105" t="s">
        <v>51</v>
      </c>
      <c r="X105">
        <v>1</v>
      </c>
      <c r="Y105">
        <v>0</v>
      </c>
      <c r="Z105">
        <v>0</v>
      </c>
      <c r="AA105">
        <v>0</v>
      </c>
      <c r="AB105" t="s">
        <v>51</v>
      </c>
      <c r="AF105" t="s">
        <v>591</v>
      </c>
      <c r="AG105" t="s">
        <v>125</v>
      </c>
      <c r="AH105" t="s">
        <v>51</v>
      </c>
      <c r="AI105" t="s">
        <v>126</v>
      </c>
      <c r="AJ105" t="s">
        <v>51</v>
      </c>
      <c r="AK105" t="s">
        <v>51</v>
      </c>
      <c r="AL105" t="s">
        <v>51</v>
      </c>
      <c r="AM105" t="s">
        <v>51</v>
      </c>
      <c r="AN105" t="s">
        <v>51</v>
      </c>
      <c r="AO105" t="s">
        <v>51</v>
      </c>
      <c r="AP105" t="s">
        <v>51</v>
      </c>
      <c r="AQ105" t="s">
        <v>51</v>
      </c>
      <c r="AR105" t="s">
        <v>51</v>
      </c>
      <c r="AS105">
        <v>0</v>
      </c>
      <c r="AT105">
        <v>0</v>
      </c>
      <c r="AU105" t="s">
        <v>60</v>
      </c>
    </row>
    <row r="106" spans="1:47">
      <c r="A106" t="s">
        <v>592</v>
      </c>
      <c r="B106" t="s">
        <v>48</v>
      </c>
      <c r="C106" t="s">
        <v>593</v>
      </c>
      <c r="D106" t="s">
        <v>136</v>
      </c>
      <c r="E106" t="s">
        <v>51</v>
      </c>
      <c r="F106" t="s">
        <v>52</v>
      </c>
      <c r="G106" t="s">
        <v>245</v>
      </c>
      <c r="H106" t="s">
        <v>51</v>
      </c>
      <c r="I106" t="s">
        <v>51</v>
      </c>
      <c r="J106" t="s">
        <v>54</v>
      </c>
      <c r="K106" t="s">
        <v>51</v>
      </c>
      <c r="L106" t="s">
        <v>51</v>
      </c>
      <c r="M106" t="s">
        <v>55</v>
      </c>
      <c r="N106" t="s">
        <v>56</v>
      </c>
      <c r="O106">
        <v>0</v>
      </c>
      <c r="P106" t="s">
        <v>51</v>
      </c>
      <c r="Q106" t="s">
        <v>51</v>
      </c>
      <c r="R106" t="s">
        <v>57</v>
      </c>
      <c r="S106" t="s">
        <v>57</v>
      </c>
      <c r="T106" t="s">
        <v>594</v>
      </c>
      <c r="U106" t="s">
        <v>51</v>
      </c>
      <c r="V106" t="s">
        <v>51</v>
      </c>
      <c r="W106" t="s">
        <v>51</v>
      </c>
      <c r="X106">
        <v>0</v>
      </c>
      <c r="Y106">
        <v>0</v>
      </c>
      <c r="Z106">
        <v>7864</v>
      </c>
      <c r="AA106">
        <v>0</v>
      </c>
      <c r="AB106" t="s">
        <v>51</v>
      </c>
      <c r="AF106" t="s">
        <v>595</v>
      </c>
      <c r="AG106" t="s">
        <v>125</v>
      </c>
      <c r="AH106" t="s">
        <v>51</v>
      </c>
      <c r="AI106" t="s">
        <v>133</v>
      </c>
      <c r="AJ106" t="s">
        <v>51</v>
      </c>
      <c r="AK106" t="s">
        <v>51</v>
      </c>
      <c r="AL106" t="s">
        <v>51</v>
      </c>
      <c r="AM106" t="s">
        <v>51</v>
      </c>
      <c r="AN106" t="s">
        <v>51</v>
      </c>
      <c r="AO106" t="s">
        <v>51</v>
      </c>
      <c r="AP106" t="s">
        <v>51</v>
      </c>
      <c r="AQ106" t="s">
        <v>51</v>
      </c>
      <c r="AR106" t="s">
        <v>51</v>
      </c>
      <c r="AS106">
        <v>235.92</v>
      </c>
      <c r="AT106">
        <v>0</v>
      </c>
      <c r="AU106" t="s">
        <v>60</v>
      </c>
    </row>
    <row r="107" spans="1:47">
      <c r="A107" t="s">
        <v>596</v>
      </c>
      <c r="B107" t="s">
        <v>48</v>
      </c>
      <c r="C107" t="s">
        <v>597</v>
      </c>
      <c r="D107" t="s">
        <v>209</v>
      </c>
      <c r="E107" t="s">
        <v>51</v>
      </c>
      <c r="F107" t="s">
        <v>52</v>
      </c>
      <c r="G107" t="s">
        <v>598</v>
      </c>
      <c r="H107" t="s">
        <v>51</v>
      </c>
      <c r="I107" t="s">
        <v>51</v>
      </c>
      <c r="J107" t="s">
        <v>54</v>
      </c>
      <c r="K107" t="s">
        <v>51</v>
      </c>
      <c r="L107" t="s">
        <v>51</v>
      </c>
      <c r="M107" t="s">
        <v>55</v>
      </c>
      <c r="N107" t="s">
        <v>56</v>
      </c>
      <c r="O107">
        <v>0</v>
      </c>
      <c r="P107" t="s">
        <v>51</v>
      </c>
      <c r="Q107" t="s">
        <v>51</v>
      </c>
      <c r="R107" t="s">
        <v>57</v>
      </c>
      <c r="S107" t="s">
        <v>57</v>
      </c>
      <c r="T107" t="s">
        <v>599</v>
      </c>
      <c r="U107" t="s">
        <v>51</v>
      </c>
      <c r="V107" t="s">
        <v>51</v>
      </c>
      <c r="W107" t="s">
        <v>51</v>
      </c>
      <c r="X107">
        <v>1</v>
      </c>
      <c r="Y107">
        <v>0</v>
      </c>
      <c r="Z107">
        <v>1264</v>
      </c>
      <c r="AA107">
        <v>0</v>
      </c>
      <c r="AB107" t="s">
        <v>51</v>
      </c>
      <c r="AF107" t="s">
        <v>600</v>
      </c>
      <c r="AG107" t="s">
        <v>125</v>
      </c>
      <c r="AH107" t="s">
        <v>51</v>
      </c>
      <c r="AI107" t="s">
        <v>141</v>
      </c>
      <c r="AJ107" t="s">
        <v>51</v>
      </c>
      <c r="AK107" t="s">
        <v>51</v>
      </c>
      <c r="AL107" t="s">
        <v>51</v>
      </c>
      <c r="AM107" t="s">
        <v>51</v>
      </c>
      <c r="AN107" t="s">
        <v>51</v>
      </c>
      <c r="AO107" t="s">
        <v>51</v>
      </c>
      <c r="AP107" t="s">
        <v>51</v>
      </c>
      <c r="AQ107" t="s">
        <v>51</v>
      </c>
      <c r="AR107" t="s">
        <v>51</v>
      </c>
      <c r="AS107">
        <v>1264</v>
      </c>
      <c r="AT107">
        <v>0</v>
      </c>
      <c r="AU107" t="s">
        <v>60</v>
      </c>
    </row>
    <row r="108" spans="1:47">
      <c r="A108" t="s">
        <v>601</v>
      </c>
      <c r="B108" t="s">
        <v>48</v>
      </c>
      <c r="C108" t="s">
        <v>602</v>
      </c>
      <c r="D108" t="s">
        <v>427</v>
      </c>
      <c r="E108" t="s">
        <v>51</v>
      </c>
      <c r="F108" t="s">
        <v>52</v>
      </c>
      <c r="G108" t="s">
        <v>53</v>
      </c>
      <c r="H108" t="s">
        <v>51</v>
      </c>
      <c r="I108" t="s">
        <v>51</v>
      </c>
      <c r="J108" t="s">
        <v>54</v>
      </c>
      <c r="K108" t="s">
        <v>51</v>
      </c>
      <c r="L108" t="s">
        <v>51</v>
      </c>
      <c r="M108" t="s">
        <v>55</v>
      </c>
      <c r="N108" t="s">
        <v>56</v>
      </c>
      <c r="O108">
        <v>0</v>
      </c>
      <c r="P108" t="s">
        <v>51</v>
      </c>
      <c r="Q108" t="s">
        <v>51</v>
      </c>
      <c r="R108" t="s">
        <v>57</v>
      </c>
      <c r="S108" t="s">
        <v>57</v>
      </c>
      <c r="T108" t="s">
        <v>603</v>
      </c>
      <c r="U108" t="s">
        <v>51</v>
      </c>
      <c r="V108" t="s">
        <v>51</v>
      </c>
      <c r="W108" t="s">
        <v>51</v>
      </c>
      <c r="X108">
        <v>0</v>
      </c>
      <c r="Y108">
        <v>0</v>
      </c>
      <c r="Z108">
        <v>993472</v>
      </c>
      <c r="AA108">
        <v>0</v>
      </c>
      <c r="AB108" t="s">
        <v>51</v>
      </c>
      <c r="AF108" t="s">
        <v>604</v>
      </c>
      <c r="AG108" t="s">
        <v>125</v>
      </c>
      <c r="AH108" t="s">
        <v>51</v>
      </c>
      <c r="AI108" t="s">
        <v>254</v>
      </c>
      <c r="AJ108" t="s">
        <v>51</v>
      </c>
      <c r="AK108" t="s">
        <v>51</v>
      </c>
      <c r="AL108" t="s">
        <v>51</v>
      </c>
      <c r="AM108" t="s">
        <v>51</v>
      </c>
      <c r="AN108" t="s">
        <v>51</v>
      </c>
      <c r="AO108" t="s">
        <v>51</v>
      </c>
      <c r="AP108" t="s">
        <v>51</v>
      </c>
      <c r="AQ108" t="s">
        <v>51</v>
      </c>
      <c r="AR108" t="s">
        <v>51</v>
      </c>
      <c r="AS108">
        <v>29804.16</v>
      </c>
      <c r="AT108">
        <v>0</v>
      </c>
      <c r="AU108" t="s">
        <v>60</v>
      </c>
    </row>
    <row r="109" spans="1:47">
      <c r="A109" t="s">
        <v>605</v>
      </c>
      <c r="B109" t="s">
        <v>48</v>
      </c>
      <c r="C109" t="s">
        <v>606</v>
      </c>
      <c r="D109" t="s">
        <v>152</v>
      </c>
      <c r="E109" t="s">
        <v>51</v>
      </c>
      <c r="F109" t="s">
        <v>52</v>
      </c>
      <c r="G109" t="s">
        <v>137</v>
      </c>
      <c r="H109" t="s">
        <v>51</v>
      </c>
      <c r="I109" t="s">
        <v>51</v>
      </c>
      <c r="J109" t="s">
        <v>54</v>
      </c>
      <c r="K109" t="s">
        <v>51</v>
      </c>
      <c r="L109" t="s">
        <v>51</v>
      </c>
      <c r="M109" t="s">
        <v>55</v>
      </c>
      <c r="N109" t="s">
        <v>56</v>
      </c>
      <c r="O109">
        <v>0</v>
      </c>
      <c r="P109" t="s">
        <v>51</v>
      </c>
      <c r="Q109" t="s">
        <v>607</v>
      </c>
      <c r="R109" t="s">
        <v>57</v>
      </c>
      <c r="S109" t="s">
        <v>57</v>
      </c>
      <c r="T109" t="s">
        <v>608</v>
      </c>
      <c r="U109" t="s">
        <v>51</v>
      </c>
      <c r="V109" t="s">
        <v>51</v>
      </c>
      <c r="W109" t="s">
        <v>51</v>
      </c>
      <c r="X109">
        <v>1</v>
      </c>
      <c r="Y109">
        <v>0</v>
      </c>
      <c r="Z109">
        <v>9952153</v>
      </c>
      <c r="AA109">
        <v>0</v>
      </c>
      <c r="AB109" t="s">
        <v>51</v>
      </c>
      <c r="AF109" t="s">
        <v>609</v>
      </c>
      <c r="AG109" t="s">
        <v>125</v>
      </c>
      <c r="AH109" t="s">
        <v>51</v>
      </c>
      <c r="AI109" t="s">
        <v>179</v>
      </c>
      <c r="AJ109" t="s">
        <v>51</v>
      </c>
      <c r="AK109" t="s">
        <v>51</v>
      </c>
      <c r="AL109" t="s">
        <v>51</v>
      </c>
      <c r="AM109" t="s">
        <v>51</v>
      </c>
      <c r="AN109" t="s">
        <v>51</v>
      </c>
      <c r="AO109" t="s">
        <v>51</v>
      </c>
      <c r="AP109" t="s">
        <v>51</v>
      </c>
      <c r="AQ109" t="s">
        <v>51</v>
      </c>
      <c r="AR109" t="s">
        <v>51</v>
      </c>
      <c r="AS109">
        <v>298564.59000000003</v>
      </c>
      <c r="AT109">
        <v>0</v>
      </c>
      <c r="AU109" t="s">
        <v>60</v>
      </c>
    </row>
    <row r="110" spans="1:47">
      <c r="A110" t="s">
        <v>610</v>
      </c>
      <c r="B110" t="s">
        <v>48</v>
      </c>
      <c r="C110" t="s">
        <v>611</v>
      </c>
      <c r="D110" t="s">
        <v>427</v>
      </c>
      <c r="E110" t="s">
        <v>51</v>
      </c>
      <c r="F110" t="s">
        <v>52</v>
      </c>
      <c r="G110" t="s">
        <v>612</v>
      </c>
      <c r="H110" t="s">
        <v>51</v>
      </c>
      <c r="I110" t="s">
        <v>51</v>
      </c>
      <c r="J110" t="s">
        <v>54</v>
      </c>
      <c r="K110" t="s">
        <v>51</v>
      </c>
      <c r="L110" t="s">
        <v>51</v>
      </c>
      <c r="M110" t="s">
        <v>55</v>
      </c>
      <c r="N110" t="s">
        <v>56</v>
      </c>
      <c r="O110">
        <v>0</v>
      </c>
      <c r="P110" t="s">
        <v>51</v>
      </c>
      <c r="Q110" t="s">
        <v>613</v>
      </c>
      <c r="R110" t="s">
        <v>57</v>
      </c>
      <c r="S110" t="s">
        <v>57</v>
      </c>
      <c r="T110" t="s">
        <v>614</v>
      </c>
      <c r="U110" t="s">
        <v>51</v>
      </c>
      <c r="V110" t="s">
        <v>51</v>
      </c>
      <c r="W110" t="s">
        <v>51</v>
      </c>
      <c r="X110">
        <v>1</v>
      </c>
      <c r="Y110">
        <v>0</v>
      </c>
      <c r="Z110">
        <v>7339450</v>
      </c>
      <c r="AA110">
        <v>0</v>
      </c>
      <c r="AB110" t="s">
        <v>51</v>
      </c>
      <c r="AF110" t="s">
        <v>615</v>
      </c>
      <c r="AG110" t="s">
        <v>125</v>
      </c>
      <c r="AH110" t="s">
        <v>51</v>
      </c>
      <c r="AI110" t="s">
        <v>179</v>
      </c>
      <c r="AJ110" t="s">
        <v>51</v>
      </c>
      <c r="AK110" t="s">
        <v>51</v>
      </c>
      <c r="AL110" t="s">
        <v>51</v>
      </c>
      <c r="AM110" t="s">
        <v>51</v>
      </c>
      <c r="AN110" t="s">
        <v>51</v>
      </c>
      <c r="AO110" t="s">
        <v>51</v>
      </c>
      <c r="AP110" t="s">
        <v>51</v>
      </c>
      <c r="AQ110" t="s">
        <v>51</v>
      </c>
      <c r="AR110" t="s">
        <v>51</v>
      </c>
      <c r="AS110">
        <v>220183.5</v>
      </c>
      <c r="AT110">
        <v>0</v>
      </c>
      <c r="AU110" t="s">
        <v>60</v>
      </c>
    </row>
    <row r="111" spans="1:47">
      <c r="A111" t="s">
        <v>616</v>
      </c>
      <c r="B111" t="s">
        <v>48</v>
      </c>
      <c r="C111" t="s">
        <v>617</v>
      </c>
      <c r="D111" t="s">
        <v>373</v>
      </c>
      <c r="E111" t="s">
        <v>51</v>
      </c>
      <c r="F111" t="s">
        <v>52</v>
      </c>
      <c r="G111" t="s">
        <v>618</v>
      </c>
      <c r="H111" t="s">
        <v>51</v>
      </c>
      <c r="I111" t="s">
        <v>51</v>
      </c>
      <c r="J111" t="s">
        <v>54</v>
      </c>
      <c r="K111" t="s">
        <v>51</v>
      </c>
      <c r="L111" t="s">
        <v>51</v>
      </c>
      <c r="M111" t="s">
        <v>55</v>
      </c>
      <c r="N111" t="s">
        <v>56</v>
      </c>
      <c r="O111">
        <v>0</v>
      </c>
      <c r="P111" t="s">
        <v>51</v>
      </c>
      <c r="Q111" t="s">
        <v>51</v>
      </c>
      <c r="R111" t="s">
        <v>57</v>
      </c>
      <c r="S111" t="s">
        <v>57</v>
      </c>
      <c r="T111" t="s">
        <v>619</v>
      </c>
      <c r="U111" t="s">
        <v>51</v>
      </c>
      <c r="V111" t="s">
        <v>51</v>
      </c>
      <c r="W111" t="s">
        <v>51</v>
      </c>
      <c r="X111">
        <v>1</v>
      </c>
      <c r="Y111">
        <v>0</v>
      </c>
      <c r="Z111">
        <v>0</v>
      </c>
      <c r="AA111">
        <v>0</v>
      </c>
      <c r="AB111" t="s">
        <v>51</v>
      </c>
      <c r="AF111" t="s">
        <v>620</v>
      </c>
      <c r="AG111" t="s">
        <v>125</v>
      </c>
      <c r="AH111" t="s">
        <v>51</v>
      </c>
      <c r="AI111" t="s">
        <v>126</v>
      </c>
      <c r="AJ111" t="s">
        <v>51</v>
      </c>
      <c r="AK111" t="s">
        <v>51</v>
      </c>
      <c r="AL111" t="s">
        <v>51</v>
      </c>
      <c r="AM111" t="s">
        <v>51</v>
      </c>
      <c r="AN111" t="s">
        <v>51</v>
      </c>
      <c r="AO111" t="s">
        <v>51</v>
      </c>
      <c r="AP111" t="s">
        <v>51</v>
      </c>
      <c r="AQ111" t="s">
        <v>51</v>
      </c>
      <c r="AR111" t="s">
        <v>51</v>
      </c>
      <c r="AS111">
        <v>0</v>
      </c>
      <c r="AT111">
        <v>0</v>
      </c>
      <c r="AU111" t="s">
        <v>60</v>
      </c>
    </row>
    <row r="112" spans="1:47">
      <c r="A112" t="s">
        <v>621</v>
      </c>
      <c r="B112" t="s">
        <v>48</v>
      </c>
      <c r="C112" t="s">
        <v>622</v>
      </c>
      <c r="D112" t="s">
        <v>108</v>
      </c>
      <c r="E112" t="s">
        <v>51</v>
      </c>
      <c r="F112" t="s">
        <v>52</v>
      </c>
      <c r="G112" t="s">
        <v>310</v>
      </c>
      <c r="H112" t="s">
        <v>51</v>
      </c>
      <c r="I112" t="s">
        <v>51</v>
      </c>
      <c r="J112" t="s">
        <v>54</v>
      </c>
      <c r="K112" t="s">
        <v>51</v>
      </c>
      <c r="L112" t="s">
        <v>51</v>
      </c>
      <c r="M112" t="s">
        <v>55</v>
      </c>
      <c r="N112" t="s">
        <v>56</v>
      </c>
      <c r="O112">
        <v>0</v>
      </c>
      <c r="P112" t="s">
        <v>51</v>
      </c>
      <c r="Q112" t="s">
        <v>51</v>
      </c>
      <c r="R112" t="s">
        <v>57</v>
      </c>
      <c r="S112" t="s">
        <v>57</v>
      </c>
      <c r="T112" t="s">
        <v>623</v>
      </c>
      <c r="U112" t="s">
        <v>51</v>
      </c>
      <c r="V112" t="s">
        <v>51</v>
      </c>
      <c r="W112" t="s">
        <v>51</v>
      </c>
      <c r="X112">
        <v>1</v>
      </c>
      <c r="Y112">
        <v>0</v>
      </c>
      <c r="Z112">
        <v>53536</v>
      </c>
      <c r="AA112">
        <v>0</v>
      </c>
      <c r="AB112" t="s">
        <v>51</v>
      </c>
      <c r="AF112" t="s">
        <v>624</v>
      </c>
      <c r="AG112" t="s">
        <v>125</v>
      </c>
      <c r="AH112" t="s">
        <v>51</v>
      </c>
      <c r="AI112" t="s">
        <v>126</v>
      </c>
      <c r="AJ112" t="s">
        <v>51</v>
      </c>
      <c r="AK112" t="s">
        <v>51</v>
      </c>
      <c r="AL112" t="s">
        <v>51</v>
      </c>
      <c r="AM112" t="s">
        <v>51</v>
      </c>
      <c r="AN112" t="s">
        <v>51</v>
      </c>
      <c r="AO112" t="s">
        <v>51</v>
      </c>
      <c r="AP112" t="s">
        <v>51</v>
      </c>
      <c r="AQ112" t="s">
        <v>51</v>
      </c>
      <c r="AR112" t="s">
        <v>51</v>
      </c>
      <c r="AS112">
        <v>5353.6</v>
      </c>
      <c r="AT112">
        <v>0</v>
      </c>
      <c r="AU112" t="s">
        <v>60</v>
      </c>
    </row>
    <row r="113" spans="1:47">
      <c r="A113" t="s">
        <v>625</v>
      </c>
      <c r="B113" t="s">
        <v>48</v>
      </c>
      <c r="C113" t="s">
        <v>626</v>
      </c>
      <c r="D113" t="s">
        <v>108</v>
      </c>
      <c r="E113" t="s">
        <v>51</v>
      </c>
      <c r="F113" t="s">
        <v>52</v>
      </c>
      <c r="G113" t="s">
        <v>443</v>
      </c>
      <c r="H113" t="s">
        <v>51</v>
      </c>
      <c r="I113" t="s">
        <v>51</v>
      </c>
      <c r="J113" t="s">
        <v>54</v>
      </c>
      <c r="K113" t="s">
        <v>51</v>
      </c>
      <c r="L113" t="s">
        <v>51</v>
      </c>
      <c r="M113" t="s">
        <v>55</v>
      </c>
      <c r="N113" t="s">
        <v>56</v>
      </c>
      <c r="O113">
        <v>0</v>
      </c>
      <c r="P113" t="s">
        <v>51</v>
      </c>
      <c r="Q113" t="s">
        <v>51</v>
      </c>
      <c r="R113" t="s">
        <v>57</v>
      </c>
      <c r="S113" t="s">
        <v>57</v>
      </c>
      <c r="T113" t="s">
        <v>627</v>
      </c>
      <c r="U113" t="s">
        <v>51</v>
      </c>
      <c r="V113" t="s">
        <v>51</v>
      </c>
      <c r="W113" t="s">
        <v>51</v>
      </c>
      <c r="X113">
        <v>1</v>
      </c>
      <c r="Y113">
        <v>0</v>
      </c>
      <c r="Z113">
        <v>783</v>
      </c>
      <c r="AA113">
        <v>0</v>
      </c>
      <c r="AB113" t="s">
        <v>51</v>
      </c>
      <c r="AF113" t="s">
        <v>628</v>
      </c>
      <c r="AG113" t="s">
        <v>125</v>
      </c>
      <c r="AH113" t="s">
        <v>51</v>
      </c>
      <c r="AI113" t="s">
        <v>179</v>
      </c>
      <c r="AJ113" t="s">
        <v>51</v>
      </c>
      <c r="AK113" t="s">
        <v>51</v>
      </c>
      <c r="AL113" t="s">
        <v>51</v>
      </c>
      <c r="AM113" t="s">
        <v>51</v>
      </c>
      <c r="AN113" t="s">
        <v>51</v>
      </c>
      <c r="AO113" t="s">
        <v>51</v>
      </c>
      <c r="AP113" t="s">
        <v>51</v>
      </c>
      <c r="AQ113" t="s">
        <v>51</v>
      </c>
      <c r="AR113" t="s">
        <v>51</v>
      </c>
      <c r="AS113">
        <v>23.49</v>
      </c>
      <c r="AT113">
        <v>0</v>
      </c>
      <c r="AU113" t="s">
        <v>60</v>
      </c>
    </row>
    <row r="114" spans="1:47">
      <c r="A114" t="s">
        <v>629</v>
      </c>
      <c r="B114" t="s">
        <v>48</v>
      </c>
      <c r="C114" t="s">
        <v>630</v>
      </c>
      <c r="D114" t="s">
        <v>108</v>
      </c>
      <c r="E114" t="s">
        <v>51</v>
      </c>
      <c r="F114" t="s">
        <v>52</v>
      </c>
      <c r="G114" t="s">
        <v>245</v>
      </c>
      <c r="H114" t="s">
        <v>51</v>
      </c>
      <c r="I114" t="s">
        <v>51</v>
      </c>
      <c r="J114" t="s">
        <v>54</v>
      </c>
      <c r="K114" t="s">
        <v>51</v>
      </c>
      <c r="L114" t="s">
        <v>51</v>
      </c>
      <c r="M114" t="s">
        <v>55</v>
      </c>
      <c r="N114" t="s">
        <v>56</v>
      </c>
      <c r="O114">
        <v>0</v>
      </c>
      <c r="P114" t="s">
        <v>51</v>
      </c>
      <c r="Q114" t="s">
        <v>51</v>
      </c>
      <c r="R114" t="s">
        <v>57</v>
      </c>
      <c r="S114" t="s">
        <v>57</v>
      </c>
      <c r="T114" t="s">
        <v>631</v>
      </c>
      <c r="U114" t="s">
        <v>51</v>
      </c>
      <c r="V114" t="s">
        <v>51</v>
      </c>
      <c r="W114" t="s">
        <v>51</v>
      </c>
      <c r="X114">
        <v>0</v>
      </c>
      <c r="Y114">
        <v>0</v>
      </c>
      <c r="Z114">
        <v>7864</v>
      </c>
      <c r="AA114">
        <v>0</v>
      </c>
      <c r="AB114" t="s">
        <v>51</v>
      </c>
      <c r="AF114" t="s">
        <v>632</v>
      </c>
      <c r="AG114" t="s">
        <v>125</v>
      </c>
      <c r="AH114" t="s">
        <v>51</v>
      </c>
      <c r="AI114" t="s">
        <v>293</v>
      </c>
      <c r="AJ114" t="s">
        <v>51</v>
      </c>
      <c r="AK114" t="s">
        <v>51</v>
      </c>
      <c r="AL114" t="s">
        <v>51</v>
      </c>
      <c r="AM114" t="s">
        <v>51</v>
      </c>
      <c r="AN114" t="s">
        <v>51</v>
      </c>
      <c r="AO114" t="s">
        <v>51</v>
      </c>
      <c r="AP114" t="s">
        <v>51</v>
      </c>
      <c r="AQ114" t="s">
        <v>51</v>
      </c>
      <c r="AR114" t="s">
        <v>51</v>
      </c>
      <c r="AS114">
        <v>235.92</v>
      </c>
      <c r="AT114">
        <v>0</v>
      </c>
      <c r="AU114" t="s">
        <v>60</v>
      </c>
    </row>
    <row r="115" spans="1:47">
      <c r="A115" t="s">
        <v>633</v>
      </c>
      <c r="B115" t="s">
        <v>48</v>
      </c>
      <c r="C115" t="s">
        <v>634</v>
      </c>
      <c r="D115" t="s">
        <v>144</v>
      </c>
      <c r="E115" t="s">
        <v>51</v>
      </c>
      <c r="F115" t="s">
        <v>85</v>
      </c>
      <c r="G115" t="s">
        <v>120</v>
      </c>
      <c r="H115" t="s">
        <v>120</v>
      </c>
      <c r="I115" t="s">
        <v>121</v>
      </c>
      <c r="J115" t="s">
        <v>122</v>
      </c>
      <c r="K115" t="s">
        <v>51</v>
      </c>
      <c r="L115" t="s">
        <v>51</v>
      </c>
      <c r="M115" t="s">
        <v>55</v>
      </c>
      <c r="N115" t="s">
        <v>56</v>
      </c>
      <c r="O115">
        <v>6</v>
      </c>
      <c r="P115" t="s">
        <v>51</v>
      </c>
      <c r="Q115" t="s">
        <v>635</v>
      </c>
      <c r="R115" t="s">
        <v>57</v>
      </c>
      <c r="S115" t="s">
        <v>57</v>
      </c>
      <c r="T115" t="s">
        <v>51</v>
      </c>
      <c r="U115" t="s">
        <v>51</v>
      </c>
      <c r="V115" t="s">
        <v>51</v>
      </c>
      <c r="W115" t="s">
        <v>51</v>
      </c>
      <c r="X115">
        <v>1031</v>
      </c>
      <c r="Y115">
        <v>0</v>
      </c>
      <c r="Z115">
        <v>365880</v>
      </c>
      <c r="AA115">
        <v>304800</v>
      </c>
      <c r="AB115" t="s">
        <v>51</v>
      </c>
      <c r="AF115" t="s">
        <v>636</v>
      </c>
      <c r="AG115" t="s">
        <v>125</v>
      </c>
      <c r="AH115" t="s">
        <v>51</v>
      </c>
      <c r="AI115" t="s">
        <v>133</v>
      </c>
      <c r="AJ115" t="s">
        <v>51</v>
      </c>
      <c r="AK115" t="s">
        <v>51</v>
      </c>
      <c r="AL115" t="s">
        <v>51</v>
      </c>
      <c r="AM115" t="s">
        <v>51</v>
      </c>
      <c r="AN115" t="s">
        <v>51</v>
      </c>
      <c r="AO115" t="s">
        <v>51</v>
      </c>
      <c r="AP115" t="s">
        <v>51</v>
      </c>
      <c r="AQ115" t="s">
        <v>51</v>
      </c>
      <c r="AR115" t="s">
        <v>51</v>
      </c>
      <c r="AS115">
        <v>365880</v>
      </c>
      <c r="AT115">
        <v>78562200</v>
      </c>
      <c r="AU115" t="s">
        <v>60</v>
      </c>
    </row>
    <row r="116" spans="1:47">
      <c r="A116" t="s">
        <v>637</v>
      </c>
      <c r="B116" t="s">
        <v>48</v>
      </c>
      <c r="C116" t="s">
        <v>638</v>
      </c>
      <c r="D116" t="s">
        <v>244</v>
      </c>
      <c r="E116" t="s">
        <v>51</v>
      </c>
      <c r="F116" t="s">
        <v>52</v>
      </c>
      <c r="G116" t="s">
        <v>137</v>
      </c>
      <c r="H116" t="s">
        <v>51</v>
      </c>
      <c r="I116" t="s">
        <v>51</v>
      </c>
      <c r="J116" t="s">
        <v>54</v>
      </c>
      <c r="K116" t="s">
        <v>51</v>
      </c>
      <c r="L116" t="s">
        <v>51</v>
      </c>
      <c r="M116" t="s">
        <v>55</v>
      </c>
      <c r="N116" t="s">
        <v>56</v>
      </c>
      <c r="O116">
        <v>0</v>
      </c>
      <c r="P116" t="s">
        <v>51</v>
      </c>
      <c r="Q116" t="s">
        <v>639</v>
      </c>
      <c r="R116" t="s">
        <v>57</v>
      </c>
      <c r="S116" t="s">
        <v>57</v>
      </c>
      <c r="T116" t="s">
        <v>640</v>
      </c>
      <c r="U116" t="s">
        <v>51</v>
      </c>
      <c r="V116" t="s">
        <v>51</v>
      </c>
      <c r="W116" t="s">
        <v>51</v>
      </c>
      <c r="X116">
        <v>1</v>
      </c>
      <c r="Y116">
        <v>0</v>
      </c>
      <c r="Z116">
        <v>9952153</v>
      </c>
      <c r="AA116">
        <v>0</v>
      </c>
      <c r="AB116" t="s">
        <v>51</v>
      </c>
      <c r="AF116" t="s">
        <v>641</v>
      </c>
      <c r="AG116" t="s">
        <v>125</v>
      </c>
      <c r="AH116" t="s">
        <v>51</v>
      </c>
      <c r="AI116" t="s">
        <v>126</v>
      </c>
      <c r="AJ116" t="s">
        <v>51</v>
      </c>
      <c r="AK116" t="s">
        <v>51</v>
      </c>
      <c r="AL116" t="s">
        <v>51</v>
      </c>
      <c r="AM116" t="s">
        <v>51</v>
      </c>
      <c r="AN116" t="s">
        <v>51</v>
      </c>
      <c r="AO116" t="s">
        <v>51</v>
      </c>
      <c r="AP116" t="s">
        <v>51</v>
      </c>
      <c r="AQ116" t="s">
        <v>51</v>
      </c>
      <c r="AR116" t="s">
        <v>51</v>
      </c>
      <c r="AS116">
        <v>995215.3</v>
      </c>
      <c r="AT116">
        <v>0</v>
      </c>
      <c r="AU116" t="s">
        <v>60</v>
      </c>
    </row>
    <row r="117" spans="1:47">
      <c r="A117" t="s">
        <v>642</v>
      </c>
      <c r="B117" t="s">
        <v>48</v>
      </c>
      <c r="C117" t="s">
        <v>643</v>
      </c>
      <c r="D117" t="s">
        <v>50</v>
      </c>
      <c r="E117" t="s">
        <v>51</v>
      </c>
      <c r="F117" t="s">
        <v>52</v>
      </c>
      <c r="G117" t="s">
        <v>644</v>
      </c>
      <c r="H117" t="s">
        <v>51</v>
      </c>
      <c r="I117" t="s">
        <v>51</v>
      </c>
      <c r="J117" t="s">
        <v>54</v>
      </c>
      <c r="K117" t="s">
        <v>51</v>
      </c>
      <c r="L117" t="s">
        <v>51</v>
      </c>
      <c r="M117" t="s">
        <v>55</v>
      </c>
      <c r="N117" t="s">
        <v>56</v>
      </c>
      <c r="O117">
        <v>0</v>
      </c>
      <c r="P117" t="s">
        <v>51</v>
      </c>
      <c r="Q117" t="s">
        <v>51</v>
      </c>
      <c r="R117" t="s">
        <v>57</v>
      </c>
      <c r="S117" t="s">
        <v>57</v>
      </c>
      <c r="T117" t="s">
        <v>645</v>
      </c>
      <c r="U117" t="s">
        <v>51</v>
      </c>
      <c r="V117" t="s">
        <v>51</v>
      </c>
      <c r="W117" t="s">
        <v>51</v>
      </c>
      <c r="X117">
        <v>1</v>
      </c>
      <c r="Y117">
        <v>0</v>
      </c>
      <c r="Z117">
        <v>0</v>
      </c>
      <c r="AA117">
        <v>0</v>
      </c>
      <c r="AB117" t="s">
        <v>51</v>
      </c>
      <c r="AF117" t="s">
        <v>646</v>
      </c>
      <c r="AG117" t="s">
        <v>125</v>
      </c>
      <c r="AH117" t="s">
        <v>51</v>
      </c>
      <c r="AI117" t="s">
        <v>179</v>
      </c>
      <c r="AJ117" t="s">
        <v>51</v>
      </c>
      <c r="AK117" t="s">
        <v>51</v>
      </c>
      <c r="AL117" t="s">
        <v>51</v>
      </c>
      <c r="AM117" t="s">
        <v>51</v>
      </c>
      <c r="AN117" t="s">
        <v>51</v>
      </c>
      <c r="AO117" t="s">
        <v>51</v>
      </c>
      <c r="AP117" t="s">
        <v>51</v>
      </c>
      <c r="AQ117" t="s">
        <v>51</v>
      </c>
      <c r="AR117" t="s">
        <v>51</v>
      </c>
      <c r="AS117">
        <v>0</v>
      </c>
      <c r="AT117">
        <v>0</v>
      </c>
      <c r="AU117" t="s">
        <v>60</v>
      </c>
    </row>
    <row r="118" spans="1:47">
      <c r="A118" t="s">
        <v>647</v>
      </c>
      <c r="B118" t="s">
        <v>48</v>
      </c>
      <c r="C118" t="s">
        <v>648</v>
      </c>
      <c r="D118" t="s">
        <v>282</v>
      </c>
      <c r="E118" t="s">
        <v>51</v>
      </c>
      <c r="F118" t="s">
        <v>52</v>
      </c>
      <c r="G118" t="s">
        <v>649</v>
      </c>
      <c r="H118" t="s">
        <v>51</v>
      </c>
      <c r="I118" t="s">
        <v>51</v>
      </c>
      <c r="J118" t="s">
        <v>54</v>
      </c>
      <c r="K118" t="s">
        <v>51</v>
      </c>
      <c r="L118" t="s">
        <v>51</v>
      </c>
      <c r="M118" t="s">
        <v>650</v>
      </c>
      <c r="N118" t="s">
        <v>56</v>
      </c>
      <c r="O118">
        <v>0</v>
      </c>
      <c r="P118" t="s">
        <v>51</v>
      </c>
      <c r="Q118" t="s">
        <v>51</v>
      </c>
      <c r="R118" t="s">
        <v>57</v>
      </c>
      <c r="S118" t="s">
        <v>57</v>
      </c>
      <c r="T118" t="s">
        <v>651</v>
      </c>
      <c r="U118" t="s">
        <v>51</v>
      </c>
      <c r="V118" t="s">
        <v>51</v>
      </c>
      <c r="W118" t="s">
        <v>51</v>
      </c>
      <c r="X118">
        <v>1</v>
      </c>
      <c r="Y118">
        <v>0</v>
      </c>
      <c r="Z118">
        <v>8549</v>
      </c>
      <c r="AA118">
        <v>0</v>
      </c>
      <c r="AB118" t="s">
        <v>51</v>
      </c>
      <c r="AF118" t="s">
        <v>652</v>
      </c>
      <c r="AG118" t="s">
        <v>125</v>
      </c>
      <c r="AH118" t="s">
        <v>51</v>
      </c>
      <c r="AI118" t="s">
        <v>179</v>
      </c>
      <c r="AJ118" t="s">
        <v>51</v>
      </c>
      <c r="AK118" t="s">
        <v>51</v>
      </c>
      <c r="AL118" t="s">
        <v>51</v>
      </c>
      <c r="AM118" t="s">
        <v>51</v>
      </c>
      <c r="AN118" t="s">
        <v>51</v>
      </c>
      <c r="AO118" t="s">
        <v>51</v>
      </c>
      <c r="AP118" t="s">
        <v>51</v>
      </c>
      <c r="AQ118" t="s">
        <v>51</v>
      </c>
      <c r="AR118" t="s">
        <v>51</v>
      </c>
      <c r="AS118">
        <v>256.47000000000003</v>
      </c>
      <c r="AT118">
        <v>0</v>
      </c>
      <c r="AU118" t="s">
        <v>60</v>
      </c>
    </row>
    <row r="119" spans="1:47">
      <c r="A119" t="s">
        <v>653</v>
      </c>
      <c r="B119" t="s">
        <v>48</v>
      </c>
      <c r="C119" t="s">
        <v>654</v>
      </c>
      <c r="D119" t="s">
        <v>498</v>
      </c>
      <c r="E119" t="s">
        <v>51</v>
      </c>
      <c r="F119" t="s">
        <v>85</v>
      </c>
      <c r="G119" t="s">
        <v>129</v>
      </c>
      <c r="H119" t="s">
        <v>129</v>
      </c>
      <c r="I119" t="s">
        <v>130</v>
      </c>
      <c r="J119" t="s">
        <v>122</v>
      </c>
      <c r="K119" t="s">
        <v>51</v>
      </c>
      <c r="L119" t="s">
        <v>51</v>
      </c>
      <c r="M119" t="s">
        <v>55</v>
      </c>
      <c r="N119" t="s">
        <v>56</v>
      </c>
      <c r="O119">
        <v>9</v>
      </c>
      <c r="P119" t="s">
        <v>51</v>
      </c>
      <c r="Q119" t="s">
        <v>159</v>
      </c>
      <c r="R119" t="s">
        <v>57</v>
      </c>
      <c r="S119" t="s">
        <v>57</v>
      </c>
      <c r="T119" t="s">
        <v>51</v>
      </c>
      <c r="U119" t="s">
        <v>51</v>
      </c>
      <c r="V119" t="s">
        <v>51</v>
      </c>
      <c r="W119" t="s">
        <v>51</v>
      </c>
      <c r="X119">
        <v>357</v>
      </c>
      <c r="Y119">
        <v>0</v>
      </c>
      <c r="Z119">
        <v>875125</v>
      </c>
      <c r="AA119">
        <v>365700</v>
      </c>
      <c r="AB119" t="s">
        <v>51</v>
      </c>
      <c r="AF119" t="s">
        <v>655</v>
      </c>
      <c r="AG119" t="s">
        <v>125</v>
      </c>
      <c r="AH119" t="s">
        <v>51</v>
      </c>
      <c r="AI119" t="s">
        <v>126</v>
      </c>
      <c r="AJ119" t="s">
        <v>51</v>
      </c>
      <c r="AK119" t="s">
        <v>51</v>
      </c>
      <c r="AL119" t="s">
        <v>51</v>
      </c>
      <c r="AM119" t="s">
        <v>51</v>
      </c>
      <c r="AN119" t="s">
        <v>51</v>
      </c>
      <c r="AO119" t="s">
        <v>51</v>
      </c>
      <c r="AP119" t="s">
        <v>51</v>
      </c>
      <c r="AQ119" t="s">
        <v>51</v>
      </c>
      <c r="AR119" t="s">
        <v>51</v>
      </c>
      <c r="AS119">
        <v>875125</v>
      </c>
      <c r="AT119">
        <v>13055490</v>
      </c>
      <c r="AU119" t="s">
        <v>60</v>
      </c>
    </row>
    <row r="120" spans="1:47">
      <c r="A120" t="s">
        <v>656</v>
      </c>
      <c r="B120" t="s">
        <v>48</v>
      </c>
      <c r="C120" t="s">
        <v>657</v>
      </c>
      <c r="D120" t="s">
        <v>92</v>
      </c>
      <c r="E120" t="s">
        <v>51</v>
      </c>
      <c r="F120" t="s">
        <v>85</v>
      </c>
      <c r="G120" t="s">
        <v>492</v>
      </c>
      <c r="H120" t="s">
        <v>492</v>
      </c>
      <c r="I120" t="s">
        <v>493</v>
      </c>
      <c r="J120" t="s">
        <v>122</v>
      </c>
      <c r="K120" t="s">
        <v>51</v>
      </c>
      <c r="L120" t="s">
        <v>51</v>
      </c>
      <c r="M120" t="s">
        <v>55</v>
      </c>
      <c r="N120" t="s">
        <v>56</v>
      </c>
      <c r="O120">
        <v>33</v>
      </c>
      <c r="P120" t="s">
        <v>51</v>
      </c>
      <c r="Q120" t="s">
        <v>658</v>
      </c>
      <c r="R120" t="s">
        <v>57</v>
      </c>
      <c r="S120" t="s">
        <v>57</v>
      </c>
      <c r="T120" t="s">
        <v>51</v>
      </c>
      <c r="U120" t="s">
        <v>51</v>
      </c>
      <c r="V120" t="s">
        <v>51</v>
      </c>
      <c r="W120" t="s">
        <v>51</v>
      </c>
      <c r="X120">
        <v>151</v>
      </c>
      <c r="Y120">
        <v>0</v>
      </c>
      <c r="Z120">
        <v>325721</v>
      </c>
      <c r="AA120">
        <v>391800</v>
      </c>
      <c r="AB120" t="s">
        <v>51</v>
      </c>
      <c r="AF120" t="s">
        <v>659</v>
      </c>
      <c r="AG120" t="s">
        <v>287</v>
      </c>
      <c r="AH120" t="s">
        <v>125</v>
      </c>
      <c r="AI120" t="s">
        <v>141</v>
      </c>
      <c r="AJ120" t="s">
        <v>51</v>
      </c>
      <c r="AK120" t="s">
        <v>51</v>
      </c>
      <c r="AL120" t="s">
        <v>51</v>
      </c>
      <c r="AM120" t="s">
        <v>307</v>
      </c>
      <c r="AN120" t="s">
        <v>51</v>
      </c>
      <c r="AO120" t="s">
        <v>660</v>
      </c>
      <c r="AP120" t="s">
        <v>51</v>
      </c>
      <c r="AQ120" t="s">
        <v>51</v>
      </c>
      <c r="AR120" t="s">
        <v>51</v>
      </c>
      <c r="AS120">
        <v>325721</v>
      </c>
      <c r="AT120">
        <v>59161800</v>
      </c>
      <c r="AU120" t="s">
        <v>60</v>
      </c>
    </row>
    <row r="121" spans="1:47">
      <c r="A121" t="s">
        <v>661</v>
      </c>
      <c r="B121" t="s">
        <v>48</v>
      </c>
      <c r="C121" t="s">
        <v>662</v>
      </c>
      <c r="D121" t="s">
        <v>209</v>
      </c>
      <c r="E121" t="s">
        <v>51</v>
      </c>
      <c r="F121" t="s">
        <v>52</v>
      </c>
      <c r="G121" t="s">
        <v>109</v>
      </c>
      <c r="H121" t="s">
        <v>51</v>
      </c>
      <c r="I121" t="s">
        <v>51</v>
      </c>
      <c r="J121" t="s">
        <v>51</v>
      </c>
      <c r="K121" t="s">
        <v>51</v>
      </c>
      <c r="L121" t="s">
        <v>51</v>
      </c>
      <c r="M121" t="s">
        <v>55</v>
      </c>
      <c r="N121" t="s">
        <v>56</v>
      </c>
      <c r="O121">
        <v>0</v>
      </c>
      <c r="P121" t="s">
        <v>51</v>
      </c>
      <c r="Q121" t="s">
        <v>494</v>
      </c>
      <c r="R121" t="s">
        <v>57</v>
      </c>
      <c r="S121" t="s">
        <v>57</v>
      </c>
      <c r="T121" t="s">
        <v>663</v>
      </c>
      <c r="U121" t="s">
        <v>51</v>
      </c>
      <c r="V121" t="s">
        <v>51</v>
      </c>
      <c r="W121" t="s">
        <v>51</v>
      </c>
      <c r="X121">
        <v>1</v>
      </c>
      <c r="Y121">
        <v>0</v>
      </c>
      <c r="Z121">
        <v>5811138</v>
      </c>
      <c r="AA121">
        <v>0</v>
      </c>
      <c r="AB121" t="s">
        <v>51</v>
      </c>
      <c r="AF121" t="s">
        <v>664</v>
      </c>
      <c r="AG121" t="s">
        <v>287</v>
      </c>
      <c r="AH121" t="s">
        <v>125</v>
      </c>
      <c r="AI121" t="s">
        <v>293</v>
      </c>
      <c r="AJ121" t="s">
        <v>51</v>
      </c>
      <c r="AK121" t="s">
        <v>51</v>
      </c>
      <c r="AL121" t="s">
        <v>51</v>
      </c>
      <c r="AM121" t="s">
        <v>388</v>
      </c>
      <c r="AN121" t="s">
        <v>51</v>
      </c>
      <c r="AO121" t="s">
        <v>51</v>
      </c>
      <c r="AP121" t="s">
        <v>51</v>
      </c>
      <c r="AQ121" t="s">
        <v>404</v>
      </c>
      <c r="AR121" t="s">
        <v>288</v>
      </c>
      <c r="AS121">
        <v>4648910.4000000004</v>
      </c>
      <c r="AT121">
        <v>0</v>
      </c>
      <c r="AU121" t="s">
        <v>60</v>
      </c>
    </row>
    <row r="122" spans="1:47">
      <c r="A122" t="s">
        <v>661</v>
      </c>
      <c r="B122" t="s">
        <v>329</v>
      </c>
      <c r="C122" t="s">
        <v>662</v>
      </c>
      <c r="D122" t="s">
        <v>209</v>
      </c>
      <c r="E122" t="s">
        <v>51</v>
      </c>
      <c r="F122" t="s">
        <v>52</v>
      </c>
      <c r="G122" t="s">
        <v>109</v>
      </c>
      <c r="H122" t="s">
        <v>51</v>
      </c>
      <c r="I122" t="s">
        <v>51</v>
      </c>
      <c r="J122" t="s">
        <v>51</v>
      </c>
      <c r="K122" t="s">
        <v>51</v>
      </c>
      <c r="L122" t="s">
        <v>51</v>
      </c>
      <c r="M122" t="s">
        <v>55</v>
      </c>
      <c r="N122" t="s">
        <v>56</v>
      </c>
      <c r="O122">
        <v>0</v>
      </c>
      <c r="P122" t="s">
        <v>51</v>
      </c>
      <c r="Q122" t="s">
        <v>494</v>
      </c>
      <c r="R122" t="s">
        <v>57</v>
      </c>
      <c r="S122" t="s">
        <v>57</v>
      </c>
      <c r="T122" t="s">
        <v>663</v>
      </c>
      <c r="U122" t="s">
        <v>51</v>
      </c>
      <c r="V122" t="s">
        <v>51</v>
      </c>
      <c r="W122" t="s">
        <v>51</v>
      </c>
      <c r="X122">
        <v>1</v>
      </c>
      <c r="Y122">
        <v>0</v>
      </c>
      <c r="Z122">
        <v>5811138</v>
      </c>
      <c r="AA122">
        <v>0</v>
      </c>
      <c r="AB122" t="s">
        <v>51</v>
      </c>
      <c r="AF122" t="s">
        <v>664</v>
      </c>
      <c r="AG122" t="s">
        <v>287</v>
      </c>
      <c r="AH122" t="s">
        <v>125</v>
      </c>
      <c r="AI122" t="s">
        <v>51</v>
      </c>
      <c r="AJ122" t="s">
        <v>51</v>
      </c>
      <c r="AK122" t="s">
        <v>51</v>
      </c>
      <c r="AL122" t="s">
        <v>51</v>
      </c>
      <c r="AM122" t="s">
        <v>51</v>
      </c>
      <c r="AN122" t="s">
        <v>51</v>
      </c>
      <c r="AO122" t="s">
        <v>51</v>
      </c>
      <c r="AP122" t="s">
        <v>51</v>
      </c>
      <c r="AQ122" t="s">
        <v>394</v>
      </c>
      <c r="AR122" t="s">
        <v>51</v>
      </c>
      <c r="AU122" t="s">
        <v>60</v>
      </c>
    </row>
    <row r="123" spans="1:47">
      <c r="A123" t="s">
        <v>665</v>
      </c>
      <c r="B123" t="s">
        <v>48</v>
      </c>
      <c r="C123" t="s">
        <v>666</v>
      </c>
      <c r="D123" t="s">
        <v>209</v>
      </c>
      <c r="E123" t="s">
        <v>51</v>
      </c>
      <c r="F123" t="s">
        <v>52</v>
      </c>
      <c r="G123" t="s">
        <v>245</v>
      </c>
      <c r="H123" t="s">
        <v>51</v>
      </c>
      <c r="I123" t="s">
        <v>51</v>
      </c>
      <c r="J123" t="s">
        <v>54</v>
      </c>
      <c r="K123" t="s">
        <v>51</v>
      </c>
      <c r="L123" t="s">
        <v>51</v>
      </c>
      <c r="M123" t="s">
        <v>55</v>
      </c>
      <c r="N123" t="s">
        <v>56</v>
      </c>
      <c r="O123">
        <v>0</v>
      </c>
      <c r="P123" t="s">
        <v>51</v>
      </c>
      <c r="Q123" t="s">
        <v>51</v>
      </c>
      <c r="R123" t="s">
        <v>57</v>
      </c>
      <c r="S123" t="s">
        <v>57</v>
      </c>
      <c r="T123" t="s">
        <v>667</v>
      </c>
      <c r="U123" t="s">
        <v>51</v>
      </c>
      <c r="V123" t="s">
        <v>51</v>
      </c>
      <c r="W123" t="s">
        <v>51</v>
      </c>
      <c r="X123">
        <v>1</v>
      </c>
      <c r="Y123">
        <v>0</v>
      </c>
      <c r="Z123">
        <v>7864</v>
      </c>
      <c r="AA123">
        <v>0</v>
      </c>
      <c r="AB123" t="s">
        <v>51</v>
      </c>
      <c r="AF123" t="s">
        <v>668</v>
      </c>
      <c r="AG123" t="s">
        <v>287</v>
      </c>
      <c r="AH123" t="s">
        <v>125</v>
      </c>
      <c r="AI123" t="s">
        <v>141</v>
      </c>
      <c r="AJ123" t="s">
        <v>51</v>
      </c>
      <c r="AK123" t="s">
        <v>51</v>
      </c>
      <c r="AL123" t="s">
        <v>51</v>
      </c>
      <c r="AM123" t="s">
        <v>307</v>
      </c>
      <c r="AN123" t="s">
        <v>51</v>
      </c>
      <c r="AO123" t="s">
        <v>383</v>
      </c>
      <c r="AP123" t="s">
        <v>51</v>
      </c>
      <c r="AQ123" t="s">
        <v>404</v>
      </c>
      <c r="AR123" t="s">
        <v>288</v>
      </c>
      <c r="AS123">
        <v>7864</v>
      </c>
      <c r="AT123">
        <v>0</v>
      </c>
      <c r="AU123" t="s">
        <v>60</v>
      </c>
    </row>
    <row r="124" spans="1:47">
      <c r="A124" t="s">
        <v>665</v>
      </c>
      <c r="B124" t="s">
        <v>329</v>
      </c>
      <c r="C124" t="s">
        <v>666</v>
      </c>
      <c r="D124" t="s">
        <v>209</v>
      </c>
      <c r="E124" t="s">
        <v>51</v>
      </c>
      <c r="F124" t="s">
        <v>52</v>
      </c>
      <c r="G124" t="s">
        <v>245</v>
      </c>
      <c r="H124" t="s">
        <v>51</v>
      </c>
      <c r="I124" t="s">
        <v>51</v>
      </c>
      <c r="J124" t="s">
        <v>54</v>
      </c>
      <c r="K124" t="s">
        <v>51</v>
      </c>
      <c r="L124" t="s">
        <v>51</v>
      </c>
      <c r="M124" t="s">
        <v>55</v>
      </c>
      <c r="N124" t="s">
        <v>56</v>
      </c>
      <c r="O124">
        <v>0</v>
      </c>
      <c r="P124" t="s">
        <v>51</v>
      </c>
      <c r="Q124" t="s">
        <v>51</v>
      </c>
      <c r="R124" t="s">
        <v>57</v>
      </c>
      <c r="S124" t="s">
        <v>57</v>
      </c>
      <c r="T124" t="s">
        <v>667</v>
      </c>
      <c r="U124" t="s">
        <v>51</v>
      </c>
      <c r="V124" t="s">
        <v>51</v>
      </c>
      <c r="W124" t="s">
        <v>51</v>
      </c>
      <c r="X124">
        <v>1</v>
      </c>
      <c r="Y124">
        <v>0</v>
      </c>
      <c r="Z124">
        <v>7864</v>
      </c>
      <c r="AA124">
        <v>0</v>
      </c>
      <c r="AB124" t="s">
        <v>51</v>
      </c>
      <c r="AF124" t="s">
        <v>668</v>
      </c>
      <c r="AG124" t="s">
        <v>287</v>
      </c>
      <c r="AH124" t="s">
        <v>125</v>
      </c>
      <c r="AI124" t="s">
        <v>51</v>
      </c>
      <c r="AJ124" t="s">
        <v>51</v>
      </c>
      <c r="AK124" t="s">
        <v>51</v>
      </c>
      <c r="AL124" t="s">
        <v>51</v>
      </c>
      <c r="AM124" t="s">
        <v>51</v>
      </c>
      <c r="AN124" t="s">
        <v>51</v>
      </c>
      <c r="AO124" t="s">
        <v>51</v>
      </c>
      <c r="AP124" t="s">
        <v>51</v>
      </c>
      <c r="AQ124" t="s">
        <v>394</v>
      </c>
      <c r="AR124" t="s">
        <v>51</v>
      </c>
      <c r="AU124" t="s">
        <v>60</v>
      </c>
    </row>
    <row r="125" spans="1:47">
      <c r="A125" t="s">
        <v>669</v>
      </c>
      <c r="B125" t="s">
        <v>48</v>
      </c>
      <c r="C125" t="s">
        <v>670</v>
      </c>
      <c r="D125" t="s">
        <v>282</v>
      </c>
      <c r="E125" t="s">
        <v>51</v>
      </c>
      <c r="F125" t="s">
        <v>85</v>
      </c>
      <c r="G125" t="s">
        <v>671</v>
      </c>
      <c r="H125" t="s">
        <v>671</v>
      </c>
      <c r="I125" t="s">
        <v>672</v>
      </c>
      <c r="J125" t="s">
        <v>51</v>
      </c>
      <c r="K125" t="s">
        <v>51</v>
      </c>
      <c r="L125" t="s">
        <v>51</v>
      </c>
      <c r="M125" t="s">
        <v>55</v>
      </c>
      <c r="N125" t="s">
        <v>56</v>
      </c>
      <c r="O125">
        <v>2</v>
      </c>
      <c r="P125" t="s">
        <v>51</v>
      </c>
      <c r="Q125" t="s">
        <v>673</v>
      </c>
      <c r="R125" t="s">
        <v>57</v>
      </c>
      <c r="S125" t="s">
        <v>57</v>
      </c>
      <c r="T125" t="s">
        <v>51</v>
      </c>
      <c r="U125" t="s">
        <v>51</v>
      </c>
      <c r="V125" t="s">
        <v>51</v>
      </c>
      <c r="W125" t="s">
        <v>51</v>
      </c>
      <c r="X125">
        <v>323</v>
      </c>
      <c r="Y125">
        <v>0</v>
      </c>
      <c r="Z125">
        <v>248288</v>
      </c>
      <c r="AA125">
        <v>227400</v>
      </c>
      <c r="AB125" t="s">
        <v>51</v>
      </c>
      <c r="AF125" t="s">
        <v>674</v>
      </c>
      <c r="AG125" t="s">
        <v>287</v>
      </c>
      <c r="AH125" t="s">
        <v>125</v>
      </c>
      <c r="AI125" t="s">
        <v>293</v>
      </c>
      <c r="AJ125" t="s">
        <v>51</v>
      </c>
      <c r="AK125" t="s">
        <v>51</v>
      </c>
      <c r="AL125" t="s">
        <v>51</v>
      </c>
      <c r="AM125" t="s">
        <v>51</v>
      </c>
      <c r="AN125" t="s">
        <v>51</v>
      </c>
      <c r="AO125" t="s">
        <v>51</v>
      </c>
      <c r="AP125" t="s">
        <v>51</v>
      </c>
      <c r="AQ125" t="s">
        <v>404</v>
      </c>
      <c r="AR125" t="s">
        <v>51</v>
      </c>
      <c r="AS125">
        <v>248288</v>
      </c>
      <c r="AT125">
        <v>58760160</v>
      </c>
      <c r="AU125" t="s">
        <v>60</v>
      </c>
    </row>
    <row r="126" spans="1:47">
      <c r="A126" t="s">
        <v>675</v>
      </c>
      <c r="B126" t="s">
        <v>48</v>
      </c>
      <c r="C126" t="s">
        <v>676</v>
      </c>
      <c r="D126" t="s">
        <v>152</v>
      </c>
      <c r="E126" t="s">
        <v>51</v>
      </c>
      <c r="F126" t="s">
        <v>52</v>
      </c>
      <c r="G126" t="s">
        <v>677</v>
      </c>
      <c r="H126" t="s">
        <v>51</v>
      </c>
      <c r="I126" t="s">
        <v>51</v>
      </c>
      <c r="J126" t="s">
        <v>51</v>
      </c>
      <c r="K126" t="s">
        <v>51</v>
      </c>
      <c r="L126" t="s">
        <v>51</v>
      </c>
      <c r="M126" t="s">
        <v>55</v>
      </c>
      <c r="N126" t="s">
        <v>56</v>
      </c>
      <c r="O126">
        <v>0</v>
      </c>
      <c r="P126" t="s">
        <v>51</v>
      </c>
      <c r="Q126" t="s">
        <v>678</v>
      </c>
      <c r="R126" t="s">
        <v>57</v>
      </c>
      <c r="S126" t="s">
        <v>57</v>
      </c>
      <c r="T126" t="s">
        <v>679</v>
      </c>
      <c r="U126" t="s">
        <v>51</v>
      </c>
      <c r="V126" t="s">
        <v>51</v>
      </c>
      <c r="W126" t="s">
        <v>51</v>
      </c>
      <c r="X126">
        <v>1</v>
      </c>
      <c r="Y126">
        <v>0</v>
      </c>
      <c r="Z126">
        <v>872556</v>
      </c>
      <c r="AA126">
        <v>0</v>
      </c>
      <c r="AB126" t="s">
        <v>51</v>
      </c>
      <c r="AF126" t="s">
        <v>680</v>
      </c>
      <c r="AG126" t="s">
        <v>287</v>
      </c>
      <c r="AH126" t="s">
        <v>125</v>
      </c>
      <c r="AI126" t="s">
        <v>133</v>
      </c>
      <c r="AJ126" t="s">
        <v>51</v>
      </c>
      <c r="AK126" t="s">
        <v>51</v>
      </c>
      <c r="AL126" t="s">
        <v>51</v>
      </c>
      <c r="AM126" t="s">
        <v>51</v>
      </c>
      <c r="AN126" t="s">
        <v>51</v>
      </c>
      <c r="AO126" t="s">
        <v>51</v>
      </c>
      <c r="AP126" t="s">
        <v>51</v>
      </c>
      <c r="AQ126" t="s">
        <v>404</v>
      </c>
      <c r="AR126" t="s">
        <v>51</v>
      </c>
      <c r="AS126">
        <v>218139</v>
      </c>
      <c r="AT126">
        <v>0</v>
      </c>
      <c r="AU126" t="s">
        <v>60</v>
      </c>
    </row>
    <row r="127" spans="1:47">
      <c r="A127" t="s">
        <v>681</v>
      </c>
      <c r="B127" t="s">
        <v>48</v>
      </c>
      <c r="C127" t="s">
        <v>682</v>
      </c>
      <c r="D127" t="s">
        <v>69</v>
      </c>
      <c r="E127" t="s">
        <v>51</v>
      </c>
      <c r="F127" t="s">
        <v>85</v>
      </c>
      <c r="G127" t="s">
        <v>683</v>
      </c>
      <c r="H127" t="s">
        <v>683</v>
      </c>
      <c r="I127" t="s">
        <v>684</v>
      </c>
      <c r="J127" t="s">
        <v>51</v>
      </c>
      <c r="K127" t="s">
        <v>51</v>
      </c>
      <c r="L127" t="s">
        <v>51</v>
      </c>
      <c r="M127" t="s">
        <v>55</v>
      </c>
      <c r="N127" t="s">
        <v>56</v>
      </c>
      <c r="O127">
        <v>6</v>
      </c>
      <c r="P127" t="s">
        <v>51</v>
      </c>
      <c r="Q127" t="s">
        <v>51</v>
      </c>
      <c r="R127" t="s">
        <v>57</v>
      </c>
      <c r="S127" t="s">
        <v>57</v>
      </c>
      <c r="T127" t="s">
        <v>51</v>
      </c>
      <c r="U127" t="s">
        <v>51</v>
      </c>
      <c r="V127" t="s">
        <v>51</v>
      </c>
      <c r="W127" t="s">
        <v>51</v>
      </c>
      <c r="X127">
        <v>97</v>
      </c>
      <c r="Y127">
        <v>0</v>
      </c>
      <c r="Z127">
        <v>12825</v>
      </c>
      <c r="AA127">
        <v>63800</v>
      </c>
      <c r="AB127" t="s">
        <v>51</v>
      </c>
      <c r="AF127" t="s">
        <v>685</v>
      </c>
      <c r="AG127" t="s">
        <v>287</v>
      </c>
      <c r="AH127" t="s">
        <v>125</v>
      </c>
      <c r="AI127" t="s">
        <v>254</v>
      </c>
      <c r="AJ127" t="s">
        <v>51</v>
      </c>
      <c r="AK127" t="s">
        <v>51</v>
      </c>
      <c r="AL127" t="s">
        <v>51</v>
      </c>
      <c r="AM127" t="s">
        <v>51</v>
      </c>
      <c r="AN127" t="s">
        <v>51</v>
      </c>
      <c r="AO127" t="s">
        <v>51</v>
      </c>
      <c r="AP127" t="s">
        <v>51</v>
      </c>
      <c r="AQ127" t="s">
        <v>51</v>
      </c>
      <c r="AR127" t="s">
        <v>288</v>
      </c>
      <c r="AS127">
        <v>12825</v>
      </c>
      <c r="AT127">
        <v>3094300</v>
      </c>
      <c r="AU127" t="s">
        <v>60</v>
      </c>
    </row>
    <row r="128" spans="1:47">
      <c r="A128" t="s">
        <v>686</v>
      </c>
      <c r="B128" t="s">
        <v>48</v>
      </c>
      <c r="C128" t="s">
        <v>687</v>
      </c>
      <c r="D128" t="s">
        <v>50</v>
      </c>
      <c r="E128" t="s">
        <v>51</v>
      </c>
      <c r="F128" t="s">
        <v>52</v>
      </c>
      <c r="G128" t="s">
        <v>688</v>
      </c>
      <c r="H128" t="s">
        <v>51</v>
      </c>
      <c r="I128" t="s">
        <v>51</v>
      </c>
      <c r="J128" t="s">
        <v>54</v>
      </c>
      <c r="K128" t="s">
        <v>51</v>
      </c>
      <c r="L128" t="s">
        <v>51</v>
      </c>
      <c r="M128" t="s">
        <v>650</v>
      </c>
      <c r="N128" t="s">
        <v>56</v>
      </c>
      <c r="O128">
        <v>0</v>
      </c>
      <c r="P128" t="s">
        <v>51</v>
      </c>
      <c r="Q128" t="s">
        <v>51</v>
      </c>
      <c r="R128" t="s">
        <v>57</v>
      </c>
      <c r="S128" t="s">
        <v>57</v>
      </c>
      <c r="T128" t="s">
        <v>689</v>
      </c>
      <c r="U128" t="s">
        <v>51</v>
      </c>
      <c r="V128" t="s">
        <v>51</v>
      </c>
      <c r="W128" t="s">
        <v>51</v>
      </c>
      <c r="X128">
        <v>1</v>
      </c>
      <c r="Y128">
        <v>0</v>
      </c>
      <c r="Z128">
        <v>342</v>
      </c>
      <c r="AA128">
        <v>0</v>
      </c>
      <c r="AB128" t="s">
        <v>51</v>
      </c>
      <c r="AF128" t="s">
        <v>690</v>
      </c>
      <c r="AG128" t="s">
        <v>287</v>
      </c>
      <c r="AH128" t="s">
        <v>125</v>
      </c>
      <c r="AI128" t="s">
        <v>179</v>
      </c>
      <c r="AJ128" t="s">
        <v>51</v>
      </c>
      <c r="AK128" t="s">
        <v>51</v>
      </c>
      <c r="AL128" t="s">
        <v>51</v>
      </c>
      <c r="AM128" t="s">
        <v>307</v>
      </c>
      <c r="AN128" t="s">
        <v>51</v>
      </c>
      <c r="AO128" t="s">
        <v>51</v>
      </c>
      <c r="AP128" t="s">
        <v>51</v>
      </c>
      <c r="AQ128" t="s">
        <v>51</v>
      </c>
      <c r="AR128" t="s">
        <v>51</v>
      </c>
      <c r="AS128">
        <v>10.26</v>
      </c>
      <c r="AT128">
        <v>0</v>
      </c>
      <c r="AU128" t="s">
        <v>60</v>
      </c>
    </row>
    <row r="129" spans="1:47">
      <c r="A129" t="s">
        <v>691</v>
      </c>
      <c r="B129" t="s">
        <v>48</v>
      </c>
      <c r="C129" t="s">
        <v>692</v>
      </c>
      <c r="D129" t="s">
        <v>152</v>
      </c>
      <c r="E129" t="s">
        <v>51</v>
      </c>
      <c r="F129" t="s">
        <v>52</v>
      </c>
      <c r="G129" t="s">
        <v>53</v>
      </c>
      <c r="H129" t="s">
        <v>51</v>
      </c>
      <c r="I129" t="s">
        <v>51</v>
      </c>
      <c r="J129" t="s">
        <v>54</v>
      </c>
      <c r="K129" t="s">
        <v>51</v>
      </c>
      <c r="L129" t="s">
        <v>51</v>
      </c>
      <c r="M129" t="s">
        <v>55</v>
      </c>
      <c r="N129" t="s">
        <v>56</v>
      </c>
      <c r="O129">
        <v>0</v>
      </c>
      <c r="P129" t="s">
        <v>51</v>
      </c>
      <c r="Q129" t="s">
        <v>693</v>
      </c>
      <c r="R129" t="s">
        <v>57</v>
      </c>
      <c r="S129" t="s">
        <v>57</v>
      </c>
      <c r="T129" t="s">
        <v>694</v>
      </c>
      <c r="U129" t="s">
        <v>51</v>
      </c>
      <c r="V129" t="s">
        <v>51</v>
      </c>
      <c r="W129" t="s">
        <v>51</v>
      </c>
      <c r="X129">
        <v>1</v>
      </c>
      <c r="Y129">
        <v>0</v>
      </c>
      <c r="Z129">
        <v>993472</v>
      </c>
      <c r="AA129">
        <v>0</v>
      </c>
      <c r="AB129" t="s">
        <v>51</v>
      </c>
      <c r="AF129" t="s">
        <v>695</v>
      </c>
      <c r="AG129" t="s">
        <v>287</v>
      </c>
      <c r="AH129" t="s">
        <v>125</v>
      </c>
      <c r="AI129" t="s">
        <v>254</v>
      </c>
      <c r="AJ129" t="s">
        <v>51</v>
      </c>
      <c r="AK129" t="s">
        <v>51</v>
      </c>
      <c r="AL129" t="s">
        <v>51</v>
      </c>
      <c r="AM129" t="s">
        <v>51</v>
      </c>
      <c r="AN129" t="s">
        <v>51</v>
      </c>
      <c r="AO129" t="s">
        <v>51</v>
      </c>
      <c r="AP129" t="s">
        <v>51</v>
      </c>
      <c r="AQ129" t="s">
        <v>404</v>
      </c>
      <c r="AR129" t="s">
        <v>51</v>
      </c>
      <c r="AS129">
        <v>496736</v>
      </c>
      <c r="AT129">
        <v>0</v>
      </c>
      <c r="AU129" t="s">
        <v>60</v>
      </c>
    </row>
    <row r="130" spans="1:47">
      <c r="A130" t="s">
        <v>696</v>
      </c>
      <c r="B130" t="s">
        <v>48</v>
      </c>
      <c r="C130" t="s">
        <v>697</v>
      </c>
      <c r="D130" t="s">
        <v>209</v>
      </c>
      <c r="E130" t="s">
        <v>51</v>
      </c>
      <c r="F130" t="s">
        <v>52</v>
      </c>
      <c r="G130" t="s">
        <v>698</v>
      </c>
      <c r="H130" t="s">
        <v>51</v>
      </c>
      <c r="I130" t="s">
        <v>51</v>
      </c>
      <c r="J130" t="s">
        <v>54</v>
      </c>
      <c r="K130" t="s">
        <v>51</v>
      </c>
      <c r="L130" t="s">
        <v>51</v>
      </c>
      <c r="M130" t="s">
        <v>55</v>
      </c>
      <c r="N130" t="s">
        <v>56</v>
      </c>
      <c r="O130">
        <v>0</v>
      </c>
      <c r="P130" t="s">
        <v>51</v>
      </c>
      <c r="Q130" t="s">
        <v>699</v>
      </c>
      <c r="R130" t="s">
        <v>57</v>
      </c>
      <c r="S130" t="s">
        <v>57</v>
      </c>
      <c r="T130" t="s">
        <v>700</v>
      </c>
      <c r="U130" t="s">
        <v>51</v>
      </c>
      <c r="V130" t="s">
        <v>51</v>
      </c>
      <c r="W130" t="s">
        <v>51</v>
      </c>
      <c r="X130">
        <v>1</v>
      </c>
      <c r="Y130">
        <v>0</v>
      </c>
      <c r="Z130">
        <v>9561753</v>
      </c>
      <c r="AA130">
        <v>0</v>
      </c>
      <c r="AB130" t="s">
        <v>51</v>
      </c>
      <c r="AF130" t="s">
        <v>701</v>
      </c>
      <c r="AG130" t="s">
        <v>287</v>
      </c>
      <c r="AH130" t="s">
        <v>125</v>
      </c>
      <c r="AI130" t="s">
        <v>141</v>
      </c>
      <c r="AJ130" t="s">
        <v>51</v>
      </c>
      <c r="AK130" t="s">
        <v>51</v>
      </c>
      <c r="AL130" t="s">
        <v>51</v>
      </c>
      <c r="AM130" t="s">
        <v>51</v>
      </c>
      <c r="AN130" t="s">
        <v>51</v>
      </c>
      <c r="AO130" t="s">
        <v>51</v>
      </c>
      <c r="AP130" t="s">
        <v>51</v>
      </c>
      <c r="AQ130" t="s">
        <v>51</v>
      </c>
      <c r="AR130" t="s">
        <v>288</v>
      </c>
      <c r="AS130">
        <v>9561753</v>
      </c>
      <c r="AT130">
        <v>0</v>
      </c>
      <c r="AU130" t="s">
        <v>60</v>
      </c>
    </row>
    <row r="131" spans="1:47">
      <c r="A131" t="s">
        <v>702</v>
      </c>
      <c r="B131" t="s">
        <v>48</v>
      </c>
      <c r="C131" t="s">
        <v>703</v>
      </c>
      <c r="D131" t="s">
        <v>498</v>
      </c>
      <c r="E131" t="s">
        <v>51</v>
      </c>
      <c r="F131" t="s">
        <v>52</v>
      </c>
      <c r="G131" t="s">
        <v>417</v>
      </c>
      <c r="H131" t="s">
        <v>51</v>
      </c>
      <c r="I131" t="s">
        <v>51</v>
      </c>
      <c r="J131" t="s">
        <v>54</v>
      </c>
      <c r="K131" t="s">
        <v>51</v>
      </c>
      <c r="L131" t="s">
        <v>51</v>
      </c>
      <c r="M131" t="s">
        <v>55</v>
      </c>
      <c r="N131" t="s">
        <v>56</v>
      </c>
      <c r="O131">
        <v>0</v>
      </c>
      <c r="P131" t="s">
        <v>51</v>
      </c>
      <c r="Q131" t="s">
        <v>51</v>
      </c>
      <c r="R131" t="s">
        <v>57</v>
      </c>
      <c r="S131" t="s">
        <v>57</v>
      </c>
      <c r="T131" t="s">
        <v>704</v>
      </c>
      <c r="U131" t="s">
        <v>51</v>
      </c>
      <c r="V131" t="s">
        <v>51</v>
      </c>
      <c r="W131" t="s">
        <v>51</v>
      </c>
      <c r="X131">
        <v>1</v>
      </c>
      <c r="Y131">
        <v>0</v>
      </c>
      <c r="Z131">
        <v>0</v>
      </c>
      <c r="AA131">
        <v>0</v>
      </c>
      <c r="AB131" t="s">
        <v>51</v>
      </c>
      <c r="AF131" t="s">
        <v>705</v>
      </c>
      <c r="AG131" t="s">
        <v>287</v>
      </c>
      <c r="AH131" t="s">
        <v>125</v>
      </c>
      <c r="AI131" t="s">
        <v>141</v>
      </c>
      <c r="AJ131" t="s">
        <v>51</v>
      </c>
      <c r="AK131" t="s">
        <v>51</v>
      </c>
      <c r="AL131" t="s">
        <v>51</v>
      </c>
      <c r="AM131" t="s">
        <v>307</v>
      </c>
      <c r="AN131" t="s">
        <v>51</v>
      </c>
      <c r="AO131" t="s">
        <v>51</v>
      </c>
      <c r="AP131" t="s">
        <v>51</v>
      </c>
      <c r="AQ131" t="s">
        <v>51</v>
      </c>
      <c r="AR131" t="s">
        <v>51</v>
      </c>
      <c r="AS131">
        <v>0</v>
      </c>
      <c r="AT131">
        <v>0</v>
      </c>
      <c r="AU131" t="s">
        <v>60</v>
      </c>
    </row>
    <row r="132" spans="1:47">
      <c r="A132" t="s">
        <v>706</v>
      </c>
      <c r="B132" t="s">
        <v>48</v>
      </c>
      <c r="C132" t="s">
        <v>707</v>
      </c>
      <c r="D132" t="s">
        <v>539</v>
      </c>
      <c r="E132" t="s">
        <v>51</v>
      </c>
      <c r="F132" t="s">
        <v>52</v>
      </c>
      <c r="G132" t="s">
        <v>176</v>
      </c>
      <c r="H132" t="s">
        <v>51</v>
      </c>
      <c r="I132" t="s">
        <v>51</v>
      </c>
      <c r="J132" t="s">
        <v>54</v>
      </c>
      <c r="K132" t="s">
        <v>51</v>
      </c>
      <c r="L132" t="s">
        <v>51</v>
      </c>
      <c r="M132" t="s">
        <v>55</v>
      </c>
      <c r="N132" t="s">
        <v>56</v>
      </c>
      <c r="O132">
        <v>0</v>
      </c>
      <c r="P132" t="s">
        <v>51</v>
      </c>
      <c r="Q132" t="s">
        <v>51</v>
      </c>
      <c r="R132" t="s">
        <v>57</v>
      </c>
      <c r="S132" t="s">
        <v>57</v>
      </c>
      <c r="T132" t="s">
        <v>708</v>
      </c>
      <c r="U132" t="s">
        <v>51</v>
      </c>
      <c r="V132" t="s">
        <v>51</v>
      </c>
      <c r="W132" t="s">
        <v>51</v>
      </c>
      <c r="X132">
        <v>1</v>
      </c>
      <c r="Y132">
        <v>0</v>
      </c>
      <c r="Z132">
        <v>16562</v>
      </c>
      <c r="AA132">
        <v>0</v>
      </c>
      <c r="AB132" t="s">
        <v>51</v>
      </c>
      <c r="AF132" t="s">
        <v>709</v>
      </c>
      <c r="AG132" t="s">
        <v>287</v>
      </c>
      <c r="AH132" t="s">
        <v>125</v>
      </c>
      <c r="AI132" t="s">
        <v>179</v>
      </c>
      <c r="AJ132" t="s">
        <v>51</v>
      </c>
      <c r="AK132" t="s">
        <v>51</v>
      </c>
      <c r="AL132" t="s">
        <v>51</v>
      </c>
      <c r="AM132" t="s">
        <v>314</v>
      </c>
      <c r="AN132" t="s">
        <v>51</v>
      </c>
      <c r="AO132" t="s">
        <v>51</v>
      </c>
      <c r="AP132" t="s">
        <v>51</v>
      </c>
      <c r="AQ132" t="s">
        <v>51</v>
      </c>
      <c r="AR132" t="s">
        <v>51</v>
      </c>
      <c r="AS132">
        <v>496.86</v>
      </c>
      <c r="AT132">
        <v>0</v>
      </c>
      <c r="AU132" t="s">
        <v>60</v>
      </c>
    </row>
    <row r="133" spans="1:47">
      <c r="A133" t="s">
        <v>710</v>
      </c>
      <c r="B133" t="s">
        <v>48</v>
      </c>
      <c r="C133" t="s">
        <v>711</v>
      </c>
      <c r="D133" t="s">
        <v>79</v>
      </c>
      <c r="E133" t="s">
        <v>51</v>
      </c>
      <c r="F133" t="s">
        <v>52</v>
      </c>
      <c r="G133" t="s">
        <v>712</v>
      </c>
      <c r="H133" t="s">
        <v>51</v>
      </c>
      <c r="I133" t="s">
        <v>51</v>
      </c>
      <c r="J133" t="s">
        <v>51</v>
      </c>
      <c r="K133" t="s">
        <v>51</v>
      </c>
      <c r="L133" t="s">
        <v>51</v>
      </c>
      <c r="M133" t="s">
        <v>55</v>
      </c>
      <c r="N133" t="s">
        <v>56</v>
      </c>
      <c r="O133">
        <v>0</v>
      </c>
      <c r="P133" t="s">
        <v>51</v>
      </c>
      <c r="Q133" t="s">
        <v>51</v>
      </c>
      <c r="R133" t="s">
        <v>57</v>
      </c>
      <c r="S133" t="s">
        <v>57</v>
      </c>
      <c r="T133" t="s">
        <v>713</v>
      </c>
      <c r="U133" t="s">
        <v>51</v>
      </c>
      <c r="V133" t="s">
        <v>51</v>
      </c>
      <c r="W133" t="s">
        <v>51</v>
      </c>
      <c r="X133">
        <v>1</v>
      </c>
      <c r="Y133">
        <v>0</v>
      </c>
      <c r="Z133">
        <v>323081</v>
      </c>
      <c r="AA133">
        <v>0</v>
      </c>
      <c r="AB133" t="s">
        <v>51</v>
      </c>
      <c r="AF133" t="s">
        <v>714</v>
      </c>
      <c r="AG133" t="s">
        <v>287</v>
      </c>
      <c r="AH133" t="s">
        <v>125</v>
      </c>
      <c r="AI133" t="s">
        <v>133</v>
      </c>
      <c r="AJ133" t="s">
        <v>51</v>
      </c>
      <c r="AK133" t="s">
        <v>51</v>
      </c>
      <c r="AL133" t="s">
        <v>51</v>
      </c>
      <c r="AM133" t="s">
        <v>314</v>
      </c>
      <c r="AN133" t="s">
        <v>51</v>
      </c>
      <c r="AO133" t="s">
        <v>51</v>
      </c>
      <c r="AP133" t="s">
        <v>51</v>
      </c>
      <c r="AQ133" t="s">
        <v>51</v>
      </c>
      <c r="AR133" t="s">
        <v>51</v>
      </c>
      <c r="AS133">
        <v>80770.25</v>
      </c>
      <c r="AT133">
        <v>0</v>
      </c>
      <c r="AU133" t="s">
        <v>60</v>
      </c>
    </row>
    <row r="134" spans="1:47">
      <c r="A134" t="s">
        <v>715</v>
      </c>
      <c r="B134" t="s">
        <v>48</v>
      </c>
      <c r="C134" t="s">
        <v>716</v>
      </c>
      <c r="D134" t="s">
        <v>98</v>
      </c>
      <c r="E134" t="s">
        <v>51</v>
      </c>
      <c r="F134" t="s">
        <v>52</v>
      </c>
      <c r="G134" t="s">
        <v>304</v>
      </c>
      <c r="H134" t="s">
        <v>51</v>
      </c>
      <c r="I134" t="s">
        <v>51</v>
      </c>
      <c r="J134" t="s">
        <v>54</v>
      </c>
      <c r="K134" t="s">
        <v>51</v>
      </c>
      <c r="L134" t="s">
        <v>51</v>
      </c>
      <c r="M134" t="s">
        <v>55</v>
      </c>
      <c r="N134" t="s">
        <v>56</v>
      </c>
      <c r="O134">
        <v>0</v>
      </c>
      <c r="P134" t="s">
        <v>51</v>
      </c>
      <c r="Q134" t="s">
        <v>51</v>
      </c>
      <c r="R134" t="s">
        <v>57</v>
      </c>
      <c r="S134" t="s">
        <v>57</v>
      </c>
      <c r="T134" t="s">
        <v>717</v>
      </c>
      <c r="U134" t="s">
        <v>51</v>
      </c>
      <c r="V134" t="s">
        <v>51</v>
      </c>
      <c r="W134" t="s">
        <v>51</v>
      </c>
      <c r="X134">
        <v>1</v>
      </c>
      <c r="Y134">
        <v>0</v>
      </c>
      <c r="Z134">
        <v>0</v>
      </c>
      <c r="AA134">
        <v>0</v>
      </c>
      <c r="AB134" t="s">
        <v>51</v>
      </c>
      <c r="AF134" t="s">
        <v>718</v>
      </c>
      <c r="AG134" t="s">
        <v>287</v>
      </c>
      <c r="AH134" t="s">
        <v>125</v>
      </c>
      <c r="AI134" t="s">
        <v>126</v>
      </c>
      <c r="AJ134" t="s">
        <v>51</v>
      </c>
      <c r="AK134" t="s">
        <v>51</v>
      </c>
      <c r="AL134" t="s">
        <v>51</v>
      </c>
      <c r="AM134" t="s">
        <v>314</v>
      </c>
      <c r="AN134" t="s">
        <v>51</v>
      </c>
      <c r="AO134" t="s">
        <v>51</v>
      </c>
      <c r="AP134" t="s">
        <v>51</v>
      </c>
      <c r="AQ134" t="s">
        <v>51</v>
      </c>
      <c r="AR134" t="s">
        <v>51</v>
      </c>
      <c r="AS134">
        <v>0</v>
      </c>
      <c r="AT134">
        <v>0</v>
      </c>
      <c r="AU134" t="s">
        <v>60</v>
      </c>
    </row>
    <row r="135" spans="1:47">
      <c r="A135" t="s">
        <v>719</v>
      </c>
      <c r="B135" t="s">
        <v>48</v>
      </c>
      <c r="C135" t="s">
        <v>720</v>
      </c>
      <c r="D135" t="s">
        <v>209</v>
      </c>
      <c r="E135" t="s">
        <v>51</v>
      </c>
      <c r="F135" t="s">
        <v>52</v>
      </c>
      <c r="G135" t="s">
        <v>443</v>
      </c>
      <c r="H135" t="s">
        <v>51</v>
      </c>
      <c r="I135" t="s">
        <v>51</v>
      </c>
      <c r="J135" t="s">
        <v>54</v>
      </c>
      <c r="K135" t="s">
        <v>51</v>
      </c>
      <c r="L135" t="s">
        <v>51</v>
      </c>
      <c r="M135" t="s">
        <v>55</v>
      </c>
      <c r="N135" t="s">
        <v>56</v>
      </c>
      <c r="O135">
        <v>0</v>
      </c>
      <c r="P135" t="s">
        <v>51</v>
      </c>
      <c r="Q135" t="s">
        <v>51</v>
      </c>
      <c r="R135" t="s">
        <v>57</v>
      </c>
      <c r="S135" t="s">
        <v>57</v>
      </c>
      <c r="T135" t="s">
        <v>721</v>
      </c>
      <c r="U135" t="s">
        <v>51</v>
      </c>
      <c r="V135" t="s">
        <v>51</v>
      </c>
      <c r="W135" t="s">
        <v>51</v>
      </c>
      <c r="X135">
        <v>1</v>
      </c>
      <c r="Y135">
        <v>0</v>
      </c>
      <c r="Z135">
        <v>783</v>
      </c>
      <c r="AA135">
        <v>0</v>
      </c>
      <c r="AB135" t="s">
        <v>51</v>
      </c>
      <c r="AF135" t="s">
        <v>722</v>
      </c>
      <c r="AG135" t="s">
        <v>287</v>
      </c>
      <c r="AH135" t="s">
        <v>125</v>
      </c>
      <c r="AI135" t="s">
        <v>141</v>
      </c>
      <c r="AJ135" t="s">
        <v>51</v>
      </c>
      <c r="AK135" t="s">
        <v>51</v>
      </c>
      <c r="AL135" t="s">
        <v>51</v>
      </c>
      <c r="AM135" t="s">
        <v>307</v>
      </c>
      <c r="AN135" t="s">
        <v>51</v>
      </c>
      <c r="AO135" t="s">
        <v>383</v>
      </c>
      <c r="AP135" t="s">
        <v>51</v>
      </c>
      <c r="AQ135" t="s">
        <v>404</v>
      </c>
      <c r="AR135" t="s">
        <v>288</v>
      </c>
      <c r="AS135">
        <v>783</v>
      </c>
      <c r="AT135">
        <v>0</v>
      </c>
      <c r="AU135" t="s">
        <v>60</v>
      </c>
    </row>
    <row r="136" spans="1:47">
      <c r="A136" t="s">
        <v>719</v>
      </c>
      <c r="B136" t="s">
        <v>329</v>
      </c>
      <c r="C136" t="s">
        <v>720</v>
      </c>
      <c r="D136" t="s">
        <v>209</v>
      </c>
      <c r="E136" t="s">
        <v>51</v>
      </c>
      <c r="F136" t="s">
        <v>52</v>
      </c>
      <c r="G136" t="s">
        <v>443</v>
      </c>
      <c r="H136" t="s">
        <v>51</v>
      </c>
      <c r="I136" t="s">
        <v>51</v>
      </c>
      <c r="J136" t="s">
        <v>54</v>
      </c>
      <c r="K136" t="s">
        <v>51</v>
      </c>
      <c r="L136" t="s">
        <v>51</v>
      </c>
      <c r="M136" t="s">
        <v>55</v>
      </c>
      <c r="N136" t="s">
        <v>56</v>
      </c>
      <c r="O136">
        <v>0</v>
      </c>
      <c r="P136" t="s">
        <v>51</v>
      </c>
      <c r="Q136" t="s">
        <v>51</v>
      </c>
      <c r="R136" t="s">
        <v>57</v>
      </c>
      <c r="S136" t="s">
        <v>57</v>
      </c>
      <c r="T136" t="s">
        <v>721</v>
      </c>
      <c r="U136" t="s">
        <v>51</v>
      </c>
      <c r="V136" t="s">
        <v>51</v>
      </c>
      <c r="W136" t="s">
        <v>51</v>
      </c>
      <c r="X136">
        <v>1</v>
      </c>
      <c r="Y136">
        <v>0</v>
      </c>
      <c r="Z136">
        <v>783</v>
      </c>
      <c r="AA136">
        <v>0</v>
      </c>
      <c r="AB136" t="s">
        <v>51</v>
      </c>
      <c r="AF136" t="s">
        <v>722</v>
      </c>
      <c r="AG136" t="s">
        <v>287</v>
      </c>
      <c r="AH136" t="s">
        <v>125</v>
      </c>
      <c r="AI136" t="s">
        <v>51</v>
      </c>
      <c r="AJ136" t="s">
        <v>51</v>
      </c>
      <c r="AK136" t="s">
        <v>51</v>
      </c>
      <c r="AL136" t="s">
        <v>51</v>
      </c>
      <c r="AM136" t="s">
        <v>51</v>
      </c>
      <c r="AN136" t="s">
        <v>51</v>
      </c>
      <c r="AO136" t="s">
        <v>51</v>
      </c>
      <c r="AP136" t="s">
        <v>51</v>
      </c>
      <c r="AQ136" t="s">
        <v>394</v>
      </c>
      <c r="AR136" t="s">
        <v>51</v>
      </c>
      <c r="AU136" t="s">
        <v>60</v>
      </c>
    </row>
    <row r="137" spans="1:47">
      <c r="A137" t="s">
        <v>723</v>
      </c>
      <c r="B137" t="s">
        <v>48</v>
      </c>
      <c r="C137" t="s">
        <v>724</v>
      </c>
      <c r="D137" t="s">
        <v>276</v>
      </c>
      <c r="E137" t="s">
        <v>51</v>
      </c>
      <c r="F137" t="s">
        <v>52</v>
      </c>
      <c r="G137" t="s">
        <v>80</v>
      </c>
      <c r="H137" t="s">
        <v>51</v>
      </c>
      <c r="I137" t="s">
        <v>51</v>
      </c>
      <c r="J137" t="s">
        <v>54</v>
      </c>
      <c r="K137" t="s">
        <v>51</v>
      </c>
      <c r="L137" t="s">
        <v>51</v>
      </c>
      <c r="M137" t="s">
        <v>55</v>
      </c>
      <c r="N137" t="s">
        <v>56</v>
      </c>
      <c r="O137">
        <v>0</v>
      </c>
      <c r="P137" t="s">
        <v>51</v>
      </c>
      <c r="Q137" t="s">
        <v>51</v>
      </c>
      <c r="R137" t="s">
        <v>57</v>
      </c>
      <c r="S137" t="s">
        <v>57</v>
      </c>
      <c r="T137" t="s">
        <v>725</v>
      </c>
      <c r="U137" t="s">
        <v>51</v>
      </c>
      <c r="V137" t="s">
        <v>51</v>
      </c>
      <c r="W137" t="s">
        <v>51</v>
      </c>
      <c r="X137">
        <v>1</v>
      </c>
      <c r="Y137">
        <v>0</v>
      </c>
      <c r="Z137">
        <v>2377143</v>
      </c>
      <c r="AA137">
        <v>0</v>
      </c>
      <c r="AB137" t="s">
        <v>51</v>
      </c>
      <c r="AF137" t="s">
        <v>726</v>
      </c>
      <c r="AG137" t="s">
        <v>287</v>
      </c>
      <c r="AH137" t="s">
        <v>125</v>
      </c>
      <c r="AI137" t="s">
        <v>126</v>
      </c>
      <c r="AJ137" t="s">
        <v>51</v>
      </c>
      <c r="AK137" t="s">
        <v>51</v>
      </c>
      <c r="AL137" t="s">
        <v>51</v>
      </c>
      <c r="AM137" t="s">
        <v>314</v>
      </c>
      <c r="AN137" t="s">
        <v>51</v>
      </c>
      <c r="AO137" t="s">
        <v>51</v>
      </c>
      <c r="AP137" t="s">
        <v>51</v>
      </c>
      <c r="AQ137" t="s">
        <v>51</v>
      </c>
      <c r="AR137" t="s">
        <v>51</v>
      </c>
      <c r="AS137">
        <v>237714.3</v>
      </c>
      <c r="AT137">
        <v>0</v>
      </c>
      <c r="AU137" t="s">
        <v>60</v>
      </c>
    </row>
    <row r="138" spans="1:47">
      <c r="A138" t="s">
        <v>727</v>
      </c>
      <c r="B138" t="s">
        <v>48</v>
      </c>
      <c r="C138" t="s">
        <v>728</v>
      </c>
      <c r="D138" t="s">
        <v>92</v>
      </c>
      <c r="E138" t="s">
        <v>51</v>
      </c>
      <c r="F138" t="s">
        <v>52</v>
      </c>
      <c r="G138" t="s">
        <v>397</v>
      </c>
      <c r="H138" t="s">
        <v>51</v>
      </c>
      <c r="I138" t="s">
        <v>51</v>
      </c>
      <c r="J138" t="s">
        <v>54</v>
      </c>
      <c r="K138" t="s">
        <v>51</v>
      </c>
      <c r="L138" t="s">
        <v>51</v>
      </c>
      <c r="M138" t="s">
        <v>55</v>
      </c>
      <c r="N138" t="s">
        <v>56</v>
      </c>
      <c r="O138">
        <v>0</v>
      </c>
      <c r="P138" t="s">
        <v>51</v>
      </c>
      <c r="Q138" t="s">
        <v>51</v>
      </c>
      <c r="R138" t="s">
        <v>57</v>
      </c>
      <c r="S138" t="s">
        <v>57</v>
      </c>
      <c r="T138" t="s">
        <v>729</v>
      </c>
      <c r="U138" t="s">
        <v>51</v>
      </c>
      <c r="V138" t="s">
        <v>51</v>
      </c>
      <c r="W138" t="s">
        <v>51</v>
      </c>
      <c r="X138">
        <v>1</v>
      </c>
      <c r="Y138">
        <v>0</v>
      </c>
      <c r="Z138">
        <v>9</v>
      </c>
      <c r="AA138">
        <v>0</v>
      </c>
      <c r="AB138" t="s">
        <v>51</v>
      </c>
      <c r="AF138" t="s">
        <v>730</v>
      </c>
      <c r="AG138" t="s">
        <v>287</v>
      </c>
      <c r="AH138" t="s">
        <v>125</v>
      </c>
      <c r="AI138" t="s">
        <v>126</v>
      </c>
      <c r="AJ138" t="s">
        <v>51</v>
      </c>
      <c r="AK138" t="s">
        <v>51</v>
      </c>
      <c r="AL138" t="s">
        <v>51</v>
      </c>
      <c r="AM138" t="s">
        <v>314</v>
      </c>
      <c r="AN138" t="s">
        <v>51</v>
      </c>
      <c r="AO138" t="s">
        <v>51</v>
      </c>
      <c r="AP138" t="s">
        <v>51</v>
      </c>
      <c r="AQ138" t="s">
        <v>51</v>
      </c>
      <c r="AR138" t="s">
        <v>51</v>
      </c>
      <c r="AS138">
        <v>0.9</v>
      </c>
      <c r="AT138">
        <v>0</v>
      </c>
      <c r="AU138" t="s">
        <v>60</v>
      </c>
    </row>
    <row r="139" spans="1:47">
      <c r="A139" t="s">
        <v>731</v>
      </c>
      <c r="B139" t="s">
        <v>48</v>
      </c>
      <c r="C139" t="s">
        <v>732</v>
      </c>
      <c r="D139" t="s">
        <v>79</v>
      </c>
      <c r="E139" t="s">
        <v>51</v>
      </c>
      <c r="F139" t="s">
        <v>52</v>
      </c>
      <c r="G139" t="s">
        <v>733</v>
      </c>
      <c r="H139" t="s">
        <v>51</v>
      </c>
      <c r="I139" t="s">
        <v>51</v>
      </c>
      <c r="J139" t="s">
        <v>51</v>
      </c>
      <c r="K139" t="s">
        <v>51</v>
      </c>
      <c r="L139" t="s">
        <v>51</v>
      </c>
      <c r="M139" t="s">
        <v>55</v>
      </c>
      <c r="N139" t="s">
        <v>56</v>
      </c>
      <c r="O139">
        <v>0</v>
      </c>
      <c r="P139" t="s">
        <v>51</v>
      </c>
      <c r="Q139" t="s">
        <v>51</v>
      </c>
      <c r="R139" t="s">
        <v>57</v>
      </c>
      <c r="S139" t="s">
        <v>57</v>
      </c>
      <c r="T139" t="s">
        <v>734</v>
      </c>
      <c r="U139" t="s">
        <v>51</v>
      </c>
      <c r="V139" t="s">
        <v>51</v>
      </c>
      <c r="W139" t="s">
        <v>51</v>
      </c>
      <c r="X139">
        <v>1</v>
      </c>
      <c r="Y139">
        <v>0</v>
      </c>
      <c r="Z139">
        <v>91482</v>
      </c>
      <c r="AA139">
        <v>0</v>
      </c>
      <c r="AB139" t="s">
        <v>51</v>
      </c>
      <c r="AF139" t="s">
        <v>735</v>
      </c>
      <c r="AG139" t="s">
        <v>287</v>
      </c>
      <c r="AH139" t="s">
        <v>125</v>
      </c>
      <c r="AI139" t="s">
        <v>133</v>
      </c>
      <c r="AJ139" t="s">
        <v>51</v>
      </c>
      <c r="AK139" t="s">
        <v>51</v>
      </c>
      <c r="AL139" t="s">
        <v>51</v>
      </c>
      <c r="AM139" t="s">
        <v>314</v>
      </c>
      <c r="AN139" t="s">
        <v>51</v>
      </c>
      <c r="AO139" t="s">
        <v>51</v>
      </c>
      <c r="AP139" t="s">
        <v>51</v>
      </c>
      <c r="AQ139" t="s">
        <v>51</v>
      </c>
      <c r="AR139" t="s">
        <v>51</v>
      </c>
      <c r="AS139">
        <v>22870.5</v>
      </c>
      <c r="AT139">
        <v>0</v>
      </c>
      <c r="AU139" t="s">
        <v>60</v>
      </c>
    </row>
    <row r="140" spans="1:47">
      <c r="A140" t="s">
        <v>736</v>
      </c>
      <c r="B140" t="s">
        <v>48</v>
      </c>
      <c r="C140" t="s">
        <v>737</v>
      </c>
      <c r="D140" t="s">
        <v>188</v>
      </c>
      <c r="E140" t="s">
        <v>51</v>
      </c>
      <c r="F140" t="s">
        <v>52</v>
      </c>
      <c r="G140" t="s">
        <v>738</v>
      </c>
      <c r="H140" t="s">
        <v>51</v>
      </c>
      <c r="I140" t="s">
        <v>51</v>
      </c>
      <c r="J140" t="s">
        <v>51</v>
      </c>
      <c r="K140" t="s">
        <v>51</v>
      </c>
      <c r="L140" t="s">
        <v>51</v>
      </c>
      <c r="M140" t="s">
        <v>55</v>
      </c>
      <c r="N140" t="s">
        <v>56</v>
      </c>
      <c r="O140">
        <v>0</v>
      </c>
      <c r="P140" t="s">
        <v>51</v>
      </c>
      <c r="Q140" t="s">
        <v>51</v>
      </c>
      <c r="R140" t="s">
        <v>57</v>
      </c>
      <c r="S140" t="s">
        <v>57</v>
      </c>
      <c r="T140" t="s">
        <v>739</v>
      </c>
      <c r="U140" t="s">
        <v>51</v>
      </c>
      <c r="V140" t="s">
        <v>51</v>
      </c>
      <c r="W140" t="s">
        <v>51</v>
      </c>
      <c r="X140">
        <v>1</v>
      </c>
      <c r="Y140">
        <v>0</v>
      </c>
      <c r="Z140">
        <v>62604</v>
      </c>
      <c r="AA140">
        <v>0</v>
      </c>
      <c r="AB140" t="s">
        <v>51</v>
      </c>
      <c r="AF140" t="s">
        <v>740</v>
      </c>
      <c r="AG140" t="s">
        <v>287</v>
      </c>
      <c r="AH140" t="s">
        <v>125</v>
      </c>
      <c r="AI140" t="s">
        <v>179</v>
      </c>
      <c r="AJ140" t="s">
        <v>51</v>
      </c>
      <c r="AK140" t="s">
        <v>51</v>
      </c>
      <c r="AL140" t="s">
        <v>51</v>
      </c>
      <c r="AM140" t="s">
        <v>314</v>
      </c>
      <c r="AN140" t="s">
        <v>51</v>
      </c>
      <c r="AO140" t="s">
        <v>51</v>
      </c>
      <c r="AP140" t="s">
        <v>51</v>
      </c>
      <c r="AQ140" t="s">
        <v>51</v>
      </c>
      <c r="AR140" t="s">
        <v>51</v>
      </c>
      <c r="AS140">
        <v>1878.12</v>
      </c>
      <c r="AT140">
        <v>0</v>
      </c>
      <c r="AU140" t="s">
        <v>60</v>
      </c>
    </row>
    <row r="141" spans="1:47">
      <c r="A141" t="s">
        <v>736</v>
      </c>
      <c r="B141" t="s">
        <v>329</v>
      </c>
      <c r="C141" t="s">
        <v>737</v>
      </c>
      <c r="D141" t="s">
        <v>188</v>
      </c>
      <c r="E141" t="s">
        <v>51</v>
      </c>
      <c r="F141" t="s">
        <v>52</v>
      </c>
      <c r="G141" t="s">
        <v>738</v>
      </c>
      <c r="H141" t="s">
        <v>51</v>
      </c>
      <c r="I141" t="s">
        <v>51</v>
      </c>
      <c r="J141" t="s">
        <v>51</v>
      </c>
      <c r="K141" t="s">
        <v>51</v>
      </c>
      <c r="L141" t="s">
        <v>51</v>
      </c>
      <c r="M141" t="s">
        <v>55</v>
      </c>
      <c r="N141" t="s">
        <v>56</v>
      </c>
      <c r="O141">
        <v>0</v>
      </c>
      <c r="P141" t="s">
        <v>51</v>
      </c>
      <c r="Q141" t="s">
        <v>51</v>
      </c>
      <c r="R141" t="s">
        <v>57</v>
      </c>
      <c r="S141" t="s">
        <v>57</v>
      </c>
      <c r="T141" t="s">
        <v>739</v>
      </c>
      <c r="U141" t="s">
        <v>51</v>
      </c>
      <c r="V141" t="s">
        <v>51</v>
      </c>
      <c r="W141" t="s">
        <v>51</v>
      </c>
      <c r="X141">
        <v>1</v>
      </c>
      <c r="Y141">
        <v>0</v>
      </c>
      <c r="Z141">
        <v>62604</v>
      </c>
      <c r="AA141">
        <v>0</v>
      </c>
      <c r="AB141" t="s">
        <v>51</v>
      </c>
      <c r="AF141" t="s">
        <v>740</v>
      </c>
      <c r="AG141" t="s">
        <v>287</v>
      </c>
      <c r="AH141" t="s">
        <v>125</v>
      </c>
      <c r="AI141" t="s">
        <v>51</v>
      </c>
      <c r="AJ141" t="s">
        <v>51</v>
      </c>
      <c r="AK141" t="s">
        <v>51</v>
      </c>
      <c r="AL141" t="s">
        <v>51</v>
      </c>
      <c r="AM141" t="s">
        <v>741</v>
      </c>
      <c r="AN141" t="s">
        <v>51</v>
      </c>
      <c r="AO141" t="s">
        <v>51</v>
      </c>
      <c r="AP141" t="s">
        <v>51</v>
      </c>
      <c r="AQ141" t="s">
        <v>51</v>
      </c>
      <c r="AR141" t="s">
        <v>51</v>
      </c>
      <c r="AU141" t="s">
        <v>60</v>
      </c>
    </row>
    <row r="142" spans="1:47">
      <c r="A142" t="s">
        <v>742</v>
      </c>
      <c r="B142" t="s">
        <v>48</v>
      </c>
      <c r="C142" t="s">
        <v>743</v>
      </c>
      <c r="D142" t="s">
        <v>209</v>
      </c>
      <c r="E142" t="s">
        <v>51</v>
      </c>
      <c r="F142" t="s">
        <v>52</v>
      </c>
      <c r="G142" t="s">
        <v>215</v>
      </c>
      <c r="H142" t="s">
        <v>51</v>
      </c>
      <c r="I142" t="s">
        <v>51</v>
      </c>
      <c r="J142" t="s">
        <v>54</v>
      </c>
      <c r="K142" t="s">
        <v>51</v>
      </c>
      <c r="L142" t="s">
        <v>51</v>
      </c>
      <c r="M142" t="s">
        <v>55</v>
      </c>
      <c r="N142" t="s">
        <v>56</v>
      </c>
      <c r="O142">
        <v>0</v>
      </c>
      <c r="P142" t="s">
        <v>51</v>
      </c>
      <c r="Q142" t="s">
        <v>51</v>
      </c>
      <c r="R142" t="s">
        <v>57</v>
      </c>
      <c r="S142" t="s">
        <v>57</v>
      </c>
      <c r="T142" t="s">
        <v>744</v>
      </c>
      <c r="U142" t="s">
        <v>51</v>
      </c>
      <c r="V142" t="s">
        <v>51</v>
      </c>
      <c r="W142" t="s">
        <v>51</v>
      </c>
      <c r="X142">
        <v>1</v>
      </c>
      <c r="Y142">
        <v>0</v>
      </c>
      <c r="Z142">
        <v>0</v>
      </c>
      <c r="AA142">
        <v>0</v>
      </c>
      <c r="AB142" t="s">
        <v>51</v>
      </c>
      <c r="AF142" t="s">
        <v>745</v>
      </c>
      <c r="AG142" t="s">
        <v>287</v>
      </c>
      <c r="AH142" t="s">
        <v>125</v>
      </c>
      <c r="AI142" t="s">
        <v>141</v>
      </c>
      <c r="AJ142" t="s">
        <v>51</v>
      </c>
      <c r="AK142" t="s">
        <v>51</v>
      </c>
      <c r="AL142" t="s">
        <v>51</v>
      </c>
      <c r="AM142" t="s">
        <v>307</v>
      </c>
      <c r="AN142" t="s">
        <v>51</v>
      </c>
      <c r="AO142" t="s">
        <v>383</v>
      </c>
      <c r="AP142" t="s">
        <v>51</v>
      </c>
      <c r="AQ142" t="s">
        <v>51</v>
      </c>
      <c r="AR142" t="s">
        <v>288</v>
      </c>
      <c r="AS142">
        <v>0</v>
      </c>
      <c r="AT142">
        <v>0</v>
      </c>
      <c r="AU142" t="s">
        <v>60</v>
      </c>
    </row>
    <row r="143" spans="1:47">
      <c r="A143" t="s">
        <v>746</v>
      </c>
      <c r="B143" t="s">
        <v>48</v>
      </c>
      <c r="C143" t="s">
        <v>747</v>
      </c>
      <c r="D143" t="s">
        <v>209</v>
      </c>
      <c r="E143" t="s">
        <v>51</v>
      </c>
      <c r="F143" t="s">
        <v>52</v>
      </c>
      <c r="G143" t="s">
        <v>428</v>
      </c>
      <c r="H143" t="s">
        <v>51</v>
      </c>
      <c r="I143" t="s">
        <v>51</v>
      </c>
      <c r="J143" t="s">
        <v>54</v>
      </c>
      <c r="K143" t="s">
        <v>51</v>
      </c>
      <c r="L143" t="s">
        <v>51</v>
      </c>
      <c r="M143" t="s">
        <v>55</v>
      </c>
      <c r="N143" t="s">
        <v>56</v>
      </c>
      <c r="O143">
        <v>0</v>
      </c>
      <c r="P143" t="s">
        <v>51</v>
      </c>
      <c r="Q143" t="s">
        <v>380</v>
      </c>
      <c r="R143" t="s">
        <v>57</v>
      </c>
      <c r="S143" t="s">
        <v>57</v>
      </c>
      <c r="T143" t="s">
        <v>748</v>
      </c>
      <c r="U143" t="s">
        <v>51</v>
      </c>
      <c r="V143" t="s">
        <v>51</v>
      </c>
      <c r="W143" t="s">
        <v>51</v>
      </c>
      <c r="X143">
        <v>1</v>
      </c>
      <c r="Y143">
        <v>0</v>
      </c>
      <c r="Z143">
        <v>1560624</v>
      </c>
      <c r="AA143">
        <v>0</v>
      </c>
      <c r="AB143" t="s">
        <v>51</v>
      </c>
      <c r="AF143" t="s">
        <v>749</v>
      </c>
      <c r="AG143" t="s">
        <v>287</v>
      </c>
      <c r="AH143" t="s">
        <v>125</v>
      </c>
      <c r="AI143" t="s">
        <v>141</v>
      </c>
      <c r="AJ143" t="s">
        <v>51</v>
      </c>
      <c r="AK143" t="s">
        <v>51</v>
      </c>
      <c r="AL143" t="s">
        <v>51</v>
      </c>
      <c r="AM143" t="s">
        <v>307</v>
      </c>
      <c r="AN143" t="s">
        <v>51</v>
      </c>
      <c r="AO143" t="s">
        <v>383</v>
      </c>
      <c r="AP143" t="s">
        <v>51</v>
      </c>
      <c r="AQ143" t="s">
        <v>51</v>
      </c>
      <c r="AR143" t="s">
        <v>288</v>
      </c>
      <c r="AS143">
        <v>1560624</v>
      </c>
      <c r="AT143">
        <v>0</v>
      </c>
      <c r="AU143" t="s">
        <v>60</v>
      </c>
    </row>
    <row r="144" spans="1:47">
      <c r="A144" t="s">
        <v>750</v>
      </c>
      <c r="B144" t="s">
        <v>48</v>
      </c>
      <c r="C144" t="s">
        <v>751</v>
      </c>
      <c r="D144" t="s">
        <v>276</v>
      </c>
      <c r="E144" t="s">
        <v>51</v>
      </c>
      <c r="F144" t="s">
        <v>85</v>
      </c>
      <c r="G144" t="s">
        <v>752</v>
      </c>
      <c r="H144" t="s">
        <v>752</v>
      </c>
      <c r="I144" t="s">
        <v>753</v>
      </c>
      <c r="J144" t="s">
        <v>122</v>
      </c>
      <c r="K144" t="s">
        <v>51</v>
      </c>
      <c r="L144" t="s">
        <v>51</v>
      </c>
      <c r="M144" t="s">
        <v>55</v>
      </c>
      <c r="N144" t="s">
        <v>56</v>
      </c>
      <c r="O144">
        <v>2</v>
      </c>
      <c r="P144" t="s">
        <v>51</v>
      </c>
      <c r="Q144" t="s">
        <v>673</v>
      </c>
      <c r="R144" t="s">
        <v>57</v>
      </c>
      <c r="S144" t="s">
        <v>57</v>
      </c>
      <c r="T144" t="s">
        <v>51</v>
      </c>
      <c r="U144" t="s">
        <v>51</v>
      </c>
      <c r="V144" t="s">
        <v>51</v>
      </c>
      <c r="W144" t="s">
        <v>51</v>
      </c>
      <c r="X144">
        <v>180</v>
      </c>
      <c r="Y144">
        <v>0</v>
      </c>
      <c r="Z144">
        <v>317817</v>
      </c>
      <c r="AA144">
        <v>794800</v>
      </c>
      <c r="AB144" t="s">
        <v>51</v>
      </c>
      <c r="AF144" t="s">
        <v>754</v>
      </c>
      <c r="AG144" t="s">
        <v>287</v>
      </c>
      <c r="AH144" t="s">
        <v>125</v>
      </c>
      <c r="AI144" t="s">
        <v>254</v>
      </c>
      <c r="AJ144" t="s">
        <v>51</v>
      </c>
      <c r="AK144" t="s">
        <v>51</v>
      </c>
      <c r="AL144" t="s">
        <v>51</v>
      </c>
      <c r="AM144" t="s">
        <v>307</v>
      </c>
      <c r="AN144" t="s">
        <v>51</v>
      </c>
      <c r="AO144" t="s">
        <v>383</v>
      </c>
      <c r="AP144" t="s">
        <v>51</v>
      </c>
      <c r="AQ144" t="s">
        <v>51</v>
      </c>
      <c r="AR144" t="s">
        <v>288</v>
      </c>
      <c r="AS144">
        <v>317817</v>
      </c>
      <c r="AT144">
        <v>71532000</v>
      </c>
      <c r="AU144" t="s">
        <v>60</v>
      </c>
    </row>
    <row r="145" spans="1:47">
      <c r="A145" t="s">
        <v>755</v>
      </c>
      <c r="B145" t="s">
        <v>48</v>
      </c>
      <c r="C145" t="s">
        <v>756</v>
      </c>
      <c r="D145" t="s">
        <v>209</v>
      </c>
      <c r="E145" t="s">
        <v>51</v>
      </c>
      <c r="F145" t="s">
        <v>52</v>
      </c>
      <c r="G145" t="s">
        <v>53</v>
      </c>
      <c r="H145" t="s">
        <v>51</v>
      </c>
      <c r="I145" t="s">
        <v>51</v>
      </c>
      <c r="J145" t="s">
        <v>54</v>
      </c>
      <c r="K145" t="s">
        <v>51</v>
      </c>
      <c r="L145" t="s">
        <v>51</v>
      </c>
      <c r="M145" t="s">
        <v>55</v>
      </c>
      <c r="N145" t="s">
        <v>56</v>
      </c>
      <c r="O145">
        <v>0</v>
      </c>
      <c r="P145" t="s">
        <v>51</v>
      </c>
      <c r="Q145" t="s">
        <v>757</v>
      </c>
      <c r="R145" t="s">
        <v>57</v>
      </c>
      <c r="S145" t="s">
        <v>57</v>
      </c>
      <c r="T145" t="s">
        <v>758</v>
      </c>
      <c r="U145" t="s">
        <v>51</v>
      </c>
      <c r="V145" t="s">
        <v>51</v>
      </c>
      <c r="W145" t="s">
        <v>51</v>
      </c>
      <c r="X145">
        <v>1</v>
      </c>
      <c r="Y145">
        <v>0</v>
      </c>
      <c r="Z145">
        <v>993472</v>
      </c>
      <c r="AA145">
        <v>0</v>
      </c>
      <c r="AB145" t="s">
        <v>51</v>
      </c>
      <c r="AF145" t="s">
        <v>759</v>
      </c>
      <c r="AG145" t="s">
        <v>287</v>
      </c>
      <c r="AH145" t="s">
        <v>125</v>
      </c>
      <c r="AI145" t="s">
        <v>141</v>
      </c>
      <c r="AJ145" t="s">
        <v>51</v>
      </c>
      <c r="AK145" t="s">
        <v>51</v>
      </c>
      <c r="AL145" t="s">
        <v>51</v>
      </c>
      <c r="AM145" t="s">
        <v>307</v>
      </c>
      <c r="AN145" t="s">
        <v>51</v>
      </c>
      <c r="AO145" t="s">
        <v>383</v>
      </c>
      <c r="AP145" t="s">
        <v>51</v>
      </c>
      <c r="AQ145" t="s">
        <v>51</v>
      </c>
      <c r="AR145" t="s">
        <v>288</v>
      </c>
      <c r="AS145">
        <v>993472</v>
      </c>
      <c r="AT145">
        <v>0</v>
      </c>
      <c r="AU145" t="s">
        <v>60</v>
      </c>
    </row>
    <row r="146" spans="1:47">
      <c r="A146" t="s">
        <v>760</v>
      </c>
      <c r="B146" t="s">
        <v>48</v>
      </c>
      <c r="C146" t="s">
        <v>761</v>
      </c>
      <c r="D146" t="s">
        <v>209</v>
      </c>
      <c r="E146" t="s">
        <v>51</v>
      </c>
      <c r="F146" t="s">
        <v>52</v>
      </c>
      <c r="G146" t="s">
        <v>762</v>
      </c>
      <c r="H146" t="s">
        <v>51</v>
      </c>
      <c r="I146" t="s">
        <v>51</v>
      </c>
      <c r="J146" t="s">
        <v>51</v>
      </c>
      <c r="K146" t="s">
        <v>51</v>
      </c>
      <c r="L146" t="s">
        <v>51</v>
      </c>
      <c r="M146" t="s">
        <v>55</v>
      </c>
      <c r="N146" t="s">
        <v>56</v>
      </c>
      <c r="O146">
        <v>0</v>
      </c>
      <c r="P146" t="s">
        <v>51</v>
      </c>
      <c r="Q146" t="s">
        <v>51</v>
      </c>
      <c r="R146" t="s">
        <v>57</v>
      </c>
      <c r="S146" t="s">
        <v>57</v>
      </c>
      <c r="T146" t="s">
        <v>763</v>
      </c>
      <c r="U146" t="s">
        <v>51</v>
      </c>
      <c r="V146" t="s">
        <v>51</v>
      </c>
      <c r="W146" t="s">
        <v>51</v>
      </c>
      <c r="X146">
        <v>1</v>
      </c>
      <c r="Y146">
        <v>0</v>
      </c>
      <c r="Z146">
        <v>45170</v>
      </c>
      <c r="AA146">
        <v>0</v>
      </c>
      <c r="AB146" t="s">
        <v>51</v>
      </c>
      <c r="AF146" t="s">
        <v>409</v>
      </c>
      <c r="AG146" t="s">
        <v>287</v>
      </c>
      <c r="AH146" t="s">
        <v>125</v>
      </c>
      <c r="AI146" t="s">
        <v>141</v>
      </c>
      <c r="AJ146" t="s">
        <v>51</v>
      </c>
      <c r="AK146" t="s">
        <v>51</v>
      </c>
      <c r="AL146" t="s">
        <v>51</v>
      </c>
      <c r="AM146" t="s">
        <v>307</v>
      </c>
      <c r="AN146" t="s">
        <v>51</v>
      </c>
      <c r="AO146" t="s">
        <v>383</v>
      </c>
      <c r="AP146" t="s">
        <v>51</v>
      </c>
      <c r="AQ146" t="s">
        <v>51</v>
      </c>
      <c r="AR146" t="s">
        <v>51</v>
      </c>
      <c r="AS146">
        <v>45170</v>
      </c>
      <c r="AT146">
        <v>0</v>
      </c>
      <c r="AU146" t="s">
        <v>60</v>
      </c>
    </row>
    <row r="147" spans="1:47">
      <c r="A147" t="s">
        <v>764</v>
      </c>
      <c r="B147" t="s">
        <v>48</v>
      </c>
      <c r="C147" t="s">
        <v>765</v>
      </c>
      <c r="D147" t="s">
        <v>373</v>
      </c>
      <c r="E147" t="s">
        <v>51</v>
      </c>
      <c r="F147" t="s">
        <v>52</v>
      </c>
      <c r="G147" t="s">
        <v>766</v>
      </c>
      <c r="H147" t="s">
        <v>51</v>
      </c>
      <c r="I147" t="s">
        <v>51</v>
      </c>
      <c r="J147" t="s">
        <v>54</v>
      </c>
      <c r="K147" t="s">
        <v>51</v>
      </c>
      <c r="L147" t="s">
        <v>51</v>
      </c>
      <c r="M147" t="s">
        <v>55</v>
      </c>
      <c r="N147" t="s">
        <v>56</v>
      </c>
      <c r="O147">
        <v>0</v>
      </c>
      <c r="P147" t="s">
        <v>51</v>
      </c>
      <c r="Q147" t="s">
        <v>51</v>
      </c>
      <c r="R147" t="s">
        <v>57</v>
      </c>
      <c r="S147" t="s">
        <v>57</v>
      </c>
      <c r="T147" t="s">
        <v>767</v>
      </c>
      <c r="U147" t="s">
        <v>51</v>
      </c>
      <c r="V147" t="s">
        <v>51</v>
      </c>
      <c r="W147" t="s">
        <v>51</v>
      </c>
      <c r="X147">
        <v>1</v>
      </c>
      <c r="Y147">
        <v>0</v>
      </c>
      <c r="Z147">
        <v>1398</v>
      </c>
      <c r="AA147">
        <v>0</v>
      </c>
      <c r="AB147" t="s">
        <v>51</v>
      </c>
      <c r="AF147" t="s">
        <v>768</v>
      </c>
      <c r="AG147" t="s">
        <v>287</v>
      </c>
      <c r="AH147" t="s">
        <v>125</v>
      </c>
      <c r="AI147" t="s">
        <v>141</v>
      </c>
      <c r="AJ147" t="s">
        <v>51</v>
      </c>
      <c r="AK147" t="s">
        <v>51</v>
      </c>
      <c r="AL147" t="s">
        <v>51</v>
      </c>
      <c r="AM147" t="s">
        <v>51</v>
      </c>
      <c r="AN147" t="s">
        <v>51</v>
      </c>
      <c r="AO147" t="s">
        <v>440</v>
      </c>
      <c r="AP147" t="s">
        <v>51</v>
      </c>
      <c r="AQ147" t="s">
        <v>51</v>
      </c>
      <c r="AR147" t="s">
        <v>51</v>
      </c>
      <c r="AS147">
        <v>1398</v>
      </c>
      <c r="AT147">
        <v>0</v>
      </c>
      <c r="AU147" t="s">
        <v>60</v>
      </c>
    </row>
    <row r="148" spans="1:47">
      <c r="A148" t="s">
        <v>769</v>
      </c>
      <c r="B148" t="s">
        <v>48</v>
      </c>
      <c r="C148" t="s">
        <v>770</v>
      </c>
      <c r="D148" t="s">
        <v>373</v>
      </c>
      <c r="E148" t="s">
        <v>51</v>
      </c>
      <c r="F148" t="s">
        <v>52</v>
      </c>
      <c r="G148" t="s">
        <v>53</v>
      </c>
      <c r="H148" t="s">
        <v>51</v>
      </c>
      <c r="I148" t="s">
        <v>51</v>
      </c>
      <c r="J148" t="s">
        <v>54</v>
      </c>
      <c r="K148" t="s">
        <v>51</v>
      </c>
      <c r="L148" t="s">
        <v>51</v>
      </c>
      <c r="M148" t="s">
        <v>55</v>
      </c>
      <c r="N148" t="s">
        <v>56</v>
      </c>
      <c r="O148">
        <v>0</v>
      </c>
      <c r="P148" t="s">
        <v>51</v>
      </c>
      <c r="Q148" t="s">
        <v>51</v>
      </c>
      <c r="R148" t="s">
        <v>57</v>
      </c>
      <c r="S148" t="s">
        <v>57</v>
      </c>
      <c r="T148" t="s">
        <v>771</v>
      </c>
      <c r="U148" t="s">
        <v>51</v>
      </c>
      <c r="V148" t="s">
        <v>51</v>
      </c>
      <c r="W148" t="s">
        <v>51</v>
      </c>
      <c r="X148">
        <v>1</v>
      </c>
      <c r="Y148">
        <v>0</v>
      </c>
      <c r="Z148">
        <v>993472</v>
      </c>
      <c r="AA148">
        <v>0</v>
      </c>
      <c r="AB148" t="s">
        <v>51</v>
      </c>
      <c r="AF148" t="s">
        <v>772</v>
      </c>
      <c r="AG148" t="s">
        <v>287</v>
      </c>
      <c r="AH148" t="s">
        <v>125</v>
      </c>
      <c r="AI148" t="s">
        <v>293</v>
      </c>
      <c r="AJ148" t="s">
        <v>51</v>
      </c>
      <c r="AK148" t="s">
        <v>51</v>
      </c>
      <c r="AL148" t="s">
        <v>51</v>
      </c>
      <c r="AM148" t="s">
        <v>51</v>
      </c>
      <c r="AN148" t="s">
        <v>51</v>
      </c>
      <c r="AO148" t="s">
        <v>440</v>
      </c>
      <c r="AP148" t="s">
        <v>51</v>
      </c>
      <c r="AQ148" t="s">
        <v>51</v>
      </c>
      <c r="AR148" t="s">
        <v>288</v>
      </c>
      <c r="AS148">
        <v>794777.59999999998</v>
      </c>
      <c r="AT148">
        <v>0</v>
      </c>
      <c r="AU148" t="s">
        <v>60</v>
      </c>
    </row>
    <row r="149" spans="1:47">
      <c r="A149" t="s">
        <v>773</v>
      </c>
      <c r="B149" t="s">
        <v>48</v>
      </c>
      <c r="C149" t="s">
        <v>774</v>
      </c>
      <c r="D149" t="s">
        <v>136</v>
      </c>
      <c r="E149" t="s">
        <v>51</v>
      </c>
      <c r="F149" t="s">
        <v>52</v>
      </c>
      <c r="G149" t="s">
        <v>189</v>
      </c>
      <c r="H149" t="s">
        <v>51</v>
      </c>
      <c r="I149" t="s">
        <v>51</v>
      </c>
      <c r="J149" t="s">
        <v>54</v>
      </c>
      <c r="K149" t="s">
        <v>51</v>
      </c>
      <c r="L149" t="s">
        <v>51</v>
      </c>
      <c r="M149" t="s">
        <v>55</v>
      </c>
      <c r="N149" t="s">
        <v>56</v>
      </c>
      <c r="O149">
        <v>0</v>
      </c>
      <c r="P149" t="s">
        <v>51</v>
      </c>
      <c r="Q149" t="s">
        <v>51</v>
      </c>
      <c r="R149" t="s">
        <v>57</v>
      </c>
      <c r="S149" t="s">
        <v>57</v>
      </c>
      <c r="T149" t="s">
        <v>775</v>
      </c>
      <c r="U149" t="s">
        <v>51</v>
      </c>
      <c r="V149" t="s">
        <v>51</v>
      </c>
      <c r="W149" t="s">
        <v>51</v>
      </c>
      <c r="X149">
        <v>1</v>
      </c>
      <c r="Y149">
        <v>0</v>
      </c>
      <c r="Z149">
        <v>748</v>
      </c>
      <c r="AA149">
        <v>0</v>
      </c>
      <c r="AB149" t="s">
        <v>51</v>
      </c>
      <c r="AF149" t="s">
        <v>776</v>
      </c>
      <c r="AG149" t="s">
        <v>287</v>
      </c>
      <c r="AH149" t="s">
        <v>125</v>
      </c>
      <c r="AI149" t="s">
        <v>141</v>
      </c>
      <c r="AJ149" t="s">
        <v>51</v>
      </c>
      <c r="AK149" t="s">
        <v>51</v>
      </c>
      <c r="AL149" t="s">
        <v>51</v>
      </c>
      <c r="AM149" t="s">
        <v>314</v>
      </c>
      <c r="AN149" t="s">
        <v>51</v>
      </c>
      <c r="AO149" t="s">
        <v>478</v>
      </c>
      <c r="AP149" t="s">
        <v>51</v>
      </c>
      <c r="AQ149" t="s">
        <v>51</v>
      </c>
      <c r="AR149" t="s">
        <v>479</v>
      </c>
      <c r="AS149">
        <v>748</v>
      </c>
      <c r="AT149">
        <v>0</v>
      </c>
      <c r="AU149" t="s">
        <v>60</v>
      </c>
    </row>
    <row r="150" spans="1:47">
      <c r="A150" t="s">
        <v>777</v>
      </c>
      <c r="B150" t="s">
        <v>48</v>
      </c>
      <c r="C150" t="s">
        <v>778</v>
      </c>
      <c r="D150" t="s">
        <v>373</v>
      </c>
      <c r="E150" t="s">
        <v>51</v>
      </c>
      <c r="F150" t="s">
        <v>52</v>
      </c>
      <c r="G150" t="s">
        <v>779</v>
      </c>
      <c r="H150" t="s">
        <v>51</v>
      </c>
      <c r="I150" t="s">
        <v>51</v>
      </c>
      <c r="J150" t="s">
        <v>54</v>
      </c>
      <c r="K150" t="s">
        <v>51</v>
      </c>
      <c r="L150" t="s">
        <v>51</v>
      </c>
      <c r="M150" t="s">
        <v>55</v>
      </c>
      <c r="N150" t="s">
        <v>56</v>
      </c>
      <c r="O150">
        <v>0</v>
      </c>
      <c r="P150" t="s">
        <v>51</v>
      </c>
      <c r="Q150" t="s">
        <v>51</v>
      </c>
      <c r="R150" t="s">
        <v>57</v>
      </c>
      <c r="S150" t="s">
        <v>57</v>
      </c>
      <c r="T150" t="s">
        <v>780</v>
      </c>
      <c r="U150" t="s">
        <v>51</v>
      </c>
      <c r="V150" t="s">
        <v>51</v>
      </c>
      <c r="W150" t="s">
        <v>51</v>
      </c>
      <c r="X150">
        <v>1</v>
      </c>
      <c r="Y150">
        <v>0</v>
      </c>
      <c r="Z150">
        <v>3714</v>
      </c>
      <c r="AA150">
        <v>0</v>
      </c>
      <c r="AB150" t="s">
        <v>51</v>
      </c>
      <c r="AF150" t="s">
        <v>781</v>
      </c>
      <c r="AG150" t="s">
        <v>125</v>
      </c>
      <c r="AH150" t="s">
        <v>51</v>
      </c>
      <c r="AI150" t="s">
        <v>179</v>
      </c>
      <c r="AJ150" t="s">
        <v>51</v>
      </c>
      <c r="AK150" t="s">
        <v>51</v>
      </c>
      <c r="AL150" t="s">
        <v>51</v>
      </c>
      <c r="AM150" t="s">
        <v>51</v>
      </c>
      <c r="AN150" t="s">
        <v>51</v>
      </c>
      <c r="AO150" t="s">
        <v>51</v>
      </c>
      <c r="AP150" t="s">
        <v>51</v>
      </c>
      <c r="AQ150" t="s">
        <v>51</v>
      </c>
      <c r="AR150" t="s">
        <v>51</v>
      </c>
      <c r="AS150">
        <v>111.42</v>
      </c>
      <c r="AT150">
        <v>0</v>
      </c>
      <c r="AU150" t="s">
        <v>60</v>
      </c>
    </row>
    <row r="151" spans="1:47">
      <c r="A151" t="s">
        <v>782</v>
      </c>
      <c r="B151" t="s">
        <v>48</v>
      </c>
      <c r="C151" t="s">
        <v>783</v>
      </c>
      <c r="D151" t="s">
        <v>188</v>
      </c>
      <c r="E151" t="s">
        <v>51</v>
      </c>
      <c r="F151" t="s">
        <v>52</v>
      </c>
      <c r="G151" t="s">
        <v>784</v>
      </c>
      <c r="H151" t="s">
        <v>51</v>
      </c>
      <c r="I151" t="s">
        <v>51</v>
      </c>
      <c r="J151" t="s">
        <v>54</v>
      </c>
      <c r="K151" t="s">
        <v>51</v>
      </c>
      <c r="L151" t="s">
        <v>51</v>
      </c>
      <c r="M151" t="s">
        <v>55</v>
      </c>
      <c r="N151" t="s">
        <v>56</v>
      </c>
      <c r="O151">
        <v>0</v>
      </c>
      <c r="P151" t="s">
        <v>51</v>
      </c>
      <c r="Q151" t="s">
        <v>51</v>
      </c>
      <c r="R151" t="s">
        <v>57</v>
      </c>
      <c r="S151" t="s">
        <v>57</v>
      </c>
      <c r="T151" t="s">
        <v>785</v>
      </c>
      <c r="U151" t="s">
        <v>51</v>
      </c>
      <c r="V151" t="s">
        <v>51</v>
      </c>
      <c r="W151" t="s">
        <v>51</v>
      </c>
      <c r="X151">
        <v>1</v>
      </c>
      <c r="Y151">
        <v>0</v>
      </c>
      <c r="Z151">
        <v>5126</v>
      </c>
      <c r="AA151">
        <v>0</v>
      </c>
      <c r="AB151" t="s">
        <v>51</v>
      </c>
      <c r="AF151" t="s">
        <v>786</v>
      </c>
      <c r="AG151" t="s">
        <v>125</v>
      </c>
      <c r="AH151" t="s">
        <v>51</v>
      </c>
      <c r="AI151" t="s">
        <v>141</v>
      </c>
      <c r="AJ151" t="s">
        <v>51</v>
      </c>
      <c r="AK151" t="s">
        <v>51</v>
      </c>
      <c r="AL151" t="s">
        <v>51</v>
      </c>
      <c r="AM151" t="s">
        <v>51</v>
      </c>
      <c r="AN151" t="s">
        <v>51</v>
      </c>
      <c r="AO151" t="s">
        <v>51</v>
      </c>
      <c r="AP151" t="s">
        <v>51</v>
      </c>
      <c r="AQ151" t="s">
        <v>51</v>
      </c>
      <c r="AR151" t="s">
        <v>51</v>
      </c>
      <c r="AS151">
        <v>5126</v>
      </c>
      <c r="AT151">
        <v>0</v>
      </c>
      <c r="AU151" t="s">
        <v>60</v>
      </c>
    </row>
    <row r="152" spans="1:47">
      <c r="A152" t="s">
        <v>787</v>
      </c>
      <c r="B152" t="s">
        <v>48</v>
      </c>
      <c r="C152" t="s">
        <v>788</v>
      </c>
      <c r="D152" t="s">
        <v>373</v>
      </c>
      <c r="E152" t="s">
        <v>51</v>
      </c>
      <c r="F152" t="s">
        <v>52</v>
      </c>
      <c r="G152" t="s">
        <v>789</v>
      </c>
      <c r="H152" t="s">
        <v>51</v>
      </c>
      <c r="I152" t="s">
        <v>51</v>
      </c>
      <c r="J152" t="s">
        <v>54</v>
      </c>
      <c r="K152" t="s">
        <v>51</v>
      </c>
      <c r="L152" t="s">
        <v>51</v>
      </c>
      <c r="M152" t="s">
        <v>55</v>
      </c>
      <c r="N152" t="s">
        <v>56</v>
      </c>
      <c r="O152">
        <v>0</v>
      </c>
      <c r="P152" t="s">
        <v>51</v>
      </c>
      <c r="Q152" t="s">
        <v>51</v>
      </c>
      <c r="R152" t="s">
        <v>57</v>
      </c>
      <c r="S152" t="s">
        <v>57</v>
      </c>
      <c r="T152" t="s">
        <v>790</v>
      </c>
      <c r="U152" t="s">
        <v>51</v>
      </c>
      <c r="V152" t="s">
        <v>51</v>
      </c>
      <c r="W152" t="s">
        <v>51</v>
      </c>
      <c r="X152">
        <v>1</v>
      </c>
      <c r="Y152">
        <v>0</v>
      </c>
      <c r="Z152">
        <v>979</v>
      </c>
      <c r="AA152">
        <v>0</v>
      </c>
      <c r="AB152" t="s">
        <v>51</v>
      </c>
      <c r="AF152" t="s">
        <v>791</v>
      </c>
      <c r="AG152" t="s">
        <v>125</v>
      </c>
      <c r="AH152" t="s">
        <v>51</v>
      </c>
      <c r="AI152" t="s">
        <v>141</v>
      </c>
      <c r="AJ152" t="s">
        <v>51</v>
      </c>
      <c r="AK152" t="s">
        <v>51</v>
      </c>
      <c r="AL152" t="s">
        <v>51</v>
      </c>
      <c r="AM152" t="s">
        <v>51</v>
      </c>
      <c r="AN152" t="s">
        <v>51</v>
      </c>
      <c r="AO152" t="s">
        <v>51</v>
      </c>
      <c r="AP152" t="s">
        <v>51</v>
      </c>
      <c r="AQ152" t="s">
        <v>51</v>
      </c>
      <c r="AR152" t="s">
        <v>51</v>
      </c>
      <c r="AS152">
        <v>979</v>
      </c>
      <c r="AT152">
        <v>0</v>
      </c>
      <c r="AU152" t="s">
        <v>60</v>
      </c>
    </row>
    <row r="153" spans="1:47">
      <c r="A153" t="s">
        <v>792</v>
      </c>
      <c r="B153" t="s">
        <v>48</v>
      </c>
      <c r="C153" t="s">
        <v>793</v>
      </c>
      <c r="D153" t="s">
        <v>50</v>
      </c>
      <c r="E153" t="s">
        <v>51</v>
      </c>
      <c r="F153" t="s">
        <v>52</v>
      </c>
      <c r="G153" t="s">
        <v>794</v>
      </c>
      <c r="H153" t="s">
        <v>51</v>
      </c>
      <c r="I153" t="s">
        <v>51</v>
      </c>
      <c r="J153" t="s">
        <v>54</v>
      </c>
      <c r="K153" t="s">
        <v>51</v>
      </c>
      <c r="L153" t="s">
        <v>51</v>
      </c>
      <c r="M153" t="s">
        <v>55</v>
      </c>
      <c r="N153" t="s">
        <v>56</v>
      </c>
      <c r="O153">
        <v>0</v>
      </c>
      <c r="P153" t="s">
        <v>51</v>
      </c>
      <c r="Q153" t="s">
        <v>51</v>
      </c>
      <c r="R153" t="s">
        <v>57</v>
      </c>
      <c r="S153" t="s">
        <v>57</v>
      </c>
      <c r="T153" t="s">
        <v>795</v>
      </c>
      <c r="U153" t="s">
        <v>51</v>
      </c>
      <c r="V153" t="s">
        <v>51</v>
      </c>
      <c r="W153" t="s">
        <v>51</v>
      </c>
      <c r="X153">
        <v>1</v>
      </c>
      <c r="Y153">
        <v>0</v>
      </c>
      <c r="Z153">
        <v>0</v>
      </c>
      <c r="AA153">
        <v>0</v>
      </c>
      <c r="AB153" t="s">
        <v>51</v>
      </c>
      <c r="AF153" t="s">
        <v>796</v>
      </c>
      <c r="AG153" t="s">
        <v>125</v>
      </c>
      <c r="AH153" t="s">
        <v>51</v>
      </c>
      <c r="AI153" t="s">
        <v>133</v>
      </c>
      <c r="AJ153" t="s">
        <v>51</v>
      </c>
      <c r="AK153" t="s">
        <v>51</v>
      </c>
      <c r="AL153" t="s">
        <v>51</v>
      </c>
      <c r="AM153" t="s">
        <v>51</v>
      </c>
      <c r="AN153" t="s">
        <v>51</v>
      </c>
      <c r="AO153" t="s">
        <v>51</v>
      </c>
      <c r="AP153" t="s">
        <v>51</v>
      </c>
      <c r="AQ153" t="s">
        <v>51</v>
      </c>
      <c r="AR153" t="s">
        <v>51</v>
      </c>
      <c r="AS153">
        <v>0</v>
      </c>
      <c r="AT153">
        <v>0</v>
      </c>
      <c r="AU153" t="s">
        <v>60</v>
      </c>
    </row>
    <row r="154" spans="1:47">
      <c r="A154" t="s">
        <v>797</v>
      </c>
      <c r="B154" t="s">
        <v>48</v>
      </c>
      <c r="C154" t="s">
        <v>798</v>
      </c>
      <c r="D154" t="s">
        <v>152</v>
      </c>
      <c r="E154" t="s">
        <v>51</v>
      </c>
      <c r="F154" t="s">
        <v>52</v>
      </c>
      <c r="G154" t="s">
        <v>799</v>
      </c>
      <c r="H154" t="s">
        <v>51</v>
      </c>
      <c r="I154" t="s">
        <v>51</v>
      </c>
      <c r="J154" t="s">
        <v>54</v>
      </c>
      <c r="K154" t="s">
        <v>51</v>
      </c>
      <c r="L154" t="s">
        <v>51</v>
      </c>
      <c r="M154" t="s">
        <v>650</v>
      </c>
      <c r="N154" t="s">
        <v>56</v>
      </c>
      <c r="O154">
        <v>0</v>
      </c>
      <c r="P154" t="s">
        <v>51</v>
      </c>
      <c r="Q154" t="s">
        <v>51</v>
      </c>
      <c r="R154" t="s">
        <v>57</v>
      </c>
      <c r="S154" t="s">
        <v>57</v>
      </c>
      <c r="T154" t="s">
        <v>800</v>
      </c>
      <c r="U154" t="s">
        <v>51</v>
      </c>
      <c r="V154" t="s">
        <v>51</v>
      </c>
      <c r="W154" t="s">
        <v>51</v>
      </c>
      <c r="X154">
        <v>1</v>
      </c>
      <c r="Y154">
        <v>0</v>
      </c>
      <c r="Z154">
        <v>11149</v>
      </c>
      <c r="AA154">
        <v>0</v>
      </c>
      <c r="AB154" t="s">
        <v>51</v>
      </c>
      <c r="AF154" t="s">
        <v>801</v>
      </c>
      <c r="AG154" t="s">
        <v>125</v>
      </c>
      <c r="AH154" t="s">
        <v>51</v>
      </c>
      <c r="AI154" t="s">
        <v>141</v>
      </c>
      <c r="AJ154" t="s">
        <v>51</v>
      </c>
      <c r="AK154" t="s">
        <v>51</v>
      </c>
      <c r="AL154" t="s">
        <v>51</v>
      </c>
      <c r="AM154" t="s">
        <v>51</v>
      </c>
      <c r="AN154" t="s">
        <v>51</v>
      </c>
      <c r="AO154" t="s">
        <v>51</v>
      </c>
      <c r="AP154" t="s">
        <v>51</v>
      </c>
      <c r="AQ154" t="s">
        <v>51</v>
      </c>
      <c r="AR154" t="s">
        <v>51</v>
      </c>
      <c r="AS154">
        <v>11149</v>
      </c>
      <c r="AT154">
        <v>0</v>
      </c>
      <c r="AU154" t="s">
        <v>60</v>
      </c>
    </row>
    <row r="155" spans="1:47">
      <c r="A155" t="s">
        <v>802</v>
      </c>
      <c r="B155" t="s">
        <v>48</v>
      </c>
      <c r="C155" t="s">
        <v>803</v>
      </c>
      <c r="D155" t="s">
        <v>152</v>
      </c>
      <c r="E155" t="s">
        <v>51</v>
      </c>
      <c r="F155" t="s">
        <v>52</v>
      </c>
      <c r="G155" t="s">
        <v>804</v>
      </c>
      <c r="H155" t="s">
        <v>51</v>
      </c>
      <c r="I155" t="s">
        <v>51</v>
      </c>
      <c r="J155" t="s">
        <v>51</v>
      </c>
      <c r="K155" t="s">
        <v>51</v>
      </c>
      <c r="L155" t="s">
        <v>51</v>
      </c>
      <c r="M155" t="s">
        <v>650</v>
      </c>
      <c r="N155" t="s">
        <v>56</v>
      </c>
      <c r="O155">
        <v>0</v>
      </c>
      <c r="P155" t="s">
        <v>51</v>
      </c>
      <c r="Q155" t="s">
        <v>51</v>
      </c>
      <c r="R155" t="s">
        <v>57</v>
      </c>
      <c r="S155" t="s">
        <v>57</v>
      </c>
      <c r="T155" t="s">
        <v>805</v>
      </c>
      <c r="U155" t="s">
        <v>51</v>
      </c>
      <c r="V155" t="s">
        <v>51</v>
      </c>
      <c r="W155" t="s">
        <v>51</v>
      </c>
      <c r="X155">
        <v>1</v>
      </c>
      <c r="Y155">
        <v>0</v>
      </c>
      <c r="Z155">
        <v>0</v>
      </c>
      <c r="AA155">
        <v>0</v>
      </c>
      <c r="AB155" t="s">
        <v>51</v>
      </c>
      <c r="AF155" t="s">
        <v>806</v>
      </c>
      <c r="AG155" t="s">
        <v>125</v>
      </c>
      <c r="AH155" t="s">
        <v>51</v>
      </c>
      <c r="AI155" t="s">
        <v>126</v>
      </c>
      <c r="AJ155" t="s">
        <v>51</v>
      </c>
      <c r="AK155" t="s">
        <v>51</v>
      </c>
      <c r="AL155" t="s">
        <v>51</v>
      </c>
      <c r="AM155" t="s">
        <v>51</v>
      </c>
      <c r="AN155" t="s">
        <v>51</v>
      </c>
      <c r="AO155" t="s">
        <v>51</v>
      </c>
      <c r="AP155" t="s">
        <v>51</v>
      </c>
      <c r="AQ155" t="s">
        <v>51</v>
      </c>
      <c r="AR155" t="s">
        <v>51</v>
      </c>
      <c r="AS155">
        <v>0</v>
      </c>
      <c r="AT155">
        <v>0</v>
      </c>
      <c r="AU155" t="s">
        <v>60</v>
      </c>
    </row>
    <row r="156" spans="1:47">
      <c r="A156" t="s">
        <v>807</v>
      </c>
      <c r="B156" t="s">
        <v>48</v>
      </c>
      <c r="C156" t="s">
        <v>808</v>
      </c>
      <c r="D156" t="s">
        <v>498</v>
      </c>
      <c r="E156" t="s">
        <v>51</v>
      </c>
      <c r="F156" t="s">
        <v>52</v>
      </c>
      <c r="G156" t="s">
        <v>809</v>
      </c>
      <c r="H156" t="s">
        <v>51</v>
      </c>
      <c r="I156" t="s">
        <v>51</v>
      </c>
      <c r="J156" t="s">
        <v>54</v>
      </c>
      <c r="K156" t="s">
        <v>51</v>
      </c>
      <c r="L156" t="s">
        <v>51</v>
      </c>
      <c r="M156" t="s">
        <v>650</v>
      </c>
      <c r="N156" t="s">
        <v>56</v>
      </c>
      <c r="O156">
        <v>0</v>
      </c>
      <c r="P156" t="s">
        <v>51</v>
      </c>
      <c r="Q156" t="s">
        <v>51</v>
      </c>
      <c r="R156" t="s">
        <v>57</v>
      </c>
      <c r="S156" t="s">
        <v>57</v>
      </c>
      <c r="T156" t="s">
        <v>810</v>
      </c>
      <c r="U156" t="s">
        <v>51</v>
      </c>
      <c r="V156" t="s">
        <v>51</v>
      </c>
      <c r="W156" t="s">
        <v>51</v>
      </c>
      <c r="X156">
        <v>1</v>
      </c>
      <c r="Y156">
        <v>0</v>
      </c>
      <c r="Z156">
        <v>935</v>
      </c>
      <c r="AA156">
        <v>0</v>
      </c>
      <c r="AB156" t="s">
        <v>51</v>
      </c>
      <c r="AF156" t="s">
        <v>811</v>
      </c>
      <c r="AG156" t="s">
        <v>125</v>
      </c>
      <c r="AH156" t="s">
        <v>51</v>
      </c>
      <c r="AI156" t="s">
        <v>254</v>
      </c>
      <c r="AJ156" t="s">
        <v>51</v>
      </c>
      <c r="AK156" t="s">
        <v>51</v>
      </c>
      <c r="AL156" t="s">
        <v>51</v>
      </c>
      <c r="AM156" t="s">
        <v>51</v>
      </c>
      <c r="AN156" t="s">
        <v>51</v>
      </c>
      <c r="AO156" t="s">
        <v>51</v>
      </c>
      <c r="AP156" t="s">
        <v>51</v>
      </c>
      <c r="AQ156" t="s">
        <v>51</v>
      </c>
      <c r="AR156" t="s">
        <v>51</v>
      </c>
      <c r="AS156">
        <v>467.5</v>
      </c>
      <c r="AT156">
        <v>0</v>
      </c>
      <c r="AU156" t="s">
        <v>60</v>
      </c>
    </row>
    <row r="157" spans="1:47">
      <c r="A157" t="s">
        <v>812</v>
      </c>
      <c r="B157" t="s">
        <v>48</v>
      </c>
      <c r="C157" t="s">
        <v>813</v>
      </c>
      <c r="D157" t="s">
        <v>92</v>
      </c>
      <c r="E157" t="s">
        <v>51</v>
      </c>
      <c r="F157" t="s">
        <v>85</v>
      </c>
      <c r="G157" t="s">
        <v>530</v>
      </c>
      <c r="H157" t="s">
        <v>530</v>
      </c>
      <c r="I157" t="s">
        <v>51</v>
      </c>
      <c r="J157" t="s">
        <v>54</v>
      </c>
      <c r="K157" t="s">
        <v>51</v>
      </c>
      <c r="L157" t="s">
        <v>51</v>
      </c>
      <c r="M157" t="s">
        <v>55</v>
      </c>
      <c r="N157" t="s">
        <v>56</v>
      </c>
      <c r="O157">
        <v>1</v>
      </c>
      <c r="P157" t="s">
        <v>51</v>
      </c>
      <c r="Q157" t="s">
        <v>51</v>
      </c>
      <c r="R157" t="s">
        <v>57</v>
      </c>
      <c r="S157" t="s">
        <v>57</v>
      </c>
      <c r="T157" t="s">
        <v>51</v>
      </c>
      <c r="U157" t="s">
        <v>51</v>
      </c>
      <c r="V157" t="s">
        <v>51</v>
      </c>
      <c r="W157" t="s">
        <v>51</v>
      </c>
      <c r="X157">
        <v>1</v>
      </c>
      <c r="Y157">
        <v>0</v>
      </c>
      <c r="Z157">
        <v>3065586</v>
      </c>
      <c r="AA157">
        <v>822860000</v>
      </c>
      <c r="AB157" t="s">
        <v>51</v>
      </c>
      <c r="AF157" t="s">
        <v>814</v>
      </c>
      <c r="AG157" t="s">
        <v>125</v>
      </c>
      <c r="AH157" t="s">
        <v>51</v>
      </c>
      <c r="AI157" t="s">
        <v>126</v>
      </c>
      <c r="AJ157" t="s">
        <v>51</v>
      </c>
      <c r="AK157" t="s">
        <v>51</v>
      </c>
      <c r="AL157" t="s">
        <v>51</v>
      </c>
      <c r="AM157" t="s">
        <v>51</v>
      </c>
      <c r="AN157" t="s">
        <v>51</v>
      </c>
      <c r="AO157" t="s">
        <v>51</v>
      </c>
      <c r="AP157" t="s">
        <v>51</v>
      </c>
      <c r="AQ157" t="s">
        <v>51</v>
      </c>
      <c r="AR157" t="s">
        <v>51</v>
      </c>
      <c r="AS157">
        <v>306558.59999999998</v>
      </c>
      <c r="AT157">
        <v>82286000</v>
      </c>
      <c r="AU157" t="s">
        <v>60</v>
      </c>
    </row>
    <row r="158" spans="1:47">
      <c r="A158" t="s">
        <v>815</v>
      </c>
      <c r="B158" t="s">
        <v>48</v>
      </c>
      <c r="C158" t="s">
        <v>816</v>
      </c>
      <c r="D158" t="s">
        <v>244</v>
      </c>
      <c r="E158" t="s">
        <v>51</v>
      </c>
      <c r="F158" t="s">
        <v>85</v>
      </c>
      <c r="G158" t="s">
        <v>530</v>
      </c>
      <c r="H158" t="s">
        <v>530</v>
      </c>
      <c r="I158" t="s">
        <v>51</v>
      </c>
      <c r="J158" t="s">
        <v>54</v>
      </c>
      <c r="K158" t="s">
        <v>51</v>
      </c>
      <c r="L158" t="s">
        <v>51</v>
      </c>
      <c r="M158" t="s">
        <v>55</v>
      </c>
      <c r="N158" t="s">
        <v>56</v>
      </c>
      <c r="O158">
        <v>1</v>
      </c>
      <c r="P158" t="s">
        <v>51</v>
      </c>
      <c r="Q158" t="s">
        <v>817</v>
      </c>
      <c r="R158" t="s">
        <v>57</v>
      </c>
      <c r="S158" t="s">
        <v>57</v>
      </c>
      <c r="T158" t="s">
        <v>51</v>
      </c>
      <c r="U158" t="s">
        <v>51</v>
      </c>
      <c r="V158" t="s">
        <v>51</v>
      </c>
      <c r="W158" t="s">
        <v>51</v>
      </c>
      <c r="X158">
        <v>1</v>
      </c>
      <c r="Y158">
        <v>0</v>
      </c>
      <c r="Z158">
        <v>3065586</v>
      </c>
      <c r="AA158">
        <v>822860000</v>
      </c>
      <c r="AB158" t="s">
        <v>51</v>
      </c>
      <c r="AF158" t="s">
        <v>818</v>
      </c>
      <c r="AG158" t="s">
        <v>125</v>
      </c>
      <c r="AH158" t="s">
        <v>51</v>
      </c>
      <c r="AI158" t="s">
        <v>126</v>
      </c>
      <c r="AJ158" t="s">
        <v>51</v>
      </c>
      <c r="AK158" t="s">
        <v>51</v>
      </c>
      <c r="AL158" t="s">
        <v>51</v>
      </c>
      <c r="AM158" t="s">
        <v>51</v>
      </c>
      <c r="AN158" t="s">
        <v>51</v>
      </c>
      <c r="AO158" t="s">
        <v>51</v>
      </c>
      <c r="AP158" t="s">
        <v>51</v>
      </c>
      <c r="AQ158" t="s">
        <v>51</v>
      </c>
      <c r="AR158" t="s">
        <v>51</v>
      </c>
      <c r="AS158">
        <v>306558.59999999998</v>
      </c>
      <c r="AT158">
        <v>82286000</v>
      </c>
      <c r="AU158" t="s">
        <v>60</v>
      </c>
    </row>
    <row r="159" spans="1:47">
      <c r="A159" t="s">
        <v>819</v>
      </c>
      <c r="B159" t="s">
        <v>48</v>
      </c>
      <c r="C159" t="s">
        <v>820</v>
      </c>
      <c r="D159" t="s">
        <v>427</v>
      </c>
      <c r="E159" t="s">
        <v>51</v>
      </c>
      <c r="F159" t="s">
        <v>85</v>
      </c>
      <c r="G159" t="s">
        <v>530</v>
      </c>
      <c r="H159" t="s">
        <v>530</v>
      </c>
      <c r="I159" t="s">
        <v>51</v>
      </c>
      <c r="J159" t="s">
        <v>54</v>
      </c>
      <c r="K159" t="s">
        <v>51</v>
      </c>
      <c r="L159" t="s">
        <v>51</v>
      </c>
      <c r="M159" t="s">
        <v>55</v>
      </c>
      <c r="N159" t="s">
        <v>56</v>
      </c>
      <c r="O159">
        <v>1</v>
      </c>
      <c r="P159" t="s">
        <v>51</v>
      </c>
      <c r="Q159" t="s">
        <v>821</v>
      </c>
      <c r="R159" t="s">
        <v>57</v>
      </c>
      <c r="S159" t="s">
        <v>57</v>
      </c>
      <c r="T159" t="s">
        <v>51</v>
      </c>
      <c r="U159" t="s">
        <v>51</v>
      </c>
      <c r="V159" t="s">
        <v>51</v>
      </c>
      <c r="W159" t="s">
        <v>51</v>
      </c>
      <c r="X159">
        <v>1</v>
      </c>
      <c r="Y159">
        <v>0</v>
      </c>
      <c r="Z159">
        <v>3065586</v>
      </c>
      <c r="AA159">
        <v>822860000</v>
      </c>
      <c r="AB159" t="s">
        <v>51</v>
      </c>
      <c r="AF159" t="s">
        <v>822</v>
      </c>
      <c r="AG159" t="s">
        <v>125</v>
      </c>
      <c r="AH159" t="s">
        <v>51</v>
      </c>
      <c r="AI159" t="s">
        <v>126</v>
      </c>
      <c r="AJ159" t="s">
        <v>51</v>
      </c>
      <c r="AK159" t="s">
        <v>51</v>
      </c>
      <c r="AL159" t="s">
        <v>51</v>
      </c>
      <c r="AM159" t="s">
        <v>51</v>
      </c>
      <c r="AN159" t="s">
        <v>51</v>
      </c>
      <c r="AO159" t="s">
        <v>51</v>
      </c>
      <c r="AP159" t="s">
        <v>51</v>
      </c>
      <c r="AQ159" t="s">
        <v>51</v>
      </c>
      <c r="AR159" t="s">
        <v>51</v>
      </c>
      <c r="AS159">
        <v>306558.59999999998</v>
      </c>
      <c r="AT159">
        <v>82286000</v>
      </c>
      <c r="AU159" t="s">
        <v>60</v>
      </c>
    </row>
    <row r="160" spans="1:47">
      <c r="A160" t="s">
        <v>823</v>
      </c>
      <c r="B160" t="s">
        <v>48</v>
      </c>
      <c r="C160" t="s">
        <v>824</v>
      </c>
      <c r="D160" t="s">
        <v>188</v>
      </c>
      <c r="E160" t="s">
        <v>51</v>
      </c>
      <c r="F160" t="s">
        <v>52</v>
      </c>
      <c r="G160" t="s">
        <v>304</v>
      </c>
      <c r="H160" t="s">
        <v>51</v>
      </c>
      <c r="I160" t="s">
        <v>51</v>
      </c>
      <c r="J160" t="s">
        <v>54</v>
      </c>
      <c r="K160" t="s">
        <v>51</v>
      </c>
      <c r="L160" t="s">
        <v>51</v>
      </c>
      <c r="M160" t="s">
        <v>55</v>
      </c>
      <c r="N160" t="s">
        <v>56</v>
      </c>
      <c r="O160">
        <v>0</v>
      </c>
      <c r="P160" t="s">
        <v>51</v>
      </c>
      <c r="Q160" t="s">
        <v>51</v>
      </c>
      <c r="R160" t="s">
        <v>57</v>
      </c>
      <c r="S160" t="s">
        <v>57</v>
      </c>
      <c r="T160" t="s">
        <v>825</v>
      </c>
      <c r="U160" t="s">
        <v>51</v>
      </c>
      <c r="V160" t="s">
        <v>51</v>
      </c>
      <c r="W160" t="s">
        <v>51</v>
      </c>
      <c r="X160">
        <v>1</v>
      </c>
      <c r="Y160">
        <v>0</v>
      </c>
      <c r="Z160">
        <v>0</v>
      </c>
      <c r="AA160">
        <v>0</v>
      </c>
      <c r="AB160" t="s">
        <v>51</v>
      </c>
      <c r="AF160" t="s">
        <v>826</v>
      </c>
      <c r="AG160" t="s">
        <v>125</v>
      </c>
      <c r="AH160" t="s">
        <v>51</v>
      </c>
      <c r="AI160" t="s">
        <v>133</v>
      </c>
      <c r="AJ160" t="s">
        <v>51</v>
      </c>
      <c r="AK160" t="s">
        <v>51</v>
      </c>
      <c r="AL160" t="s">
        <v>51</v>
      </c>
      <c r="AM160" t="s">
        <v>51</v>
      </c>
      <c r="AN160" t="s">
        <v>51</v>
      </c>
      <c r="AO160" t="s">
        <v>51</v>
      </c>
      <c r="AP160" t="s">
        <v>51</v>
      </c>
      <c r="AQ160" t="s">
        <v>51</v>
      </c>
      <c r="AR160" t="s">
        <v>51</v>
      </c>
      <c r="AS160">
        <v>0</v>
      </c>
      <c r="AT160">
        <v>0</v>
      </c>
      <c r="AU160" t="s">
        <v>60</v>
      </c>
    </row>
    <row r="161" spans="1:47">
      <c r="A161" t="s">
        <v>827</v>
      </c>
      <c r="B161" t="s">
        <v>48</v>
      </c>
      <c r="C161" t="s">
        <v>828</v>
      </c>
      <c r="D161" t="s">
        <v>539</v>
      </c>
      <c r="E161" t="s">
        <v>51</v>
      </c>
      <c r="F161" t="s">
        <v>52</v>
      </c>
      <c r="G161" t="s">
        <v>829</v>
      </c>
      <c r="H161" t="s">
        <v>51</v>
      </c>
      <c r="I161" t="s">
        <v>51</v>
      </c>
      <c r="J161" t="s">
        <v>54</v>
      </c>
      <c r="K161" t="s">
        <v>51</v>
      </c>
      <c r="L161" t="s">
        <v>51</v>
      </c>
      <c r="M161" t="s">
        <v>55</v>
      </c>
      <c r="N161" t="s">
        <v>56</v>
      </c>
      <c r="O161">
        <v>0</v>
      </c>
      <c r="P161" t="s">
        <v>51</v>
      </c>
      <c r="Q161" t="s">
        <v>51</v>
      </c>
      <c r="R161" t="s">
        <v>57</v>
      </c>
      <c r="S161" t="s">
        <v>57</v>
      </c>
      <c r="T161" t="s">
        <v>830</v>
      </c>
      <c r="U161" t="s">
        <v>51</v>
      </c>
      <c r="V161" t="s">
        <v>51</v>
      </c>
      <c r="W161" t="s">
        <v>51</v>
      </c>
      <c r="X161">
        <v>1</v>
      </c>
      <c r="Y161">
        <v>0</v>
      </c>
      <c r="Z161">
        <v>0</v>
      </c>
      <c r="AA161">
        <v>0</v>
      </c>
      <c r="AB161" t="s">
        <v>51</v>
      </c>
      <c r="AF161" t="s">
        <v>831</v>
      </c>
      <c r="AG161" t="s">
        <v>125</v>
      </c>
      <c r="AH161" t="s">
        <v>51</v>
      </c>
      <c r="AI161" t="s">
        <v>126</v>
      </c>
      <c r="AJ161" t="s">
        <v>51</v>
      </c>
      <c r="AK161" t="s">
        <v>51</v>
      </c>
      <c r="AL161" t="s">
        <v>51</v>
      </c>
      <c r="AM161" t="s">
        <v>51</v>
      </c>
      <c r="AN161" t="s">
        <v>51</v>
      </c>
      <c r="AO161" t="s">
        <v>51</v>
      </c>
      <c r="AP161" t="s">
        <v>51</v>
      </c>
      <c r="AQ161" t="s">
        <v>51</v>
      </c>
      <c r="AR161" t="s">
        <v>51</v>
      </c>
      <c r="AS161">
        <v>0</v>
      </c>
      <c r="AT161">
        <v>0</v>
      </c>
      <c r="AU161" t="s">
        <v>60</v>
      </c>
    </row>
    <row r="162" spans="1:47">
      <c r="A162" t="s">
        <v>832</v>
      </c>
      <c r="B162" t="s">
        <v>48</v>
      </c>
      <c r="C162" t="s">
        <v>833</v>
      </c>
      <c r="D162" t="s">
        <v>203</v>
      </c>
      <c r="E162" t="s">
        <v>51</v>
      </c>
      <c r="F162" t="s">
        <v>52</v>
      </c>
      <c r="G162" t="s">
        <v>198</v>
      </c>
      <c r="H162" t="s">
        <v>51</v>
      </c>
      <c r="I162" t="s">
        <v>51</v>
      </c>
      <c r="J162" t="s">
        <v>54</v>
      </c>
      <c r="K162" t="s">
        <v>51</v>
      </c>
      <c r="L162" t="s">
        <v>51</v>
      </c>
      <c r="M162" t="s">
        <v>55</v>
      </c>
      <c r="N162" t="s">
        <v>56</v>
      </c>
      <c r="O162">
        <v>0</v>
      </c>
      <c r="P162" t="s">
        <v>51</v>
      </c>
      <c r="Q162" t="s">
        <v>51</v>
      </c>
      <c r="R162" t="s">
        <v>57</v>
      </c>
      <c r="S162" t="s">
        <v>57</v>
      </c>
      <c r="T162" t="s">
        <v>834</v>
      </c>
      <c r="U162" t="s">
        <v>51</v>
      </c>
      <c r="V162" t="s">
        <v>51</v>
      </c>
      <c r="W162" t="s">
        <v>51</v>
      </c>
      <c r="X162">
        <v>1</v>
      </c>
      <c r="Y162">
        <v>0</v>
      </c>
      <c r="Z162">
        <v>45966</v>
      </c>
      <c r="AA162">
        <v>0</v>
      </c>
      <c r="AB162" t="s">
        <v>51</v>
      </c>
      <c r="AF162" t="s">
        <v>835</v>
      </c>
      <c r="AG162" t="s">
        <v>125</v>
      </c>
      <c r="AH162" t="s">
        <v>51</v>
      </c>
      <c r="AI162" t="s">
        <v>179</v>
      </c>
      <c r="AJ162" t="s">
        <v>51</v>
      </c>
      <c r="AK162" t="s">
        <v>51</v>
      </c>
      <c r="AL162" t="s">
        <v>51</v>
      </c>
      <c r="AM162" t="s">
        <v>51</v>
      </c>
      <c r="AN162" t="s">
        <v>51</v>
      </c>
      <c r="AO162" t="s">
        <v>51</v>
      </c>
      <c r="AP162" t="s">
        <v>51</v>
      </c>
      <c r="AQ162" t="s">
        <v>51</v>
      </c>
      <c r="AR162" t="s">
        <v>51</v>
      </c>
      <c r="AS162">
        <v>1378.98</v>
      </c>
      <c r="AT162">
        <v>0</v>
      </c>
      <c r="AU162" t="s">
        <v>60</v>
      </c>
    </row>
    <row r="163" spans="1:47">
      <c r="A163" t="s">
        <v>836</v>
      </c>
      <c r="B163" t="s">
        <v>48</v>
      </c>
      <c r="C163" t="s">
        <v>837</v>
      </c>
      <c r="D163" t="s">
        <v>203</v>
      </c>
      <c r="E163" t="s">
        <v>51</v>
      </c>
      <c r="F163" t="s">
        <v>52</v>
      </c>
      <c r="G163" t="s">
        <v>838</v>
      </c>
      <c r="H163" t="s">
        <v>51</v>
      </c>
      <c r="I163" t="s">
        <v>51</v>
      </c>
      <c r="J163" t="s">
        <v>54</v>
      </c>
      <c r="K163" t="s">
        <v>51</v>
      </c>
      <c r="L163" t="s">
        <v>51</v>
      </c>
      <c r="M163" t="s">
        <v>55</v>
      </c>
      <c r="N163" t="s">
        <v>56</v>
      </c>
      <c r="O163">
        <v>0</v>
      </c>
      <c r="P163" t="s">
        <v>51</v>
      </c>
      <c r="Q163" t="s">
        <v>51</v>
      </c>
      <c r="R163" t="s">
        <v>57</v>
      </c>
      <c r="S163" t="s">
        <v>57</v>
      </c>
      <c r="T163" t="s">
        <v>839</v>
      </c>
      <c r="U163" t="s">
        <v>51</v>
      </c>
      <c r="V163" t="s">
        <v>51</v>
      </c>
      <c r="W163" t="s">
        <v>51</v>
      </c>
      <c r="X163">
        <v>1</v>
      </c>
      <c r="Y163">
        <v>0</v>
      </c>
      <c r="Z163">
        <v>2880</v>
      </c>
      <c r="AA163">
        <v>0</v>
      </c>
      <c r="AB163" t="s">
        <v>51</v>
      </c>
      <c r="AF163" t="s">
        <v>840</v>
      </c>
      <c r="AG163" t="s">
        <v>125</v>
      </c>
      <c r="AH163" t="s">
        <v>51</v>
      </c>
      <c r="AI163" t="s">
        <v>254</v>
      </c>
      <c r="AJ163" t="s">
        <v>51</v>
      </c>
      <c r="AK163" t="s">
        <v>51</v>
      </c>
      <c r="AL163" t="s">
        <v>51</v>
      </c>
      <c r="AM163" t="s">
        <v>51</v>
      </c>
      <c r="AN163" t="s">
        <v>51</v>
      </c>
      <c r="AO163" t="s">
        <v>51</v>
      </c>
      <c r="AP163" t="s">
        <v>51</v>
      </c>
      <c r="AQ163" t="s">
        <v>51</v>
      </c>
      <c r="AR163" t="s">
        <v>51</v>
      </c>
      <c r="AS163">
        <v>1440</v>
      </c>
      <c r="AT163">
        <v>0</v>
      </c>
      <c r="AU163" t="s">
        <v>60</v>
      </c>
    </row>
    <row r="164" spans="1:47">
      <c r="A164" t="s">
        <v>841</v>
      </c>
      <c r="B164" t="s">
        <v>48</v>
      </c>
      <c r="C164" t="s">
        <v>842</v>
      </c>
      <c r="D164" t="s">
        <v>92</v>
      </c>
      <c r="E164" t="s">
        <v>51</v>
      </c>
      <c r="F164" t="s">
        <v>52</v>
      </c>
      <c r="G164" t="s">
        <v>198</v>
      </c>
      <c r="H164" t="s">
        <v>51</v>
      </c>
      <c r="I164" t="s">
        <v>51</v>
      </c>
      <c r="J164" t="s">
        <v>54</v>
      </c>
      <c r="K164" t="s">
        <v>51</v>
      </c>
      <c r="L164" t="s">
        <v>51</v>
      </c>
      <c r="M164" t="s">
        <v>55</v>
      </c>
      <c r="N164" t="s">
        <v>56</v>
      </c>
      <c r="O164">
        <v>0</v>
      </c>
      <c r="P164" t="s">
        <v>51</v>
      </c>
      <c r="Q164" t="s">
        <v>51</v>
      </c>
      <c r="R164" t="s">
        <v>57</v>
      </c>
      <c r="S164" t="s">
        <v>57</v>
      </c>
      <c r="T164" t="s">
        <v>843</v>
      </c>
      <c r="U164" t="s">
        <v>51</v>
      </c>
      <c r="V164" t="s">
        <v>51</v>
      </c>
      <c r="W164" t="s">
        <v>51</v>
      </c>
      <c r="X164">
        <v>1</v>
      </c>
      <c r="Y164">
        <v>0</v>
      </c>
      <c r="Z164">
        <v>45966</v>
      </c>
      <c r="AA164">
        <v>0</v>
      </c>
      <c r="AB164" t="s">
        <v>51</v>
      </c>
      <c r="AF164" t="s">
        <v>844</v>
      </c>
      <c r="AG164" t="s">
        <v>125</v>
      </c>
      <c r="AH164" t="s">
        <v>51</v>
      </c>
      <c r="AI164" t="s">
        <v>179</v>
      </c>
      <c r="AJ164" t="s">
        <v>51</v>
      </c>
      <c r="AK164" t="s">
        <v>51</v>
      </c>
      <c r="AL164" t="s">
        <v>51</v>
      </c>
      <c r="AM164" t="s">
        <v>51</v>
      </c>
      <c r="AN164" t="s">
        <v>51</v>
      </c>
      <c r="AO164" t="s">
        <v>51</v>
      </c>
      <c r="AP164" t="s">
        <v>51</v>
      </c>
      <c r="AQ164" t="s">
        <v>51</v>
      </c>
      <c r="AR164" t="s">
        <v>51</v>
      </c>
      <c r="AS164">
        <v>1378.98</v>
      </c>
      <c r="AT164">
        <v>0</v>
      </c>
      <c r="AU164" t="s">
        <v>60</v>
      </c>
    </row>
    <row r="165" spans="1:47">
      <c r="A165" t="s">
        <v>845</v>
      </c>
      <c r="B165" t="s">
        <v>48</v>
      </c>
      <c r="C165" t="s">
        <v>846</v>
      </c>
      <c r="D165" t="s">
        <v>79</v>
      </c>
      <c r="E165" t="s">
        <v>51</v>
      </c>
      <c r="F165" t="s">
        <v>52</v>
      </c>
      <c r="G165" t="s">
        <v>198</v>
      </c>
      <c r="H165" t="s">
        <v>51</v>
      </c>
      <c r="I165" t="s">
        <v>51</v>
      </c>
      <c r="J165" t="s">
        <v>54</v>
      </c>
      <c r="K165" t="s">
        <v>51</v>
      </c>
      <c r="L165" t="s">
        <v>51</v>
      </c>
      <c r="M165" t="s">
        <v>55</v>
      </c>
      <c r="N165" t="s">
        <v>56</v>
      </c>
      <c r="O165">
        <v>0</v>
      </c>
      <c r="P165" t="s">
        <v>51</v>
      </c>
      <c r="Q165" t="s">
        <v>51</v>
      </c>
      <c r="R165" t="s">
        <v>57</v>
      </c>
      <c r="S165" t="s">
        <v>57</v>
      </c>
      <c r="T165" t="s">
        <v>847</v>
      </c>
      <c r="U165" t="s">
        <v>51</v>
      </c>
      <c r="V165" t="s">
        <v>51</v>
      </c>
      <c r="W165" t="s">
        <v>51</v>
      </c>
      <c r="X165">
        <v>1</v>
      </c>
      <c r="Y165">
        <v>0</v>
      </c>
      <c r="Z165">
        <v>45966</v>
      </c>
      <c r="AA165">
        <v>0</v>
      </c>
      <c r="AB165" t="s">
        <v>51</v>
      </c>
      <c r="AF165" t="s">
        <v>848</v>
      </c>
      <c r="AG165" t="s">
        <v>125</v>
      </c>
      <c r="AH165" t="s">
        <v>51</v>
      </c>
      <c r="AI165" t="s">
        <v>126</v>
      </c>
      <c r="AJ165" t="s">
        <v>51</v>
      </c>
      <c r="AK165" t="s">
        <v>51</v>
      </c>
      <c r="AL165" t="s">
        <v>51</v>
      </c>
      <c r="AM165" t="s">
        <v>51</v>
      </c>
      <c r="AN165" t="s">
        <v>51</v>
      </c>
      <c r="AO165" t="s">
        <v>51</v>
      </c>
      <c r="AP165" t="s">
        <v>51</v>
      </c>
      <c r="AQ165" t="s">
        <v>51</v>
      </c>
      <c r="AR165" t="s">
        <v>51</v>
      </c>
      <c r="AS165">
        <v>4596.6000000000004</v>
      </c>
      <c r="AT165">
        <v>0</v>
      </c>
      <c r="AU165" t="s">
        <v>60</v>
      </c>
    </row>
    <row r="166" spans="1:47">
      <c r="A166" t="s">
        <v>849</v>
      </c>
      <c r="B166" t="s">
        <v>48</v>
      </c>
      <c r="C166" t="s">
        <v>850</v>
      </c>
      <c r="D166" t="s">
        <v>92</v>
      </c>
      <c r="E166" t="s">
        <v>51</v>
      </c>
      <c r="F166" t="s">
        <v>85</v>
      </c>
      <c r="G166" t="s">
        <v>851</v>
      </c>
      <c r="H166" t="s">
        <v>851</v>
      </c>
      <c r="I166" t="s">
        <v>852</v>
      </c>
      <c r="J166" t="s">
        <v>853</v>
      </c>
      <c r="K166" t="s">
        <v>51</v>
      </c>
      <c r="L166" t="s">
        <v>51</v>
      </c>
      <c r="M166" t="s">
        <v>55</v>
      </c>
      <c r="N166" t="s">
        <v>56</v>
      </c>
      <c r="O166">
        <v>7</v>
      </c>
      <c r="P166" t="s">
        <v>51</v>
      </c>
      <c r="Q166" t="s">
        <v>51</v>
      </c>
      <c r="R166" t="s">
        <v>57</v>
      </c>
      <c r="S166" t="s">
        <v>57</v>
      </c>
      <c r="T166" t="s">
        <v>51</v>
      </c>
      <c r="U166" t="s">
        <v>51</v>
      </c>
      <c r="V166" t="s">
        <v>51</v>
      </c>
      <c r="W166" t="s">
        <v>51</v>
      </c>
      <c r="X166">
        <v>169</v>
      </c>
      <c r="Y166">
        <v>0</v>
      </c>
      <c r="Z166">
        <v>16108</v>
      </c>
      <c r="AA166">
        <v>104600</v>
      </c>
      <c r="AB166" t="s">
        <v>51</v>
      </c>
      <c r="AF166" t="s">
        <v>854</v>
      </c>
      <c r="AG166" t="s">
        <v>125</v>
      </c>
      <c r="AH166" t="s">
        <v>51</v>
      </c>
      <c r="AI166" t="s">
        <v>179</v>
      </c>
      <c r="AJ166" t="s">
        <v>51</v>
      </c>
      <c r="AK166" t="s">
        <v>51</v>
      </c>
      <c r="AL166" t="s">
        <v>51</v>
      </c>
      <c r="AM166" t="s">
        <v>51</v>
      </c>
      <c r="AN166" t="s">
        <v>51</v>
      </c>
      <c r="AO166" t="s">
        <v>51</v>
      </c>
      <c r="AP166" t="s">
        <v>51</v>
      </c>
      <c r="AQ166" t="s">
        <v>51</v>
      </c>
      <c r="AR166" t="s">
        <v>51</v>
      </c>
      <c r="AS166">
        <v>483.24</v>
      </c>
      <c r="AT166">
        <v>3138</v>
      </c>
      <c r="AU166" t="s">
        <v>60</v>
      </c>
    </row>
    <row r="167" spans="1:47">
      <c r="A167" t="s">
        <v>855</v>
      </c>
      <c r="B167" t="s">
        <v>48</v>
      </c>
      <c r="C167" t="s">
        <v>856</v>
      </c>
      <c r="D167" t="s">
        <v>244</v>
      </c>
      <c r="E167" t="s">
        <v>51</v>
      </c>
      <c r="F167" t="s">
        <v>52</v>
      </c>
      <c r="G167" t="s">
        <v>170</v>
      </c>
      <c r="H167" t="s">
        <v>51</v>
      </c>
      <c r="I167" t="s">
        <v>51</v>
      </c>
      <c r="J167" t="s">
        <v>54</v>
      </c>
      <c r="K167" t="s">
        <v>51</v>
      </c>
      <c r="L167" t="s">
        <v>51</v>
      </c>
      <c r="M167" t="s">
        <v>55</v>
      </c>
      <c r="N167" t="s">
        <v>56</v>
      </c>
      <c r="O167">
        <v>0</v>
      </c>
      <c r="P167" t="s">
        <v>51</v>
      </c>
      <c r="Q167" t="s">
        <v>51</v>
      </c>
      <c r="R167" t="s">
        <v>57</v>
      </c>
      <c r="S167" t="s">
        <v>57</v>
      </c>
      <c r="T167" t="s">
        <v>857</v>
      </c>
      <c r="U167" t="s">
        <v>51</v>
      </c>
      <c r="V167" t="s">
        <v>51</v>
      </c>
      <c r="W167" t="s">
        <v>51</v>
      </c>
      <c r="X167">
        <v>1</v>
      </c>
      <c r="Y167">
        <v>0</v>
      </c>
      <c r="Z167">
        <v>10068</v>
      </c>
      <c r="AA167">
        <v>0</v>
      </c>
      <c r="AB167" t="s">
        <v>51</v>
      </c>
      <c r="AF167" t="s">
        <v>858</v>
      </c>
      <c r="AG167" t="s">
        <v>125</v>
      </c>
      <c r="AH167" t="s">
        <v>51</v>
      </c>
      <c r="AI167" t="s">
        <v>179</v>
      </c>
      <c r="AJ167" t="s">
        <v>51</v>
      </c>
      <c r="AK167" t="s">
        <v>51</v>
      </c>
      <c r="AL167" t="s">
        <v>51</v>
      </c>
      <c r="AM167" t="s">
        <v>51</v>
      </c>
      <c r="AN167" t="s">
        <v>51</v>
      </c>
      <c r="AO167" t="s">
        <v>51</v>
      </c>
      <c r="AP167" t="s">
        <v>51</v>
      </c>
      <c r="AQ167" t="s">
        <v>51</v>
      </c>
      <c r="AR167" t="s">
        <v>51</v>
      </c>
      <c r="AS167">
        <v>302.04000000000002</v>
      </c>
      <c r="AT167">
        <v>0</v>
      </c>
      <c r="AU167" t="s">
        <v>60</v>
      </c>
    </row>
    <row r="168" spans="1:47">
      <c r="A168" t="s">
        <v>859</v>
      </c>
      <c r="B168" t="s">
        <v>48</v>
      </c>
      <c r="C168" t="s">
        <v>860</v>
      </c>
      <c r="D168" t="s">
        <v>427</v>
      </c>
      <c r="E168" t="s">
        <v>51</v>
      </c>
      <c r="F168" t="s">
        <v>52</v>
      </c>
      <c r="G168" t="s">
        <v>861</v>
      </c>
      <c r="H168" t="s">
        <v>51</v>
      </c>
      <c r="I168" t="s">
        <v>51</v>
      </c>
      <c r="J168" t="s">
        <v>51</v>
      </c>
      <c r="K168" t="s">
        <v>51</v>
      </c>
      <c r="L168" t="s">
        <v>51</v>
      </c>
      <c r="M168" t="s">
        <v>55</v>
      </c>
      <c r="N168" t="s">
        <v>56</v>
      </c>
      <c r="O168">
        <v>0</v>
      </c>
      <c r="P168" t="s">
        <v>51</v>
      </c>
      <c r="Q168" t="s">
        <v>51</v>
      </c>
      <c r="R168" t="s">
        <v>57</v>
      </c>
      <c r="S168" t="s">
        <v>57</v>
      </c>
      <c r="T168" t="s">
        <v>862</v>
      </c>
      <c r="U168" t="s">
        <v>51</v>
      </c>
      <c r="V168" t="s">
        <v>51</v>
      </c>
      <c r="W168" t="s">
        <v>51</v>
      </c>
      <c r="X168">
        <v>1</v>
      </c>
      <c r="Y168">
        <v>0</v>
      </c>
      <c r="Z168">
        <v>69733</v>
      </c>
      <c r="AA168">
        <v>0</v>
      </c>
      <c r="AB168" t="s">
        <v>51</v>
      </c>
      <c r="AF168" t="s">
        <v>604</v>
      </c>
      <c r="AG168" t="s">
        <v>125</v>
      </c>
      <c r="AH168" t="s">
        <v>51</v>
      </c>
      <c r="AI168" t="s">
        <v>254</v>
      </c>
      <c r="AJ168" t="s">
        <v>51</v>
      </c>
      <c r="AK168" t="s">
        <v>51</v>
      </c>
      <c r="AL168" t="s">
        <v>51</v>
      </c>
      <c r="AM168" t="s">
        <v>51</v>
      </c>
      <c r="AN168" t="s">
        <v>51</v>
      </c>
      <c r="AO168" t="s">
        <v>51</v>
      </c>
      <c r="AP168" t="s">
        <v>51</v>
      </c>
      <c r="AQ168" t="s">
        <v>51</v>
      </c>
      <c r="AR168" t="s">
        <v>51</v>
      </c>
      <c r="AS168">
        <v>34866.5</v>
      </c>
      <c r="AT168">
        <v>0</v>
      </c>
      <c r="AU168" t="s">
        <v>60</v>
      </c>
    </row>
    <row r="169" spans="1:47">
      <c r="A169" t="s">
        <v>863</v>
      </c>
      <c r="B169" t="s">
        <v>48</v>
      </c>
      <c r="C169" t="s">
        <v>864</v>
      </c>
      <c r="D169" t="s">
        <v>152</v>
      </c>
      <c r="E169" t="s">
        <v>51</v>
      </c>
      <c r="F169" t="s">
        <v>52</v>
      </c>
      <c r="G169" t="s">
        <v>865</v>
      </c>
      <c r="H169" t="s">
        <v>51</v>
      </c>
      <c r="I169" t="s">
        <v>51</v>
      </c>
      <c r="J169" t="s">
        <v>54</v>
      </c>
      <c r="K169" t="s">
        <v>51</v>
      </c>
      <c r="L169" t="s">
        <v>51</v>
      </c>
      <c r="M169" t="s">
        <v>55</v>
      </c>
      <c r="N169" t="s">
        <v>56</v>
      </c>
      <c r="O169">
        <v>0</v>
      </c>
      <c r="P169" t="s">
        <v>51</v>
      </c>
      <c r="Q169" t="s">
        <v>866</v>
      </c>
      <c r="R169" t="s">
        <v>57</v>
      </c>
      <c r="S169" t="s">
        <v>57</v>
      </c>
      <c r="T169" t="s">
        <v>867</v>
      </c>
      <c r="U169" t="s">
        <v>51</v>
      </c>
      <c r="V169" t="s">
        <v>51</v>
      </c>
      <c r="W169" t="s">
        <v>51</v>
      </c>
      <c r="X169">
        <v>1</v>
      </c>
      <c r="Y169">
        <v>0</v>
      </c>
      <c r="Z169">
        <v>341</v>
      </c>
      <c r="AA169">
        <v>0</v>
      </c>
      <c r="AB169" t="s">
        <v>51</v>
      </c>
      <c r="AF169" t="s">
        <v>868</v>
      </c>
      <c r="AG169" t="s">
        <v>125</v>
      </c>
      <c r="AH169" t="s">
        <v>51</v>
      </c>
      <c r="AI169" t="s">
        <v>254</v>
      </c>
      <c r="AJ169" t="s">
        <v>51</v>
      </c>
      <c r="AK169" t="s">
        <v>51</v>
      </c>
      <c r="AL169" t="s">
        <v>51</v>
      </c>
      <c r="AM169" t="s">
        <v>51</v>
      </c>
      <c r="AN169" t="s">
        <v>51</v>
      </c>
      <c r="AO169" t="s">
        <v>51</v>
      </c>
      <c r="AP169" t="s">
        <v>51</v>
      </c>
      <c r="AQ169" t="s">
        <v>51</v>
      </c>
      <c r="AR169" t="s">
        <v>51</v>
      </c>
      <c r="AS169">
        <v>170.5</v>
      </c>
      <c r="AT169">
        <v>0</v>
      </c>
      <c r="AU169" t="s">
        <v>60</v>
      </c>
    </row>
    <row r="170" spans="1:47">
      <c r="A170" t="s">
        <v>869</v>
      </c>
      <c r="B170" t="s">
        <v>48</v>
      </c>
      <c r="C170" t="s">
        <v>870</v>
      </c>
      <c r="D170" t="s">
        <v>282</v>
      </c>
      <c r="E170" t="s">
        <v>51</v>
      </c>
      <c r="F170" t="s">
        <v>52</v>
      </c>
      <c r="G170" t="s">
        <v>829</v>
      </c>
      <c r="H170" t="s">
        <v>51</v>
      </c>
      <c r="I170" t="s">
        <v>51</v>
      </c>
      <c r="J170" t="s">
        <v>54</v>
      </c>
      <c r="K170" t="s">
        <v>51</v>
      </c>
      <c r="L170" t="s">
        <v>51</v>
      </c>
      <c r="M170" t="s">
        <v>55</v>
      </c>
      <c r="N170" t="s">
        <v>56</v>
      </c>
      <c r="O170">
        <v>0</v>
      </c>
      <c r="P170" t="s">
        <v>51</v>
      </c>
      <c r="Q170" t="s">
        <v>51</v>
      </c>
      <c r="R170" t="s">
        <v>57</v>
      </c>
      <c r="S170" t="s">
        <v>57</v>
      </c>
      <c r="T170" t="s">
        <v>871</v>
      </c>
      <c r="U170" t="s">
        <v>51</v>
      </c>
      <c r="V170" t="s">
        <v>51</v>
      </c>
      <c r="W170" t="s">
        <v>51</v>
      </c>
      <c r="X170">
        <v>1</v>
      </c>
      <c r="Y170">
        <v>0</v>
      </c>
      <c r="Z170">
        <v>0</v>
      </c>
      <c r="AA170">
        <v>0</v>
      </c>
      <c r="AB170" t="s">
        <v>51</v>
      </c>
      <c r="AF170" t="s">
        <v>806</v>
      </c>
      <c r="AG170" t="s">
        <v>125</v>
      </c>
      <c r="AH170" t="s">
        <v>51</v>
      </c>
      <c r="AI170" t="s">
        <v>126</v>
      </c>
      <c r="AJ170" t="s">
        <v>51</v>
      </c>
      <c r="AK170" t="s">
        <v>51</v>
      </c>
      <c r="AL170" t="s">
        <v>51</v>
      </c>
      <c r="AM170" t="s">
        <v>51</v>
      </c>
      <c r="AN170" t="s">
        <v>51</v>
      </c>
      <c r="AO170" t="s">
        <v>51</v>
      </c>
      <c r="AP170" t="s">
        <v>51</v>
      </c>
      <c r="AQ170" t="s">
        <v>51</v>
      </c>
      <c r="AR170" t="s">
        <v>51</v>
      </c>
      <c r="AS170">
        <v>0</v>
      </c>
      <c r="AT170">
        <v>0</v>
      </c>
      <c r="AU170" t="s">
        <v>60</v>
      </c>
    </row>
    <row r="171" spans="1:47">
      <c r="A171" t="s">
        <v>872</v>
      </c>
      <c r="B171" t="s">
        <v>48</v>
      </c>
      <c r="C171" t="s">
        <v>873</v>
      </c>
      <c r="D171" t="s">
        <v>276</v>
      </c>
      <c r="E171" t="s">
        <v>51</v>
      </c>
      <c r="F171" t="s">
        <v>85</v>
      </c>
      <c r="G171" t="s">
        <v>874</v>
      </c>
      <c r="H171" t="s">
        <v>874</v>
      </c>
      <c r="I171" t="s">
        <v>875</v>
      </c>
      <c r="J171" t="s">
        <v>252</v>
      </c>
      <c r="K171" t="s">
        <v>51</v>
      </c>
      <c r="L171" t="s">
        <v>51</v>
      </c>
      <c r="M171" t="s">
        <v>55</v>
      </c>
      <c r="N171" t="s">
        <v>56</v>
      </c>
      <c r="O171">
        <v>156</v>
      </c>
      <c r="P171" t="s">
        <v>51</v>
      </c>
      <c r="Q171" t="s">
        <v>51</v>
      </c>
      <c r="R171" t="s">
        <v>57</v>
      </c>
      <c r="S171" t="s">
        <v>57</v>
      </c>
      <c r="T171" t="s">
        <v>51</v>
      </c>
      <c r="U171" t="s">
        <v>51</v>
      </c>
      <c r="V171" t="s">
        <v>51</v>
      </c>
      <c r="W171" t="s">
        <v>51</v>
      </c>
      <c r="X171">
        <v>3963</v>
      </c>
      <c r="Y171">
        <v>0</v>
      </c>
      <c r="Z171">
        <v>15965</v>
      </c>
      <c r="AA171">
        <v>21000</v>
      </c>
      <c r="AB171" t="s">
        <v>51</v>
      </c>
      <c r="AF171" t="s">
        <v>876</v>
      </c>
      <c r="AG171" t="s">
        <v>125</v>
      </c>
      <c r="AH171" t="s">
        <v>51</v>
      </c>
      <c r="AI171" t="s">
        <v>293</v>
      </c>
      <c r="AJ171" t="s">
        <v>51</v>
      </c>
      <c r="AK171" t="s">
        <v>51</v>
      </c>
      <c r="AL171" t="s">
        <v>51</v>
      </c>
      <c r="AM171" t="s">
        <v>51</v>
      </c>
      <c r="AN171" t="s">
        <v>51</v>
      </c>
      <c r="AO171" t="s">
        <v>51</v>
      </c>
      <c r="AP171" t="s">
        <v>51</v>
      </c>
      <c r="AQ171" t="s">
        <v>51</v>
      </c>
      <c r="AR171" t="s">
        <v>51</v>
      </c>
      <c r="AS171">
        <v>15965</v>
      </c>
      <c r="AT171">
        <v>66578400</v>
      </c>
      <c r="AU171" t="s">
        <v>60</v>
      </c>
    </row>
    <row r="172" spans="1:47">
      <c r="A172" t="s">
        <v>877</v>
      </c>
      <c r="B172" t="s">
        <v>48</v>
      </c>
      <c r="C172" t="s">
        <v>878</v>
      </c>
      <c r="D172" t="s">
        <v>276</v>
      </c>
      <c r="E172" t="s">
        <v>51</v>
      </c>
      <c r="F172" t="s">
        <v>85</v>
      </c>
      <c r="G172" t="s">
        <v>277</v>
      </c>
      <c r="H172" t="s">
        <v>277</v>
      </c>
      <c r="I172" t="s">
        <v>278</v>
      </c>
      <c r="J172" t="s">
        <v>252</v>
      </c>
      <c r="K172" t="s">
        <v>51</v>
      </c>
      <c r="L172" t="s">
        <v>51</v>
      </c>
      <c r="M172" t="s">
        <v>55</v>
      </c>
      <c r="N172" t="s">
        <v>56</v>
      </c>
      <c r="O172">
        <v>6</v>
      </c>
      <c r="P172" t="s">
        <v>51</v>
      </c>
      <c r="Q172" t="s">
        <v>51</v>
      </c>
      <c r="R172" t="s">
        <v>57</v>
      </c>
      <c r="S172" t="s">
        <v>57</v>
      </c>
      <c r="T172" t="s">
        <v>51</v>
      </c>
      <c r="U172" t="s">
        <v>51</v>
      </c>
      <c r="V172" t="s">
        <v>51</v>
      </c>
      <c r="W172" t="s">
        <v>51</v>
      </c>
      <c r="X172">
        <v>201</v>
      </c>
      <c r="Y172">
        <v>0</v>
      </c>
      <c r="Z172">
        <v>11751</v>
      </c>
      <c r="AA172">
        <v>37000</v>
      </c>
      <c r="AB172" t="s">
        <v>51</v>
      </c>
      <c r="AF172" t="s">
        <v>879</v>
      </c>
      <c r="AG172" t="s">
        <v>125</v>
      </c>
      <c r="AH172" t="s">
        <v>51</v>
      </c>
      <c r="AI172" t="s">
        <v>141</v>
      </c>
      <c r="AJ172" t="s">
        <v>51</v>
      </c>
      <c r="AK172" t="s">
        <v>51</v>
      </c>
      <c r="AL172" t="s">
        <v>51</v>
      </c>
      <c r="AM172" t="s">
        <v>51</v>
      </c>
      <c r="AN172" t="s">
        <v>51</v>
      </c>
      <c r="AO172" t="s">
        <v>51</v>
      </c>
      <c r="AP172" t="s">
        <v>51</v>
      </c>
      <c r="AQ172" t="s">
        <v>51</v>
      </c>
      <c r="AR172" t="s">
        <v>51</v>
      </c>
      <c r="AS172">
        <v>11751</v>
      </c>
      <c r="AT172">
        <v>7437000</v>
      </c>
      <c r="AU172" t="s">
        <v>60</v>
      </c>
    </row>
    <row r="173" spans="1:47">
      <c r="A173" t="s">
        <v>880</v>
      </c>
      <c r="B173" t="s">
        <v>48</v>
      </c>
      <c r="C173" t="s">
        <v>881</v>
      </c>
      <c r="D173" t="s">
        <v>203</v>
      </c>
      <c r="E173" t="s">
        <v>51</v>
      </c>
      <c r="F173" t="s">
        <v>52</v>
      </c>
      <c r="G173" t="s">
        <v>53</v>
      </c>
      <c r="H173" t="s">
        <v>51</v>
      </c>
      <c r="I173" t="s">
        <v>51</v>
      </c>
      <c r="J173" t="s">
        <v>54</v>
      </c>
      <c r="K173" t="s">
        <v>51</v>
      </c>
      <c r="L173" t="s">
        <v>51</v>
      </c>
      <c r="M173" t="s">
        <v>55</v>
      </c>
      <c r="N173" t="s">
        <v>56</v>
      </c>
      <c r="O173">
        <v>0</v>
      </c>
      <c r="P173" t="s">
        <v>51</v>
      </c>
      <c r="Q173" t="s">
        <v>882</v>
      </c>
      <c r="R173" t="s">
        <v>57</v>
      </c>
      <c r="S173" t="s">
        <v>57</v>
      </c>
      <c r="T173" t="s">
        <v>883</v>
      </c>
      <c r="U173" t="s">
        <v>51</v>
      </c>
      <c r="V173" t="s">
        <v>51</v>
      </c>
      <c r="W173" t="s">
        <v>51</v>
      </c>
      <c r="X173">
        <v>1</v>
      </c>
      <c r="Y173">
        <v>0</v>
      </c>
      <c r="Z173">
        <v>993472</v>
      </c>
      <c r="AA173">
        <v>0</v>
      </c>
      <c r="AB173" t="s">
        <v>51</v>
      </c>
      <c r="AF173" t="s">
        <v>884</v>
      </c>
      <c r="AG173" t="s">
        <v>125</v>
      </c>
      <c r="AH173" t="s">
        <v>51</v>
      </c>
      <c r="AI173" t="s">
        <v>133</v>
      </c>
      <c r="AJ173" t="s">
        <v>51</v>
      </c>
      <c r="AK173" t="s">
        <v>51</v>
      </c>
      <c r="AL173" t="s">
        <v>51</v>
      </c>
      <c r="AM173" t="s">
        <v>51</v>
      </c>
      <c r="AN173" t="s">
        <v>51</v>
      </c>
      <c r="AO173" t="s">
        <v>51</v>
      </c>
      <c r="AP173" t="s">
        <v>51</v>
      </c>
      <c r="AQ173" t="s">
        <v>51</v>
      </c>
      <c r="AR173" t="s">
        <v>51</v>
      </c>
      <c r="AS173">
        <v>248368</v>
      </c>
      <c r="AT173">
        <v>0</v>
      </c>
      <c r="AU173" t="s">
        <v>60</v>
      </c>
    </row>
    <row r="174" spans="1:47">
      <c r="A174" t="s">
        <v>885</v>
      </c>
      <c r="B174" t="s">
        <v>48</v>
      </c>
      <c r="C174" t="s">
        <v>886</v>
      </c>
      <c r="D174" t="s">
        <v>50</v>
      </c>
      <c r="E174" t="s">
        <v>51</v>
      </c>
      <c r="F174" t="s">
        <v>52</v>
      </c>
      <c r="G174" t="s">
        <v>53</v>
      </c>
      <c r="H174" t="s">
        <v>51</v>
      </c>
      <c r="I174" t="s">
        <v>51</v>
      </c>
      <c r="J174" t="s">
        <v>54</v>
      </c>
      <c r="K174" t="s">
        <v>51</v>
      </c>
      <c r="L174" t="s">
        <v>51</v>
      </c>
      <c r="M174" t="s">
        <v>55</v>
      </c>
      <c r="N174" t="s">
        <v>56</v>
      </c>
      <c r="O174">
        <v>0</v>
      </c>
      <c r="P174" t="s">
        <v>51</v>
      </c>
      <c r="Q174" t="s">
        <v>887</v>
      </c>
      <c r="R174" t="s">
        <v>57</v>
      </c>
      <c r="S174" t="s">
        <v>57</v>
      </c>
      <c r="T174" t="s">
        <v>888</v>
      </c>
      <c r="U174" t="s">
        <v>51</v>
      </c>
      <c r="V174" t="s">
        <v>51</v>
      </c>
      <c r="W174" t="s">
        <v>51</v>
      </c>
      <c r="X174">
        <v>1</v>
      </c>
      <c r="Y174">
        <v>0</v>
      </c>
      <c r="Z174">
        <v>993472</v>
      </c>
      <c r="AA174">
        <v>0</v>
      </c>
      <c r="AB174" t="s">
        <v>51</v>
      </c>
      <c r="AF174" t="s">
        <v>889</v>
      </c>
      <c r="AG174" t="s">
        <v>125</v>
      </c>
      <c r="AH174" t="s">
        <v>51</v>
      </c>
      <c r="AI174" t="s">
        <v>126</v>
      </c>
      <c r="AJ174" t="s">
        <v>51</v>
      </c>
      <c r="AK174" t="s">
        <v>51</v>
      </c>
      <c r="AL174" t="s">
        <v>51</v>
      </c>
      <c r="AM174" t="s">
        <v>51</v>
      </c>
      <c r="AN174" t="s">
        <v>51</v>
      </c>
      <c r="AO174" t="s">
        <v>51</v>
      </c>
      <c r="AP174" t="s">
        <v>51</v>
      </c>
      <c r="AQ174" t="s">
        <v>51</v>
      </c>
      <c r="AR174" t="s">
        <v>51</v>
      </c>
      <c r="AS174">
        <v>99347.199999999997</v>
      </c>
      <c r="AT174">
        <v>0</v>
      </c>
      <c r="AU174" t="s">
        <v>60</v>
      </c>
    </row>
    <row r="175" spans="1:47">
      <c r="A175" t="s">
        <v>890</v>
      </c>
      <c r="B175" t="s">
        <v>48</v>
      </c>
      <c r="C175" t="s">
        <v>891</v>
      </c>
      <c r="D175" t="s">
        <v>136</v>
      </c>
      <c r="E175" t="s">
        <v>51</v>
      </c>
      <c r="F175" t="s">
        <v>52</v>
      </c>
      <c r="G175" t="s">
        <v>612</v>
      </c>
      <c r="H175" t="s">
        <v>51</v>
      </c>
      <c r="I175" t="s">
        <v>51</v>
      </c>
      <c r="J175" t="s">
        <v>54</v>
      </c>
      <c r="K175" t="s">
        <v>51</v>
      </c>
      <c r="L175" t="s">
        <v>51</v>
      </c>
      <c r="M175" t="s">
        <v>55</v>
      </c>
      <c r="N175" t="s">
        <v>56</v>
      </c>
      <c r="O175">
        <v>0</v>
      </c>
      <c r="P175" t="s">
        <v>51</v>
      </c>
      <c r="Q175" t="s">
        <v>639</v>
      </c>
      <c r="R175" t="s">
        <v>57</v>
      </c>
      <c r="S175" t="s">
        <v>57</v>
      </c>
      <c r="T175" t="s">
        <v>892</v>
      </c>
      <c r="U175" t="s">
        <v>51</v>
      </c>
      <c r="V175" t="s">
        <v>51</v>
      </c>
      <c r="W175" t="s">
        <v>51</v>
      </c>
      <c r="X175">
        <v>1</v>
      </c>
      <c r="Y175">
        <v>0</v>
      </c>
      <c r="Z175">
        <v>7339450</v>
      </c>
      <c r="AA175">
        <v>0</v>
      </c>
      <c r="AB175" t="s">
        <v>51</v>
      </c>
      <c r="AF175" t="s">
        <v>893</v>
      </c>
      <c r="AG175" t="s">
        <v>125</v>
      </c>
      <c r="AH175" t="s">
        <v>51</v>
      </c>
      <c r="AI175" t="s">
        <v>126</v>
      </c>
      <c r="AJ175" t="s">
        <v>51</v>
      </c>
      <c r="AK175" t="s">
        <v>51</v>
      </c>
      <c r="AL175" t="s">
        <v>51</v>
      </c>
      <c r="AM175" t="s">
        <v>51</v>
      </c>
      <c r="AN175" t="s">
        <v>51</v>
      </c>
      <c r="AO175" t="s">
        <v>51</v>
      </c>
      <c r="AP175" t="s">
        <v>51</v>
      </c>
      <c r="AQ175" t="s">
        <v>51</v>
      </c>
      <c r="AR175" t="s">
        <v>51</v>
      </c>
      <c r="AS175">
        <v>733945</v>
      </c>
      <c r="AT175">
        <v>0</v>
      </c>
      <c r="AU175" t="s">
        <v>60</v>
      </c>
    </row>
    <row r="176" spans="1:47">
      <c r="A176" t="s">
        <v>894</v>
      </c>
      <c r="B176" t="s">
        <v>48</v>
      </c>
      <c r="C176" t="s">
        <v>895</v>
      </c>
      <c r="D176" t="s">
        <v>152</v>
      </c>
      <c r="E176" t="s">
        <v>51</v>
      </c>
      <c r="F176" t="s">
        <v>52</v>
      </c>
      <c r="G176" t="s">
        <v>896</v>
      </c>
      <c r="H176" t="s">
        <v>51</v>
      </c>
      <c r="I176" t="s">
        <v>51</v>
      </c>
      <c r="J176" t="s">
        <v>54</v>
      </c>
      <c r="K176" t="s">
        <v>51</v>
      </c>
      <c r="L176" t="s">
        <v>51</v>
      </c>
      <c r="M176" t="s">
        <v>55</v>
      </c>
      <c r="N176" t="s">
        <v>56</v>
      </c>
      <c r="O176">
        <v>0</v>
      </c>
      <c r="P176" t="s">
        <v>51</v>
      </c>
      <c r="Q176" t="s">
        <v>897</v>
      </c>
      <c r="R176" t="s">
        <v>57</v>
      </c>
      <c r="S176" t="s">
        <v>57</v>
      </c>
      <c r="T176" t="s">
        <v>898</v>
      </c>
      <c r="U176" t="s">
        <v>51</v>
      </c>
      <c r="V176" t="s">
        <v>51</v>
      </c>
      <c r="W176" t="s">
        <v>51</v>
      </c>
      <c r="X176">
        <v>1</v>
      </c>
      <c r="Y176">
        <v>0</v>
      </c>
      <c r="Z176">
        <v>765085</v>
      </c>
      <c r="AA176">
        <v>0</v>
      </c>
      <c r="AB176" t="s">
        <v>51</v>
      </c>
      <c r="AF176" t="s">
        <v>899</v>
      </c>
      <c r="AG176" t="s">
        <v>125</v>
      </c>
      <c r="AH176" t="s">
        <v>51</v>
      </c>
      <c r="AI176" t="s">
        <v>133</v>
      </c>
      <c r="AJ176" t="s">
        <v>51</v>
      </c>
      <c r="AK176" t="s">
        <v>51</v>
      </c>
      <c r="AL176" t="s">
        <v>51</v>
      </c>
      <c r="AM176" t="s">
        <v>51</v>
      </c>
      <c r="AN176" t="s">
        <v>51</v>
      </c>
      <c r="AO176" t="s">
        <v>51</v>
      </c>
      <c r="AP176" t="s">
        <v>51</v>
      </c>
      <c r="AQ176" t="s">
        <v>51</v>
      </c>
      <c r="AR176" t="s">
        <v>51</v>
      </c>
      <c r="AS176">
        <v>191271.25</v>
      </c>
      <c r="AT176">
        <v>0</v>
      </c>
      <c r="AU176" t="s">
        <v>60</v>
      </c>
    </row>
    <row r="177" spans="1:47">
      <c r="A177" t="s">
        <v>900</v>
      </c>
      <c r="B177" t="s">
        <v>48</v>
      </c>
      <c r="C177" t="s">
        <v>901</v>
      </c>
      <c r="D177" t="s">
        <v>427</v>
      </c>
      <c r="E177" t="s">
        <v>51</v>
      </c>
      <c r="F177" t="s">
        <v>52</v>
      </c>
      <c r="G177" t="s">
        <v>53</v>
      </c>
      <c r="H177" t="s">
        <v>51</v>
      </c>
      <c r="I177" t="s">
        <v>51</v>
      </c>
      <c r="J177" t="s">
        <v>54</v>
      </c>
      <c r="K177" t="s">
        <v>51</v>
      </c>
      <c r="L177" t="s">
        <v>51</v>
      </c>
      <c r="M177" t="s">
        <v>55</v>
      </c>
      <c r="N177" t="s">
        <v>56</v>
      </c>
      <c r="O177">
        <v>0</v>
      </c>
      <c r="P177" t="s">
        <v>51</v>
      </c>
      <c r="Q177" t="s">
        <v>51</v>
      </c>
      <c r="R177" t="s">
        <v>57</v>
      </c>
      <c r="S177" t="s">
        <v>57</v>
      </c>
      <c r="T177" t="s">
        <v>902</v>
      </c>
      <c r="U177" t="s">
        <v>51</v>
      </c>
      <c r="V177" t="s">
        <v>51</v>
      </c>
      <c r="W177" t="s">
        <v>51</v>
      </c>
      <c r="X177">
        <v>1</v>
      </c>
      <c r="Y177">
        <v>0</v>
      </c>
      <c r="Z177">
        <v>993472</v>
      </c>
      <c r="AA177">
        <v>0</v>
      </c>
      <c r="AB177" t="s">
        <v>51</v>
      </c>
      <c r="AF177" t="s">
        <v>903</v>
      </c>
      <c r="AG177" t="s">
        <v>125</v>
      </c>
      <c r="AH177" t="s">
        <v>51</v>
      </c>
      <c r="AI177" t="s">
        <v>133</v>
      </c>
      <c r="AJ177" t="s">
        <v>51</v>
      </c>
      <c r="AK177" t="s">
        <v>51</v>
      </c>
      <c r="AL177" t="s">
        <v>51</v>
      </c>
      <c r="AM177" t="s">
        <v>51</v>
      </c>
      <c r="AN177" t="s">
        <v>51</v>
      </c>
      <c r="AO177" t="s">
        <v>51</v>
      </c>
      <c r="AP177" t="s">
        <v>51</v>
      </c>
      <c r="AQ177" t="s">
        <v>51</v>
      </c>
      <c r="AR177" t="s">
        <v>51</v>
      </c>
      <c r="AS177">
        <v>248368</v>
      </c>
      <c r="AT177">
        <v>0</v>
      </c>
      <c r="AU177" t="s">
        <v>60</v>
      </c>
    </row>
    <row r="178" spans="1:47">
      <c r="A178" t="s">
        <v>904</v>
      </c>
      <c r="B178" t="s">
        <v>48</v>
      </c>
      <c r="C178" t="s">
        <v>905</v>
      </c>
      <c r="D178" t="s">
        <v>906</v>
      </c>
      <c r="E178" t="s">
        <v>51</v>
      </c>
      <c r="F178" t="s">
        <v>52</v>
      </c>
      <c r="G178" t="s">
        <v>310</v>
      </c>
      <c r="H178" t="s">
        <v>51</v>
      </c>
      <c r="I178" t="s">
        <v>51</v>
      </c>
      <c r="J178" t="s">
        <v>54</v>
      </c>
      <c r="K178" t="s">
        <v>51</v>
      </c>
      <c r="L178" t="s">
        <v>51</v>
      </c>
      <c r="M178" t="s">
        <v>55</v>
      </c>
      <c r="N178" t="s">
        <v>56</v>
      </c>
      <c r="O178">
        <v>0</v>
      </c>
      <c r="P178" t="s">
        <v>51</v>
      </c>
      <c r="Q178" t="s">
        <v>51</v>
      </c>
      <c r="R178" t="s">
        <v>57</v>
      </c>
      <c r="S178" t="s">
        <v>57</v>
      </c>
      <c r="T178" t="s">
        <v>907</v>
      </c>
      <c r="U178" t="s">
        <v>51</v>
      </c>
      <c r="V178" t="s">
        <v>51</v>
      </c>
      <c r="W178" t="s">
        <v>51</v>
      </c>
      <c r="X178">
        <v>1</v>
      </c>
      <c r="Y178">
        <v>0</v>
      </c>
      <c r="Z178">
        <v>53536</v>
      </c>
      <c r="AA178">
        <v>0</v>
      </c>
      <c r="AB178" t="s">
        <v>51</v>
      </c>
      <c r="AF178" t="s">
        <v>908</v>
      </c>
      <c r="AG178" t="s">
        <v>125</v>
      </c>
      <c r="AH178" t="s">
        <v>51</v>
      </c>
      <c r="AI178" t="s">
        <v>126</v>
      </c>
      <c r="AJ178" t="s">
        <v>51</v>
      </c>
      <c r="AK178" t="s">
        <v>51</v>
      </c>
      <c r="AL178" t="s">
        <v>51</v>
      </c>
      <c r="AM178" t="s">
        <v>51</v>
      </c>
      <c r="AN178" t="s">
        <v>51</v>
      </c>
      <c r="AO178" t="s">
        <v>51</v>
      </c>
      <c r="AP178" t="s">
        <v>51</v>
      </c>
      <c r="AQ178" t="s">
        <v>51</v>
      </c>
      <c r="AR178" t="s">
        <v>51</v>
      </c>
      <c r="AS178">
        <v>5353.6</v>
      </c>
      <c r="AT178">
        <v>0</v>
      </c>
      <c r="AU178" t="s">
        <v>60</v>
      </c>
    </row>
    <row r="179" spans="1:47">
      <c r="A179" t="s">
        <v>909</v>
      </c>
      <c r="B179" t="s">
        <v>48</v>
      </c>
      <c r="C179" t="s">
        <v>910</v>
      </c>
      <c r="D179" t="s">
        <v>209</v>
      </c>
      <c r="E179" t="s">
        <v>51</v>
      </c>
      <c r="F179" t="s">
        <v>52</v>
      </c>
      <c r="G179" t="s">
        <v>911</v>
      </c>
      <c r="H179" t="s">
        <v>51</v>
      </c>
      <c r="I179" t="s">
        <v>51</v>
      </c>
      <c r="J179" t="s">
        <v>54</v>
      </c>
      <c r="K179" t="s">
        <v>51</v>
      </c>
      <c r="L179" t="s">
        <v>51</v>
      </c>
      <c r="M179" t="s">
        <v>55</v>
      </c>
      <c r="N179" t="s">
        <v>56</v>
      </c>
      <c r="O179">
        <v>0</v>
      </c>
      <c r="P179" t="s">
        <v>51</v>
      </c>
      <c r="Q179" t="s">
        <v>51</v>
      </c>
      <c r="R179" t="s">
        <v>57</v>
      </c>
      <c r="S179" t="s">
        <v>57</v>
      </c>
      <c r="T179" t="s">
        <v>912</v>
      </c>
      <c r="U179" t="s">
        <v>51</v>
      </c>
      <c r="V179" t="s">
        <v>51</v>
      </c>
      <c r="W179" t="s">
        <v>51</v>
      </c>
      <c r="X179">
        <v>1</v>
      </c>
      <c r="Y179">
        <v>0</v>
      </c>
      <c r="Z179">
        <v>141057</v>
      </c>
      <c r="AA179">
        <v>0</v>
      </c>
      <c r="AB179" t="s">
        <v>51</v>
      </c>
      <c r="AF179" t="s">
        <v>292</v>
      </c>
      <c r="AG179" t="s">
        <v>287</v>
      </c>
      <c r="AH179" t="s">
        <v>125</v>
      </c>
      <c r="AI179" t="s">
        <v>254</v>
      </c>
      <c r="AJ179" t="s">
        <v>51</v>
      </c>
      <c r="AK179" t="s">
        <v>51</v>
      </c>
      <c r="AL179" t="s">
        <v>51</v>
      </c>
      <c r="AM179" t="s">
        <v>51</v>
      </c>
      <c r="AN179" t="s">
        <v>51</v>
      </c>
      <c r="AO179" t="s">
        <v>51</v>
      </c>
      <c r="AP179" t="s">
        <v>51</v>
      </c>
      <c r="AQ179" t="s">
        <v>51</v>
      </c>
      <c r="AR179" t="s">
        <v>288</v>
      </c>
      <c r="AS179">
        <v>70528.5</v>
      </c>
      <c r="AT179">
        <v>0</v>
      </c>
      <c r="AU179" t="s">
        <v>60</v>
      </c>
    </row>
    <row r="180" spans="1:47">
      <c r="A180" t="s">
        <v>913</v>
      </c>
      <c r="B180" t="s">
        <v>48</v>
      </c>
      <c r="C180" t="s">
        <v>914</v>
      </c>
      <c r="D180" t="s">
        <v>188</v>
      </c>
      <c r="E180" t="s">
        <v>51</v>
      </c>
      <c r="F180" t="s">
        <v>52</v>
      </c>
      <c r="G180" t="s">
        <v>915</v>
      </c>
      <c r="H180" t="s">
        <v>51</v>
      </c>
      <c r="I180" t="s">
        <v>51</v>
      </c>
      <c r="J180" t="s">
        <v>54</v>
      </c>
      <c r="K180" t="s">
        <v>51</v>
      </c>
      <c r="L180" t="s">
        <v>51</v>
      </c>
      <c r="M180" t="s">
        <v>55</v>
      </c>
      <c r="N180" t="s">
        <v>56</v>
      </c>
      <c r="O180">
        <v>0</v>
      </c>
      <c r="P180" t="s">
        <v>51</v>
      </c>
      <c r="Q180" t="s">
        <v>51</v>
      </c>
      <c r="R180" t="s">
        <v>57</v>
      </c>
      <c r="S180" t="s">
        <v>57</v>
      </c>
      <c r="T180" t="s">
        <v>916</v>
      </c>
      <c r="U180" t="s">
        <v>51</v>
      </c>
      <c r="V180" t="s">
        <v>51</v>
      </c>
      <c r="W180" t="s">
        <v>51</v>
      </c>
      <c r="X180">
        <v>1</v>
      </c>
      <c r="Y180">
        <v>0</v>
      </c>
      <c r="Z180">
        <v>774</v>
      </c>
      <c r="AA180">
        <v>0</v>
      </c>
      <c r="AB180" t="s">
        <v>51</v>
      </c>
      <c r="AF180" t="s">
        <v>917</v>
      </c>
      <c r="AG180" t="s">
        <v>287</v>
      </c>
      <c r="AH180" t="s">
        <v>125</v>
      </c>
      <c r="AI180" t="s">
        <v>141</v>
      </c>
      <c r="AJ180" t="s">
        <v>51</v>
      </c>
      <c r="AK180" t="s">
        <v>51</v>
      </c>
      <c r="AL180" t="s">
        <v>51</v>
      </c>
      <c r="AM180" t="s">
        <v>307</v>
      </c>
      <c r="AN180" t="s">
        <v>51</v>
      </c>
      <c r="AO180" t="s">
        <v>51</v>
      </c>
      <c r="AP180" t="s">
        <v>51</v>
      </c>
      <c r="AQ180" t="s">
        <v>51</v>
      </c>
      <c r="AR180" t="s">
        <v>51</v>
      </c>
      <c r="AS180">
        <v>774</v>
      </c>
      <c r="AT180">
        <v>0</v>
      </c>
      <c r="AU180" t="s">
        <v>60</v>
      </c>
    </row>
    <row r="181" spans="1:47">
      <c r="A181" t="s">
        <v>918</v>
      </c>
      <c r="B181" t="s">
        <v>48</v>
      </c>
      <c r="C181" t="s">
        <v>919</v>
      </c>
      <c r="D181" t="s">
        <v>194</v>
      </c>
      <c r="E181" t="s">
        <v>51</v>
      </c>
      <c r="F181" t="s">
        <v>85</v>
      </c>
      <c r="G181" t="s">
        <v>250</v>
      </c>
      <c r="H181" t="s">
        <v>250</v>
      </c>
      <c r="I181" t="s">
        <v>251</v>
      </c>
      <c r="J181" t="s">
        <v>252</v>
      </c>
      <c r="K181" t="s">
        <v>51</v>
      </c>
      <c r="L181" t="s">
        <v>51</v>
      </c>
      <c r="M181" t="s">
        <v>55</v>
      </c>
      <c r="N181" t="s">
        <v>56</v>
      </c>
      <c r="O181">
        <v>380</v>
      </c>
      <c r="P181" t="s">
        <v>51</v>
      </c>
      <c r="Q181" t="s">
        <v>51</v>
      </c>
      <c r="R181" t="s">
        <v>57</v>
      </c>
      <c r="S181" t="s">
        <v>57</v>
      </c>
      <c r="T181" t="s">
        <v>51</v>
      </c>
      <c r="U181" t="s">
        <v>51</v>
      </c>
      <c r="V181" t="s">
        <v>51</v>
      </c>
      <c r="W181" t="s">
        <v>51</v>
      </c>
      <c r="X181">
        <v>517</v>
      </c>
      <c r="Y181">
        <v>0</v>
      </c>
      <c r="Z181">
        <v>123697</v>
      </c>
      <c r="AA181">
        <v>47300</v>
      </c>
      <c r="AB181" t="s">
        <v>51</v>
      </c>
      <c r="AF181" t="s">
        <v>920</v>
      </c>
      <c r="AG181" t="s">
        <v>287</v>
      </c>
      <c r="AH181" t="s">
        <v>125</v>
      </c>
      <c r="AI181" t="s">
        <v>141</v>
      </c>
      <c r="AJ181" t="s">
        <v>51</v>
      </c>
      <c r="AK181" t="s">
        <v>51</v>
      </c>
      <c r="AL181" t="s">
        <v>51</v>
      </c>
      <c r="AM181" t="s">
        <v>307</v>
      </c>
      <c r="AN181" t="s">
        <v>51</v>
      </c>
      <c r="AO181" t="s">
        <v>51</v>
      </c>
      <c r="AP181" t="s">
        <v>51</v>
      </c>
      <c r="AQ181" t="s">
        <v>51</v>
      </c>
      <c r="AR181" t="s">
        <v>51</v>
      </c>
      <c r="AS181">
        <v>123697</v>
      </c>
      <c r="AT181">
        <v>24454100</v>
      </c>
      <c r="AU181" t="s">
        <v>60</v>
      </c>
    </row>
    <row r="182" spans="1:47">
      <c r="A182" t="s">
        <v>921</v>
      </c>
      <c r="B182" t="s">
        <v>48</v>
      </c>
      <c r="C182" t="s">
        <v>922</v>
      </c>
      <c r="D182" t="s">
        <v>276</v>
      </c>
      <c r="E182" t="s">
        <v>51</v>
      </c>
      <c r="F182" t="s">
        <v>85</v>
      </c>
      <c r="G182" t="s">
        <v>923</v>
      </c>
      <c r="H182" t="s">
        <v>923</v>
      </c>
      <c r="I182" t="s">
        <v>924</v>
      </c>
      <c r="J182" t="s">
        <v>252</v>
      </c>
      <c r="K182" t="s">
        <v>51</v>
      </c>
      <c r="L182" t="s">
        <v>51</v>
      </c>
      <c r="M182" t="s">
        <v>55</v>
      </c>
      <c r="N182" t="s">
        <v>56</v>
      </c>
      <c r="O182">
        <v>34</v>
      </c>
      <c r="P182" t="s">
        <v>51</v>
      </c>
      <c r="Q182" t="s">
        <v>51</v>
      </c>
      <c r="R182" t="s">
        <v>57</v>
      </c>
      <c r="S182" t="s">
        <v>57</v>
      </c>
      <c r="T182" t="s">
        <v>51</v>
      </c>
      <c r="U182" t="s">
        <v>51</v>
      </c>
      <c r="V182" t="s">
        <v>51</v>
      </c>
      <c r="W182" t="s">
        <v>51</v>
      </c>
      <c r="X182">
        <v>1048</v>
      </c>
      <c r="Y182">
        <v>0</v>
      </c>
      <c r="Z182">
        <v>38000</v>
      </c>
      <c r="AA182">
        <v>76500</v>
      </c>
      <c r="AB182" t="s">
        <v>51</v>
      </c>
      <c r="AF182" t="s">
        <v>925</v>
      </c>
      <c r="AG182" t="s">
        <v>287</v>
      </c>
      <c r="AH182" t="s">
        <v>125</v>
      </c>
      <c r="AI182" t="s">
        <v>126</v>
      </c>
      <c r="AJ182" t="s">
        <v>51</v>
      </c>
      <c r="AK182" t="s">
        <v>51</v>
      </c>
      <c r="AL182" t="s">
        <v>51</v>
      </c>
      <c r="AM182" t="s">
        <v>307</v>
      </c>
      <c r="AN182" t="s">
        <v>51</v>
      </c>
      <c r="AO182" t="s">
        <v>51</v>
      </c>
      <c r="AP182" t="s">
        <v>51</v>
      </c>
      <c r="AQ182" t="s">
        <v>51</v>
      </c>
      <c r="AR182" t="s">
        <v>51</v>
      </c>
      <c r="AS182">
        <v>38000</v>
      </c>
      <c r="AT182">
        <v>8017200</v>
      </c>
      <c r="AU182" t="s">
        <v>60</v>
      </c>
    </row>
    <row r="183" spans="1:47">
      <c r="A183" t="s">
        <v>926</v>
      </c>
      <c r="B183" t="s">
        <v>48</v>
      </c>
      <c r="C183" t="s">
        <v>927</v>
      </c>
      <c r="D183" t="s">
        <v>108</v>
      </c>
      <c r="E183" t="s">
        <v>51</v>
      </c>
      <c r="F183" t="s">
        <v>52</v>
      </c>
      <c r="G183" t="s">
        <v>928</v>
      </c>
      <c r="H183" t="s">
        <v>51</v>
      </c>
      <c r="I183" t="s">
        <v>51</v>
      </c>
      <c r="J183" t="s">
        <v>54</v>
      </c>
      <c r="K183" t="s">
        <v>51</v>
      </c>
      <c r="L183" t="s">
        <v>51</v>
      </c>
      <c r="M183" t="s">
        <v>55</v>
      </c>
      <c r="N183" t="s">
        <v>56</v>
      </c>
      <c r="O183">
        <v>0</v>
      </c>
      <c r="P183" t="s">
        <v>51</v>
      </c>
      <c r="Q183" t="s">
        <v>51</v>
      </c>
      <c r="R183" t="s">
        <v>57</v>
      </c>
      <c r="S183" t="s">
        <v>57</v>
      </c>
      <c r="T183" t="s">
        <v>929</v>
      </c>
      <c r="U183" t="s">
        <v>51</v>
      </c>
      <c r="V183" t="s">
        <v>51</v>
      </c>
      <c r="W183" t="s">
        <v>51</v>
      </c>
      <c r="X183">
        <v>1</v>
      </c>
      <c r="Y183">
        <v>0</v>
      </c>
      <c r="Z183">
        <v>315769</v>
      </c>
      <c r="AA183">
        <v>0</v>
      </c>
      <c r="AB183" t="s">
        <v>51</v>
      </c>
      <c r="AF183" t="s">
        <v>930</v>
      </c>
      <c r="AG183" t="s">
        <v>287</v>
      </c>
      <c r="AH183" t="s">
        <v>125</v>
      </c>
      <c r="AI183" t="s">
        <v>179</v>
      </c>
      <c r="AJ183" t="s">
        <v>51</v>
      </c>
      <c r="AK183" t="s">
        <v>51</v>
      </c>
      <c r="AL183" t="s">
        <v>51</v>
      </c>
      <c r="AM183" t="s">
        <v>307</v>
      </c>
      <c r="AN183" t="s">
        <v>51</v>
      </c>
      <c r="AO183" t="s">
        <v>51</v>
      </c>
      <c r="AP183" t="s">
        <v>51</v>
      </c>
      <c r="AQ183" t="s">
        <v>51</v>
      </c>
      <c r="AR183" t="s">
        <v>51</v>
      </c>
      <c r="AS183">
        <v>9473.07</v>
      </c>
      <c r="AT183">
        <v>0</v>
      </c>
      <c r="AU183" t="s">
        <v>60</v>
      </c>
    </row>
    <row r="184" spans="1:47">
      <c r="A184" t="s">
        <v>931</v>
      </c>
      <c r="B184" t="s">
        <v>48</v>
      </c>
      <c r="C184" t="s">
        <v>932</v>
      </c>
      <c r="D184" t="s">
        <v>188</v>
      </c>
      <c r="E184" t="s">
        <v>51</v>
      </c>
      <c r="F184" t="s">
        <v>52</v>
      </c>
      <c r="G184" t="s">
        <v>933</v>
      </c>
      <c r="H184" t="s">
        <v>51</v>
      </c>
      <c r="I184" t="s">
        <v>51</v>
      </c>
      <c r="J184" t="s">
        <v>54</v>
      </c>
      <c r="K184" t="s">
        <v>51</v>
      </c>
      <c r="L184" t="s">
        <v>51</v>
      </c>
      <c r="M184" t="s">
        <v>55</v>
      </c>
      <c r="N184" t="s">
        <v>56</v>
      </c>
      <c r="O184">
        <v>0</v>
      </c>
      <c r="P184" t="s">
        <v>51</v>
      </c>
      <c r="Q184" t="s">
        <v>51</v>
      </c>
      <c r="R184" t="s">
        <v>57</v>
      </c>
      <c r="S184" t="s">
        <v>57</v>
      </c>
      <c r="T184" t="s">
        <v>934</v>
      </c>
      <c r="U184" t="s">
        <v>51</v>
      </c>
      <c r="V184" t="s">
        <v>51</v>
      </c>
      <c r="W184" t="s">
        <v>51</v>
      </c>
      <c r="X184">
        <v>1</v>
      </c>
      <c r="Y184">
        <v>0</v>
      </c>
      <c r="Z184">
        <v>389513</v>
      </c>
      <c r="AA184">
        <v>0</v>
      </c>
      <c r="AB184" t="s">
        <v>51</v>
      </c>
      <c r="AF184" t="s">
        <v>935</v>
      </c>
      <c r="AG184" t="s">
        <v>287</v>
      </c>
      <c r="AH184" t="s">
        <v>125</v>
      </c>
      <c r="AI184" t="s">
        <v>126</v>
      </c>
      <c r="AJ184" t="s">
        <v>51</v>
      </c>
      <c r="AK184" t="s">
        <v>51</v>
      </c>
      <c r="AL184" t="s">
        <v>51</v>
      </c>
      <c r="AM184" t="s">
        <v>314</v>
      </c>
      <c r="AN184" t="s">
        <v>51</v>
      </c>
      <c r="AO184" t="s">
        <v>51</v>
      </c>
      <c r="AP184" t="s">
        <v>51</v>
      </c>
      <c r="AQ184" t="s">
        <v>51</v>
      </c>
      <c r="AR184" t="s">
        <v>51</v>
      </c>
      <c r="AS184">
        <v>38951.300000000003</v>
      </c>
      <c r="AT184">
        <v>0</v>
      </c>
      <c r="AU184" t="s">
        <v>60</v>
      </c>
    </row>
    <row r="185" spans="1:47">
      <c r="A185" t="s">
        <v>936</v>
      </c>
      <c r="B185" t="s">
        <v>48</v>
      </c>
      <c r="C185" t="s">
        <v>937</v>
      </c>
      <c r="D185" t="s">
        <v>244</v>
      </c>
      <c r="E185" t="s">
        <v>51</v>
      </c>
      <c r="F185" t="s">
        <v>52</v>
      </c>
      <c r="G185" t="s">
        <v>933</v>
      </c>
      <c r="H185" t="s">
        <v>51</v>
      </c>
      <c r="I185" t="s">
        <v>51</v>
      </c>
      <c r="J185" t="s">
        <v>54</v>
      </c>
      <c r="K185" t="s">
        <v>51</v>
      </c>
      <c r="L185" t="s">
        <v>51</v>
      </c>
      <c r="M185" t="s">
        <v>55</v>
      </c>
      <c r="N185" t="s">
        <v>56</v>
      </c>
      <c r="O185">
        <v>0</v>
      </c>
      <c r="P185" t="s">
        <v>51</v>
      </c>
      <c r="Q185" t="s">
        <v>51</v>
      </c>
      <c r="R185" t="s">
        <v>57</v>
      </c>
      <c r="S185" t="s">
        <v>57</v>
      </c>
      <c r="T185" t="s">
        <v>938</v>
      </c>
      <c r="U185" t="s">
        <v>51</v>
      </c>
      <c r="V185" t="s">
        <v>51</v>
      </c>
      <c r="W185" t="s">
        <v>51</v>
      </c>
      <c r="X185">
        <v>1</v>
      </c>
      <c r="Y185">
        <v>0</v>
      </c>
      <c r="Z185">
        <v>389513</v>
      </c>
      <c r="AA185">
        <v>0</v>
      </c>
      <c r="AB185" t="s">
        <v>51</v>
      </c>
      <c r="AF185" t="s">
        <v>939</v>
      </c>
      <c r="AG185" t="s">
        <v>287</v>
      </c>
      <c r="AH185" t="s">
        <v>125</v>
      </c>
      <c r="AI185" t="s">
        <v>133</v>
      </c>
      <c r="AJ185" t="s">
        <v>51</v>
      </c>
      <c r="AK185" t="s">
        <v>51</v>
      </c>
      <c r="AL185" t="s">
        <v>51</v>
      </c>
      <c r="AM185" t="s">
        <v>314</v>
      </c>
      <c r="AN185" t="s">
        <v>51</v>
      </c>
      <c r="AO185" t="s">
        <v>51</v>
      </c>
      <c r="AP185" t="s">
        <v>51</v>
      </c>
      <c r="AQ185" t="s">
        <v>51</v>
      </c>
      <c r="AR185" t="s">
        <v>51</v>
      </c>
      <c r="AS185">
        <v>97378.25</v>
      </c>
      <c r="AT185">
        <v>0</v>
      </c>
      <c r="AU185" t="s">
        <v>60</v>
      </c>
    </row>
    <row r="186" spans="1:47">
      <c r="A186" t="s">
        <v>940</v>
      </c>
      <c r="B186" t="s">
        <v>48</v>
      </c>
      <c r="C186" t="s">
        <v>941</v>
      </c>
      <c r="D186" t="s">
        <v>427</v>
      </c>
      <c r="E186" t="s">
        <v>51</v>
      </c>
      <c r="F186" t="s">
        <v>85</v>
      </c>
      <c r="G186" t="s">
        <v>457</v>
      </c>
      <c r="H186" t="s">
        <v>457</v>
      </c>
      <c r="I186" t="s">
        <v>458</v>
      </c>
      <c r="J186" t="s">
        <v>122</v>
      </c>
      <c r="K186" t="s">
        <v>51</v>
      </c>
      <c r="L186" t="s">
        <v>51</v>
      </c>
      <c r="M186" t="s">
        <v>55</v>
      </c>
      <c r="N186" t="s">
        <v>56</v>
      </c>
      <c r="O186">
        <v>28</v>
      </c>
      <c r="P186" t="s">
        <v>51</v>
      </c>
      <c r="Q186" t="s">
        <v>942</v>
      </c>
      <c r="R186" t="s">
        <v>57</v>
      </c>
      <c r="S186" t="s">
        <v>57</v>
      </c>
      <c r="T186" t="s">
        <v>51</v>
      </c>
      <c r="U186" t="s">
        <v>51</v>
      </c>
      <c r="V186" t="s">
        <v>51</v>
      </c>
      <c r="W186" t="s">
        <v>51</v>
      </c>
      <c r="X186">
        <v>1813</v>
      </c>
      <c r="Y186">
        <v>0</v>
      </c>
      <c r="Z186">
        <v>213897</v>
      </c>
      <c r="AA186">
        <v>348100</v>
      </c>
      <c r="AB186" t="s">
        <v>51</v>
      </c>
      <c r="AF186" t="s">
        <v>943</v>
      </c>
      <c r="AG186" t="s">
        <v>287</v>
      </c>
      <c r="AH186" t="s">
        <v>125</v>
      </c>
      <c r="AI186" t="s">
        <v>126</v>
      </c>
      <c r="AJ186" t="s">
        <v>51</v>
      </c>
      <c r="AK186" t="s">
        <v>51</v>
      </c>
      <c r="AL186" t="s">
        <v>51</v>
      </c>
      <c r="AM186" t="s">
        <v>314</v>
      </c>
      <c r="AN186" t="s">
        <v>51</v>
      </c>
      <c r="AO186" t="s">
        <v>51</v>
      </c>
      <c r="AP186" t="s">
        <v>51</v>
      </c>
      <c r="AQ186" t="s">
        <v>51</v>
      </c>
      <c r="AR186" t="s">
        <v>51</v>
      </c>
      <c r="AS186">
        <v>213897</v>
      </c>
      <c r="AT186">
        <v>63110530</v>
      </c>
      <c r="AU186" t="s">
        <v>60</v>
      </c>
    </row>
    <row r="187" spans="1:47">
      <c r="A187" t="s">
        <v>944</v>
      </c>
      <c r="B187" t="s">
        <v>48</v>
      </c>
      <c r="C187" t="s">
        <v>945</v>
      </c>
      <c r="D187" t="s">
        <v>276</v>
      </c>
      <c r="E187" t="s">
        <v>51</v>
      </c>
      <c r="F187" t="s">
        <v>85</v>
      </c>
      <c r="G187" t="s">
        <v>923</v>
      </c>
      <c r="H187" t="s">
        <v>923</v>
      </c>
      <c r="I187" t="s">
        <v>924</v>
      </c>
      <c r="J187" t="s">
        <v>252</v>
      </c>
      <c r="K187" t="s">
        <v>51</v>
      </c>
      <c r="L187" t="s">
        <v>51</v>
      </c>
      <c r="M187" t="s">
        <v>55</v>
      </c>
      <c r="N187" t="s">
        <v>56</v>
      </c>
      <c r="O187">
        <v>30</v>
      </c>
      <c r="P187" t="s">
        <v>51</v>
      </c>
      <c r="Q187" t="s">
        <v>51</v>
      </c>
      <c r="R187" t="s">
        <v>57</v>
      </c>
      <c r="S187" t="s">
        <v>57</v>
      </c>
      <c r="T187" t="s">
        <v>51</v>
      </c>
      <c r="U187" t="s">
        <v>51</v>
      </c>
      <c r="V187" t="s">
        <v>51</v>
      </c>
      <c r="W187" t="s">
        <v>51</v>
      </c>
      <c r="X187">
        <v>1526</v>
      </c>
      <c r="Y187">
        <v>0</v>
      </c>
      <c r="Z187">
        <v>38000</v>
      </c>
      <c r="AA187">
        <v>76500</v>
      </c>
      <c r="AB187" t="s">
        <v>51</v>
      </c>
      <c r="AF187" t="s">
        <v>946</v>
      </c>
      <c r="AG187" t="s">
        <v>287</v>
      </c>
      <c r="AH187" t="s">
        <v>125</v>
      </c>
      <c r="AI187" t="s">
        <v>126</v>
      </c>
      <c r="AJ187" t="s">
        <v>51</v>
      </c>
      <c r="AK187" t="s">
        <v>51</v>
      </c>
      <c r="AL187" t="s">
        <v>51</v>
      </c>
      <c r="AM187" t="s">
        <v>307</v>
      </c>
      <c r="AN187" t="s">
        <v>51</v>
      </c>
      <c r="AO187" t="s">
        <v>51</v>
      </c>
      <c r="AP187" t="s">
        <v>51</v>
      </c>
      <c r="AQ187" t="s">
        <v>51</v>
      </c>
      <c r="AR187" t="s">
        <v>51</v>
      </c>
      <c r="AS187">
        <v>38000</v>
      </c>
      <c r="AT187">
        <v>11673900</v>
      </c>
      <c r="AU187" t="s">
        <v>60</v>
      </c>
    </row>
    <row r="188" spans="1:47">
      <c r="A188" t="s">
        <v>944</v>
      </c>
      <c r="B188" t="s">
        <v>329</v>
      </c>
      <c r="C188" t="s">
        <v>945</v>
      </c>
      <c r="D188" t="s">
        <v>276</v>
      </c>
      <c r="E188" t="s">
        <v>51</v>
      </c>
      <c r="F188" t="s">
        <v>85</v>
      </c>
      <c r="G188" t="s">
        <v>923</v>
      </c>
      <c r="H188" t="s">
        <v>923</v>
      </c>
      <c r="I188" t="s">
        <v>924</v>
      </c>
      <c r="J188" t="s">
        <v>252</v>
      </c>
      <c r="K188" t="s">
        <v>51</v>
      </c>
      <c r="L188" t="s">
        <v>51</v>
      </c>
      <c r="M188" t="s">
        <v>55</v>
      </c>
      <c r="N188" t="s">
        <v>56</v>
      </c>
      <c r="O188">
        <v>30</v>
      </c>
      <c r="P188" t="s">
        <v>51</v>
      </c>
      <c r="Q188" t="s">
        <v>51</v>
      </c>
      <c r="R188" t="s">
        <v>57</v>
      </c>
      <c r="S188" t="s">
        <v>57</v>
      </c>
      <c r="T188" t="s">
        <v>51</v>
      </c>
      <c r="U188" t="s">
        <v>51</v>
      </c>
      <c r="V188" t="s">
        <v>51</v>
      </c>
      <c r="W188" t="s">
        <v>51</v>
      </c>
      <c r="X188">
        <v>1526</v>
      </c>
      <c r="Y188">
        <v>0</v>
      </c>
      <c r="Z188">
        <v>38000</v>
      </c>
      <c r="AA188">
        <v>76500</v>
      </c>
      <c r="AB188" t="s">
        <v>51</v>
      </c>
      <c r="AF188" t="s">
        <v>946</v>
      </c>
      <c r="AG188" t="s">
        <v>287</v>
      </c>
      <c r="AH188" t="s">
        <v>125</v>
      </c>
      <c r="AI188" t="s">
        <v>51</v>
      </c>
      <c r="AJ188" t="s">
        <v>51</v>
      </c>
      <c r="AK188" t="s">
        <v>51</v>
      </c>
      <c r="AL188" t="s">
        <v>51</v>
      </c>
      <c r="AM188" t="s">
        <v>314</v>
      </c>
      <c r="AN188" t="s">
        <v>51</v>
      </c>
      <c r="AO188" t="s">
        <v>51</v>
      </c>
      <c r="AP188" t="s">
        <v>51</v>
      </c>
      <c r="AQ188" t="s">
        <v>51</v>
      </c>
      <c r="AR188" t="s">
        <v>51</v>
      </c>
      <c r="AU188" t="s">
        <v>60</v>
      </c>
    </row>
    <row r="189" spans="1:47">
      <c r="A189" t="s">
        <v>947</v>
      </c>
      <c r="B189" t="s">
        <v>48</v>
      </c>
      <c r="C189" t="s">
        <v>948</v>
      </c>
      <c r="D189" t="s">
        <v>209</v>
      </c>
      <c r="E189" t="s">
        <v>51</v>
      </c>
      <c r="F189" t="s">
        <v>52</v>
      </c>
      <c r="G189" t="s">
        <v>137</v>
      </c>
      <c r="H189" t="s">
        <v>51</v>
      </c>
      <c r="I189" t="s">
        <v>51</v>
      </c>
      <c r="J189" t="s">
        <v>54</v>
      </c>
      <c r="K189" t="s">
        <v>51</v>
      </c>
      <c r="L189" t="s">
        <v>51</v>
      </c>
      <c r="M189" t="s">
        <v>55</v>
      </c>
      <c r="N189" t="s">
        <v>56</v>
      </c>
      <c r="O189">
        <v>0</v>
      </c>
      <c r="P189" t="s">
        <v>51</v>
      </c>
      <c r="Q189" t="s">
        <v>566</v>
      </c>
      <c r="R189" t="s">
        <v>57</v>
      </c>
      <c r="S189" t="s">
        <v>57</v>
      </c>
      <c r="T189" t="s">
        <v>949</v>
      </c>
      <c r="U189" t="s">
        <v>51</v>
      </c>
      <c r="V189" t="s">
        <v>51</v>
      </c>
      <c r="W189" t="s">
        <v>51</v>
      </c>
      <c r="X189">
        <v>1</v>
      </c>
      <c r="Y189">
        <v>0</v>
      </c>
      <c r="Z189">
        <v>9952153</v>
      </c>
      <c r="AA189">
        <v>0</v>
      </c>
      <c r="AB189" t="s">
        <v>51</v>
      </c>
      <c r="AF189" t="s">
        <v>950</v>
      </c>
      <c r="AG189" t="s">
        <v>287</v>
      </c>
      <c r="AH189" t="s">
        <v>125</v>
      </c>
      <c r="AI189" t="s">
        <v>141</v>
      </c>
      <c r="AJ189" t="s">
        <v>51</v>
      </c>
      <c r="AK189" t="s">
        <v>51</v>
      </c>
      <c r="AL189" t="s">
        <v>51</v>
      </c>
      <c r="AM189" t="s">
        <v>307</v>
      </c>
      <c r="AN189" t="s">
        <v>51</v>
      </c>
      <c r="AO189" t="s">
        <v>383</v>
      </c>
      <c r="AP189" t="s">
        <v>51</v>
      </c>
      <c r="AQ189" t="s">
        <v>51</v>
      </c>
      <c r="AR189" t="s">
        <v>288</v>
      </c>
      <c r="AS189">
        <v>9952153</v>
      </c>
      <c r="AT189">
        <v>0</v>
      </c>
      <c r="AU189" t="s">
        <v>60</v>
      </c>
    </row>
    <row r="190" spans="1:47">
      <c r="A190" t="s">
        <v>951</v>
      </c>
      <c r="B190" t="s">
        <v>48</v>
      </c>
      <c r="C190" t="s">
        <v>952</v>
      </c>
      <c r="D190" t="s">
        <v>209</v>
      </c>
      <c r="E190" t="s">
        <v>51</v>
      </c>
      <c r="F190" t="s">
        <v>52</v>
      </c>
      <c r="G190" t="s">
        <v>145</v>
      </c>
      <c r="H190" t="s">
        <v>51</v>
      </c>
      <c r="I190" t="s">
        <v>51</v>
      </c>
      <c r="J190" t="s">
        <v>146</v>
      </c>
      <c r="K190" t="s">
        <v>51</v>
      </c>
      <c r="L190" t="s">
        <v>51</v>
      </c>
      <c r="M190" t="s">
        <v>55</v>
      </c>
      <c r="N190" t="s">
        <v>56</v>
      </c>
      <c r="O190">
        <v>0</v>
      </c>
      <c r="P190" t="s">
        <v>51</v>
      </c>
      <c r="Q190" t="s">
        <v>953</v>
      </c>
      <c r="R190" t="s">
        <v>57</v>
      </c>
      <c r="S190" t="s">
        <v>57</v>
      </c>
      <c r="T190" t="s">
        <v>954</v>
      </c>
      <c r="U190" t="s">
        <v>51</v>
      </c>
      <c r="V190" t="s">
        <v>51</v>
      </c>
      <c r="W190" t="s">
        <v>51</v>
      </c>
      <c r="X190">
        <v>1</v>
      </c>
      <c r="Y190">
        <v>0</v>
      </c>
      <c r="Z190">
        <v>9724171</v>
      </c>
      <c r="AA190">
        <v>0</v>
      </c>
      <c r="AB190" t="s">
        <v>51</v>
      </c>
      <c r="AF190" t="s">
        <v>955</v>
      </c>
      <c r="AG190" t="s">
        <v>287</v>
      </c>
      <c r="AH190" t="s">
        <v>125</v>
      </c>
      <c r="AI190" t="s">
        <v>133</v>
      </c>
      <c r="AJ190" t="s">
        <v>51</v>
      </c>
      <c r="AK190" t="s">
        <v>51</v>
      </c>
      <c r="AL190" t="s">
        <v>51</v>
      </c>
      <c r="AM190" t="s">
        <v>307</v>
      </c>
      <c r="AN190" t="s">
        <v>51</v>
      </c>
      <c r="AO190" t="s">
        <v>383</v>
      </c>
      <c r="AP190" t="s">
        <v>51</v>
      </c>
      <c r="AQ190" t="s">
        <v>51</v>
      </c>
      <c r="AR190" t="s">
        <v>288</v>
      </c>
      <c r="AS190">
        <v>2431042.75</v>
      </c>
      <c r="AT190">
        <v>0</v>
      </c>
      <c r="AU190" t="s">
        <v>60</v>
      </c>
    </row>
    <row r="191" spans="1:47">
      <c r="A191" t="s">
        <v>956</v>
      </c>
      <c r="B191" t="s">
        <v>48</v>
      </c>
      <c r="C191" t="s">
        <v>957</v>
      </c>
      <c r="D191" t="s">
        <v>276</v>
      </c>
      <c r="E191" t="s">
        <v>51</v>
      </c>
      <c r="F191" t="s">
        <v>85</v>
      </c>
      <c r="G191" t="s">
        <v>958</v>
      </c>
      <c r="H191" t="s">
        <v>958</v>
      </c>
      <c r="I191" t="s">
        <v>959</v>
      </c>
      <c r="J191" t="s">
        <v>51</v>
      </c>
      <c r="K191" t="s">
        <v>51</v>
      </c>
      <c r="L191" t="s">
        <v>51</v>
      </c>
      <c r="M191" t="s">
        <v>55</v>
      </c>
      <c r="N191" t="s">
        <v>56</v>
      </c>
      <c r="O191">
        <v>15</v>
      </c>
      <c r="P191" t="s">
        <v>51</v>
      </c>
      <c r="Q191" t="s">
        <v>51</v>
      </c>
      <c r="R191" t="s">
        <v>57</v>
      </c>
      <c r="S191" t="s">
        <v>57</v>
      </c>
      <c r="T191" t="s">
        <v>51</v>
      </c>
      <c r="U191" t="s">
        <v>51</v>
      </c>
      <c r="V191" t="s">
        <v>51</v>
      </c>
      <c r="W191" t="s">
        <v>51</v>
      </c>
      <c r="X191">
        <v>60</v>
      </c>
      <c r="Y191">
        <v>0</v>
      </c>
      <c r="Z191">
        <v>7061</v>
      </c>
      <c r="AA191">
        <v>26900</v>
      </c>
      <c r="AB191" t="s">
        <v>51</v>
      </c>
      <c r="AF191" t="s">
        <v>960</v>
      </c>
      <c r="AG191" t="s">
        <v>287</v>
      </c>
      <c r="AH191" t="s">
        <v>125</v>
      </c>
      <c r="AI191" t="s">
        <v>293</v>
      </c>
      <c r="AJ191" t="s">
        <v>51</v>
      </c>
      <c r="AK191" t="s">
        <v>51</v>
      </c>
      <c r="AL191" t="s">
        <v>51</v>
      </c>
      <c r="AM191" t="s">
        <v>307</v>
      </c>
      <c r="AN191" t="s">
        <v>51</v>
      </c>
      <c r="AO191" t="s">
        <v>383</v>
      </c>
      <c r="AP191" t="s">
        <v>51</v>
      </c>
      <c r="AQ191" t="s">
        <v>51</v>
      </c>
      <c r="AR191" t="s">
        <v>51</v>
      </c>
      <c r="AS191">
        <v>7061</v>
      </c>
      <c r="AT191">
        <v>1291200</v>
      </c>
      <c r="AU191" t="s">
        <v>60</v>
      </c>
    </row>
    <row r="192" spans="1:47">
      <c r="A192" t="s">
        <v>961</v>
      </c>
      <c r="B192" t="s">
        <v>48</v>
      </c>
      <c r="C192" t="s">
        <v>962</v>
      </c>
      <c r="D192" t="s">
        <v>108</v>
      </c>
      <c r="E192" t="s">
        <v>51</v>
      </c>
      <c r="F192" t="s">
        <v>52</v>
      </c>
      <c r="G192" t="s">
        <v>310</v>
      </c>
      <c r="H192" t="s">
        <v>51</v>
      </c>
      <c r="I192" t="s">
        <v>51</v>
      </c>
      <c r="J192" t="s">
        <v>54</v>
      </c>
      <c r="K192" t="s">
        <v>51</v>
      </c>
      <c r="L192" t="s">
        <v>51</v>
      </c>
      <c r="M192" t="s">
        <v>55</v>
      </c>
      <c r="N192" t="s">
        <v>56</v>
      </c>
      <c r="O192">
        <v>0</v>
      </c>
      <c r="P192" t="s">
        <v>51</v>
      </c>
      <c r="Q192" t="s">
        <v>51</v>
      </c>
      <c r="R192" t="s">
        <v>57</v>
      </c>
      <c r="S192" t="s">
        <v>57</v>
      </c>
      <c r="T192" t="s">
        <v>963</v>
      </c>
      <c r="U192" t="s">
        <v>51</v>
      </c>
      <c r="V192" t="s">
        <v>51</v>
      </c>
      <c r="W192" t="s">
        <v>51</v>
      </c>
      <c r="X192">
        <v>1</v>
      </c>
      <c r="Y192">
        <v>0</v>
      </c>
      <c r="Z192">
        <v>53536</v>
      </c>
      <c r="AA192">
        <v>0</v>
      </c>
      <c r="AB192" t="s">
        <v>51</v>
      </c>
      <c r="AF192" t="s">
        <v>964</v>
      </c>
      <c r="AG192" t="s">
        <v>287</v>
      </c>
      <c r="AH192" t="s">
        <v>125</v>
      </c>
      <c r="AI192" t="s">
        <v>126</v>
      </c>
      <c r="AJ192" t="s">
        <v>51</v>
      </c>
      <c r="AK192" t="s">
        <v>51</v>
      </c>
      <c r="AL192" t="s">
        <v>51</v>
      </c>
      <c r="AM192" t="s">
        <v>51</v>
      </c>
      <c r="AN192" t="s">
        <v>51</v>
      </c>
      <c r="AO192" t="s">
        <v>51</v>
      </c>
      <c r="AP192" t="s">
        <v>51</v>
      </c>
      <c r="AQ192" t="s">
        <v>394</v>
      </c>
      <c r="AR192" t="s">
        <v>51</v>
      </c>
      <c r="AS192">
        <v>5353.6</v>
      </c>
      <c r="AT192">
        <v>0</v>
      </c>
      <c r="AU192" t="s">
        <v>60</v>
      </c>
    </row>
    <row r="193" spans="1:47">
      <c r="A193" t="s">
        <v>965</v>
      </c>
      <c r="B193" t="s">
        <v>48</v>
      </c>
      <c r="C193" t="s">
        <v>966</v>
      </c>
      <c r="D193" t="s">
        <v>63</v>
      </c>
      <c r="E193" t="s">
        <v>51</v>
      </c>
      <c r="F193" t="s">
        <v>52</v>
      </c>
      <c r="G193" t="s">
        <v>137</v>
      </c>
      <c r="H193" t="s">
        <v>51</v>
      </c>
      <c r="I193" t="s">
        <v>51</v>
      </c>
      <c r="J193" t="s">
        <v>54</v>
      </c>
      <c r="K193" t="s">
        <v>51</v>
      </c>
      <c r="L193" t="s">
        <v>51</v>
      </c>
      <c r="M193" t="s">
        <v>55</v>
      </c>
      <c r="N193" t="s">
        <v>56</v>
      </c>
      <c r="O193">
        <v>0</v>
      </c>
      <c r="P193" t="s">
        <v>51</v>
      </c>
      <c r="Q193" t="s">
        <v>967</v>
      </c>
      <c r="R193" t="s">
        <v>57</v>
      </c>
      <c r="S193" t="s">
        <v>57</v>
      </c>
      <c r="T193" t="s">
        <v>968</v>
      </c>
      <c r="U193" t="s">
        <v>51</v>
      </c>
      <c r="V193" t="s">
        <v>51</v>
      </c>
      <c r="W193" t="s">
        <v>51</v>
      </c>
      <c r="X193">
        <v>1</v>
      </c>
      <c r="Y193">
        <v>0</v>
      </c>
      <c r="Z193">
        <v>9952153</v>
      </c>
      <c r="AA193">
        <v>0</v>
      </c>
      <c r="AB193" t="s">
        <v>51</v>
      </c>
      <c r="AF193" t="s">
        <v>969</v>
      </c>
      <c r="AG193" t="s">
        <v>287</v>
      </c>
      <c r="AH193" t="s">
        <v>125</v>
      </c>
      <c r="AI193" t="s">
        <v>179</v>
      </c>
      <c r="AJ193" t="s">
        <v>51</v>
      </c>
      <c r="AK193" t="s">
        <v>51</v>
      </c>
      <c r="AL193" t="s">
        <v>51</v>
      </c>
      <c r="AM193" t="s">
        <v>51</v>
      </c>
      <c r="AN193" t="s">
        <v>51</v>
      </c>
      <c r="AO193" t="s">
        <v>51</v>
      </c>
      <c r="AP193" t="s">
        <v>51</v>
      </c>
      <c r="AQ193" t="s">
        <v>394</v>
      </c>
      <c r="AR193" t="s">
        <v>51</v>
      </c>
      <c r="AS193">
        <v>298564.59000000003</v>
      </c>
      <c r="AT193">
        <v>0</v>
      </c>
      <c r="AU193" t="s">
        <v>60</v>
      </c>
    </row>
    <row r="194" spans="1:47">
      <c r="A194" t="s">
        <v>970</v>
      </c>
      <c r="B194" t="s">
        <v>48</v>
      </c>
      <c r="C194" t="s">
        <v>971</v>
      </c>
      <c r="D194" t="s">
        <v>209</v>
      </c>
      <c r="E194" t="s">
        <v>51</v>
      </c>
      <c r="F194" t="s">
        <v>52</v>
      </c>
      <c r="G194" t="s">
        <v>972</v>
      </c>
      <c r="H194" t="s">
        <v>51</v>
      </c>
      <c r="I194" t="s">
        <v>51</v>
      </c>
      <c r="J194" t="s">
        <v>54</v>
      </c>
      <c r="K194" t="s">
        <v>51</v>
      </c>
      <c r="L194" t="s">
        <v>51</v>
      </c>
      <c r="M194" t="s">
        <v>55</v>
      </c>
      <c r="N194" t="s">
        <v>56</v>
      </c>
      <c r="O194">
        <v>0</v>
      </c>
      <c r="P194" t="s">
        <v>51</v>
      </c>
      <c r="Q194" t="s">
        <v>51</v>
      </c>
      <c r="R194" t="s">
        <v>57</v>
      </c>
      <c r="S194" t="s">
        <v>57</v>
      </c>
      <c r="T194" t="s">
        <v>973</v>
      </c>
      <c r="U194" t="s">
        <v>51</v>
      </c>
      <c r="V194" t="s">
        <v>51</v>
      </c>
      <c r="W194" t="s">
        <v>51</v>
      </c>
      <c r="X194">
        <v>1</v>
      </c>
      <c r="Y194">
        <v>0</v>
      </c>
      <c r="Z194">
        <v>343</v>
      </c>
      <c r="AA194">
        <v>0</v>
      </c>
      <c r="AB194" t="s">
        <v>51</v>
      </c>
      <c r="AF194" t="s">
        <v>974</v>
      </c>
      <c r="AG194" t="s">
        <v>287</v>
      </c>
      <c r="AH194" t="s">
        <v>125</v>
      </c>
      <c r="AI194" t="s">
        <v>126</v>
      </c>
      <c r="AJ194" t="s">
        <v>51</v>
      </c>
      <c r="AK194" t="s">
        <v>51</v>
      </c>
      <c r="AL194" t="s">
        <v>51</v>
      </c>
      <c r="AM194" t="s">
        <v>314</v>
      </c>
      <c r="AN194" t="s">
        <v>51</v>
      </c>
      <c r="AO194" t="s">
        <v>51</v>
      </c>
      <c r="AP194" t="s">
        <v>51</v>
      </c>
      <c r="AQ194" t="s">
        <v>394</v>
      </c>
      <c r="AR194" t="s">
        <v>51</v>
      </c>
      <c r="AS194">
        <v>34.299999999999997</v>
      </c>
      <c r="AT194">
        <v>0</v>
      </c>
      <c r="AU194" t="s">
        <v>60</v>
      </c>
    </row>
    <row r="195" spans="1:47">
      <c r="A195" t="s">
        <v>975</v>
      </c>
      <c r="B195" t="s">
        <v>48</v>
      </c>
      <c r="C195" t="s">
        <v>976</v>
      </c>
      <c r="D195" t="s">
        <v>276</v>
      </c>
      <c r="E195" t="s">
        <v>51</v>
      </c>
      <c r="F195" t="s">
        <v>85</v>
      </c>
      <c r="G195" t="s">
        <v>977</v>
      </c>
      <c r="H195" t="s">
        <v>977</v>
      </c>
      <c r="I195" t="s">
        <v>51</v>
      </c>
      <c r="J195" t="s">
        <v>51</v>
      </c>
      <c r="K195" t="s">
        <v>51</v>
      </c>
      <c r="L195" t="s">
        <v>51</v>
      </c>
      <c r="M195" t="s">
        <v>55</v>
      </c>
      <c r="N195" t="s">
        <v>56</v>
      </c>
      <c r="O195">
        <v>1</v>
      </c>
      <c r="P195" t="s">
        <v>51</v>
      </c>
      <c r="Q195" t="s">
        <v>51</v>
      </c>
      <c r="R195" t="s">
        <v>57</v>
      </c>
      <c r="S195" t="s">
        <v>57</v>
      </c>
      <c r="T195" t="s">
        <v>51</v>
      </c>
      <c r="U195" t="s">
        <v>51</v>
      </c>
      <c r="V195" t="s">
        <v>51</v>
      </c>
      <c r="W195" t="s">
        <v>51</v>
      </c>
      <c r="X195">
        <v>1</v>
      </c>
      <c r="Y195">
        <v>0</v>
      </c>
      <c r="Z195">
        <v>40640</v>
      </c>
      <c r="AA195">
        <v>10910000</v>
      </c>
      <c r="AB195" t="s">
        <v>51</v>
      </c>
      <c r="AF195" t="s">
        <v>403</v>
      </c>
      <c r="AG195" t="s">
        <v>287</v>
      </c>
      <c r="AH195" t="s">
        <v>125</v>
      </c>
      <c r="AI195" t="s">
        <v>133</v>
      </c>
      <c r="AJ195" t="s">
        <v>51</v>
      </c>
      <c r="AK195" t="s">
        <v>51</v>
      </c>
      <c r="AL195" t="s">
        <v>51</v>
      </c>
      <c r="AM195" t="s">
        <v>307</v>
      </c>
      <c r="AN195" t="s">
        <v>51</v>
      </c>
      <c r="AO195" t="s">
        <v>383</v>
      </c>
      <c r="AP195" t="s">
        <v>51</v>
      </c>
      <c r="AQ195" t="s">
        <v>404</v>
      </c>
      <c r="AR195" t="s">
        <v>288</v>
      </c>
      <c r="AS195">
        <v>10160</v>
      </c>
      <c r="AT195">
        <v>2727500</v>
      </c>
      <c r="AU195" t="s">
        <v>60</v>
      </c>
    </row>
    <row r="196" spans="1:47">
      <c r="A196" t="s">
        <v>975</v>
      </c>
      <c r="B196" t="s">
        <v>329</v>
      </c>
      <c r="C196" t="s">
        <v>976</v>
      </c>
      <c r="D196" t="s">
        <v>276</v>
      </c>
      <c r="E196" t="s">
        <v>51</v>
      </c>
      <c r="F196" t="s">
        <v>85</v>
      </c>
      <c r="G196" t="s">
        <v>977</v>
      </c>
      <c r="H196" t="s">
        <v>977</v>
      </c>
      <c r="I196" t="s">
        <v>51</v>
      </c>
      <c r="J196" t="s">
        <v>51</v>
      </c>
      <c r="K196" t="s">
        <v>51</v>
      </c>
      <c r="L196" t="s">
        <v>51</v>
      </c>
      <c r="M196" t="s">
        <v>55</v>
      </c>
      <c r="N196" t="s">
        <v>56</v>
      </c>
      <c r="O196">
        <v>1</v>
      </c>
      <c r="P196" t="s">
        <v>51</v>
      </c>
      <c r="Q196" t="s">
        <v>51</v>
      </c>
      <c r="R196" t="s">
        <v>57</v>
      </c>
      <c r="S196" t="s">
        <v>57</v>
      </c>
      <c r="T196" t="s">
        <v>51</v>
      </c>
      <c r="U196" t="s">
        <v>51</v>
      </c>
      <c r="V196" t="s">
        <v>51</v>
      </c>
      <c r="W196" t="s">
        <v>51</v>
      </c>
      <c r="X196">
        <v>1</v>
      </c>
      <c r="Y196">
        <v>0</v>
      </c>
      <c r="Z196">
        <v>40640</v>
      </c>
      <c r="AA196">
        <v>10910000</v>
      </c>
      <c r="AB196" t="s">
        <v>51</v>
      </c>
      <c r="AF196" t="s">
        <v>403</v>
      </c>
      <c r="AG196" t="s">
        <v>287</v>
      </c>
      <c r="AH196" t="s">
        <v>125</v>
      </c>
      <c r="AI196" t="s">
        <v>51</v>
      </c>
      <c r="AJ196" t="s">
        <v>51</v>
      </c>
      <c r="AK196" t="s">
        <v>51</v>
      </c>
      <c r="AL196" t="s">
        <v>51</v>
      </c>
      <c r="AM196" t="s">
        <v>51</v>
      </c>
      <c r="AN196" t="s">
        <v>51</v>
      </c>
      <c r="AO196" t="s">
        <v>51</v>
      </c>
      <c r="AP196" t="s">
        <v>51</v>
      </c>
      <c r="AQ196" t="s">
        <v>394</v>
      </c>
      <c r="AR196" t="s">
        <v>51</v>
      </c>
      <c r="AU196" t="s">
        <v>60</v>
      </c>
    </row>
    <row r="197" spans="1:47">
      <c r="A197" t="s">
        <v>978</v>
      </c>
      <c r="B197" t="s">
        <v>48</v>
      </c>
      <c r="C197" t="s">
        <v>979</v>
      </c>
      <c r="D197" t="s">
        <v>69</v>
      </c>
      <c r="E197" t="s">
        <v>51</v>
      </c>
      <c r="F197" t="s">
        <v>52</v>
      </c>
      <c r="G197" t="s">
        <v>53</v>
      </c>
      <c r="H197" t="s">
        <v>51</v>
      </c>
      <c r="I197" t="s">
        <v>51</v>
      </c>
      <c r="J197" t="s">
        <v>54</v>
      </c>
      <c r="K197" t="s">
        <v>51</v>
      </c>
      <c r="L197" t="s">
        <v>51</v>
      </c>
      <c r="M197" t="s">
        <v>55</v>
      </c>
      <c r="N197" t="s">
        <v>56</v>
      </c>
      <c r="O197">
        <v>0</v>
      </c>
      <c r="P197" t="s">
        <v>51</v>
      </c>
      <c r="Q197" t="s">
        <v>51</v>
      </c>
      <c r="R197" t="s">
        <v>57</v>
      </c>
      <c r="S197" t="s">
        <v>57</v>
      </c>
      <c r="T197" t="s">
        <v>980</v>
      </c>
      <c r="U197" t="s">
        <v>51</v>
      </c>
      <c r="V197" t="s">
        <v>51</v>
      </c>
      <c r="W197" t="s">
        <v>51</v>
      </c>
      <c r="X197">
        <v>1</v>
      </c>
      <c r="Y197">
        <v>0</v>
      </c>
      <c r="Z197">
        <v>993472</v>
      </c>
      <c r="AA197">
        <v>0</v>
      </c>
      <c r="AB197" t="s">
        <v>51</v>
      </c>
      <c r="AF197" t="s">
        <v>981</v>
      </c>
      <c r="AG197" t="s">
        <v>287</v>
      </c>
      <c r="AH197" t="s">
        <v>125</v>
      </c>
      <c r="AI197" t="s">
        <v>254</v>
      </c>
      <c r="AJ197" t="s">
        <v>51</v>
      </c>
      <c r="AK197" t="s">
        <v>51</v>
      </c>
      <c r="AL197" t="s">
        <v>51</v>
      </c>
      <c r="AM197" t="s">
        <v>51</v>
      </c>
      <c r="AN197" t="s">
        <v>51</v>
      </c>
      <c r="AO197" t="s">
        <v>51</v>
      </c>
      <c r="AP197" t="s">
        <v>51</v>
      </c>
      <c r="AQ197" t="s">
        <v>404</v>
      </c>
      <c r="AR197" t="s">
        <v>51</v>
      </c>
      <c r="AS197">
        <v>496736</v>
      </c>
      <c r="AT197">
        <v>0</v>
      </c>
      <c r="AU197" t="s">
        <v>60</v>
      </c>
    </row>
    <row r="198" spans="1:47">
      <c r="A198" t="s">
        <v>982</v>
      </c>
      <c r="B198" t="s">
        <v>48</v>
      </c>
      <c r="C198" t="s">
        <v>983</v>
      </c>
      <c r="D198" t="s">
        <v>427</v>
      </c>
      <c r="E198" t="s">
        <v>51</v>
      </c>
      <c r="F198" t="s">
        <v>52</v>
      </c>
      <c r="G198" t="s">
        <v>300</v>
      </c>
      <c r="H198" t="s">
        <v>51</v>
      </c>
      <c r="I198" t="s">
        <v>51</v>
      </c>
      <c r="J198" t="s">
        <v>51</v>
      </c>
      <c r="K198" t="s">
        <v>51</v>
      </c>
      <c r="L198" t="s">
        <v>51</v>
      </c>
      <c r="M198" t="s">
        <v>55</v>
      </c>
      <c r="N198" t="s">
        <v>56</v>
      </c>
      <c r="O198">
        <v>0</v>
      </c>
      <c r="P198" t="s">
        <v>51</v>
      </c>
      <c r="Q198" t="s">
        <v>51</v>
      </c>
      <c r="R198" t="s">
        <v>57</v>
      </c>
      <c r="S198" t="s">
        <v>57</v>
      </c>
      <c r="T198" t="s">
        <v>984</v>
      </c>
      <c r="U198" t="s">
        <v>51</v>
      </c>
      <c r="V198" t="s">
        <v>51</v>
      </c>
      <c r="W198" t="s">
        <v>51</v>
      </c>
      <c r="X198">
        <v>1</v>
      </c>
      <c r="Y198">
        <v>0</v>
      </c>
      <c r="Z198">
        <v>21473</v>
      </c>
      <c r="AA198">
        <v>0</v>
      </c>
      <c r="AB198" t="s">
        <v>51</v>
      </c>
      <c r="AF198" t="s">
        <v>430</v>
      </c>
      <c r="AG198" t="s">
        <v>287</v>
      </c>
      <c r="AH198" t="s">
        <v>125</v>
      </c>
      <c r="AI198" t="s">
        <v>133</v>
      </c>
      <c r="AJ198" t="s">
        <v>51</v>
      </c>
      <c r="AK198" t="s">
        <v>51</v>
      </c>
      <c r="AL198" t="s">
        <v>51</v>
      </c>
      <c r="AM198" t="s">
        <v>51</v>
      </c>
      <c r="AN198" t="s">
        <v>51</v>
      </c>
      <c r="AO198" t="s">
        <v>51</v>
      </c>
      <c r="AP198" t="s">
        <v>51</v>
      </c>
      <c r="AQ198" t="s">
        <v>404</v>
      </c>
      <c r="AR198" t="s">
        <v>51</v>
      </c>
      <c r="AS198">
        <v>5368.25</v>
      </c>
      <c r="AT198">
        <v>0</v>
      </c>
      <c r="AU198" t="s">
        <v>60</v>
      </c>
    </row>
    <row r="199" spans="1:47">
      <c r="A199" t="s">
        <v>985</v>
      </c>
      <c r="B199" t="s">
        <v>48</v>
      </c>
      <c r="C199" t="s">
        <v>986</v>
      </c>
      <c r="D199" t="s">
        <v>373</v>
      </c>
      <c r="E199" t="s">
        <v>51</v>
      </c>
      <c r="F199" t="s">
        <v>52</v>
      </c>
      <c r="G199" t="s">
        <v>428</v>
      </c>
      <c r="H199" t="s">
        <v>51</v>
      </c>
      <c r="I199" t="s">
        <v>51</v>
      </c>
      <c r="J199" t="s">
        <v>54</v>
      </c>
      <c r="K199" t="s">
        <v>51</v>
      </c>
      <c r="L199" t="s">
        <v>51</v>
      </c>
      <c r="M199" t="s">
        <v>55</v>
      </c>
      <c r="N199" t="s">
        <v>56</v>
      </c>
      <c r="O199">
        <v>0</v>
      </c>
      <c r="P199" t="s">
        <v>51</v>
      </c>
      <c r="Q199" t="s">
        <v>51</v>
      </c>
      <c r="R199" t="s">
        <v>57</v>
      </c>
      <c r="S199" t="s">
        <v>57</v>
      </c>
      <c r="T199" t="s">
        <v>987</v>
      </c>
      <c r="U199" t="s">
        <v>51</v>
      </c>
      <c r="V199" t="s">
        <v>51</v>
      </c>
      <c r="W199" t="s">
        <v>51</v>
      </c>
      <c r="X199">
        <v>1</v>
      </c>
      <c r="Y199">
        <v>0</v>
      </c>
      <c r="Z199">
        <v>1560624</v>
      </c>
      <c r="AA199">
        <v>0</v>
      </c>
      <c r="AB199" t="s">
        <v>51</v>
      </c>
      <c r="AF199" t="s">
        <v>988</v>
      </c>
      <c r="AG199" t="s">
        <v>287</v>
      </c>
      <c r="AH199" t="s">
        <v>125</v>
      </c>
      <c r="AI199" t="s">
        <v>254</v>
      </c>
      <c r="AJ199" t="s">
        <v>51</v>
      </c>
      <c r="AK199" t="s">
        <v>51</v>
      </c>
      <c r="AL199" t="s">
        <v>51</v>
      </c>
      <c r="AM199" t="s">
        <v>314</v>
      </c>
      <c r="AN199" t="s">
        <v>51</v>
      </c>
      <c r="AO199" t="s">
        <v>440</v>
      </c>
      <c r="AP199" t="s">
        <v>51</v>
      </c>
      <c r="AQ199" t="s">
        <v>404</v>
      </c>
      <c r="AR199" t="s">
        <v>288</v>
      </c>
      <c r="AS199">
        <v>780312</v>
      </c>
      <c r="AT199">
        <v>0</v>
      </c>
      <c r="AU199" t="s">
        <v>60</v>
      </c>
    </row>
    <row r="200" spans="1:47">
      <c r="A200" t="s">
        <v>989</v>
      </c>
      <c r="B200" t="s">
        <v>48</v>
      </c>
      <c r="C200" t="s">
        <v>990</v>
      </c>
      <c r="D200" t="s">
        <v>373</v>
      </c>
      <c r="E200" t="s">
        <v>51</v>
      </c>
      <c r="F200" t="s">
        <v>52</v>
      </c>
      <c r="G200" t="s">
        <v>145</v>
      </c>
      <c r="H200" t="s">
        <v>51</v>
      </c>
      <c r="I200" t="s">
        <v>51</v>
      </c>
      <c r="J200" t="s">
        <v>146</v>
      </c>
      <c r="K200" t="s">
        <v>51</v>
      </c>
      <c r="L200" t="s">
        <v>51</v>
      </c>
      <c r="M200" t="s">
        <v>55</v>
      </c>
      <c r="N200" t="s">
        <v>56</v>
      </c>
      <c r="O200">
        <v>0</v>
      </c>
      <c r="P200" t="s">
        <v>51</v>
      </c>
      <c r="Q200" t="s">
        <v>433</v>
      </c>
      <c r="R200" t="s">
        <v>57</v>
      </c>
      <c r="S200" t="s">
        <v>57</v>
      </c>
      <c r="T200" t="s">
        <v>991</v>
      </c>
      <c r="U200" t="s">
        <v>51</v>
      </c>
      <c r="V200" t="s">
        <v>51</v>
      </c>
      <c r="W200" t="s">
        <v>51</v>
      </c>
      <c r="X200">
        <v>1</v>
      </c>
      <c r="Y200">
        <v>0</v>
      </c>
      <c r="Z200">
        <v>9724171</v>
      </c>
      <c r="AA200">
        <v>0</v>
      </c>
      <c r="AB200" t="s">
        <v>51</v>
      </c>
      <c r="AF200" t="s">
        <v>992</v>
      </c>
      <c r="AG200" t="s">
        <v>287</v>
      </c>
      <c r="AH200" t="s">
        <v>125</v>
      </c>
      <c r="AI200" t="s">
        <v>254</v>
      </c>
      <c r="AJ200" t="s">
        <v>51</v>
      </c>
      <c r="AK200" t="s">
        <v>51</v>
      </c>
      <c r="AL200" t="s">
        <v>51</v>
      </c>
      <c r="AM200" t="s">
        <v>51</v>
      </c>
      <c r="AN200" t="s">
        <v>51</v>
      </c>
      <c r="AO200" t="s">
        <v>440</v>
      </c>
      <c r="AP200" t="s">
        <v>51</v>
      </c>
      <c r="AQ200" t="s">
        <v>404</v>
      </c>
      <c r="AR200" t="s">
        <v>288</v>
      </c>
      <c r="AS200">
        <v>4862085.5</v>
      </c>
      <c r="AT200">
        <v>0</v>
      </c>
      <c r="AU200" t="s">
        <v>60</v>
      </c>
    </row>
    <row r="201" spans="1:47">
      <c r="A201" t="s">
        <v>993</v>
      </c>
      <c r="B201" t="s">
        <v>48</v>
      </c>
      <c r="C201" t="s">
        <v>994</v>
      </c>
      <c r="D201" t="s">
        <v>50</v>
      </c>
      <c r="E201" t="s">
        <v>51</v>
      </c>
      <c r="F201" t="s">
        <v>52</v>
      </c>
      <c r="G201" t="s">
        <v>397</v>
      </c>
      <c r="H201" t="s">
        <v>51</v>
      </c>
      <c r="I201" t="s">
        <v>51</v>
      </c>
      <c r="J201" t="s">
        <v>54</v>
      </c>
      <c r="K201" t="s">
        <v>51</v>
      </c>
      <c r="L201" t="s">
        <v>51</v>
      </c>
      <c r="M201" t="s">
        <v>55</v>
      </c>
      <c r="N201" t="s">
        <v>56</v>
      </c>
      <c r="O201">
        <v>0</v>
      </c>
      <c r="P201" t="s">
        <v>51</v>
      </c>
      <c r="Q201" t="s">
        <v>51</v>
      </c>
      <c r="R201" t="s">
        <v>57</v>
      </c>
      <c r="S201" t="s">
        <v>57</v>
      </c>
      <c r="T201" t="s">
        <v>995</v>
      </c>
      <c r="U201" t="s">
        <v>51</v>
      </c>
      <c r="V201" t="s">
        <v>51</v>
      </c>
      <c r="W201" t="s">
        <v>51</v>
      </c>
      <c r="X201">
        <v>1</v>
      </c>
      <c r="Y201">
        <v>0</v>
      </c>
      <c r="Z201">
        <v>9</v>
      </c>
      <c r="AA201">
        <v>0</v>
      </c>
      <c r="AB201" t="s">
        <v>51</v>
      </c>
      <c r="AF201" t="s">
        <v>996</v>
      </c>
      <c r="AG201" t="s">
        <v>287</v>
      </c>
      <c r="AH201" t="s">
        <v>125</v>
      </c>
      <c r="AI201" t="s">
        <v>141</v>
      </c>
      <c r="AJ201" t="s">
        <v>51</v>
      </c>
      <c r="AK201" t="s">
        <v>51</v>
      </c>
      <c r="AL201" t="s">
        <v>51</v>
      </c>
      <c r="AM201" t="s">
        <v>51</v>
      </c>
      <c r="AN201" t="s">
        <v>51</v>
      </c>
      <c r="AO201" t="s">
        <v>446</v>
      </c>
      <c r="AP201" t="s">
        <v>51</v>
      </c>
      <c r="AQ201" t="s">
        <v>51</v>
      </c>
      <c r="AR201" t="s">
        <v>447</v>
      </c>
      <c r="AS201">
        <v>9</v>
      </c>
      <c r="AT201">
        <v>0</v>
      </c>
      <c r="AU201" t="s">
        <v>60</v>
      </c>
    </row>
    <row r="202" spans="1:47">
      <c r="A202" t="s">
        <v>997</v>
      </c>
      <c r="B202" t="s">
        <v>48</v>
      </c>
      <c r="C202" t="s">
        <v>998</v>
      </c>
      <c r="D202" t="s">
        <v>529</v>
      </c>
      <c r="E202" t="s">
        <v>51</v>
      </c>
      <c r="F202" t="s">
        <v>52</v>
      </c>
      <c r="G202" t="s">
        <v>999</v>
      </c>
      <c r="H202" t="s">
        <v>51</v>
      </c>
      <c r="I202" t="s">
        <v>51</v>
      </c>
      <c r="J202" t="s">
        <v>54</v>
      </c>
      <c r="K202" t="s">
        <v>51</v>
      </c>
      <c r="L202" t="s">
        <v>51</v>
      </c>
      <c r="M202" t="s">
        <v>55</v>
      </c>
      <c r="N202" t="s">
        <v>56</v>
      </c>
      <c r="O202">
        <v>0</v>
      </c>
      <c r="P202" t="s">
        <v>51</v>
      </c>
      <c r="Q202" t="s">
        <v>1000</v>
      </c>
      <c r="R202" t="s">
        <v>57</v>
      </c>
      <c r="S202" t="s">
        <v>57</v>
      </c>
      <c r="T202" t="s">
        <v>1001</v>
      </c>
      <c r="U202" t="s">
        <v>51</v>
      </c>
      <c r="V202" t="s">
        <v>51</v>
      </c>
      <c r="W202" t="s">
        <v>51</v>
      </c>
      <c r="X202">
        <v>1</v>
      </c>
      <c r="Y202">
        <v>0</v>
      </c>
      <c r="Z202">
        <v>4737</v>
      </c>
      <c r="AA202">
        <v>0</v>
      </c>
      <c r="AB202" t="s">
        <v>51</v>
      </c>
      <c r="AF202" t="s">
        <v>1002</v>
      </c>
      <c r="AG202" t="s">
        <v>287</v>
      </c>
      <c r="AH202" t="s">
        <v>125</v>
      </c>
      <c r="AI202" t="s">
        <v>179</v>
      </c>
      <c r="AJ202" t="s">
        <v>51</v>
      </c>
      <c r="AK202" t="s">
        <v>51</v>
      </c>
      <c r="AL202" t="s">
        <v>51</v>
      </c>
      <c r="AM202" t="s">
        <v>51</v>
      </c>
      <c r="AN202" t="s">
        <v>51</v>
      </c>
      <c r="AO202" t="s">
        <v>1003</v>
      </c>
      <c r="AP202" t="s">
        <v>51</v>
      </c>
      <c r="AQ202" t="s">
        <v>51</v>
      </c>
      <c r="AR202" t="s">
        <v>51</v>
      </c>
      <c r="AS202">
        <v>142.11000000000001</v>
      </c>
      <c r="AT202">
        <v>0</v>
      </c>
      <c r="AU202" t="s">
        <v>60</v>
      </c>
    </row>
    <row r="203" spans="1:47">
      <c r="A203" t="s">
        <v>1004</v>
      </c>
      <c r="B203" t="s">
        <v>48</v>
      </c>
      <c r="C203" t="s">
        <v>1005</v>
      </c>
      <c r="D203" t="s">
        <v>144</v>
      </c>
      <c r="E203" t="s">
        <v>51</v>
      </c>
      <c r="F203" t="s">
        <v>52</v>
      </c>
      <c r="G203" t="s">
        <v>598</v>
      </c>
      <c r="H203" t="s">
        <v>51</v>
      </c>
      <c r="I203" t="s">
        <v>51</v>
      </c>
      <c r="J203" t="s">
        <v>54</v>
      </c>
      <c r="K203" t="s">
        <v>51</v>
      </c>
      <c r="L203" t="s">
        <v>51</v>
      </c>
      <c r="M203" t="s">
        <v>55</v>
      </c>
      <c r="N203" t="s">
        <v>56</v>
      </c>
      <c r="O203">
        <v>0</v>
      </c>
      <c r="P203" t="s">
        <v>51</v>
      </c>
      <c r="Q203" t="s">
        <v>51</v>
      </c>
      <c r="R203" t="s">
        <v>57</v>
      </c>
      <c r="S203" t="s">
        <v>57</v>
      </c>
      <c r="T203" t="s">
        <v>1006</v>
      </c>
      <c r="U203" t="s">
        <v>51</v>
      </c>
      <c r="V203" t="s">
        <v>51</v>
      </c>
      <c r="W203" t="s">
        <v>51</v>
      </c>
      <c r="X203">
        <v>1</v>
      </c>
      <c r="Y203">
        <v>0</v>
      </c>
      <c r="Z203">
        <v>1264</v>
      </c>
      <c r="AA203">
        <v>0</v>
      </c>
      <c r="AB203" t="s">
        <v>51</v>
      </c>
      <c r="AF203" t="s">
        <v>1007</v>
      </c>
      <c r="AG203" t="s">
        <v>287</v>
      </c>
      <c r="AH203" t="s">
        <v>125</v>
      </c>
      <c r="AI203" t="s">
        <v>293</v>
      </c>
      <c r="AJ203" t="s">
        <v>51</v>
      </c>
      <c r="AK203" t="s">
        <v>51</v>
      </c>
      <c r="AL203" t="s">
        <v>51</v>
      </c>
      <c r="AM203" t="s">
        <v>314</v>
      </c>
      <c r="AN203" t="s">
        <v>51</v>
      </c>
      <c r="AO203" t="s">
        <v>478</v>
      </c>
      <c r="AP203" t="s">
        <v>51</v>
      </c>
      <c r="AQ203" t="s">
        <v>51</v>
      </c>
      <c r="AR203" t="s">
        <v>479</v>
      </c>
      <c r="AS203">
        <v>1011.2</v>
      </c>
      <c r="AT203">
        <v>0</v>
      </c>
      <c r="AU203" t="s">
        <v>60</v>
      </c>
    </row>
    <row r="204" spans="1:47">
      <c r="A204" t="s">
        <v>1008</v>
      </c>
      <c r="B204" t="s">
        <v>48</v>
      </c>
      <c r="C204" t="s">
        <v>1009</v>
      </c>
      <c r="D204" t="s">
        <v>50</v>
      </c>
      <c r="E204" t="s">
        <v>51</v>
      </c>
      <c r="F204" t="s">
        <v>52</v>
      </c>
      <c r="G204" t="s">
        <v>1010</v>
      </c>
      <c r="H204" t="s">
        <v>51</v>
      </c>
      <c r="I204" t="s">
        <v>51</v>
      </c>
      <c r="J204" t="s">
        <v>54</v>
      </c>
      <c r="K204" t="s">
        <v>51</v>
      </c>
      <c r="L204" t="s">
        <v>51</v>
      </c>
      <c r="M204" t="s">
        <v>55</v>
      </c>
      <c r="N204" t="s">
        <v>56</v>
      </c>
      <c r="O204">
        <v>0</v>
      </c>
      <c r="P204" t="s">
        <v>51</v>
      </c>
      <c r="Q204" t="s">
        <v>51</v>
      </c>
      <c r="R204" t="s">
        <v>57</v>
      </c>
      <c r="S204" t="s">
        <v>57</v>
      </c>
      <c r="T204" t="s">
        <v>1011</v>
      </c>
      <c r="U204" t="s">
        <v>51</v>
      </c>
      <c r="V204" t="s">
        <v>51</v>
      </c>
      <c r="W204" t="s">
        <v>51</v>
      </c>
      <c r="X204">
        <v>1</v>
      </c>
      <c r="Y204">
        <v>0</v>
      </c>
      <c r="Z204">
        <v>623</v>
      </c>
      <c r="AA204">
        <v>0</v>
      </c>
      <c r="AB204" t="s">
        <v>51</v>
      </c>
      <c r="AF204" t="s">
        <v>1012</v>
      </c>
      <c r="AG204" t="s">
        <v>287</v>
      </c>
      <c r="AH204" t="s">
        <v>125</v>
      </c>
      <c r="AI204" t="s">
        <v>254</v>
      </c>
      <c r="AJ204" t="s">
        <v>51</v>
      </c>
      <c r="AK204" t="s">
        <v>51</v>
      </c>
      <c r="AL204" t="s">
        <v>51</v>
      </c>
      <c r="AM204" t="s">
        <v>314</v>
      </c>
      <c r="AN204" t="s">
        <v>51</v>
      </c>
      <c r="AO204" t="s">
        <v>478</v>
      </c>
      <c r="AP204" t="s">
        <v>51</v>
      </c>
      <c r="AQ204" t="s">
        <v>51</v>
      </c>
      <c r="AR204" t="s">
        <v>479</v>
      </c>
      <c r="AS204">
        <v>311.5</v>
      </c>
      <c r="AT204">
        <v>0</v>
      </c>
      <c r="AU204" t="s">
        <v>60</v>
      </c>
    </row>
    <row r="205" spans="1:47">
      <c r="A205" t="s">
        <v>1013</v>
      </c>
      <c r="B205" t="s">
        <v>48</v>
      </c>
      <c r="C205" t="s">
        <v>1014</v>
      </c>
      <c r="D205" t="s">
        <v>188</v>
      </c>
      <c r="E205" t="s">
        <v>51</v>
      </c>
      <c r="F205" t="s">
        <v>52</v>
      </c>
      <c r="G205" t="s">
        <v>53</v>
      </c>
      <c r="H205" t="s">
        <v>51</v>
      </c>
      <c r="I205" t="s">
        <v>51</v>
      </c>
      <c r="J205" t="s">
        <v>54</v>
      </c>
      <c r="K205" t="s">
        <v>51</v>
      </c>
      <c r="L205" t="s">
        <v>51</v>
      </c>
      <c r="M205" t="s">
        <v>55</v>
      </c>
      <c r="N205" t="s">
        <v>56</v>
      </c>
      <c r="O205">
        <v>0</v>
      </c>
      <c r="P205" t="s">
        <v>51</v>
      </c>
      <c r="Q205" t="s">
        <v>51</v>
      </c>
      <c r="R205" t="s">
        <v>57</v>
      </c>
      <c r="S205" t="s">
        <v>57</v>
      </c>
      <c r="T205" t="s">
        <v>1015</v>
      </c>
      <c r="U205" t="s">
        <v>51</v>
      </c>
      <c r="V205" t="s">
        <v>51</v>
      </c>
      <c r="W205" t="s">
        <v>51</v>
      </c>
      <c r="X205">
        <v>1</v>
      </c>
      <c r="Y205">
        <v>0</v>
      </c>
      <c r="Z205">
        <v>993472</v>
      </c>
      <c r="AA205">
        <v>0</v>
      </c>
      <c r="AB205" t="s">
        <v>51</v>
      </c>
      <c r="AF205" t="s">
        <v>1016</v>
      </c>
      <c r="AG205" t="s">
        <v>51</v>
      </c>
      <c r="AH205" t="s">
        <v>51</v>
      </c>
      <c r="AI205" t="s">
        <v>51</v>
      </c>
      <c r="AJ205" t="s">
        <v>51</v>
      </c>
      <c r="AK205" t="s">
        <v>51</v>
      </c>
      <c r="AL205" t="s">
        <v>51</v>
      </c>
      <c r="AM205" t="s">
        <v>51</v>
      </c>
      <c r="AN205" t="s">
        <v>51</v>
      </c>
      <c r="AO205" t="s">
        <v>51</v>
      </c>
      <c r="AP205" t="s">
        <v>51</v>
      </c>
      <c r="AQ205" t="s">
        <v>51</v>
      </c>
      <c r="AR205" t="s">
        <v>51</v>
      </c>
      <c r="AU205" t="s">
        <v>60</v>
      </c>
    </row>
    <row r="206" spans="1:47">
      <c r="A206" t="s">
        <v>1017</v>
      </c>
      <c r="B206" t="s">
        <v>48</v>
      </c>
      <c r="C206" t="s">
        <v>1018</v>
      </c>
      <c r="D206" t="s">
        <v>194</v>
      </c>
      <c r="E206" t="s">
        <v>51</v>
      </c>
      <c r="F206" t="s">
        <v>52</v>
      </c>
      <c r="G206" t="s">
        <v>53</v>
      </c>
      <c r="H206" t="s">
        <v>51</v>
      </c>
      <c r="I206" t="s">
        <v>51</v>
      </c>
      <c r="J206" t="s">
        <v>54</v>
      </c>
      <c r="K206" t="s">
        <v>51</v>
      </c>
      <c r="L206" t="s">
        <v>51</v>
      </c>
      <c r="M206" t="s">
        <v>55</v>
      </c>
      <c r="N206" t="s">
        <v>56</v>
      </c>
      <c r="O206">
        <v>0</v>
      </c>
      <c r="P206" t="s">
        <v>51</v>
      </c>
      <c r="Q206" t="s">
        <v>88</v>
      </c>
      <c r="R206" t="s">
        <v>57</v>
      </c>
      <c r="S206" t="s">
        <v>57</v>
      </c>
      <c r="T206" t="s">
        <v>1019</v>
      </c>
      <c r="U206" t="s">
        <v>51</v>
      </c>
      <c r="V206" t="s">
        <v>51</v>
      </c>
      <c r="W206" t="s">
        <v>51</v>
      </c>
      <c r="X206">
        <v>1</v>
      </c>
      <c r="Y206">
        <v>0</v>
      </c>
      <c r="Z206">
        <v>993472</v>
      </c>
      <c r="AA206">
        <v>0</v>
      </c>
      <c r="AB206" t="s">
        <v>51</v>
      </c>
      <c r="AF206" t="s">
        <v>1020</v>
      </c>
      <c r="AG206" t="s">
        <v>51</v>
      </c>
      <c r="AH206" t="s">
        <v>51</v>
      </c>
      <c r="AI206" t="s">
        <v>51</v>
      </c>
      <c r="AJ206" t="s">
        <v>51</v>
      </c>
      <c r="AK206" t="s">
        <v>51</v>
      </c>
      <c r="AL206" t="s">
        <v>51</v>
      </c>
      <c r="AM206" t="s">
        <v>51</v>
      </c>
      <c r="AN206" t="s">
        <v>51</v>
      </c>
      <c r="AO206" t="s">
        <v>51</v>
      </c>
      <c r="AP206" t="s">
        <v>51</v>
      </c>
      <c r="AQ206" t="s">
        <v>51</v>
      </c>
      <c r="AR206" t="s">
        <v>51</v>
      </c>
      <c r="AU206" t="s">
        <v>60</v>
      </c>
    </row>
    <row r="207" spans="1:47">
      <c r="A207" t="s">
        <v>1021</v>
      </c>
      <c r="B207" t="s">
        <v>48</v>
      </c>
      <c r="C207" t="s">
        <v>1022</v>
      </c>
      <c r="D207" t="s">
        <v>498</v>
      </c>
      <c r="E207" t="s">
        <v>51</v>
      </c>
      <c r="F207" t="s">
        <v>52</v>
      </c>
      <c r="G207" t="s">
        <v>1023</v>
      </c>
      <c r="H207" t="s">
        <v>51</v>
      </c>
      <c r="I207" t="s">
        <v>51</v>
      </c>
      <c r="J207" t="s">
        <v>54</v>
      </c>
      <c r="K207" t="s">
        <v>51</v>
      </c>
      <c r="L207" t="s">
        <v>51</v>
      </c>
      <c r="M207" t="s">
        <v>55</v>
      </c>
      <c r="N207" t="s">
        <v>56</v>
      </c>
      <c r="O207">
        <v>0</v>
      </c>
      <c r="P207" t="s">
        <v>51</v>
      </c>
      <c r="Q207" t="s">
        <v>51</v>
      </c>
      <c r="R207" t="s">
        <v>57</v>
      </c>
      <c r="S207" t="s">
        <v>57</v>
      </c>
      <c r="T207" t="s">
        <v>1024</v>
      </c>
      <c r="U207" t="s">
        <v>51</v>
      </c>
      <c r="V207" t="s">
        <v>51</v>
      </c>
      <c r="W207" t="s">
        <v>51</v>
      </c>
      <c r="X207">
        <v>1</v>
      </c>
      <c r="Y207">
        <v>0</v>
      </c>
      <c r="Z207">
        <v>2532468</v>
      </c>
      <c r="AA207">
        <v>0</v>
      </c>
      <c r="AB207" t="s">
        <v>51</v>
      </c>
      <c r="AF207" t="s">
        <v>1025</v>
      </c>
      <c r="AG207" t="s">
        <v>51</v>
      </c>
      <c r="AH207" t="s">
        <v>51</v>
      </c>
      <c r="AI207" t="s">
        <v>51</v>
      </c>
      <c r="AJ207" t="s">
        <v>51</v>
      </c>
      <c r="AK207" t="s">
        <v>51</v>
      </c>
      <c r="AL207" t="s">
        <v>51</v>
      </c>
      <c r="AM207" t="s">
        <v>51</v>
      </c>
      <c r="AN207" t="s">
        <v>51</v>
      </c>
      <c r="AO207" t="s">
        <v>51</v>
      </c>
      <c r="AP207" t="s">
        <v>51</v>
      </c>
      <c r="AQ207" t="s">
        <v>51</v>
      </c>
      <c r="AR207" t="s">
        <v>51</v>
      </c>
      <c r="AU207" t="s">
        <v>60</v>
      </c>
    </row>
    <row r="208" spans="1:47">
      <c r="A208" t="s">
        <v>1026</v>
      </c>
      <c r="B208" t="s">
        <v>48</v>
      </c>
      <c r="C208" t="s">
        <v>1027</v>
      </c>
      <c r="D208" t="s">
        <v>103</v>
      </c>
      <c r="E208" t="s">
        <v>51</v>
      </c>
      <c r="F208" t="s">
        <v>85</v>
      </c>
      <c r="G208" t="s">
        <v>514</v>
      </c>
      <c r="H208" t="s">
        <v>514</v>
      </c>
      <c r="I208" t="s">
        <v>51</v>
      </c>
      <c r="J208" t="s">
        <v>54</v>
      </c>
      <c r="K208" t="s">
        <v>51</v>
      </c>
      <c r="L208" t="s">
        <v>51</v>
      </c>
      <c r="M208" t="s">
        <v>55</v>
      </c>
      <c r="N208" t="s">
        <v>56</v>
      </c>
      <c r="O208">
        <v>1</v>
      </c>
      <c r="P208" t="s">
        <v>51</v>
      </c>
      <c r="Q208" t="s">
        <v>673</v>
      </c>
      <c r="R208" t="s">
        <v>57</v>
      </c>
      <c r="S208" t="s">
        <v>57</v>
      </c>
      <c r="T208" t="s">
        <v>51</v>
      </c>
      <c r="U208" t="s">
        <v>51</v>
      </c>
      <c r="V208" t="s">
        <v>51</v>
      </c>
      <c r="W208" t="s">
        <v>51</v>
      </c>
      <c r="X208">
        <v>1</v>
      </c>
      <c r="Y208">
        <v>0</v>
      </c>
      <c r="Z208">
        <v>2665755</v>
      </c>
      <c r="AA208">
        <v>715540000</v>
      </c>
      <c r="AB208" t="s">
        <v>51</v>
      </c>
      <c r="AF208" t="s">
        <v>105</v>
      </c>
      <c r="AG208" t="s">
        <v>51</v>
      </c>
      <c r="AH208" t="s">
        <v>51</v>
      </c>
      <c r="AI208" t="s">
        <v>51</v>
      </c>
      <c r="AJ208" t="s">
        <v>51</v>
      </c>
      <c r="AK208" t="s">
        <v>51</v>
      </c>
      <c r="AL208" t="s">
        <v>51</v>
      </c>
      <c r="AM208" t="s">
        <v>51</v>
      </c>
      <c r="AN208" t="s">
        <v>51</v>
      </c>
      <c r="AO208" t="s">
        <v>51</v>
      </c>
      <c r="AP208" t="s">
        <v>51</v>
      </c>
      <c r="AQ208" t="s">
        <v>51</v>
      </c>
      <c r="AR208" t="s">
        <v>51</v>
      </c>
      <c r="AU208" t="s">
        <v>60</v>
      </c>
    </row>
    <row r="209" spans="1:47">
      <c r="A209" t="s">
        <v>1028</v>
      </c>
      <c r="B209" t="s">
        <v>48</v>
      </c>
      <c r="C209" t="s">
        <v>1029</v>
      </c>
      <c r="D209" t="s">
        <v>906</v>
      </c>
      <c r="E209" t="s">
        <v>51</v>
      </c>
      <c r="F209" t="s">
        <v>52</v>
      </c>
      <c r="G209" t="s">
        <v>137</v>
      </c>
      <c r="H209" t="s">
        <v>51</v>
      </c>
      <c r="I209" t="s">
        <v>51</v>
      </c>
      <c r="J209" t="s">
        <v>54</v>
      </c>
      <c r="K209" t="s">
        <v>51</v>
      </c>
      <c r="L209" t="s">
        <v>51</v>
      </c>
      <c r="M209" t="s">
        <v>55</v>
      </c>
      <c r="N209" t="s">
        <v>56</v>
      </c>
      <c r="O209">
        <v>0</v>
      </c>
      <c r="P209" t="s">
        <v>51</v>
      </c>
      <c r="Q209" t="s">
        <v>51</v>
      </c>
      <c r="R209" t="s">
        <v>57</v>
      </c>
      <c r="S209" t="s">
        <v>57</v>
      </c>
      <c r="T209" t="s">
        <v>1030</v>
      </c>
      <c r="U209" t="s">
        <v>51</v>
      </c>
      <c r="V209" t="s">
        <v>51</v>
      </c>
      <c r="W209" t="s">
        <v>51</v>
      </c>
      <c r="X209">
        <v>1</v>
      </c>
      <c r="Y209">
        <v>0</v>
      </c>
      <c r="Z209">
        <v>9952153</v>
      </c>
      <c r="AA209">
        <v>0</v>
      </c>
      <c r="AB209" t="s">
        <v>51</v>
      </c>
      <c r="AF209" t="s">
        <v>1031</v>
      </c>
      <c r="AG209" t="s">
        <v>51</v>
      </c>
      <c r="AH209" t="s">
        <v>51</v>
      </c>
      <c r="AI209" t="s">
        <v>51</v>
      </c>
      <c r="AJ209" t="s">
        <v>51</v>
      </c>
      <c r="AK209" t="s">
        <v>51</v>
      </c>
      <c r="AL209" t="s">
        <v>51</v>
      </c>
      <c r="AM209" t="s">
        <v>51</v>
      </c>
      <c r="AN209" t="s">
        <v>51</v>
      </c>
      <c r="AO209" t="s">
        <v>51</v>
      </c>
      <c r="AP209" t="s">
        <v>51</v>
      </c>
      <c r="AQ209" t="s">
        <v>51</v>
      </c>
      <c r="AR209" t="s">
        <v>51</v>
      </c>
      <c r="AU209" t="s">
        <v>60</v>
      </c>
    </row>
    <row r="210" spans="1:47">
      <c r="A210" t="s">
        <v>1032</v>
      </c>
      <c r="B210" t="s">
        <v>48</v>
      </c>
      <c r="C210" t="s">
        <v>1033</v>
      </c>
      <c r="D210" t="s">
        <v>169</v>
      </c>
      <c r="E210" t="s">
        <v>51</v>
      </c>
      <c r="F210" t="s">
        <v>85</v>
      </c>
      <c r="G210" t="s">
        <v>671</v>
      </c>
      <c r="H210" t="s">
        <v>671</v>
      </c>
      <c r="I210" t="s">
        <v>672</v>
      </c>
      <c r="J210" t="s">
        <v>51</v>
      </c>
      <c r="K210" t="s">
        <v>51</v>
      </c>
      <c r="L210" t="s">
        <v>51</v>
      </c>
      <c r="M210" t="s">
        <v>55</v>
      </c>
      <c r="N210" t="s">
        <v>56</v>
      </c>
      <c r="O210">
        <v>18</v>
      </c>
      <c r="P210" t="s">
        <v>51</v>
      </c>
      <c r="Q210" t="s">
        <v>673</v>
      </c>
      <c r="R210" t="s">
        <v>57</v>
      </c>
      <c r="S210" t="s">
        <v>57</v>
      </c>
      <c r="T210" t="s">
        <v>51</v>
      </c>
      <c r="U210" t="s">
        <v>51</v>
      </c>
      <c r="V210" t="s">
        <v>51</v>
      </c>
      <c r="W210" t="s">
        <v>51</v>
      </c>
      <c r="X210">
        <v>286</v>
      </c>
      <c r="Y210">
        <v>0</v>
      </c>
      <c r="Z210">
        <v>248288</v>
      </c>
      <c r="AA210">
        <v>227400</v>
      </c>
      <c r="AB210" t="s">
        <v>51</v>
      </c>
      <c r="AF210" t="s">
        <v>1034</v>
      </c>
      <c r="AG210" t="s">
        <v>51</v>
      </c>
      <c r="AH210" t="s">
        <v>51</v>
      </c>
      <c r="AI210" t="s">
        <v>51</v>
      </c>
      <c r="AJ210" t="s">
        <v>51</v>
      </c>
      <c r="AK210" t="s">
        <v>51</v>
      </c>
      <c r="AL210" t="s">
        <v>51</v>
      </c>
      <c r="AM210" t="s">
        <v>51</v>
      </c>
      <c r="AN210" t="s">
        <v>51</v>
      </c>
      <c r="AO210" t="s">
        <v>51</v>
      </c>
      <c r="AP210" t="s">
        <v>51</v>
      </c>
      <c r="AQ210" t="s">
        <v>51</v>
      </c>
      <c r="AR210" t="s">
        <v>51</v>
      </c>
      <c r="AU210" t="s">
        <v>60</v>
      </c>
    </row>
    <row r="211" spans="1:47">
      <c r="A211" t="s">
        <v>1035</v>
      </c>
      <c r="B211" t="s">
        <v>48</v>
      </c>
      <c r="C211" t="s">
        <v>1036</v>
      </c>
      <c r="D211" t="s">
        <v>152</v>
      </c>
      <c r="E211" t="s">
        <v>51</v>
      </c>
      <c r="F211" t="s">
        <v>52</v>
      </c>
      <c r="G211" t="s">
        <v>53</v>
      </c>
      <c r="H211" t="s">
        <v>51</v>
      </c>
      <c r="I211" t="s">
        <v>51</v>
      </c>
      <c r="J211" t="s">
        <v>54</v>
      </c>
      <c r="K211" t="s">
        <v>51</v>
      </c>
      <c r="L211" t="s">
        <v>51</v>
      </c>
      <c r="M211" t="s">
        <v>55</v>
      </c>
      <c r="N211" t="s">
        <v>56</v>
      </c>
      <c r="O211">
        <v>0</v>
      </c>
      <c r="P211" t="s">
        <v>51</v>
      </c>
      <c r="Q211" t="s">
        <v>51</v>
      </c>
      <c r="R211" t="s">
        <v>57</v>
      </c>
      <c r="S211" t="s">
        <v>57</v>
      </c>
      <c r="T211" t="s">
        <v>1037</v>
      </c>
      <c r="U211" t="s">
        <v>51</v>
      </c>
      <c r="V211" t="s">
        <v>51</v>
      </c>
      <c r="W211" t="s">
        <v>51</v>
      </c>
      <c r="X211">
        <v>1</v>
      </c>
      <c r="Y211">
        <v>0</v>
      </c>
      <c r="Z211">
        <v>993472</v>
      </c>
      <c r="AA211">
        <v>0</v>
      </c>
      <c r="AB211" t="s">
        <v>51</v>
      </c>
      <c r="AF211" t="s">
        <v>1038</v>
      </c>
      <c r="AG211" t="s">
        <v>51</v>
      </c>
      <c r="AH211" t="s">
        <v>51</v>
      </c>
      <c r="AI211" t="s">
        <v>51</v>
      </c>
      <c r="AJ211" t="s">
        <v>51</v>
      </c>
      <c r="AK211" t="s">
        <v>51</v>
      </c>
      <c r="AL211" t="s">
        <v>51</v>
      </c>
      <c r="AM211" t="s">
        <v>51</v>
      </c>
      <c r="AN211" t="s">
        <v>51</v>
      </c>
      <c r="AO211" t="s">
        <v>51</v>
      </c>
      <c r="AP211" t="s">
        <v>51</v>
      </c>
      <c r="AQ211" t="s">
        <v>51</v>
      </c>
      <c r="AR211" t="s">
        <v>51</v>
      </c>
      <c r="AU211" t="s">
        <v>60</v>
      </c>
    </row>
    <row r="212" spans="1:47">
      <c r="A212" t="s">
        <v>1039</v>
      </c>
      <c r="B212" t="s">
        <v>48</v>
      </c>
      <c r="C212" t="s">
        <v>1040</v>
      </c>
      <c r="D212" t="s">
        <v>79</v>
      </c>
      <c r="E212" t="s">
        <v>51</v>
      </c>
      <c r="F212" t="s">
        <v>52</v>
      </c>
      <c r="G212" t="s">
        <v>1041</v>
      </c>
      <c r="H212" t="s">
        <v>51</v>
      </c>
      <c r="I212" t="s">
        <v>51</v>
      </c>
      <c r="J212" t="s">
        <v>354</v>
      </c>
      <c r="K212" t="s">
        <v>51</v>
      </c>
      <c r="L212" t="s">
        <v>51</v>
      </c>
      <c r="M212" t="s">
        <v>55</v>
      </c>
      <c r="N212" t="s">
        <v>56</v>
      </c>
      <c r="O212">
        <v>0</v>
      </c>
      <c r="P212" t="s">
        <v>51</v>
      </c>
      <c r="Q212" t="s">
        <v>51</v>
      </c>
      <c r="R212" t="s">
        <v>57</v>
      </c>
      <c r="S212" t="s">
        <v>57</v>
      </c>
      <c r="T212" t="s">
        <v>51</v>
      </c>
      <c r="U212" t="s">
        <v>51</v>
      </c>
      <c r="V212" t="s">
        <v>51</v>
      </c>
      <c r="W212" t="s">
        <v>51</v>
      </c>
      <c r="X212">
        <v>1</v>
      </c>
      <c r="Y212">
        <v>0</v>
      </c>
      <c r="Z212">
        <v>0</v>
      </c>
      <c r="AA212">
        <v>0</v>
      </c>
      <c r="AB212" t="s">
        <v>51</v>
      </c>
      <c r="AF212" t="s">
        <v>1042</v>
      </c>
      <c r="AG212" t="s">
        <v>51</v>
      </c>
      <c r="AH212" t="s">
        <v>51</v>
      </c>
      <c r="AI212" t="s">
        <v>51</v>
      </c>
      <c r="AJ212" t="s">
        <v>51</v>
      </c>
      <c r="AK212" t="s">
        <v>51</v>
      </c>
      <c r="AL212" t="s">
        <v>51</v>
      </c>
      <c r="AM212" t="s">
        <v>51</v>
      </c>
      <c r="AN212" t="s">
        <v>51</v>
      </c>
      <c r="AO212" t="s">
        <v>51</v>
      </c>
      <c r="AP212" t="s">
        <v>51</v>
      </c>
      <c r="AQ212" t="s">
        <v>51</v>
      </c>
      <c r="AR212" t="s">
        <v>51</v>
      </c>
      <c r="AU212" t="s">
        <v>60</v>
      </c>
    </row>
    <row r="213" spans="1:47">
      <c r="A213" t="s">
        <v>1043</v>
      </c>
      <c r="B213" t="s">
        <v>48</v>
      </c>
      <c r="C213" t="s">
        <v>1044</v>
      </c>
      <c r="D213" t="s">
        <v>50</v>
      </c>
      <c r="E213" t="s">
        <v>51</v>
      </c>
      <c r="F213" t="s">
        <v>52</v>
      </c>
      <c r="G213" t="s">
        <v>53</v>
      </c>
      <c r="H213" t="s">
        <v>51</v>
      </c>
      <c r="I213" t="s">
        <v>51</v>
      </c>
      <c r="J213" t="s">
        <v>54</v>
      </c>
      <c r="K213" t="s">
        <v>51</v>
      </c>
      <c r="L213" t="s">
        <v>51</v>
      </c>
      <c r="M213" t="s">
        <v>55</v>
      </c>
      <c r="N213" t="s">
        <v>56</v>
      </c>
      <c r="O213">
        <v>0</v>
      </c>
      <c r="P213" t="s">
        <v>51</v>
      </c>
      <c r="Q213" t="s">
        <v>51</v>
      </c>
      <c r="R213" t="s">
        <v>57</v>
      </c>
      <c r="S213" t="s">
        <v>57</v>
      </c>
      <c r="T213" t="s">
        <v>1045</v>
      </c>
      <c r="U213" t="s">
        <v>51</v>
      </c>
      <c r="V213" t="s">
        <v>51</v>
      </c>
      <c r="W213" t="s">
        <v>51</v>
      </c>
      <c r="X213">
        <v>1</v>
      </c>
      <c r="Y213">
        <v>0</v>
      </c>
      <c r="Z213">
        <v>993472</v>
      </c>
      <c r="AA213">
        <v>0</v>
      </c>
      <c r="AB213" t="s">
        <v>51</v>
      </c>
      <c r="AF213" t="s">
        <v>1046</v>
      </c>
      <c r="AG213" t="s">
        <v>51</v>
      </c>
      <c r="AH213" t="s">
        <v>51</v>
      </c>
      <c r="AI213" t="s">
        <v>51</v>
      </c>
      <c r="AJ213" t="s">
        <v>51</v>
      </c>
      <c r="AK213" t="s">
        <v>51</v>
      </c>
      <c r="AL213" t="s">
        <v>51</v>
      </c>
      <c r="AM213" t="s">
        <v>51</v>
      </c>
      <c r="AN213" t="s">
        <v>51</v>
      </c>
      <c r="AO213" t="s">
        <v>51</v>
      </c>
      <c r="AP213" t="s">
        <v>51</v>
      </c>
      <c r="AQ213" t="s">
        <v>51</v>
      </c>
      <c r="AR213" t="s">
        <v>51</v>
      </c>
      <c r="AU213" t="s">
        <v>60</v>
      </c>
    </row>
    <row r="214" spans="1:47">
      <c r="A214" t="s">
        <v>1047</v>
      </c>
      <c r="B214" t="s">
        <v>48</v>
      </c>
      <c r="C214" t="s">
        <v>1048</v>
      </c>
      <c r="D214" t="s">
        <v>108</v>
      </c>
      <c r="E214" t="s">
        <v>51</v>
      </c>
      <c r="F214" t="s">
        <v>52</v>
      </c>
      <c r="G214" t="s">
        <v>53</v>
      </c>
      <c r="H214" t="s">
        <v>51</v>
      </c>
      <c r="I214" t="s">
        <v>51</v>
      </c>
      <c r="J214" t="s">
        <v>54</v>
      </c>
      <c r="K214" t="s">
        <v>51</v>
      </c>
      <c r="L214" t="s">
        <v>51</v>
      </c>
      <c r="M214" t="s">
        <v>55</v>
      </c>
      <c r="N214" t="s">
        <v>56</v>
      </c>
      <c r="O214">
        <v>0</v>
      </c>
      <c r="P214" t="s">
        <v>51</v>
      </c>
      <c r="Q214" t="s">
        <v>51</v>
      </c>
      <c r="R214" t="s">
        <v>57</v>
      </c>
      <c r="S214" t="s">
        <v>57</v>
      </c>
      <c r="T214" t="s">
        <v>1049</v>
      </c>
      <c r="U214" t="s">
        <v>51</v>
      </c>
      <c r="V214" t="s">
        <v>51</v>
      </c>
      <c r="W214" t="s">
        <v>51</v>
      </c>
      <c r="X214">
        <v>0</v>
      </c>
      <c r="Y214">
        <v>0</v>
      </c>
      <c r="Z214">
        <v>993472</v>
      </c>
      <c r="AA214">
        <v>0</v>
      </c>
      <c r="AB214" t="s">
        <v>51</v>
      </c>
      <c r="AF214" t="s">
        <v>1050</v>
      </c>
      <c r="AG214" t="s">
        <v>51</v>
      </c>
      <c r="AH214" t="s">
        <v>51</v>
      </c>
      <c r="AI214" t="s">
        <v>51</v>
      </c>
      <c r="AJ214" t="s">
        <v>51</v>
      </c>
      <c r="AK214" t="s">
        <v>51</v>
      </c>
      <c r="AL214" t="s">
        <v>51</v>
      </c>
      <c r="AM214" t="s">
        <v>51</v>
      </c>
      <c r="AN214" t="s">
        <v>51</v>
      </c>
      <c r="AO214" t="s">
        <v>51</v>
      </c>
      <c r="AP214" t="s">
        <v>51</v>
      </c>
      <c r="AQ214" t="s">
        <v>51</v>
      </c>
      <c r="AR214" t="s">
        <v>51</v>
      </c>
      <c r="AU214" t="s">
        <v>60</v>
      </c>
    </row>
    <row r="215" spans="1:47">
      <c r="A215" t="s">
        <v>1051</v>
      </c>
      <c r="B215" t="s">
        <v>48</v>
      </c>
      <c r="C215" t="s">
        <v>1052</v>
      </c>
      <c r="D215" t="s">
        <v>98</v>
      </c>
      <c r="E215" t="s">
        <v>51</v>
      </c>
      <c r="F215" t="s">
        <v>52</v>
      </c>
      <c r="G215" t="s">
        <v>1041</v>
      </c>
      <c r="H215" t="s">
        <v>51</v>
      </c>
      <c r="I215" t="s">
        <v>51</v>
      </c>
      <c r="J215" t="s">
        <v>354</v>
      </c>
      <c r="K215" t="s">
        <v>51</v>
      </c>
      <c r="L215" t="s">
        <v>51</v>
      </c>
      <c r="M215" t="s">
        <v>55</v>
      </c>
      <c r="N215" t="s">
        <v>56</v>
      </c>
      <c r="O215">
        <v>0</v>
      </c>
      <c r="P215" t="s">
        <v>51</v>
      </c>
      <c r="Q215" t="s">
        <v>51</v>
      </c>
      <c r="R215" t="s">
        <v>57</v>
      </c>
      <c r="S215" t="s">
        <v>57</v>
      </c>
      <c r="T215" t="s">
        <v>51</v>
      </c>
      <c r="U215" t="s">
        <v>51</v>
      </c>
      <c r="V215" t="s">
        <v>51</v>
      </c>
      <c r="W215" t="s">
        <v>51</v>
      </c>
      <c r="X215">
        <v>1</v>
      </c>
      <c r="Y215">
        <v>0</v>
      </c>
      <c r="Z215">
        <v>0</v>
      </c>
      <c r="AA215">
        <v>0</v>
      </c>
      <c r="AB215" t="s">
        <v>51</v>
      </c>
      <c r="AF215" t="s">
        <v>1053</v>
      </c>
      <c r="AG215" t="s">
        <v>51</v>
      </c>
      <c r="AH215" t="s">
        <v>51</v>
      </c>
      <c r="AI215" t="s">
        <v>51</v>
      </c>
      <c r="AJ215" t="s">
        <v>51</v>
      </c>
      <c r="AK215" t="s">
        <v>51</v>
      </c>
      <c r="AL215" t="s">
        <v>51</v>
      </c>
      <c r="AM215" t="s">
        <v>51</v>
      </c>
      <c r="AN215" t="s">
        <v>51</v>
      </c>
      <c r="AO215" t="s">
        <v>51</v>
      </c>
      <c r="AP215" t="s">
        <v>51</v>
      </c>
      <c r="AQ215" t="s">
        <v>51</v>
      </c>
      <c r="AR215" t="s">
        <v>51</v>
      </c>
      <c r="AU215" t="s">
        <v>60</v>
      </c>
    </row>
    <row r="216" spans="1:47">
      <c r="A216" t="s">
        <v>1054</v>
      </c>
      <c r="B216" t="s">
        <v>48</v>
      </c>
      <c r="C216" t="s">
        <v>1055</v>
      </c>
      <c r="D216" t="s">
        <v>98</v>
      </c>
      <c r="E216" t="s">
        <v>51</v>
      </c>
      <c r="F216" t="s">
        <v>52</v>
      </c>
      <c r="G216" t="s">
        <v>1056</v>
      </c>
      <c r="H216" t="s">
        <v>51</v>
      </c>
      <c r="I216" t="s">
        <v>51</v>
      </c>
      <c r="J216" t="s">
        <v>54</v>
      </c>
      <c r="K216" t="s">
        <v>51</v>
      </c>
      <c r="L216" t="s">
        <v>51</v>
      </c>
      <c r="M216" t="s">
        <v>55</v>
      </c>
      <c r="N216" t="s">
        <v>56</v>
      </c>
      <c r="O216">
        <v>0</v>
      </c>
      <c r="P216" t="s">
        <v>51</v>
      </c>
      <c r="Q216" t="s">
        <v>51</v>
      </c>
      <c r="R216" t="s">
        <v>57</v>
      </c>
      <c r="S216" t="s">
        <v>57</v>
      </c>
      <c r="T216" t="s">
        <v>1057</v>
      </c>
      <c r="U216" t="s">
        <v>51</v>
      </c>
      <c r="V216" t="s">
        <v>51</v>
      </c>
      <c r="W216" t="s">
        <v>51</v>
      </c>
      <c r="X216">
        <v>1</v>
      </c>
      <c r="Y216">
        <v>0</v>
      </c>
      <c r="Z216">
        <v>265</v>
      </c>
      <c r="AA216">
        <v>0</v>
      </c>
      <c r="AB216" t="s">
        <v>51</v>
      </c>
      <c r="AF216" t="s">
        <v>1058</v>
      </c>
      <c r="AG216" t="s">
        <v>287</v>
      </c>
      <c r="AH216" t="s">
        <v>125</v>
      </c>
      <c r="AI216" t="s">
        <v>254</v>
      </c>
      <c r="AJ216" t="s">
        <v>51</v>
      </c>
      <c r="AK216" t="s">
        <v>51</v>
      </c>
      <c r="AL216" t="s">
        <v>51</v>
      </c>
      <c r="AM216" t="s">
        <v>314</v>
      </c>
      <c r="AN216" t="s">
        <v>51</v>
      </c>
      <c r="AO216" t="s">
        <v>478</v>
      </c>
      <c r="AP216" t="s">
        <v>51</v>
      </c>
      <c r="AQ216" t="s">
        <v>51</v>
      </c>
      <c r="AR216" t="s">
        <v>479</v>
      </c>
      <c r="AS216">
        <v>132.5</v>
      </c>
      <c r="AT216">
        <v>0</v>
      </c>
      <c r="AU216" t="s">
        <v>60</v>
      </c>
    </row>
    <row r="217" spans="1:47">
      <c r="A217" t="s">
        <v>1059</v>
      </c>
      <c r="B217" t="s">
        <v>48</v>
      </c>
      <c r="C217" t="s">
        <v>1060</v>
      </c>
      <c r="D217" t="s">
        <v>144</v>
      </c>
      <c r="E217" t="s">
        <v>51</v>
      </c>
      <c r="F217" t="s">
        <v>52</v>
      </c>
      <c r="G217" t="s">
        <v>1061</v>
      </c>
      <c r="H217" t="s">
        <v>51</v>
      </c>
      <c r="I217" t="s">
        <v>51</v>
      </c>
      <c r="J217" t="s">
        <v>54</v>
      </c>
      <c r="K217" t="s">
        <v>51</v>
      </c>
      <c r="L217" t="s">
        <v>51</v>
      </c>
      <c r="M217" t="s">
        <v>55</v>
      </c>
      <c r="N217" t="s">
        <v>56</v>
      </c>
      <c r="O217">
        <v>0</v>
      </c>
      <c r="P217" t="s">
        <v>51</v>
      </c>
      <c r="Q217" t="s">
        <v>51</v>
      </c>
      <c r="R217" t="s">
        <v>57</v>
      </c>
      <c r="S217" t="s">
        <v>57</v>
      </c>
      <c r="T217" t="s">
        <v>1062</v>
      </c>
      <c r="U217" t="s">
        <v>51</v>
      </c>
      <c r="V217" t="s">
        <v>51</v>
      </c>
      <c r="W217" t="s">
        <v>51</v>
      </c>
      <c r="X217">
        <v>1</v>
      </c>
      <c r="Y217">
        <v>0</v>
      </c>
      <c r="Z217">
        <v>512</v>
      </c>
      <c r="AA217">
        <v>0</v>
      </c>
      <c r="AB217" t="s">
        <v>51</v>
      </c>
      <c r="AF217" t="s">
        <v>1063</v>
      </c>
      <c r="AG217" t="s">
        <v>287</v>
      </c>
      <c r="AH217" t="s">
        <v>125</v>
      </c>
      <c r="AI217" t="s">
        <v>141</v>
      </c>
      <c r="AJ217" t="s">
        <v>51</v>
      </c>
      <c r="AK217" t="s">
        <v>51</v>
      </c>
      <c r="AL217" t="s">
        <v>51</v>
      </c>
      <c r="AM217" t="s">
        <v>314</v>
      </c>
      <c r="AN217" t="s">
        <v>51</v>
      </c>
      <c r="AO217" t="s">
        <v>478</v>
      </c>
      <c r="AP217" t="s">
        <v>51</v>
      </c>
      <c r="AQ217" t="s">
        <v>51</v>
      </c>
      <c r="AR217" t="s">
        <v>51</v>
      </c>
      <c r="AS217">
        <v>512</v>
      </c>
      <c r="AT217">
        <v>0</v>
      </c>
      <c r="AU217" t="s">
        <v>60</v>
      </c>
    </row>
    <row r="218" spans="1:47">
      <c r="A218" t="s">
        <v>1064</v>
      </c>
      <c r="B218" t="s">
        <v>48</v>
      </c>
      <c r="C218" t="s">
        <v>1065</v>
      </c>
      <c r="D218" t="s">
        <v>69</v>
      </c>
      <c r="E218" t="s">
        <v>51</v>
      </c>
      <c r="F218" t="s">
        <v>85</v>
      </c>
      <c r="G218" t="s">
        <v>514</v>
      </c>
      <c r="H218" t="s">
        <v>514</v>
      </c>
      <c r="I218" t="s">
        <v>51</v>
      </c>
      <c r="J218" t="s">
        <v>54</v>
      </c>
      <c r="K218" t="s">
        <v>51</v>
      </c>
      <c r="L218" t="s">
        <v>51</v>
      </c>
      <c r="M218" t="s">
        <v>55</v>
      </c>
      <c r="N218" t="s">
        <v>56</v>
      </c>
      <c r="O218">
        <v>1</v>
      </c>
      <c r="P218" t="s">
        <v>51</v>
      </c>
      <c r="Q218" t="s">
        <v>1066</v>
      </c>
      <c r="R218" t="s">
        <v>57</v>
      </c>
      <c r="S218" t="s">
        <v>57</v>
      </c>
      <c r="T218" t="s">
        <v>51</v>
      </c>
      <c r="U218" t="s">
        <v>51</v>
      </c>
      <c r="V218" t="s">
        <v>51</v>
      </c>
      <c r="W218" t="s">
        <v>51</v>
      </c>
      <c r="X218">
        <v>1</v>
      </c>
      <c r="Y218">
        <v>0</v>
      </c>
      <c r="Z218">
        <v>2665755</v>
      </c>
      <c r="AA218">
        <v>715540000</v>
      </c>
      <c r="AB218" t="s">
        <v>51</v>
      </c>
      <c r="AF218" t="s">
        <v>1067</v>
      </c>
      <c r="AG218" t="s">
        <v>287</v>
      </c>
      <c r="AH218" t="s">
        <v>125</v>
      </c>
      <c r="AI218" t="s">
        <v>126</v>
      </c>
      <c r="AJ218" t="s">
        <v>51</v>
      </c>
      <c r="AK218" t="s">
        <v>51</v>
      </c>
      <c r="AL218" t="s">
        <v>51</v>
      </c>
      <c r="AM218" t="s">
        <v>51</v>
      </c>
      <c r="AN218" t="s">
        <v>51</v>
      </c>
      <c r="AO218" t="s">
        <v>51</v>
      </c>
      <c r="AP218" t="s">
        <v>51</v>
      </c>
      <c r="AQ218" t="s">
        <v>404</v>
      </c>
      <c r="AR218" t="s">
        <v>51</v>
      </c>
      <c r="AS218">
        <v>266575.5</v>
      </c>
      <c r="AT218">
        <v>71554000</v>
      </c>
      <c r="AU218" t="s">
        <v>60</v>
      </c>
    </row>
    <row r="219" spans="1:47">
      <c r="A219" t="s">
        <v>1068</v>
      </c>
      <c r="B219" t="s">
        <v>48</v>
      </c>
      <c r="C219" t="s">
        <v>1069</v>
      </c>
      <c r="D219" t="s">
        <v>373</v>
      </c>
      <c r="E219" t="s">
        <v>51</v>
      </c>
      <c r="F219" t="s">
        <v>52</v>
      </c>
      <c r="G219" t="s">
        <v>137</v>
      </c>
      <c r="H219" t="s">
        <v>51</v>
      </c>
      <c r="I219" t="s">
        <v>51</v>
      </c>
      <c r="J219" t="s">
        <v>54</v>
      </c>
      <c r="K219" t="s">
        <v>51</v>
      </c>
      <c r="L219" t="s">
        <v>51</v>
      </c>
      <c r="M219" t="s">
        <v>55</v>
      </c>
      <c r="N219" t="s">
        <v>56</v>
      </c>
      <c r="O219">
        <v>0</v>
      </c>
      <c r="P219" t="s">
        <v>51</v>
      </c>
      <c r="Q219" t="s">
        <v>51</v>
      </c>
      <c r="R219" t="s">
        <v>57</v>
      </c>
      <c r="S219" t="s">
        <v>57</v>
      </c>
      <c r="T219" t="s">
        <v>1070</v>
      </c>
      <c r="U219" t="s">
        <v>51</v>
      </c>
      <c r="V219" t="s">
        <v>51</v>
      </c>
      <c r="W219" t="s">
        <v>51</v>
      </c>
      <c r="X219">
        <v>1</v>
      </c>
      <c r="Y219">
        <v>0</v>
      </c>
      <c r="Z219">
        <v>9952153</v>
      </c>
      <c r="AA219">
        <v>0</v>
      </c>
      <c r="AB219" t="s">
        <v>51</v>
      </c>
      <c r="AF219" t="s">
        <v>1071</v>
      </c>
      <c r="AG219" t="s">
        <v>287</v>
      </c>
      <c r="AH219" t="s">
        <v>125</v>
      </c>
      <c r="AI219" t="s">
        <v>141</v>
      </c>
      <c r="AJ219" t="s">
        <v>51</v>
      </c>
      <c r="AK219" t="s">
        <v>51</v>
      </c>
      <c r="AL219" t="s">
        <v>51</v>
      </c>
      <c r="AM219" t="s">
        <v>51</v>
      </c>
      <c r="AN219" t="s">
        <v>51</v>
      </c>
      <c r="AO219" t="s">
        <v>440</v>
      </c>
      <c r="AP219" t="s">
        <v>51</v>
      </c>
      <c r="AQ219" t="s">
        <v>404</v>
      </c>
      <c r="AR219" t="s">
        <v>288</v>
      </c>
      <c r="AS219">
        <v>9952153</v>
      </c>
      <c r="AT219">
        <v>0</v>
      </c>
      <c r="AU219" t="s">
        <v>60</v>
      </c>
    </row>
    <row r="220" spans="1:47">
      <c r="A220" t="s">
        <v>1072</v>
      </c>
      <c r="B220" t="s">
        <v>48</v>
      </c>
      <c r="C220" t="s">
        <v>1073</v>
      </c>
      <c r="D220" t="s">
        <v>906</v>
      </c>
      <c r="E220" t="s">
        <v>51</v>
      </c>
      <c r="F220" t="s">
        <v>52</v>
      </c>
      <c r="G220" t="s">
        <v>1041</v>
      </c>
      <c r="H220" t="s">
        <v>51</v>
      </c>
      <c r="I220" t="s">
        <v>51</v>
      </c>
      <c r="J220" t="s">
        <v>354</v>
      </c>
      <c r="K220" t="s">
        <v>51</v>
      </c>
      <c r="L220" t="s">
        <v>51</v>
      </c>
      <c r="M220" t="s">
        <v>55</v>
      </c>
      <c r="N220" t="s">
        <v>56</v>
      </c>
      <c r="O220">
        <v>0</v>
      </c>
      <c r="P220" t="s">
        <v>51</v>
      </c>
      <c r="Q220" t="s">
        <v>51</v>
      </c>
      <c r="R220" t="s">
        <v>57</v>
      </c>
      <c r="S220" t="s">
        <v>57</v>
      </c>
      <c r="T220" t="s">
        <v>51</v>
      </c>
      <c r="U220" t="s">
        <v>51</v>
      </c>
      <c r="V220" t="s">
        <v>51</v>
      </c>
      <c r="W220" t="s">
        <v>51</v>
      </c>
      <c r="X220">
        <v>1</v>
      </c>
      <c r="Y220">
        <v>0</v>
      </c>
      <c r="Z220">
        <v>0</v>
      </c>
      <c r="AA220">
        <v>0</v>
      </c>
      <c r="AB220" t="s">
        <v>51</v>
      </c>
      <c r="AF220" t="s">
        <v>1074</v>
      </c>
      <c r="AG220" t="s">
        <v>287</v>
      </c>
      <c r="AH220" t="s">
        <v>125</v>
      </c>
      <c r="AI220" t="s">
        <v>141</v>
      </c>
      <c r="AJ220" t="s">
        <v>51</v>
      </c>
      <c r="AK220" t="s">
        <v>51</v>
      </c>
      <c r="AL220" t="s">
        <v>51</v>
      </c>
      <c r="AM220" t="s">
        <v>51</v>
      </c>
      <c r="AN220" t="s">
        <v>51</v>
      </c>
      <c r="AO220" t="s">
        <v>440</v>
      </c>
      <c r="AP220" t="s">
        <v>51</v>
      </c>
      <c r="AQ220" t="s">
        <v>51</v>
      </c>
      <c r="AR220" t="s">
        <v>288</v>
      </c>
      <c r="AS220">
        <v>0</v>
      </c>
      <c r="AT220">
        <v>0</v>
      </c>
      <c r="AU220" t="s">
        <v>60</v>
      </c>
    </row>
    <row r="221" spans="1:47">
      <c r="A221" t="s">
        <v>1075</v>
      </c>
      <c r="B221" t="s">
        <v>48</v>
      </c>
      <c r="C221" t="s">
        <v>1076</v>
      </c>
      <c r="D221" t="s">
        <v>373</v>
      </c>
      <c r="E221" t="s">
        <v>51</v>
      </c>
      <c r="F221" t="s">
        <v>52</v>
      </c>
      <c r="G221" t="s">
        <v>794</v>
      </c>
      <c r="H221" t="s">
        <v>51</v>
      </c>
      <c r="I221" t="s">
        <v>51</v>
      </c>
      <c r="J221" t="s">
        <v>54</v>
      </c>
      <c r="K221" t="s">
        <v>51</v>
      </c>
      <c r="L221" t="s">
        <v>51</v>
      </c>
      <c r="M221" t="s">
        <v>55</v>
      </c>
      <c r="N221" t="s">
        <v>56</v>
      </c>
      <c r="O221">
        <v>0</v>
      </c>
      <c r="P221" t="s">
        <v>51</v>
      </c>
      <c r="Q221" t="s">
        <v>51</v>
      </c>
      <c r="R221" t="s">
        <v>57</v>
      </c>
      <c r="S221" t="s">
        <v>57</v>
      </c>
      <c r="T221" t="s">
        <v>1077</v>
      </c>
      <c r="U221" t="s">
        <v>51</v>
      </c>
      <c r="V221" t="s">
        <v>51</v>
      </c>
      <c r="W221" t="s">
        <v>51</v>
      </c>
      <c r="X221">
        <v>1</v>
      </c>
      <c r="Y221">
        <v>0</v>
      </c>
      <c r="Z221">
        <v>0</v>
      </c>
      <c r="AA221">
        <v>0</v>
      </c>
      <c r="AB221" t="s">
        <v>51</v>
      </c>
      <c r="AF221" t="s">
        <v>1078</v>
      </c>
      <c r="AG221" t="s">
        <v>287</v>
      </c>
      <c r="AH221" t="s">
        <v>125</v>
      </c>
      <c r="AI221" t="s">
        <v>141</v>
      </c>
      <c r="AJ221" t="s">
        <v>51</v>
      </c>
      <c r="AK221" t="s">
        <v>51</v>
      </c>
      <c r="AL221" t="s">
        <v>51</v>
      </c>
      <c r="AM221" t="s">
        <v>51</v>
      </c>
      <c r="AN221" t="s">
        <v>51</v>
      </c>
      <c r="AO221" t="s">
        <v>440</v>
      </c>
      <c r="AP221" t="s">
        <v>51</v>
      </c>
      <c r="AQ221" t="s">
        <v>51</v>
      </c>
      <c r="AR221" t="s">
        <v>288</v>
      </c>
      <c r="AS221">
        <v>0</v>
      </c>
      <c r="AT221">
        <v>0</v>
      </c>
      <c r="AU221" t="s">
        <v>60</v>
      </c>
    </row>
    <row r="222" spans="1:47">
      <c r="A222" t="s">
        <v>1079</v>
      </c>
      <c r="B222" t="s">
        <v>48</v>
      </c>
      <c r="C222" t="s">
        <v>1080</v>
      </c>
      <c r="D222" t="s">
        <v>373</v>
      </c>
      <c r="E222" t="s">
        <v>51</v>
      </c>
      <c r="F222" t="s">
        <v>52</v>
      </c>
      <c r="G222" t="s">
        <v>397</v>
      </c>
      <c r="H222" t="s">
        <v>51</v>
      </c>
      <c r="I222" t="s">
        <v>51</v>
      </c>
      <c r="J222" t="s">
        <v>54</v>
      </c>
      <c r="K222" t="s">
        <v>51</v>
      </c>
      <c r="L222" t="s">
        <v>51</v>
      </c>
      <c r="M222" t="s">
        <v>55</v>
      </c>
      <c r="N222" t="s">
        <v>56</v>
      </c>
      <c r="O222">
        <v>0</v>
      </c>
      <c r="P222" t="s">
        <v>51</v>
      </c>
      <c r="Q222" t="s">
        <v>51</v>
      </c>
      <c r="R222" t="s">
        <v>57</v>
      </c>
      <c r="S222" t="s">
        <v>57</v>
      </c>
      <c r="T222" t="s">
        <v>1081</v>
      </c>
      <c r="U222" t="s">
        <v>51</v>
      </c>
      <c r="V222" t="s">
        <v>51</v>
      </c>
      <c r="W222" t="s">
        <v>51</v>
      </c>
      <c r="X222">
        <v>1</v>
      </c>
      <c r="Y222">
        <v>0</v>
      </c>
      <c r="Z222">
        <v>9</v>
      </c>
      <c r="AA222">
        <v>0</v>
      </c>
      <c r="AB222" t="s">
        <v>51</v>
      </c>
      <c r="AF222" t="s">
        <v>1082</v>
      </c>
      <c r="AG222" t="s">
        <v>287</v>
      </c>
      <c r="AH222" t="s">
        <v>125</v>
      </c>
      <c r="AI222" t="s">
        <v>141</v>
      </c>
      <c r="AJ222" t="s">
        <v>51</v>
      </c>
      <c r="AK222" t="s">
        <v>51</v>
      </c>
      <c r="AL222" t="s">
        <v>51</v>
      </c>
      <c r="AM222" t="s">
        <v>51</v>
      </c>
      <c r="AN222" t="s">
        <v>51</v>
      </c>
      <c r="AO222" t="s">
        <v>440</v>
      </c>
      <c r="AP222" t="s">
        <v>51</v>
      </c>
      <c r="AQ222" t="s">
        <v>51</v>
      </c>
      <c r="AR222" t="s">
        <v>288</v>
      </c>
      <c r="AS222">
        <v>9</v>
      </c>
      <c r="AT222">
        <v>0</v>
      </c>
      <c r="AU222" t="s">
        <v>60</v>
      </c>
    </row>
    <row r="223" spans="1:47">
      <c r="A223" t="s">
        <v>1083</v>
      </c>
      <c r="B223" t="s">
        <v>48</v>
      </c>
      <c r="C223" t="s">
        <v>1084</v>
      </c>
      <c r="D223" t="s">
        <v>209</v>
      </c>
      <c r="E223" t="s">
        <v>51</v>
      </c>
      <c r="F223" t="s">
        <v>52</v>
      </c>
      <c r="G223" t="s">
        <v>245</v>
      </c>
      <c r="H223" t="s">
        <v>51</v>
      </c>
      <c r="I223" t="s">
        <v>51</v>
      </c>
      <c r="J223" t="s">
        <v>54</v>
      </c>
      <c r="K223" t="s">
        <v>51</v>
      </c>
      <c r="L223" t="s">
        <v>51</v>
      </c>
      <c r="M223" t="s">
        <v>55</v>
      </c>
      <c r="N223" t="s">
        <v>56</v>
      </c>
      <c r="O223">
        <v>0</v>
      </c>
      <c r="P223" t="s">
        <v>51</v>
      </c>
      <c r="Q223" t="s">
        <v>51</v>
      </c>
      <c r="R223" t="s">
        <v>57</v>
      </c>
      <c r="S223" t="s">
        <v>57</v>
      </c>
      <c r="T223" t="s">
        <v>1085</v>
      </c>
      <c r="U223" t="s">
        <v>51</v>
      </c>
      <c r="V223" t="s">
        <v>51</v>
      </c>
      <c r="W223" t="s">
        <v>51</v>
      </c>
      <c r="X223">
        <v>1</v>
      </c>
      <c r="Y223">
        <v>0</v>
      </c>
      <c r="Z223">
        <v>7864</v>
      </c>
      <c r="AA223">
        <v>0</v>
      </c>
      <c r="AB223" t="s">
        <v>51</v>
      </c>
      <c r="AF223" t="s">
        <v>1086</v>
      </c>
      <c r="AG223" t="s">
        <v>287</v>
      </c>
      <c r="AH223" t="s">
        <v>125</v>
      </c>
      <c r="AI223" t="s">
        <v>141</v>
      </c>
      <c r="AJ223" t="s">
        <v>51</v>
      </c>
      <c r="AK223" t="s">
        <v>51</v>
      </c>
      <c r="AL223" t="s">
        <v>51</v>
      </c>
      <c r="AM223" t="s">
        <v>51</v>
      </c>
      <c r="AN223" t="s">
        <v>51</v>
      </c>
      <c r="AO223" t="s">
        <v>51</v>
      </c>
      <c r="AP223" t="s">
        <v>51</v>
      </c>
      <c r="AQ223" t="s">
        <v>51</v>
      </c>
      <c r="AR223" t="s">
        <v>288</v>
      </c>
      <c r="AS223">
        <v>7864</v>
      </c>
      <c r="AT223">
        <v>0</v>
      </c>
      <c r="AU223" t="s">
        <v>60</v>
      </c>
    </row>
    <row r="224" spans="1:47">
      <c r="A224" t="s">
        <v>1087</v>
      </c>
      <c r="B224" t="s">
        <v>48</v>
      </c>
      <c r="C224" t="s">
        <v>1088</v>
      </c>
      <c r="D224" t="s">
        <v>152</v>
      </c>
      <c r="E224" t="s">
        <v>51</v>
      </c>
      <c r="F224" t="s">
        <v>52</v>
      </c>
      <c r="G224" t="s">
        <v>1089</v>
      </c>
      <c r="H224" t="s">
        <v>51</v>
      </c>
      <c r="I224" t="s">
        <v>51</v>
      </c>
      <c r="J224" t="s">
        <v>51</v>
      </c>
      <c r="K224" t="s">
        <v>51</v>
      </c>
      <c r="L224" t="s">
        <v>51</v>
      </c>
      <c r="M224" t="s">
        <v>55</v>
      </c>
      <c r="N224" t="s">
        <v>56</v>
      </c>
      <c r="O224">
        <v>0</v>
      </c>
      <c r="P224" t="s">
        <v>51</v>
      </c>
      <c r="Q224" t="s">
        <v>1090</v>
      </c>
      <c r="R224" t="s">
        <v>57</v>
      </c>
      <c r="S224" t="s">
        <v>57</v>
      </c>
      <c r="T224" t="s">
        <v>1091</v>
      </c>
      <c r="U224" t="s">
        <v>51</v>
      </c>
      <c r="V224" t="s">
        <v>51</v>
      </c>
      <c r="W224" t="s">
        <v>51</v>
      </c>
      <c r="X224">
        <v>1</v>
      </c>
      <c r="Y224">
        <v>0</v>
      </c>
      <c r="Z224">
        <v>90897</v>
      </c>
      <c r="AA224">
        <v>0</v>
      </c>
      <c r="AB224" t="s">
        <v>51</v>
      </c>
      <c r="AF224" t="s">
        <v>1092</v>
      </c>
      <c r="AG224" t="s">
        <v>287</v>
      </c>
      <c r="AH224" t="s">
        <v>125</v>
      </c>
      <c r="AI224" t="s">
        <v>254</v>
      </c>
      <c r="AJ224" t="s">
        <v>51</v>
      </c>
      <c r="AK224" t="s">
        <v>51</v>
      </c>
      <c r="AL224" t="s">
        <v>51</v>
      </c>
      <c r="AM224" t="s">
        <v>307</v>
      </c>
      <c r="AN224" t="s">
        <v>51</v>
      </c>
      <c r="AO224" t="s">
        <v>51</v>
      </c>
      <c r="AP224" t="s">
        <v>51</v>
      </c>
      <c r="AQ224" t="s">
        <v>51</v>
      </c>
      <c r="AR224" t="s">
        <v>51</v>
      </c>
      <c r="AS224">
        <v>45448.5</v>
      </c>
      <c r="AT224">
        <v>0</v>
      </c>
      <c r="AU224" t="s">
        <v>60</v>
      </c>
    </row>
    <row r="225" spans="1:47">
      <c r="A225" t="s">
        <v>1093</v>
      </c>
      <c r="B225" t="s">
        <v>48</v>
      </c>
      <c r="C225" t="s">
        <v>1094</v>
      </c>
      <c r="D225" t="s">
        <v>276</v>
      </c>
      <c r="E225" t="s">
        <v>51</v>
      </c>
      <c r="F225" t="s">
        <v>85</v>
      </c>
      <c r="G225" t="s">
        <v>874</v>
      </c>
      <c r="H225" t="s">
        <v>874</v>
      </c>
      <c r="I225" t="s">
        <v>875</v>
      </c>
      <c r="J225" t="s">
        <v>252</v>
      </c>
      <c r="K225" t="s">
        <v>51</v>
      </c>
      <c r="L225" t="s">
        <v>51</v>
      </c>
      <c r="M225" t="s">
        <v>55</v>
      </c>
      <c r="N225" t="s">
        <v>56</v>
      </c>
      <c r="O225">
        <v>182</v>
      </c>
      <c r="P225" t="s">
        <v>51</v>
      </c>
      <c r="Q225" t="s">
        <v>51</v>
      </c>
      <c r="R225" t="s">
        <v>57</v>
      </c>
      <c r="S225" t="s">
        <v>57</v>
      </c>
      <c r="T225" t="s">
        <v>51</v>
      </c>
      <c r="U225" t="s">
        <v>51</v>
      </c>
      <c r="V225" t="s">
        <v>51</v>
      </c>
      <c r="W225" t="s">
        <v>51</v>
      </c>
      <c r="X225">
        <v>725</v>
      </c>
      <c r="Y225">
        <v>0</v>
      </c>
      <c r="Z225">
        <v>15965</v>
      </c>
      <c r="AA225">
        <v>21000</v>
      </c>
      <c r="AB225" t="s">
        <v>51</v>
      </c>
      <c r="AF225" t="s">
        <v>1095</v>
      </c>
      <c r="AG225" t="s">
        <v>287</v>
      </c>
      <c r="AH225" t="s">
        <v>125</v>
      </c>
      <c r="AI225" t="s">
        <v>126</v>
      </c>
      <c r="AJ225" t="s">
        <v>51</v>
      </c>
      <c r="AK225" t="s">
        <v>51</v>
      </c>
      <c r="AL225" t="s">
        <v>51</v>
      </c>
      <c r="AM225" t="s">
        <v>314</v>
      </c>
      <c r="AN225" t="s">
        <v>51</v>
      </c>
      <c r="AO225" t="s">
        <v>51</v>
      </c>
      <c r="AP225" t="s">
        <v>51</v>
      </c>
      <c r="AQ225" t="s">
        <v>51</v>
      </c>
      <c r="AR225" t="s">
        <v>51</v>
      </c>
      <c r="AS225">
        <v>15965</v>
      </c>
      <c r="AT225">
        <v>1522500</v>
      </c>
      <c r="AU225" t="s">
        <v>60</v>
      </c>
    </row>
    <row r="226" spans="1:47">
      <c r="A226" t="s">
        <v>1096</v>
      </c>
      <c r="B226" t="s">
        <v>48</v>
      </c>
      <c r="C226" t="s">
        <v>1097</v>
      </c>
      <c r="D226" t="s">
        <v>152</v>
      </c>
      <c r="E226" t="s">
        <v>51</v>
      </c>
      <c r="F226" t="s">
        <v>85</v>
      </c>
      <c r="G226" t="s">
        <v>267</v>
      </c>
      <c r="H226" t="s">
        <v>267</v>
      </c>
      <c r="I226" t="s">
        <v>268</v>
      </c>
      <c r="J226" t="s">
        <v>122</v>
      </c>
      <c r="K226" t="s">
        <v>51</v>
      </c>
      <c r="L226" t="s">
        <v>51</v>
      </c>
      <c r="M226" t="s">
        <v>55</v>
      </c>
      <c r="N226" t="s">
        <v>56</v>
      </c>
      <c r="O226">
        <v>10</v>
      </c>
      <c r="P226" t="s">
        <v>51</v>
      </c>
      <c r="Q226" t="s">
        <v>1098</v>
      </c>
      <c r="R226" t="s">
        <v>57</v>
      </c>
      <c r="S226" t="s">
        <v>57</v>
      </c>
      <c r="T226" t="s">
        <v>51</v>
      </c>
      <c r="U226" t="s">
        <v>51</v>
      </c>
      <c r="V226" t="s">
        <v>51</v>
      </c>
      <c r="W226" t="s">
        <v>51</v>
      </c>
      <c r="X226">
        <v>70</v>
      </c>
      <c r="Y226">
        <v>0</v>
      </c>
      <c r="Z226">
        <v>105134</v>
      </c>
      <c r="AA226">
        <v>206000</v>
      </c>
      <c r="AB226" t="s">
        <v>51</v>
      </c>
      <c r="AF226" t="s">
        <v>1099</v>
      </c>
      <c r="AG226" t="s">
        <v>287</v>
      </c>
      <c r="AH226" t="s">
        <v>125</v>
      </c>
      <c r="AI226" t="s">
        <v>254</v>
      </c>
      <c r="AJ226" t="s">
        <v>51</v>
      </c>
      <c r="AK226" t="s">
        <v>51</v>
      </c>
      <c r="AL226" t="s">
        <v>51</v>
      </c>
      <c r="AM226" t="s">
        <v>314</v>
      </c>
      <c r="AN226" t="s">
        <v>51</v>
      </c>
      <c r="AO226" t="s">
        <v>51</v>
      </c>
      <c r="AP226" t="s">
        <v>51</v>
      </c>
      <c r="AQ226" t="s">
        <v>51</v>
      </c>
      <c r="AR226" t="s">
        <v>51</v>
      </c>
      <c r="AS226">
        <v>105134</v>
      </c>
      <c r="AT226">
        <v>7210000</v>
      </c>
      <c r="AU226" t="s">
        <v>60</v>
      </c>
    </row>
    <row r="227" spans="1:47">
      <c r="A227" t="s">
        <v>1100</v>
      </c>
      <c r="B227" t="s">
        <v>48</v>
      </c>
      <c r="C227" t="s">
        <v>1101</v>
      </c>
      <c r="D227" t="s">
        <v>276</v>
      </c>
      <c r="E227" t="s">
        <v>51</v>
      </c>
      <c r="F227" t="s">
        <v>85</v>
      </c>
      <c r="G227" t="s">
        <v>1102</v>
      </c>
      <c r="H227" t="s">
        <v>1102</v>
      </c>
      <c r="I227" t="s">
        <v>51</v>
      </c>
      <c r="J227" t="s">
        <v>252</v>
      </c>
      <c r="K227" t="s">
        <v>51</v>
      </c>
      <c r="L227" t="s">
        <v>51</v>
      </c>
      <c r="M227" t="s">
        <v>55</v>
      </c>
      <c r="N227" t="s">
        <v>56</v>
      </c>
      <c r="O227">
        <v>22</v>
      </c>
      <c r="P227" t="s">
        <v>51</v>
      </c>
      <c r="Q227" t="s">
        <v>51</v>
      </c>
      <c r="R227" t="s">
        <v>57</v>
      </c>
      <c r="S227" t="s">
        <v>57</v>
      </c>
      <c r="T227" t="s">
        <v>51</v>
      </c>
      <c r="U227" t="s">
        <v>51</v>
      </c>
      <c r="V227" t="s">
        <v>51</v>
      </c>
      <c r="W227" t="s">
        <v>51</v>
      </c>
      <c r="X227">
        <v>2315</v>
      </c>
      <c r="Y227">
        <v>0</v>
      </c>
      <c r="Z227">
        <v>9000</v>
      </c>
      <c r="AA227">
        <v>30600</v>
      </c>
      <c r="AB227" t="s">
        <v>51</v>
      </c>
      <c r="AF227" t="s">
        <v>1103</v>
      </c>
      <c r="AG227" t="s">
        <v>287</v>
      </c>
      <c r="AH227" t="s">
        <v>125</v>
      </c>
      <c r="AI227" t="s">
        <v>126</v>
      </c>
      <c r="AJ227" t="s">
        <v>51</v>
      </c>
      <c r="AK227" t="s">
        <v>51</v>
      </c>
      <c r="AL227" t="s">
        <v>51</v>
      </c>
      <c r="AM227" t="s">
        <v>314</v>
      </c>
      <c r="AN227" t="s">
        <v>51</v>
      </c>
      <c r="AO227" t="s">
        <v>51</v>
      </c>
      <c r="AP227" t="s">
        <v>51</v>
      </c>
      <c r="AQ227" t="s">
        <v>51</v>
      </c>
      <c r="AR227" t="s">
        <v>51</v>
      </c>
      <c r="AS227">
        <v>9000</v>
      </c>
      <c r="AT227">
        <v>7083900</v>
      </c>
      <c r="AU227" t="s">
        <v>60</v>
      </c>
    </row>
    <row r="228" spans="1:47">
      <c r="A228" t="s">
        <v>1104</v>
      </c>
      <c r="B228" t="s">
        <v>48</v>
      </c>
      <c r="C228" t="s">
        <v>1105</v>
      </c>
      <c r="D228" t="s">
        <v>427</v>
      </c>
      <c r="E228" t="s">
        <v>51</v>
      </c>
      <c r="F228" t="s">
        <v>52</v>
      </c>
      <c r="G228" t="s">
        <v>1106</v>
      </c>
      <c r="H228" t="s">
        <v>51</v>
      </c>
      <c r="I228" t="s">
        <v>51</v>
      </c>
      <c r="J228" t="s">
        <v>54</v>
      </c>
      <c r="K228" t="s">
        <v>51</v>
      </c>
      <c r="L228" t="s">
        <v>51</v>
      </c>
      <c r="M228" t="s">
        <v>55</v>
      </c>
      <c r="N228" t="s">
        <v>56</v>
      </c>
      <c r="O228">
        <v>0</v>
      </c>
      <c r="P228" t="s">
        <v>51</v>
      </c>
      <c r="Q228" t="s">
        <v>1107</v>
      </c>
      <c r="R228" t="s">
        <v>57</v>
      </c>
      <c r="S228" t="s">
        <v>57</v>
      </c>
      <c r="T228" t="s">
        <v>1108</v>
      </c>
      <c r="U228" t="s">
        <v>51</v>
      </c>
      <c r="V228" t="s">
        <v>51</v>
      </c>
      <c r="W228" t="s">
        <v>51</v>
      </c>
      <c r="X228">
        <v>1</v>
      </c>
      <c r="Y228">
        <v>0</v>
      </c>
      <c r="Z228">
        <v>1047542</v>
      </c>
      <c r="AA228">
        <v>0</v>
      </c>
      <c r="AB228" t="s">
        <v>51</v>
      </c>
      <c r="AF228" t="s">
        <v>1109</v>
      </c>
      <c r="AG228" t="s">
        <v>287</v>
      </c>
      <c r="AH228" t="s">
        <v>125</v>
      </c>
      <c r="AI228" t="s">
        <v>293</v>
      </c>
      <c r="AJ228" t="s">
        <v>51</v>
      </c>
      <c r="AK228" t="s">
        <v>51</v>
      </c>
      <c r="AL228" t="s">
        <v>51</v>
      </c>
      <c r="AM228" t="s">
        <v>51</v>
      </c>
      <c r="AN228" t="s">
        <v>51</v>
      </c>
      <c r="AO228" t="s">
        <v>51</v>
      </c>
      <c r="AP228" t="s">
        <v>51</v>
      </c>
      <c r="AQ228" t="s">
        <v>404</v>
      </c>
      <c r="AR228" t="s">
        <v>51</v>
      </c>
      <c r="AS228">
        <v>838033.6</v>
      </c>
      <c r="AT228">
        <v>0</v>
      </c>
      <c r="AU228" t="s">
        <v>60</v>
      </c>
    </row>
    <row r="229" spans="1:47">
      <c r="A229" t="s">
        <v>1110</v>
      </c>
      <c r="B229" t="s">
        <v>48</v>
      </c>
      <c r="C229" t="s">
        <v>1111</v>
      </c>
      <c r="D229" t="s">
        <v>427</v>
      </c>
      <c r="E229" t="s">
        <v>51</v>
      </c>
      <c r="F229" t="s">
        <v>85</v>
      </c>
      <c r="G229" t="s">
        <v>120</v>
      </c>
      <c r="H229" t="s">
        <v>120</v>
      </c>
      <c r="I229" t="s">
        <v>121</v>
      </c>
      <c r="J229" t="s">
        <v>122</v>
      </c>
      <c r="K229" t="s">
        <v>51</v>
      </c>
      <c r="L229" t="s">
        <v>51</v>
      </c>
      <c r="M229" t="s">
        <v>55</v>
      </c>
      <c r="N229" t="s">
        <v>56</v>
      </c>
      <c r="O229">
        <v>4</v>
      </c>
      <c r="P229" t="s">
        <v>51</v>
      </c>
      <c r="Q229" t="s">
        <v>1112</v>
      </c>
      <c r="R229" t="s">
        <v>57</v>
      </c>
      <c r="S229" t="s">
        <v>57</v>
      </c>
      <c r="T229" t="s">
        <v>51</v>
      </c>
      <c r="U229" t="s">
        <v>51</v>
      </c>
      <c r="V229" t="s">
        <v>51</v>
      </c>
      <c r="W229" t="s">
        <v>51</v>
      </c>
      <c r="X229">
        <v>446</v>
      </c>
      <c r="Y229">
        <v>0</v>
      </c>
      <c r="Z229">
        <v>365880</v>
      </c>
      <c r="AA229">
        <v>304800</v>
      </c>
      <c r="AB229" t="s">
        <v>51</v>
      </c>
      <c r="AF229" t="s">
        <v>1113</v>
      </c>
      <c r="AG229" t="s">
        <v>287</v>
      </c>
      <c r="AH229" t="s">
        <v>125</v>
      </c>
      <c r="AI229" t="s">
        <v>133</v>
      </c>
      <c r="AJ229" t="s">
        <v>51</v>
      </c>
      <c r="AK229" t="s">
        <v>51</v>
      </c>
      <c r="AL229" t="s">
        <v>51</v>
      </c>
      <c r="AM229" t="s">
        <v>314</v>
      </c>
      <c r="AN229" t="s">
        <v>51</v>
      </c>
      <c r="AO229" t="s">
        <v>51</v>
      </c>
      <c r="AP229" t="s">
        <v>51</v>
      </c>
      <c r="AQ229" t="s">
        <v>51</v>
      </c>
      <c r="AR229" t="s">
        <v>51</v>
      </c>
      <c r="AS229">
        <v>365880</v>
      </c>
      <c r="AT229">
        <v>33985200</v>
      </c>
      <c r="AU229" t="s">
        <v>60</v>
      </c>
    </row>
    <row r="230" spans="1:47">
      <c r="A230" t="s">
        <v>1114</v>
      </c>
      <c r="B230" t="s">
        <v>48</v>
      </c>
      <c r="C230" t="s">
        <v>1115</v>
      </c>
      <c r="D230" t="s">
        <v>427</v>
      </c>
      <c r="E230" t="s">
        <v>51</v>
      </c>
      <c r="F230" t="s">
        <v>52</v>
      </c>
      <c r="G230" t="s">
        <v>1116</v>
      </c>
      <c r="H230" t="s">
        <v>51</v>
      </c>
      <c r="I230" t="s">
        <v>51</v>
      </c>
      <c r="J230" t="s">
        <v>51</v>
      </c>
      <c r="K230" t="s">
        <v>51</v>
      </c>
      <c r="L230" t="s">
        <v>51</v>
      </c>
      <c r="M230" t="s">
        <v>55</v>
      </c>
      <c r="N230" t="s">
        <v>56</v>
      </c>
      <c r="O230">
        <v>0</v>
      </c>
      <c r="P230" t="s">
        <v>51</v>
      </c>
      <c r="Q230" t="s">
        <v>51</v>
      </c>
      <c r="R230" t="s">
        <v>57</v>
      </c>
      <c r="S230" t="s">
        <v>57</v>
      </c>
      <c r="T230" t="s">
        <v>1117</v>
      </c>
      <c r="U230" t="s">
        <v>51</v>
      </c>
      <c r="V230" t="s">
        <v>51</v>
      </c>
      <c r="W230" t="s">
        <v>51</v>
      </c>
      <c r="X230">
        <v>1</v>
      </c>
      <c r="Y230">
        <v>0</v>
      </c>
      <c r="Z230">
        <v>43436</v>
      </c>
      <c r="AA230">
        <v>0</v>
      </c>
      <c r="AB230" t="s">
        <v>51</v>
      </c>
      <c r="AF230" t="s">
        <v>430</v>
      </c>
      <c r="AG230" t="s">
        <v>287</v>
      </c>
      <c r="AH230" t="s">
        <v>125</v>
      </c>
      <c r="AI230" t="s">
        <v>133</v>
      </c>
      <c r="AJ230" t="s">
        <v>51</v>
      </c>
      <c r="AK230" t="s">
        <v>51</v>
      </c>
      <c r="AL230" t="s">
        <v>51</v>
      </c>
      <c r="AM230" t="s">
        <v>51</v>
      </c>
      <c r="AN230" t="s">
        <v>51</v>
      </c>
      <c r="AO230" t="s">
        <v>51</v>
      </c>
      <c r="AP230" t="s">
        <v>51</v>
      </c>
      <c r="AQ230" t="s">
        <v>404</v>
      </c>
      <c r="AR230" t="s">
        <v>51</v>
      </c>
      <c r="AS230">
        <v>10859</v>
      </c>
      <c r="AT230">
        <v>0</v>
      </c>
      <c r="AU230" t="s">
        <v>60</v>
      </c>
    </row>
    <row r="231" spans="1:47">
      <c r="A231" t="s">
        <v>1118</v>
      </c>
      <c r="B231" t="s">
        <v>48</v>
      </c>
      <c r="C231" t="s">
        <v>1119</v>
      </c>
      <c r="D231" t="s">
        <v>144</v>
      </c>
      <c r="E231" t="s">
        <v>51</v>
      </c>
      <c r="F231" t="s">
        <v>52</v>
      </c>
      <c r="G231" t="s">
        <v>198</v>
      </c>
      <c r="H231" t="s">
        <v>51</v>
      </c>
      <c r="I231" t="s">
        <v>51</v>
      </c>
      <c r="J231" t="s">
        <v>54</v>
      </c>
      <c r="K231" t="s">
        <v>51</v>
      </c>
      <c r="L231" t="s">
        <v>51</v>
      </c>
      <c r="M231" t="s">
        <v>55</v>
      </c>
      <c r="N231" t="s">
        <v>56</v>
      </c>
      <c r="O231">
        <v>0</v>
      </c>
      <c r="P231" t="s">
        <v>51</v>
      </c>
      <c r="Q231" t="s">
        <v>51</v>
      </c>
      <c r="R231" t="s">
        <v>57</v>
      </c>
      <c r="S231" t="s">
        <v>57</v>
      </c>
      <c r="T231" t="s">
        <v>1120</v>
      </c>
      <c r="U231" t="s">
        <v>51</v>
      </c>
      <c r="V231" t="s">
        <v>51</v>
      </c>
      <c r="W231" t="s">
        <v>51</v>
      </c>
      <c r="X231">
        <v>0</v>
      </c>
      <c r="Y231">
        <v>0</v>
      </c>
      <c r="Z231">
        <v>45966</v>
      </c>
      <c r="AA231">
        <v>0</v>
      </c>
      <c r="AB231" t="s">
        <v>51</v>
      </c>
      <c r="AF231" t="s">
        <v>1121</v>
      </c>
      <c r="AG231" t="s">
        <v>287</v>
      </c>
      <c r="AH231" t="s">
        <v>125</v>
      </c>
      <c r="AI231" t="s">
        <v>126</v>
      </c>
      <c r="AJ231" t="s">
        <v>51</v>
      </c>
      <c r="AK231" t="s">
        <v>51</v>
      </c>
      <c r="AL231" t="s">
        <v>51</v>
      </c>
      <c r="AM231" t="s">
        <v>314</v>
      </c>
      <c r="AN231" t="s">
        <v>51</v>
      </c>
      <c r="AO231" t="s">
        <v>51</v>
      </c>
      <c r="AP231" t="s">
        <v>51</v>
      </c>
      <c r="AQ231" t="s">
        <v>51</v>
      </c>
      <c r="AR231" t="s">
        <v>51</v>
      </c>
      <c r="AS231">
        <v>1378.98</v>
      </c>
      <c r="AT231">
        <v>0</v>
      </c>
      <c r="AU231" t="s">
        <v>60</v>
      </c>
    </row>
    <row r="232" spans="1:47">
      <c r="A232" t="s">
        <v>1122</v>
      </c>
      <c r="B232" t="s">
        <v>48</v>
      </c>
      <c r="C232" t="s">
        <v>1123</v>
      </c>
      <c r="D232" t="s">
        <v>209</v>
      </c>
      <c r="E232" t="s">
        <v>51</v>
      </c>
      <c r="F232" t="s">
        <v>52</v>
      </c>
      <c r="G232" t="s">
        <v>1124</v>
      </c>
      <c r="H232" t="s">
        <v>51</v>
      </c>
      <c r="I232" t="s">
        <v>51</v>
      </c>
      <c r="J232" t="s">
        <v>54</v>
      </c>
      <c r="K232" t="s">
        <v>51</v>
      </c>
      <c r="L232" t="s">
        <v>51</v>
      </c>
      <c r="M232" t="s">
        <v>55</v>
      </c>
      <c r="N232" t="s">
        <v>56</v>
      </c>
      <c r="O232">
        <v>0</v>
      </c>
      <c r="P232" t="s">
        <v>51</v>
      </c>
      <c r="Q232" t="s">
        <v>51</v>
      </c>
      <c r="R232" t="s">
        <v>57</v>
      </c>
      <c r="S232" t="s">
        <v>57</v>
      </c>
      <c r="T232" t="s">
        <v>1125</v>
      </c>
      <c r="U232" t="s">
        <v>51</v>
      </c>
      <c r="V232" t="s">
        <v>51</v>
      </c>
      <c r="W232" t="s">
        <v>51</v>
      </c>
      <c r="X232">
        <v>1</v>
      </c>
      <c r="Y232">
        <v>0</v>
      </c>
      <c r="Z232">
        <v>5647</v>
      </c>
      <c r="AA232">
        <v>0</v>
      </c>
      <c r="AB232" t="s">
        <v>51</v>
      </c>
      <c r="AF232" t="s">
        <v>1126</v>
      </c>
      <c r="AG232" t="s">
        <v>287</v>
      </c>
      <c r="AH232" t="s">
        <v>125</v>
      </c>
      <c r="AI232" t="s">
        <v>126</v>
      </c>
      <c r="AJ232" t="s">
        <v>51</v>
      </c>
      <c r="AK232" t="s">
        <v>51</v>
      </c>
      <c r="AL232" t="s">
        <v>51</v>
      </c>
      <c r="AM232" t="s">
        <v>314</v>
      </c>
      <c r="AN232" t="s">
        <v>51</v>
      </c>
      <c r="AO232" t="s">
        <v>51</v>
      </c>
      <c r="AP232" t="s">
        <v>51</v>
      </c>
      <c r="AQ232" t="s">
        <v>51</v>
      </c>
      <c r="AR232" t="s">
        <v>51</v>
      </c>
      <c r="AS232">
        <v>564.70000000000005</v>
      </c>
      <c r="AT232">
        <v>0</v>
      </c>
      <c r="AU232" t="s">
        <v>60</v>
      </c>
    </row>
    <row r="233" spans="1:47">
      <c r="A233" t="s">
        <v>1127</v>
      </c>
      <c r="B233" t="s">
        <v>48</v>
      </c>
      <c r="C233" t="s">
        <v>1128</v>
      </c>
      <c r="D233" t="s">
        <v>427</v>
      </c>
      <c r="E233" t="s">
        <v>51</v>
      </c>
      <c r="F233" t="s">
        <v>52</v>
      </c>
      <c r="G233" t="s">
        <v>698</v>
      </c>
      <c r="H233" t="s">
        <v>51</v>
      </c>
      <c r="I233" t="s">
        <v>51</v>
      </c>
      <c r="J233" t="s">
        <v>54</v>
      </c>
      <c r="K233" t="s">
        <v>51</v>
      </c>
      <c r="L233" t="s">
        <v>51</v>
      </c>
      <c r="M233" t="s">
        <v>55</v>
      </c>
      <c r="N233" t="s">
        <v>56</v>
      </c>
      <c r="O233">
        <v>0</v>
      </c>
      <c r="P233" t="s">
        <v>51</v>
      </c>
      <c r="Q233" t="s">
        <v>1098</v>
      </c>
      <c r="R233" t="s">
        <v>57</v>
      </c>
      <c r="S233" t="s">
        <v>57</v>
      </c>
      <c r="T233" t="s">
        <v>1129</v>
      </c>
      <c r="U233" t="s">
        <v>51</v>
      </c>
      <c r="V233" t="s">
        <v>51</v>
      </c>
      <c r="W233" t="s">
        <v>51</v>
      </c>
      <c r="X233">
        <v>1</v>
      </c>
      <c r="Y233">
        <v>0</v>
      </c>
      <c r="Z233">
        <v>9561753</v>
      </c>
      <c r="AA233">
        <v>0</v>
      </c>
      <c r="AB233" t="s">
        <v>51</v>
      </c>
      <c r="AF233" t="s">
        <v>1130</v>
      </c>
      <c r="AG233" t="s">
        <v>287</v>
      </c>
      <c r="AH233" t="s">
        <v>125</v>
      </c>
      <c r="AI233" t="s">
        <v>254</v>
      </c>
      <c r="AJ233" t="s">
        <v>51</v>
      </c>
      <c r="AK233" t="s">
        <v>51</v>
      </c>
      <c r="AL233" t="s">
        <v>51</v>
      </c>
      <c r="AM233" t="s">
        <v>314</v>
      </c>
      <c r="AN233" t="s">
        <v>51</v>
      </c>
      <c r="AO233" t="s">
        <v>51</v>
      </c>
      <c r="AP233" t="s">
        <v>51</v>
      </c>
      <c r="AQ233" t="s">
        <v>51</v>
      </c>
      <c r="AR233" t="s">
        <v>51</v>
      </c>
      <c r="AS233">
        <v>4780876.5</v>
      </c>
      <c r="AT233">
        <v>0</v>
      </c>
      <c r="AU233" t="s">
        <v>60</v>
      </c>
    </row>
    <row r="234" spans="1:47">
      <c r="A234" t="s">
        <v>1131</v>
      </c>
      <c r="B234" t="s">
        <v>48</v>
      </c>
      <c r="C234" t="s">
        <v>1132</v>
      </c>
      <c r="D234" t="s">
        <v>373</v>
      </c>
      <c r="E234" t="s">
        <v>51</v>
      </c>
      <c r="F234" t="s">
        <v>52</v>
      </c>
      <c r="G234" t="s">
        <v>229</v>
      </c>
      <c r="H234" t="s">
        <v>51</v>
      </c>
      <c r="I234" t="s">
        <v>51</v>
      </c>
      <c r="J234" t="s">
        <v>54</v>
      </c>
      <c r="K234" t="s">
        <v>51</v>
      </c>
      <c r="L234" t="s">
        <v>51</v>
      </c>
      <c r="M234" t="s">
        <v>55</v>
      </c>
      <c r="N234" t="s">
        <v>56</v>
      </c>
      <c r="O234">
        <v>0</v>
      </c>
      <c r="P234" t="s">
        <v>51</v>
      </c>
      <c r="Q234" t="s">
        <v>51</v>
      </c>
      <c r="R234" t="s">
        <v>57</v>
      </c>
      <c r="S234" t="s">
        <v>57</v>
      </c>
      <c r="T234" t="s">
        <v>1133</v>
      </c>
      <c r="U234" t="s">
        <v>51</v>
      </c>
      <c r="V234" t="s">
        <v>51</v>
      </c>
      <c r="W234" t="s">
        <v>51</v>
      </c>
      <c r="X234">
        <v>1</v>
      </c>
      <c r="Y234">
        <v>0</v>
      </c>
      <c r="Z234">
        <v>13749</v>
      </c>
      <c r="AA234">
        <v>0</v>
      </c>
      <c r="AB234" t="s">
        <v>51</v>
      </c>
      <c r="AF234" t="s">
        <v>1134</v>
      </c>
      <c r="AG234" t="s">
        <v>287</v>
      </c>
      <c r="AH234" t="s">
        <v>125</v>
      </c>
      <c r="AI234" t="s">
        <v>133</v>
      </c>
      <c r="AJ234" t="s">
        <v>51</v>
      </c>
      <c r="AK234" t="s">
        <v>51</v>
      </c>
      <c r="AL234" t="s">
        <v>51</v>
      </c>
      <c r="AM234" t="s">
        <v>314</v>
      </c>
      <c r="AN234" t="s">
        <v>51</v>
      </c>
      <c r="AO234" t="s">
        <v>51</v>
      </c>
      <c r="AP234" t="s">
        <v>51</v>
      </c>
      <c r="AQ234" t="s">
        <v>51</v>
      </c>
      <c r="AR234" t="s">
        <v>51</v>
      </c>
      <c r="AS234">
        <v>3437.25</v>
      </c>
      <c r="AT234">
        <v>0</v>
      </c>
      <c r="AU234" t="s">
        <v>60</v>
      </c>
    </row>
    <row r="235" spans="1:47">
      <c r="A235" t="s">
        <v>1135</v>
      </c>
      <c r="B235" t="s">
        <v>48</v>
      </c>
      <c r="C235" t="s">
        <v>1136</v>
      </c>
      <c r="D235" t="s">
        <v>152</v>
      </c>
      <c r="E235" t="s">
        <v>51</v>
      </c>
      <c r="F235" t="s">
        <v>52</v>
      </c>
      <c r="G235" t="s">
        <v>304</v>
      </c>
      <c r="H235" t="s">
        <v>51</v>
      </c>
      <c r="I235" t="s">
        <v>51</v>
      </c>
      <c r="J235" t="s">
        <v>54</v>
      </c>
      <c r="K235" t="s">
        <v>51</v>
      </c>
      <c r="L235" t="s">
        <v>51</v>
      </c>
      <c r="M235" t="s">
        <v>55</v>
      </c>
      <c r="N235" t="s">
        <v>56</v>
      </c>
      <c r="O235">
        <v>0</v>
      </c>
      <c r="P235" t="s">
        <v>51</v>
      </c>
      <c r="Q235" t="s">
        <v>51</v>
      </c>
      <c r="R235" t="s">
        <v>57</v>
      </c>
      <c r="S235" t="s">
        <v>57</v>
      </c>
      <c r="T235" t="s">
        <v>1137</v>
      </c>
      <c r="U235" t="s">
        <v>51</v>
      </c>
      <c r="V235" t="s">
        <v>51</v>
      </c>
      <c r="W235" t="s">
        <v>51</v>
      </c>
      <c r="X235">
        <v>1</v>
      </c>
      <c r="Y235">
        <v>0</v>
      </c>
      <c r="Z235">
        <v>0</v>
      </c>
      <c r="AA235">
        <v>0</v>
      </c>
      <c r="AB235" t="s">
        <v>51</v>
      </c>
      <c r="AF235" t="s">
        <v>1138</v>
      </c>
      <c r="AG235" t="s">
        <v>287</v>
      </c>
      <c r="AH235" t="s">
        <v>125</v>
      </c>
      <c r="AI235" t="s">
        <v>141</v>
      </c>
      <c r="AJ235" t="s">
        <v>51</v>
      </c>
      <c r="AK235" t="s">
        <v>51</v>
      </c>
      <c r="AL235" t="s">
        <v>51</v>
      </c>
      <c r="AM235" t="s">
        <v>307</v>
      </c>
      <c r="AN235" t="s">
        <v>51</v>
      </c>
      <c r="AO235" t="s">
        <v>51</v>
      </c>
      <c r="AP235" t="s">
        <v>51</v>
      </c>
      <c r="AQ235" t="s">
        <v>51</v>
      </c>
      <c r="AR235" t="s">
        <v>51</v>
      </c>
      <c r="AS235">
        <v>0</v>
      </c>
      <c r="AT235">
        <v>0</v>
      </c>
      <c r="AU235" t="s">
        <v>60</v>
      </c>
    </row>
    <row r="236" spans="1:47">
      <c r="A236" t="s">
        <v>1135</v>
      </c>
      <c r="B236" t="s">
        <v>329</v>
      </c>
      <c r="C236" t="s">
        <v>1136</v>
      </c>
      <c r="D236" t="s">
        <v>152</v>
      </c>
      <c r="E236" t="s">
        <v>51</v>
      </c>
      <c r="F236" t="s">
        <v>52</v>
      </c>
      <c r="G236" t="s">
        <v>304</v>
      </c>
      <c r="H236" t="s">
        <v>51</v>
      </c>
      <c r="I236" t="s">
        <v>51</v>
      </c>
      <c r="J236" t="s">
        <v>54</v>
      </c>
      <c r="K236" t="s">
        <v>51</v>
      </c>
      <c r="L236" t="s">
        <v>51</v>
      </c>
      <c r="M236" t="s">
        <v>55</v>
      </c>
      <c r="N236" t="s">
        <v>56</v>
      </c>
      <c r="O236">
        <v>0</v>
      </c>
      <c r="P236" t="s">
        <v>51</v>
      </c>
      <c r="Q236" t="s">
        <v>51</v>
      </c>
      <c r="R236" t="s">
        <v>57</v>
      </c>
      <c r="S236" t="s">
        <v>57</v>
      </c>
      <c r="T236" t="s">
        <v>1137</v>
      </c>
      <c r="U236" t="s">
        <v>51</v>
      </c>
      <c r="V236" t="s">
        <v>51</v>
      </c>
      <c r="W236" t="s">
        <v>51</v>
      </c>
      <c r="X236">
        <v>1</v>
      </c>
      <c r="Y236">
        <v>0</v>
      </c>
      <c r="Z236">
        <v>0</v>
      </c>
      <c r="AA236">
        <v>0</v>
      </c>
      <c r="AB236" t="s">
        <v>51</v>
      </c>
      <c r="AF236" t="s">
        <v>1138</v>
      </c>
      <c r="AG236" t="s">
        <v>287</v>
      </c>
      <c r="AH236" t="s">
        <v>125</v>
      </c>
      <c r="AI236" t="s">
        <v>51</v>
      </c>
      <c r="AJ236" t="s">
        <v>51</v>
      </c>
      <c r="AK236" t="s">
        <v>51</v>
      </c>
      <c r="AL236" t="s">
        <v>51</v>
      </c>
      <c r="AM236" t="s">
        <v>314</v>
      </c>
      <c r="AN236" t="s">
        <v>51</v>
      </c>
      <c r="AO236" t="s">
        <v>51</v>
      </c>
      <c r="AP236" t="s">
        <v>51</v>
      </c>
      <c r="AQ236" t="s">
        <v>51</v>
      </c>
      <c r="AR236" t="s">
        <v>51</v>
      </c>
      <c r="AU236" t="s">
        <v>60</v>
      </c>
    </row>
    <row r="237" spans="1:47">
      <c r="A237" t="s">
        <v>1139</v>
      </c>
      <c r="B237" t="s">
        <v>48</v>
      </c>
      <c r="C237" t="s">
        <v>1140</v>
      </c>
      <c r="D237" t="s">
        <v>69</v>
      </c>
      <c r="E237" t="s">
        <v>51</v>
      </c>
      <c r="F237" t="s">
        <v>52</v>
      </c>
      <c r="G237" t="s">
        <v>137</v>
      </c>
      <c r="H237" t="s">
        <v>51</v>
      </c>
      <c r="I237" t="s">
        <v>51</v>
      </c>
      <c r="J237" t="s">
        <v>54</v>
      </c>
      <c r="K237" t="s">
        <v>51</v>
      </c>
      <c r="L237" t="s">
        <v>51</v>
      </c>
      <c r="M237" t="s">
        <v>55</v>
      </c>
      <c r="N237" t="s">
        <v>56</v>
      </c>
      <c r="O237">
        <v>0</v>
      </c>
      <c r="P237" t="s">
        <v>51</v>
      </c>
      <c r="Q237" t="s">
        <v>285</v>
      </c>
      <c r="R237" t="s">
        <v>57</v>
      </c>
      <c r="S237" t="s">
        <v>57</v>
      </c>
      <c r="T237" t="s">
        <v>1141</v>
      </c>
      <c r="U237" t="s">
        <v>51</v>
      </c>
      <c r="V237" t="s">
        <v>51</v>
      </c>
      <c r="W237" t="s">
        <v>51</v>
      </c>
      <c r="X237">
        <v>1</v>
      </c>
      <c r="Y237">
        <v>0</v>
      </c>
      <c r="Z237">
        <v>9952153</v>
      </c>
      <c r="AA237">
        <v>0</v>
      </c>
      <c r="AB237" t="s">
        <v>51</v>
      </c>
      <c r="AF237" t="s">
        <v>1142</v>
      </c>
      <c r="AG237" t="s">
        <v>287</v>
      </c>
      <c r="AH237" t="s">
        <v>125</v>
      </c>
      <c r="AI237" t="s">
        <v>133</v>
      </c>
      <c r="AJ237" t="s">
        <v>51</v>
      </c>
      <c r="AK237" t="s">
        <v>51</v>
      </c>
      <c r="AL237" t="s">
        <v>51</v>
      </c>
      <c r="AM237" t="s">
        <v>51</v>
      </c>
      <c r="AN237" t="s">
        <v>51</v>
      </c>
      <c r="AO237" t="s">
        <v>51</v>
      </c>
      <c r="AP237" t="s">
        <v>51</v>
      </c>
      <c r="AQ237" t="s">
        <v>51</v>
      </c>
      <c r="AR237" t="s">
        <v>288</v>
      </c>
      <c r="AS237">
        <v>2488038.25</v>
      </c>
      <c r="AT237">
        <v>0</v>
      </c>
      <c r="AU237" t="s">
        <v>60</v>
      </c>
    </row>
    <row r="238" spans="1:47">
      <c r="A238" t="s">
        <v>1143</v>
      </c>
      <c r="B238" t="s">
        <v>48</v>
      </c>
      <c r="C238" t="s">
        <v>1144</v>
      </c>
      <c r="D238" t="s">
        <v>152</v>
      </c>
      <c r="E238" t="s">
        <v>51</v>
      </c>
      <c r="F238" t="s">
        <v>52</v>
      </c>
      <c r="G238" t="s">
        <v>428</v>
      </c>
      <c r="H238" t="s">
        <v>51</v>
      </c>
      <c r="I238" t="s">
        <v>51</v>
      </c>
      <c r="J238" t="s">
        <v>54</v>
      </c>
      <c r="K238" t="s">
        <v>51</v>
      </c>
      <c r="L238" t="s">
        <v>51</v>
      </c>
      <c r="M238" t="s">
        <v>55</v>
      </c>
      <c r="N238" t="s">
        <v>56</v>
      </c>
      <c r="O238">
        <v>0</v>
      </c>
      <c r="P238" t="s">
        <v>51</v>
      </c>
      <c r="Q238" t="s">
        <v>51</v>
      </c>
      <c r="R238" t="s">
        <v>57</v>
      </c>
      <c r="S238" t="s">
        <v>57</v>
      </c>
      <c r="T238" t="s">
        <v>1145</v>
      </c>
      <c r="U238" t="s">
        <v>51</v>
      </c>
      <c r="V238" t="s">
        <v>51</v>
      </c>
      <c r="W238" t="s">
        <v>51</v>
      </c>
      <c r="X238">
        <v>1</v>
      </c>
      <c r="Y238">
        <v>0</v>
      </c>
      <c r="Z238">
        <v>1560624</v>
      </c>
      <c r="AA238">
        <v>0</v>
      </c>
      <c r="AB238" t="s">
        <v>51</v>
      </c>
      <c r="AF238" t="s">
        <v>1146</v>
      </c>
      <c r="AG238" t="s">
        <v>287</v>
      </c>
      <c r="AH238" t="s">
        <v>125</v>
      </c>
      <c r="AI238" t="s">
        <v>126</v>
      </c>
      <c r="AJ238" t="s">
        <v>51</v>
      </c>
      <c r="AK238" t="s">
        <v>51</v>
      </c>
      <c r="AL238" t="s">
        <v>51</v>
      </c>
      <c r="AM238" t="s">
        <v>388</v>
      </c>
      <c r="AN238" t="s">
        <v>51</v>
      </c>
      <c r="AO238" t="s">
        <v>51</v>
      </c>
      <c r="AP238" t="s">
        <v>51</v>
      </c>
      <c r="AQ238" t="s">
        <v>51</v>
      </c>
      <c r="AR238" t="s">
        <v>51</v>
      </c>
      <c r="AS238">
        <v>156062.39999999999</v>
      </c>
      <c r="AT238">
        <v>0</v>
      </c>
      <c r="AU238" t="s">
        <v>60</v>
      </c>
    </row>
    <row r="239" spans="1:47">
      <c r="A239" t="s">
        <v>1147</v>
      </c>
      <c r="B239" t="s">
        <v>48</v>
      </c>
      <c r="C239" t="s">
        <v>1148</v>
      </c>
      <c r="D239" t="s">
        <v>152</v>
      </c>
      <c r="E239" t="s">
        <v>51</v>
      </c>
      <c r="F239" t="s">
        <v>52</v>
      </c>
      <c r="G239" t="s">
        <v>137</v>
      </c>
      <c r="H239" t="s">
        <v>51</v>
      </c>
      <c r="I239" t="s">
        <v>51</v>
      </c>
      <c r="J239" t="s">
        <v>54</v>
      </c>
      <c r="K239" t="s">
        <v>51</v>
      </c>
      <c r="L239" t="s">
        <v>51</v>
      </c>
      <c r="M239" t="s">
        <v>55</v>
      </c>
      <c r="N239" t="s">
        <v>56</v>
      </c>
      <c r="O239">
        <v>0</v>
      </c>
      <c r="P239" t="s">
        <v>51</v>
      </c>
      <c r="Q239" t="s">
        <v>51</v>
      </c>
      <c r="R239" t="s">
        <v>57</v>
      </c>
      <c r="S239" t="s">
        <v>57</v>
      </c>
      <c r="T239" t="s">
        <v>1149</v>
      </c>
      <c r="U239" t="s">
        <v>51</v>
      </c>
      <c r="V239" t="s">
        <v>51</v>
      </c>
      <c r="W239" t="s">
        <v>51</v>
      </c>
      <c r="X239">
        <v>1</v>
      </c>
      <c r="Y239">
        <v>0</v>
      </c>
      <c r="Z239">
        <v>9952153</v>
      </c>
      <c r="AA239">
        <v>0</v>
      </c>
      <c r="AB239" t="s">
        <v>51</v>
      </c>
      <c r="AF239" t="s">
        <v>1150</v>
      </c>
      <c r="AG239" t="s">
        <v>287</v>
      </c>
      <c r="AH239" t="s">
        <v>125</v>
      </c>
      <c r="AI239" t="s">
        <v>126</v>
      </c>
      <c r="AJ239" t="s">
        <v>51</v>
      </c>
      <c r="AK239" t="s">
        <v>51</v>
      </c>
      <c r="AL239" t="s">
        <v>51</v>
      </c>
      <c r="AM239" t="s">
        <v>388</v>
      </c>
      <c r="AN239" t="s">
        <v>51</v>
      </c>
      <c r="AO239" t="s">
        <v>51</v>
      </c>
      <c r="AP239" t="s">
        <v>51</v>
      </c>
      <c r="AQ239" t="s">
        <v>51</v>
      </c>
      <c r="AR239" t="s">
        <v>51</v>
      </c>
      <c r="AS239">
        <v>995215.3</v>
      </c>
      <c r="AT239">
        <v>0</v>
      </c>
      <c r="AU239" t="s">
        <v>60</v>
      </c>
    </row>
    <row r="240" spans="1:47">
      <c r="A240" t="s">
        <v>1151</v>
      </c>
      <c r="B240" t="s">
        <v>48</v>
      </c>
      <c r="C240" t="s">
        <v>1152</v>
      </c>
      <c r="D240" t="s">
        <v>108</v>
      </c>
      <c r="E240" t="s">
        <v>51</v>
      </c>
      <c r="F240" t="s">
        <v>52</v>
      </c>
      <c r="G240" t="s">
        <v>468</v>
      </c>
      <c r="H240" t="s">
        <v>51</v>
      </c>
      <c r="I240" t="s">
        <v>51</v>
      </c>
      <c r="J240" t="s">
        <v>54</v>
      </c>
      <c r="K240" t="s">
        <v>51</v>
      </c>
      <c r="L240" t="s">
        <v>51</v>
      </c>
      <c r="M240" t="s">
        <v>55</v>
      </c>
      <c r="N240" t="s">
        <v>56</v>
      </c>
      <c r="O240">
        <v>0</v>
      </c>
      <c r="P240" t="s">
        <v>51</v>
      </c>
      <c r="Q240" t="s">
        <v>51</v>
      </c>
      <c r="R240" t="s">
        <v>57</v>
      </c>
      <c r="S240" t="s">
        <v>57</v>
      </c>
      <c r="T240" t="s">
        <v>1153</v>
      </c>
      <c r="U240" t="s">
        <v>51</v>
      </c>
      <c r="V240" t="s">
        <v>51</v>
      </c>
      <c r="W240" t="s">
        <v>51</v>
      </c>
      <c r="X240">
        <v>1</v>
      </c>
      <c r="Y240">
        <v>0</v>
      </c>
      <c r="Z240">
        <v>1909</v>
      </c>
      <c r="AA240">
        <v>0</v>
      </c>
      <c r="AB240" t="s">
        <v>51</v>
      </c>
      <c r="AF240" t="s">
        <v>1154</v>
      </c>
      <c r="AG240" t="s">
        <v>287</v>
      </c>
      <c r="AH240" t="s">
        <v>125</v>
      </c>
      <c r="AI240" t="s">
        <v>141</v>
      </c>
      <c r="AJ240" t="s">
        <v>51</v>
      </c>
      <c r="AK240" t="s">
        <v>51</v>
      </c>
      <c r="AL240" t="s">
        <v>51</v>
      </c>
      <c r="AM240" t="s">
        <v>51</v>
      </c>
      <c r="AN240" t="s">
        <v>51</v>
      </c>
      <c r="AO240" t="s">
        <v>51</v>
      </c>
      <c r="AP240" t="s">
        <v>51</v>
      </c>
      <c r="AQ240" t="s">
        <v>51</v>
      </c>
      <c r="AR240" t="s">
        <v>288</v>
      </c>
      <c r="AS240">
        <v>1909</v>
      </c>
      <c r="AT240">
        <v>0</v>
      </c>
      <c r="AU240" t="s">
        <v>60</v>
      </c>
    </row>
    <row r="241" spans="1:47">
      <c r="A241" t="s">
        <v>1155</v>
      </c>
      <c r="B241" t="s">
        <v>48</v>
      </c>
      <c r="C241" t="s">
        <v>1156</v>
      </c>
      <c r="D241" t="s">
        <v>203</v>
      </c>
      <c r="E241" t="s">
        <v>51</v>
      </c>
      <c r="F241" t="s">
        <v>52</v>
      </c>
      <c r="G241" t="s">
        <v>245</v>
      </c>
      <c r="H241" t="s">
        <v>51</v>
      </c>
      <c r="I241" t="s">
        <v>51</v>
      </c>
      <c r="J241" t="s">
        <v>54</v>
      </c>
      <c r="K241" t="s">
        <v>51</v>
      </c>
      <c r="L241" t="s">
        <v>51</v>
      </c>
      <c r="M241" t="s">
        <v>55</v>
      </c>
      <c r="N241" t="s">
        <v>56</v>
      </c>
      <c r="O241">
        <v>0</v>
      </c>
      <c r="P241" t="s">
        <v>51</v>
      </c>
      <c r="Q241" t="s">
        <v>51</v>
      </c>
      <c r="R241" t="s">
        <v>57</v>
      </c>
      <c r="S241" t="s">
        <v>57</v>
      </c>
      <c r="T241" t="s">
        <v>1157</v>
      </c>
      <c r="U241" t="s">
        <v>51</v>
      </c>
      <c r="V241" t="s">
        <v>51</v>
      </c>
      <c r="W241" t="s">
        <v>51</v>
      </c>
      <c r="X241">
        <v>1</v>
      </c>
      <c r="Y241">
        <v>0</v>
      </c>
      <c r="Z241">
        <v>7864</v>
      </c>
      <c r="AA241">
        <v>0</v>
      </c>
      <c r="AB241" t="s">
        <v>51</v>
      </c>
      <c r="AF241" t="s">
        <v>1158</v>
      </c>
      <c r="AG241" t="s">
        <v>287</v>
      </c>
      <c r="AH241" t="s">
        <v>125</v>
      </c>
      <c r="AI241" t="s">
        <v>179</v>
      </c>
      <c r="AJ241" t="s">
        <v>51</v>
      </c>
      <c r="AK241" t="s">
        <v>51</v>
      </c>
      <c r="AL241" t="s">
        <v>51</v>
      </c>
      <c r="AM241" t="s">
        <v>741</v>
      </c>
      <c r="AN241" t="s">
        <v>51</v>
      </c>
      <c r="AO241" t="s">
        <v>51</v>
      </c>
      <c r="AP241" t="s">
        <v>51</v>
      </c>
      <c r="AQ241" t="s">
        <v>51</v>
      </c>
      <c r="AR241" t="s">
        <v>51</v>
      </c>
      <c r="AS241">
        <v>235.92</v>
      </c>
      <c r="AT241">
        <v>0</v>
      </c>
      <c r="AU241" t="s">
        <v>60</v>
      </c>
    </row>
    <row r="242" spans="1:47">
      <c r="A242" t="s">
        <v>1159</v>
      </c>
      <c r="B242" t="s">
        <v>48</v>
      </c>
      <c r="C242" t="s">
        <v>1160</v>
      </c>
      <c r="D242" t="s">
        <v>276</v>
      </c>
      <c r="E242" t="s">
        <v>51</v>
      </c>
      <c r="F242" t="s">
        <v>85</v>
      </c>
      <c r="G242" t="s">
        <v>457</v>
      </c>
      <c r="H242" t="s">
        <v>457</v>
      </c>
      <c r="I242" t="s">
        <v>458</v>
      </c>
      <c r="J242" t="s">
        <v>122</v>
      </c>
      <c r="K242" t="s">
        <v>51</v>
      </c>
      <c r="L242" t="s">
        <v>51</v>
      </c>
      <c r="M242" t="s">
        <v>55</v>
      </c>
      <c r="N242" t="s">
        <v>56</v>
      </c>
      <c r="O242">
        <v>17</v>
      </c>
      <c r="P242" t="s">
        <v>51</v>
      </c>
      <c r="Q242" t="s">
        <v>1161</v>
      </c>
      <c r="R242" t="s">
        <v>57</v>
      </c>
      <c r="S242" t="s">
        <v>57</v>
      </c>
      <c r="T242" t="s">
        <v>51</v>
      </c>
      <c r="U242" t="s">
        <v>51</v>
      </c>
      <c r="V242" t="s">
        <v>51</v>
      </c>
      <c r="W242" t="s">
        <v>51</v>
      </c>
      <c r="X242">
        <v>184</v>
      </c>
      <c r="Y242">
        <v>0</v>
      </c>
      <c r="Z242">
        <v>213897</v>
      </c>
      <c r="AA242">
        <v>348100</v>
      </c>
      <c r="AB242" t="s">
        <v>51</v>
      </c>
      <c r="AF242" t="s">
        <v>1162</v>
      </c>
      <c r="AG242" t="s">
        <v>287</v>
      </c>
      <c r="AH242" t="s">
        <v>125</v>
      </c>
      <c r="AI242" t="s">
        <v>293</v>
      </c>
      <c r="AJ242" t="s">
        <v>51</v>
      </c>
      <c r="AK242" t="s">
        <v>51</v>
      </c>
      <c r="AL242" t="s">
        <v>51</v>
      </c>
      <c r="AM242" t="s">
        <v>307</v>
      </c>
      <c r="AN242" t="s">
        <v>51</v>
      </c>
      <c r="AO242" t="s">
        <v>383</v>
      </c>
      <c r="AP242" t="s">
        <v>51</v>
      </c>
      <c r="AQ242" t="s">
        <v>51</v>
      </c>
      <c r="AR242" t="s">
        <v>288</v>
      </c>
      <c r="AS242">
        <v>213897</v>
      </c>
      <c r="AT242">
        <v>51240320</v>
      </c>
      <c r="AU242" t="s">
        <v>60</v>
      </c>
    </row>
    <row r="243" spans="1:47">
      <c r="A243" t="s">
        <v>1163</v>
      </c>
      <c r="B243" t="s">
        <v>48</v>
      </c>
      <c r="C243" t="s">
        <v>1164</v>
      </c>
      <c r="D243" t="s">
        <v>276</v>
      </c>
      <c r="E243" t="s">
        <v>51</v>
      </c>
      <c r="F243" t="s">
        <v>85</v>
      </c>
      <c r="G243" t="s">
        <v>1165</v>
      </c>
      <c r="H243" t="s">
        <v>1165</v>
      </c>
      <c r="I243" t="s">
        <v>1166</v>
      </c>
      <c r="J243" t="s">
        <v>122</v>
      </c>
      <c r="K243" t="s">
        <v>51</v>
      </c>
      <c r="L243" t="s">
        <v>51</v>
      </c>
      <c r="M243" t="s">
        <v>55</v>
      </c>
      <c r="N243" t="s">
        <v>56</v>
      </c>
      <c r="O243">
        <v>17</v>
      </c>
      <c r="P243" t="s">
        <v>51</v>
      </c>
      <c r="Q243" t="s">
        <v>1161</v>
      </c>
      <c r="R243" t="s">
        <v>57</v>
      </c>
      <c r="S243" t="s">
        <v>57</v>
      </c>
      <c r="T243" t="s">
        <v>51</v>
      </c>
      <c r="U243" t="s">
        <v>51</v>
      </c>
      <c r="V243" t="s">
        <v>51</v>
      </c>
      <c r="W243" t="s">
        <v>51</v>
      </c>
      <c r="X243">
        <v>45</v>
      </c>
      <c r="Y243">
        <v>0</v>
      </c>
      <c r="Z243">
        <v>297920</v>
      </c>
      <c r="AA243">
        <v>348100</v>
      </c>
      <c r="AB243" t="s">
        <v>51</v>
      </c>
      <c r="AF243" t="s">
        <v>1167</v>
      </c>
      <c r="AG243" t="s">
        <v>287</v>
      </c>
      <c r="AH243" t="s">
        <v>125</v>
      </c>
      <c r="AI243" t="s">
        <v>179</v>
      </c>
      <c r="AJ243" t="s">
        <v>51</v>
      </c>
      <c r="AK243" t="s">
        <v>51</v>
      </c>
      <c r="AL243" t="s">
        <v>51</v>
      </c>
      <c r="AM243" t="s">
        <v>307</v>
      </c>
      <c r="AN243" t="s">
        <v>51</v>
      </c>
      <c r="AO243" t="s">
        <v>383</v>
      </c>
      <c r="AP243" t="s">
        <v>51</v>
      </c>
      <c r="AQ243" t="s">
        <v>51</v>
      </c>
      <c r="AR243" t="s">
        <v>51</v>
      </c>
      <c r="AS243">
        <v>8937.6</v>
      </c>
      <c r="AT243">
        <v>10443</v>
      </c>
      <c r="AU243" t="s">
        <v>60</v>
      </c>
    </row>
    <row r="244" spans="1:47">
      <c r="A244" t="s">
        <v>1168</v>
      </c>
      <c r="B244" t="s">
        <v>48</v>
      </c>
      <c r="C244" t="s">
        <v>1169</v>
      </c>
      <c r="D244" t="s">
        <v>906</v>
      </c>
      <c r="E244" t="s">
        <v>51</v>
      </c>
      <c r="F244" t="s">
        <v>52</v>
      </c>
      <c r="G244" t="s">
        <v>310</v>
      </c>
      <c r="H244" t="s">
        <v>51</v>
      </c>
      <c r="I244" t="s">
        <v>51</v>
      </c>
      <c r="J244" t="s">
        <v>54</v>
      </c>
      <c r="K244" t="s">
        <v>51</v>
      </c>
      <c r="L244" t="s">
        <v>51</v>
      </c>
      <c r="M244" t="s">
        <v>55</v>
      </c>
      <c r="N244" t="s">
        <v>56</v>
      </c>
      <c r="O244">
        <v>0</v>
      </c>
      <c r="P244" t="s">
        <v>51</v>
      </c>
      <c r="Q244" t="s">
        <v>51</v>
      </c>
      <c r="R244" t="s">
        <v>57</v>
      </c>
      <c r="S244" t="s">
        <v>57</v>
      </c>
      <c r="T244" t="s">
        <v>1170</v>
      </c>
      <c r="U244" t="s">
        <v>51</v>
      </c>
      <c r="V244" t="s">
        <v>51</v>
      </c>
      <c r="W244" t="s">
        <v>51</v>
      </c>
      <c r="X244">
        <v>1</v>
      </c>
      <c r="Y244">
        <v>0</v>
      </c>
      <c r="Z244">
        <v>53536</v>
      </c>
      <c r="AA244">
        <v>0</v>
      </c>
      <c r="AB244" t="s">
        <v>51</v>
      </c>
      <c r="AF244" t="s">
        <v>1171</v>
      </c>
      <c r="AG244" t="s">
        <v>287</v>
      </c>
      <c r="AH244" t="s">
        <v>125</v>
      </c>
      <c r="AI244" t="s">
        <v>126</v>
      </c>
      <c r="AJ244" t="s">
        <v>51</v>
      </c>
      <c r="AK244" t="s">
        <v>51</v>
      </c>
      <c r="AL244" t="s">
        <v>51</v>
      </c>
      <c r="AM244" t="s">
        <v>314</v>
      </c>
      <c r="AN244" t="s">
        <v>51</v>
      </c>
      <c r="AO244" t="s">
        <v>446</v>
      </c>
      <c r="AP244" t="s">
        <v>51</v>
      </c>
      <c r="AQ244" t="s">
        <v>51</v>
      </c>
      <c r="AR244" t="s">
        <v>51</v>
      </c>
      <c r="AS244">
        <v>5353.6</v>
      </c>
      <c r="AT244">
        <v>0</v>
      </c>
      <c r="AU244" t="s">
        <v>60</v>
      </c>
    </row>
    <row r="245" spans="1:47">
      <c r="A245" t="s">
        <v>1172</v>
      </c>
      <c r="B245" t="s">
        <v>48</v>
      </c>
      <c r="C245" t="s">
        <v>1173</v>
      </c>
      <c r="D245" t="s">
        <v>103</v>
      </c>
      <c r="E245" t="s">
        <v>51</v>
      </c>
      <c r="F245" t="s">
        <v>85</v>
      </c>
      <c r="G245" t="s">
        <v>250</v>
      </c>
      <c r="H245" t="s">
        <v>250</v>
      </c>
      <c r="I245" t="s">
        <v>251</v>
      </c>
      <c r="J245" t="s">
        <v>252</v>
      </c>
      <c r="K245" t="s">
        <v>51</v>
      </c>
      <c r="L245" t="s">
        <v>51</v>
      </c>
      <c r="M245" t="s">
        <v>55</v>
      </c>
      <c r="N245" t="s">
        <v>56</v>
      </c>
      <c r="O245">
        <v>496</v>
      </c>
      <c r="P245" t="s">
        <v>51</v>
      </c>
      <c r="Q245" t="s">
        <v>51</v>
      </c>
      <c r="R245" t="s">
        <v>57</v>
      </c>
      <c r="S245" t="s">
        <v>57</v>
      </c>
      <c r="T245" t="s">
        <v>51</v>
      </c>
      <c r="U245" t="s">
        <v>51</v>
      </c>
      <c r="V245" t="s">
        <v>51</v>
      </c>
      <c r="W245" t="s">
        <v>51</v>
      </c>
      <c r="X245">
        <v>1942</v>
      </c>
      <c r="Y245">
        <v>0</v>
      </c>
      <c r="Z245">
        <v>123697</v>
      </c>
      <c r="AA245">
        <v>47300</v>
      </c>
      <c r="AB245" t="s">
        <v>51</v>
      </c>
      <c r="AF245" t="s">
        <v>1174</v>
      </c>
      <c r="AG245" t="s">
        <v>287</v>
      </c>
      <c r="AH245" t="s">
        <v>125</v>
      </c>
      <c r="AI245" t="s">
        <v>141</v>
      </c>
      <c r="AJ245" t="s">
        <v>51</v>
      </c>
      <c r="AK245" t="s">
        <v>51</v>
      </c>
      <c r="AL245" t="s">
        <v>51</v>
      </c>
      <c r="AM245" t="s">
        <v>314</v>
      </c>
      <c r="AN245" t="s">
        <v>51</v>
      </c>
      <c r="AO245" t="s">
        <v>1003</v>
      </c>
      <c r="AP245" t="s">
        <v>51</v>
      </c>
      <c r="AQ245" t="s">
        <v>51</v>
      </c>
      <c r="AR245" t="s">
        <v>51</v>
      </c>
      <c r="AS245">
        <v>123697</v>
      </c>
      <c r="AT245">
        <v>91856600</v>
      </c>
      <c r="AU245" t="s">
        <v>60</v>
      </c>
    </row>
    <row r="246" spans="1:47">
      <c r="A246" t="s">
        <v>1175</v>
      </c>
      <c r="B246" t="s">
        <v>48</v>
      </c>
      <c r="C246" t="s">
        <v>1176</v>
      </c>
      <c r="D246" t="s">
        <v>92</v>
      </c>
      <c r="E246" t="s">
        <v>51</v>
      </c>
      <c r="F246" t="s">
        <v>52</v>
      </c>
      <c r="G246" t="s">
        <v>304</v>
      </c>
      <c r="H246" t="s">
        <v>51</v>
      </c>
      <c r="I246" t="s">
        <v>51</v>
      </c>
      <c r="J246" t="s">
        <v>54</v>
      </c>
      <c r="K246" t="s">
        <v>51</v>
      </c>
      <c r="L246" t="s">
        <v>51</v>
      </c>
      <c r="M246" t="s">
        <v>55</v>
      </c>
      <c r="N246" t="s">
        <v>56</v>
      </c>
      <c r="O246">
        <v>0</v>
      </c>
      <c r="P246" t="s">
        <v>51</v>
      </c>
      <c r="Q246" t="s">
        <v>51</v>
      </c>
      <c r="R246" t="s">
        <v>57</v>
      </c>
      <c r="S246" t="s">
        <v>57</v>
      </c>
      <c r="T246" t="s">
        <v>1177</v>
      </c>
      <c r="U246" t="s">
        <v>51</v>
      </c>
      <c r="V246" t="s">
        <v>51</v>
      </c>
      <c r="W246" t="s">
        <v>51</v>
      </c>
      <c r="X246">
        <v>1</v>
      </c>
      <c r="Y246">
        <v>0</v>
      </c>
      <c r="Z246">
        <v>0</v>
      </c>
      <c r="AA246">
        <v>0</v>
      </c>
      <c r="AB246" t="s">
        <v>51</v>
      </c>
      <c r="AF246" t="s">
        <v>1178</v>
      </c>
      <c r="AG246" t="s">
        <v>125</v>
      </c>
      <c r="AH246" t="s">
        <v>51</v>
      </c>
      <c r="AI246" t="s">
        <v>126</v>
      </c>
      <c r="AJ246" t="s">
        <v>51</v>
      </c>
      <c r="AK246" t="s">
        <v>51</v>
      </c>
      <c r="AL246" t="s">
        <v>51</v>
      </c>
      <c r="AM246" t="s">
        <v>51</v>
      </c>
      <c r="AN246" t="s">
        <v>51</v>
      </c>
      <c r="AO246" t="s">
        <v>51</v>
      </c>
      <c r="AP246" t="s">
        <v>51</v>
      </c>
      <c r="AQ246" t="s">
        <v>51</v>
      </c>
      <c r="AR246" t="s">
        <v>51</v>
      </c>
      <c r="AS246">
        <v>0</v>
      </c>
      <c r="AT246">
        <v>0</v>
      </c>
      <c r="AU246" t="s">
        <v>60</v>
      </c>
    </row>
    <row r="247" spans="1:47">
      <c r="A247" t="s">
        <v>1179</v>
      </c>
      <c r="B247" t="s">
        <v>48</v>
      </c>
      <c r="C247" t="s">
        <v>1180</v>
      </c>
      <c r="D247" t="s">
        <v>276</v>
      </c>
      <c r="E247" t="s">
        <v>51</v>
      </c>
      <c r="F247" t="s">
        <v>52</v>
      </c>
      <c r="G247" t="s">
        <v>224</v>
      </c>
      <c r="H247" t="s">
        <v>51</v>
      </c>
      <c r="I247" t="s">
        <v>51</v>
      </c>
      <c r="J247" t="s">
        <v>54</v>
      </c>
      <c r="K247" t="s">
        <v>51</v>
      </c>
      <c r="L247" t="s">
        <v>51</v>
      </c>
      <c r="M247" t="s">
        <v>55</v>
      </c>
      <c r="N247" t="s">
        <v>56</v>
      </c>
      <c r="O247">
        <v>0</v>
      </c>
      <c r="P247" t="s">
        <v>51</v>
      </c>
      <c r="Q247" t="s">
        <v>51</v>
      </c>
      <c r="R247" t="s">
        <v>57</v>
      </c>
      <c r="S247" t="s">
        <v>57</v>
      </c>
      <c r="T247" t="s">
        <v>1181</v>
      </c>
      <c r="U247" t="s">
        <v>51</v>
      </c>
      <c r="V247" t="s">
        <v>51</v>
      </c>
      <c r="W247" t="s">
        <v>51</v>
      </c>
      <c r="X247">
        <v>1</v>
      </c>
      <c r="Y247">
        <v>0</v>
      </c>
      <c r="Z247">
        <v>24564</v>
      </c>
      <c r="AA247">
        <v>0</v>
      </c>
      <c r="AB247" t="s">
        <v>51</v>
      </c>
      <c r="AF247" t="s">
        <v>1182</v>
      </c>
      <c r="AG247" t="s">
        <v>125</v>
      </c>
      <c r="AH247" t="s">
        <v>51</v>
      </c>
      <c r="AI247" t="s">
        <v>126</v>
      </c>
      <c r="AJ247" t="s">
        <v>51</v>
      </c>
      <c r="AK247" t="s">
        <v>51</v>
      </c>
      <c r="AL247" t="s">
        <v>51</v>
      </c>
      <c r="AM247" t="s">
        <v>51</v>
      </c>
      <c r="AN247" t="s">
        <v>51</v>
      </c>
      <c r="AO247" t="s">
        <v>51</v>
      </c>
      <c r="AP247" t="s">
        <v>51</v>
      </c>
      <c r="AQ247" t="s">
        <v>51</v>
      </c>
      <c r="AR247" t="s">
        <v>51</v>
      </c>
      <c r="AS247">
        <v>2456.4</v>
      </c>
      <c r="AT247">
        <v>0</v>
      </c>
      <c r="AU247" t="s">
        <v>60</v>
      </c>
    </row>
    <row r="248" spans="1:47">
      <c r="A248" t="s">
        <v>1183</v>
      </c>
      <c r="B248" t="s">
        <v>48</v>
      </c>
      <c r="C248" t="s">
        <v>1184</v>
      </c>
      <c r="D248" t="s">
        <v>427</v>
      </c>
      <c r="E248" t="s">
        <v>51</v>
      </c>
      <c r="F248" t="s">
        <v>52</v>
      </c>
      <c r="G248" t="s">
        <v>137</v>
      </c>
      <c r="H248" t="s">
        <v>51</v>
      </c>
      <c r="I248" t="s">
        <v>51</v>
      </c>
      <c r="J248" t="s">
        <v>54</v>
      </c>
      <c r="K248" t="s">
        <v>51</v>
      </c>
      <c r="L248" t="s">
        <v>51</v>
      </c>
      <c r="M248" t="s">
        <v>55</v>
      </c>
      <c r="N248" t="s">
        <v>56</v>
      </c>
      <c r="O248">
        <v>0</v>
      </c>
      <c r="P248" t="s">
        <v>51</v>
      </c>
      <c r="Q248" t="s">
        <v>51</v>
      </c>
      <c r="R248" t="s">
        <v>57</v>
      </c>
      <c r="S248" t="s">
        <v>57</v>
      </c>
      <c r="T248" t="s">
        <v>1185</v>
      </c>
      <c r="U248" t="s">
        <v>51</v>
      </c>
      <c r="V248" t="s">
        <v>51</v>
      </c>
      <c r="W248" t="s">
        <v>51</v>
      </c>
      <c r="X248">
        <v>1</v>
      </c>
      <c r="Y248">
        <v>0</v>
      </c>
      <c r="Z248">
        <v>9952153</v>
      </c>
      <c r="AA248">
        <v>0</v>
      </c>
      <c r="AB248" t="s">
        <v>51</v>
      </c>
      <c r="AF248" t="s">
        <v>1186</v>
      </c>
      <c r="AG248" t="s">
        <v>125</v>
      </c>
      <c r="AH248" t="s">
        <v>51</v>
      </c>
      <c r="AI248" t="s">
        <v>254</v>
      </c>
      <c r="AJ248" t="s">
        <v>51</v>
      </c>
      <c r="AK248" t="s">
        <v>51</v>
      </c>
      <c r="AL248" t="s">
        <v>51</v>
      </c>
      <c r="AM248" t="s">
        <v>51</v>
      </c>
      <c r="AN248" t="s">
        <v>51</v>
      </c>
      <c r="AO248" t="s">
        <v>51</v>
      </c>
      <c r="AP248" t="s">
        <v>51</v>
      </c>
      <c r="AQ248" t="s">
        <v>51</v>
      </c>
      <c r="AR248" t="s">
        <v>51</v>
      </c>
      <c r="AS248">
        <v>4976076.5</v>
      </c>
      <c r="AT248">
        <v>0</v>
      </c>
      <c r="AU248" t="s">
        <v>60</v>
      </c>
    </row>
    <row r="249" spans="1:47">
      <c r="A249" t="s">
        <v>1187</v>
      </c>
      <c r="B249" t="s">
        <v>48</v>
      </c>
      <c r="C249" t="s">
        <v>1188</v>
      </c>
      <c r="D249" t="s">
        <v>539</v>
      </c>
      <c r="E249" t="s">
        <v>51</v>
      </c>
      <c r="F249" t="s">
        <v>52</v>
      </c>
      <c r="G249" t="s">
        <v>1189</v>
      </c>
      <c r="H249" t="s">
        <v>51</v>
      </c>
      <c r="I249" t="s">
        <v>51</v>
      </c>
      <c r="J249" t="s">
        <v>54</v>
      </c>
      <c r="K249" t="s">
        <v>51</v>
      </c>
      <c r="L249" t="s">
        <v>51</v>
      </c>
      <c r="M249" t="s">
        <v>650</v>
      </c>
      <c r="N249" t="s">
        <v>56</v>
      </c>
      <c r="O249">
        <v>0</v>
      </c>
      <c r="P249" t="s">
        <v>51</v>
      </c>
      <c r="Q249" t="s">
        <v>51</v>
      </c>
      <c r="R249" t="s">
        <v>57</v>
      </c>
      <c r="S249" t="s">
        <v>57</v>
      </c>
      <c r="T249" t="s">
        <v>1190</v>
      </c>
      <c r="U249" t="s">
        <v>51</v>
      </c>
      <c r="V249" t="s">
        <v>51</v>
      </c>
      <c r="W249" t="s">
        <v>51</v>
      </c>
      <c r="X249">
        <v>1</v>
      </c>
      <c r="Y249">
        <v>0</v>
      </c>
      <c r="Z249">
        <v>29462</v>
      </c>
      <c r="AA249">
        <v>0</v>
      </c>
      <c r="AB249" t="s">
        <v>51</v>
      </c>
      <c r="AF249" t="s">
        <v>1191</v>
      </c>
      <c r="AG249" t="s">
        <v>125</v>
      </c>
      <c r="AH249" t="s">
        <v>51</v>
      </c>
      <c r="AI249" t="s">
        <v>133</v>
      </c>
      <c r="AJ249" t="s">
        <v>51</v>
      </c>
      <c r="AK249" t="s">
        <v>51</v>
      </c>
      <c r="AL249" t="s">
        <v>51</v>
      </c>
      <c r="AM249" t="s">
        <v>51</v>
      </c>
      <c r="AN249" t="s">
        <v>51</v>
      </c>
      <c r="AO249" t="s">
        <v>51</v>
      </c>
      <c r="AP249" t="s">
        <v>51</v>
      </c>
      <c r="AQ249" t="s">
        <v>51</v>
      </c>
      <c r="AR249" t="s">
        <v>51</v>
      </c>
      <c r="AS249">
        <v>7365.5</v>
      </c>
      <c r="AT249">
        <v>0</v>
      </c>
      <c r="AU249" t="s">
        <v>60</v>
      </c>
    </row>
    <row r="250" spans="1:47">
      <c r="A250" t="s">
        <v>1192</v>
      </c>
      <c r="B250" t="s">
        <v>48</v>
      </c>
      <c r="C250" t="s">
        <v>1193</v>
      </c>
      <c r="D250" t="s">
        <v>203</v>
      </c>
      <c r="E250" t="s">
        <v>51</v>
      </c>
      <c r="F250" t="s">
        <v>52</v>
      </c>
      <c r="G250" t="s">
        <v>1194</v>
      </c>
      <c r="H250" t="s">
        <v>51</v>
      </c>
      <c r="I250" t="s">
        <v>51</v>
      </c>
      <c r="J250" t="s">
        <v>54</v>
      </c>
      <c r="K250" t="s">
        <v>51</v>
      </c>
      <c r="L250" t="s">
        <v>51</v>
      </c>
      <c r="M250" t="s">
        <v>650</v>
      </c>
      <c r="N250" t="s">
        <v>56</v>
      </c>
      <c r="O250">
        <v>0</v>
      </c>
      <c r="P250" t="s">
        <v>51</v>
      </c>
      <c r="Q250" t="s">
        <v>51</v>
      </c>
      <c r="R250" t="s">
        <v>57</v>
      </c>
      <c r="S250" t="s">
        <v>57</v>
      </c>
      <c r="T250" t="s">
        <v>1195</v>
      </c>
      <c r="U250" t="s">
        <v>51</v>
      </c>
      <c r="V250" t="s">
        <v>51</v>
      </c>
      <c r="W250" t="s">
        <v>51</v>
      </c>
      <c r="X250">
        <v>1</v>
      </c>
      <c r="Y250">
        <v>0</v>
      </c>
      <c r="Z250">
        <v>2451</v>
      </c>
      <c r="AA250">
        <v>0</v>
      </c>
      <c r="AB250" t="s">
        <v>51</v>
      </c>
      <c r="AF250" t="s">
        <v>1196</v>
      </c>
      <c r="AG250" t="s">
        <v>125</v>
      </c>
      <c r="AH250" t="s">
        <v>51</v>
      </c>
      <c r="AI250" t="s">
        <v>133</v>
      </c>
      <c r="AJ250" t="s">
        <v>51</v>
      </c>
      <c r="AK250" t="s">
        <v>51</v>
      </c>
      <c r="AL250" t="s">
        <v>51</v>
      </c>
      <c r="AM250" t="s">
        <v>51</v>
      </c>
      <c r="AN250" t="s">
        <v>51</v>
      </c>
      <c r="AO250" t="s">
        <v>51</v>
      </c>
      <c r="AP250" t="s">
        <v>51</v>
      </c>
      <c r="AQ250" t="s">
        <v>51</v>
      </c>
      <c r="AR250" t="s">
        <v>51</v>
      </c>
      <c r="AS250">
        <v>612.75</v>
      </c>
      <c r="AT250">
        <v>0</v>
      </c>
      <c r="AU250" t="s">
        <v>60</v>
      </c>
    </row>
    <row r="251" spans="1:47">
      <c r="A251" t="s">
        <v>1197</v>
      </c>
      <c r="B251" t="s">
        <v>48</v>
      </c>
      <c r="C251" t="s">
        <v>1198</v>
      </c>
      <c r="D251" t="s">
        <v>98</v>
      </c>
      <c r="E251" t="s">
        <v>51</v>
      </c>
      <c r="F251" t="s">
        <v>52</v>
      </c>
      <c r="G251" t="s">
        <v>245</v>
      </c>
      <c r="H251" t="s">
        <v>51</v>
      </c>
      <c r="I251" t="s">
        <v>51</v>
      </c>
      <c r="J251" t="s">
        <v>54</v>
      </c>
      <c r="K251" t="s">
        <v>51</v>
      </c>
      <c r="L251" t="s">
        <v>51</v>
      </c>
      <c r="M251" t="s">
        <v>55</v>
      </c>
      <c r="N251" t="s">
        <v>56</v>
      </c>
      <c r="O251">
        <v>0</v>
      </c>
      <c r="P251" t="s">
        <v>51</v>
      </c>
      <c r="Q251" t="s">
        <v>51</v>
      </c>
      <c r="R251" t="s">
        <v>57</v>
      </c>
      <c r="S251" t="s">
        <v>57</v>
      </c>
      <c r="T251" t="s">
        <v>1199</v>
      </c>
      <c r="U251" t="s">
        <v>51</v>
      </c>
      <c r="V251" t="s">
        <v>51</v>
      </c>
      <c r="W251" t="s">
        <v>51</v>
      </c>
      <c r="X251">
        <v>0</v>
      </c>
      <c r="Y251">
        <v>0</v>
      </c>
      <c r="Z251">
        <v>7864</v>
      </c>
      <c r="AA251">
        <v>0</v>
      </c>
      <c r="AB251" t="s">
        <v>51</v>
      </c>
      <c r="AF251" t="s">
        <v>1158</v>
      </c>
      <c r="AG251" t="s">
        <v>125</v>
      </c>
      <c r="AH251" t="s">
        <v>51</v>
      </c>
      <c r="AI251" t="s">
        <v>141</v>
      </c>
      <c r="AJ251" t="s">
        <v>51</v>
      </c>
      <c r="AK251" t="s">
        <v>51</v>
      </c>
      <c r="AL251" t="s">
        <v>51</v>
      </c>
      <c r="AM251" t="s">
        <v>51</v>
      </c>
      <c r="AN251" t="s">
        <v>51</v>
      </c>
      <c r="AO251" t="s">
        <v>51</v>
      </c>
      <c r="AP251" t="s">
        <v>51</v>
      </c>
      <c r="AQ251" t="s">
        <v>51</v>
      </c>
      <c r="AR251" t="s">
        <v>51</v>
      </c>
      <c r="AS251">
        <v>235.92</v>
      </c>
      <c r="AT251">
        <v>0</v>
      </c>
      <c r="AU251" t="s">
        <v>60</v>
      </c>
    </row>
    <row r="252" spans="1:47">
      <c r="A252" t="s">
        <v>1200</v>
      </c>
      <c r="B252" t="s">
        <v>48</v>
      </c>
      <c r="C252" t="s">
        <v>1201</v>
      </c>
      <c r="D252" t="s">
        <v>50</v>
      </c>
      <c r="E252" t="s">
        <v>51</v>
      </c>
      <c r="F252" t="s">
        <v>52</v>
      </c>
      <c r="G252" t="s">
        <v>1202</v>
      </c>
      <c r="H252" t="s">
        <v>51</v>
      </c>
      <c r="I252" t="s">
        <v>51</v>
      </c>
      <c r="J252" t="s">
        <v>51</v>
      </c>
      <c r="K252" t="s">
        <v>51</v>
      </c>
      <c r="L252" t="s">
        <v>51</v>
      </c>
      <c r="M252" t="s">
        <v>55</v>
      </c>
      <c r="N252" t="s">
        <v>56</v>
      </c>
      <c r="O252">
        <v>0</v>
      </c>
      <c r="P252" t="s">
        <v>51</v>
      </c>
      <c r="Q252" t="s">
        <v>51</v>
      </c>
      <c r="R252" t="s">
        <v>57</v>
      </c>
      <c r="S252" t="s">
        <v>57</v>
      </c>
      <c r="T252" t="s">
        <v>1203</v>
      </c>
      <c r="U252" t="s">
        <v>51</v>
      </c>
      <c r="V252" t="s">
        <v>51</v>
      </c>
      <c r="W252" t="s">
        <v>51</v>
      </c>
      <c r="X252">
        <v>1</v>
      </c>
      <c r="Y252">
        <v>0</v>
      </c>
      <c r="Z252">
        <v>89510</v>
      </c>
      <c r="AA252">
        <v>0</v>
      </c>
      <c r="AB252" t="s">
        <v>51</v>
      </c>
      <c r="AF252" t="s">
        <v>796</v>
      </c>
      <c r="AG252" t="s">
        <v>125</v>
      </c>
      <c r="AH252" t="s">
        <v>51</v>
      </c>
      <c r="AI252" t="s">
        <v>133</v>
      </c>
      <c r="AJ252" t="s">
        <v>51</v>
      </c>
      <c r="AK252" t="s">
        <v>51</v>
      </c>
      <c r="AL252" t="s">
        <v>51</v>
      </c>
      <c r="AM252" t="s">
        <v>51</v>
      </c>
      <c r="AN252" t="s">
        <v>51</v>
      </c>
      <c r="AO252" t="s">
        <v>51</v>
      </c>
      <c r="AP252" t="s">
        <v>51</v>
      </c>
      <c r="AQ252" t="s">
        <v>51</v>
      </c>
      <c r="AR252" t="s">
        <v>51</v>
      </c>
      <c r="AS252">
        <v>22377.5</v>
      </c>
      <c r="AT252">
        <v>0</v>
      </c>
      <c r="AU252" t="s">
        <v>60</v>
      </c>
    </row>
    <row r="253" spans="1:47">
      <c r="A253" t="s">
        <v>1204</v>
      </c>
      <c r="B253" t="s">
        <v>48</v>
      </c>
      <c r="C253" t="s">
        <v>1205</v>
      </c>
      <c r="D253" t="s">
        <v>136</v>
      </c>
      <c r="E253" t="s">
        <v>51</v>
      </c>
      <c r="F253" t="s">
        <v>52</v>
      </c>
      <c r="G253" t="s">
        <v>794</v>
      </c>
      <c r="H253" t="s">
        <v>51</v>
      </c>
      <c r="I253" t="s">
        <v>51</v>
      </c>
      <c r="J253" t="s">
        <v>54</v>
      </c>
      <c r="K253" t="s">
        <v>51</v>
      </c>
      <c r="L253" t="s">
        <v>51</v>
      </c>
      <c r="M253" t="s">
        <v>55</v>
      </c>
      <c r="N253" t="s">
        <v>56</v>
      </c>
      <c r="O253">
        <v>0</v>
      </c>
      <c r="P253" t="s">
        <v>51</v>
      </c>
      <c r="Q253" t="s">
        <v>51</v>
      </c>
      <c r="R253" t="s">
        <v>57</v>
      </c>
      <c r="S253" t="s">
        <v>57</v>
      </c>
      <c r="T253" t="s">
        <v>1206</v>
      </c>
      <c r="U253" t="s">
        <v>51</v>
      </c>
      <c r="V253" t="s">
        <v>51</v>
      </c>
      <c r="W253" t="s">
        <v>51</v>
      </c>
      <c r="X253">
        <v>1</v>
      </c>
      <c r="Y253">
        <v>0</v>
      </c>
      <c r="Z253">
        <v>0</v>
      </c>
      <c r="AA253">
        <v>0</v>
      </c>
      <c r="AB253" t="s">
        <v>51</v>
      </c>
      <c r="AF253" t="s">
        <v>1207</v>
      </c>
      <c r="AG253" t="s">
        <v>125</v>
      </c>
      <c r="AH253" t="s">
        <v>51</v>
      </c>
      <c r="AI253" t="s">
        <v>179</v>
      </c>
      <c r="AJ253" t="s">
        <v>51</v>
      </c>
      <c r="AK253" t="s">
        <v>51</v>
      </c>
      <c r="AL253" t="s">
        <v>51</v>
      </c>
      <c r="AM253" t="s">
        <v>51</v>
      </c>
      <c r="AN253" t="s">
        <v>51</v>
      </c>
      <c r="AO253" t="s">
        <v>51</v>
      </c>
      <c r="AP253" t="s">
        <v>51</v>
      </c>
      <c r="AQ253" t="s">
        <v>51</v>
      </c>
      <c r="AR253" t="s">
        <v>51</v>
      </c>
      <c r="AS253">
        <v>0</v>
      </c>
      <c r="AT253">
        <v>0</v>
      </c>
      <c r="AU253" t="s">
        <v>60</v>
      </c>
    </row>
    <row r="254" spans="1:47">
      <c r="A254" t="s">
        <v>1208</v>
      </c>
      <c r="B254" t="s">
        <v>48</v>
      </c>
      <c r="C254" t="s">
        <v>1209</v>
      </c>
      <c r="D254" t="s">
        <v>50</v>
      </c>
      <c r="E254" t="s">
        <v>51</v>
      </c>
      <c r="F254" t="s">
        <v>52</v>
      </c>
      <c r="G254" t="s">
        <v>224</v>
      </c>
      <c r="H254" t="s">
        <v>51</v>
      </c>
      <c r="I254" t="s">
        <v>51</v>
      </c>
      <c r="J254" t="s">
        <v>54</v>
      </c>
      <c r="K254" t="s">
        <v>51</v>
      </c>
      <c r="L254" t="s">
        <v>51</v>
      </c>
      <c r="M254" t="s">
        <v>55</v>
      </c>
      <c r="N254" t="s">
        <v>56</v>
      </c>
      <c r="O254">
        <v>0</v>
      </c>
      <c r="P254" t="s">
        <v>51</v>
      </c>
      <c r="Q254" t="s">
        <v>51</v>
      </c>
      <c r="R254" t="s">
        <v>57</v>
      </c>
      <c r="S254" t="s">
        <v>57</v>
      </c>
      <c r="T254" t="s">
        <v>1210</v>
      </c>
      <c r="U254" t="s">
        <v>51</v>
      </c>
      <c r="V254" t="s">
        <v>51</v>
      </c>
      <c r="W254" t="s">
        <v>51</v>
      </c>
      <c r="X254">
        <v>1</v>
      </c>
      <c r="Y254">
        <v>0</v>
      </c>
      <c r="Z254">
        <v>24564</v>
      </c>
      <c r="AA254">
        <v>0</v>
      </c>
      <c r="AB254" t="s">
        <v>51</v>
      </c>
      <c r="AF254" t="s">
        <v>893</v>
      </c>
      <c r="AG254" t="s">
        <v>125</v>
      </c>
      <c r="AH254" t="s">
        <v>51</v>
      </c>
      <c r="AI254" t="s">
        <v>133</v>
      </c>
      <c r="AJ254" t="s">
        <v>51</v>
      </c>
      <c r="AK254" t="s">
        <v>51</v>
      </c>
      <c r="AL254" t="s">
        <v>51</v>
      </c>
      <c r="AM254" t="s">
        <v>51</v>
      </c>
      <c r="AN254" t="s">
        <v>51</v>
      </c>
      <c r="AO254" t="s">
        <v>51</v>
      </c>
      <c r="AP254" t="s">
        <v>51</v>
      </c>
      <c r="AQ254" t="s">
        <v>51</v>
      </c>
      <c r="AR254" t="s">
        <v>51</v>
      </c>
      <c r="AS254">
        <v>6141</v>
      </c>
      <c r="AT254">
        <v>0</v>
      </c>
      <c r="AU254" t="s">
        <v>60</v>
      </c>
    </row>
    <row r="255" spans="1:47">
      <c r="A255" t="s">
        <v>1211</v>
      </c>
      <c r="B255" t="s">
        <v>48</v>
      </c>
      <c r="C255" t="s">
        <v>1212</v>
      </c>
      <c r="D255" t="s">
        <v>50</v>
      </c>
      <c r="E255" t="s">
        <v>51</v>
      </c>
      <c r="F255" t="s">
        <v>52</v>
      </c>
      <c r="G255" t="s">
        <v>353</v>
      </c>
      <c r="H255" t="s">
        <v>51</v>
      </c>
      <c r="I255" t="s">
        <v>51</v>
      </c>
      <c r="J255" t="s">
        <v>354</v>
      </c>
      <c r="K255" t="s">
        <v>51</v>
      </c>
      <c r="L255" t="s">
        <v>51</v>
      </c>
      <c r="M255" t="s">
        <v>55</v>
      </c>
      <c r="N255" t="s">
        <v>56</v>
      </c>
      <c r="O255">
        <v>0</v>
      </c>
      <c r="P255" t="s">
        <v>51</v>
      </c>
      <c r="Q255" t="s">
        <v>1213</v>
      </c>
      <c r="R255" t="s">
        <v>57</v>
      </c>
      <c r="S255" t="s">
        <v>57</v>
      </c>
      <c r="T255" t="s">
        <v>51</v>
      </c>
      <c r="U255" t="s">
        <v>51</v>
      </c>
      <c r="V255" t="s">
        <v>51</v>
      </c>
      <c r="W255" t="s">
        <v>51</v>
      </c>
      <c r="X255">
        <v>1</v>
      </c>
      <c r="Y255">
        <v>0</v>
      </c>
      <c r="Z255">
        <v>2500</v>
      </c>
      <c r="AA255">
        <v>0</v>
      </c>
      <c r="AB255" t="s">
        <v>51</v>
      </c>
      <c r="AF255" t="s">
        <v>1214</v>
      </c>
      <c r="AG255" t="s">
        <v>125</v>
      </c>
      <c r="AH255" t="s">
        <v>51</v>
      </c>
      <c r="AI255" t="s">
        <v>254</v>
      </c>
      <c r="AJ255" t="s">
        <v>51</v>
      </c>
      <c r="AK255" t="s">
        <v>51</v>
      </c>
      <c r="AL255" t="s">
        <v>51</v>
      </c>
      <c r="AM255" t="s">
        <v>51</v>
      </c>
      <c r="AN255" t="s">
        <v>51</v>
      </c>
      <c r="AO255" t="s">
        <v>51</v>
      </c>
      <c r="AP255" t="s">
        <v>51</v>
      </c>
      <c r="AQ255" t="s">
        <v>51</v>
      </c>
      <c r="AR255" t="s">
        <v>51</v>
      </c>
      <c r="AS255">
        <v>1250</v>
      </c>
      <c r="AT255">
        <v>0</v>
      </c>
      <c r="AU255" t="s">
        <v>60</v>
      </c>
    </row>
    <row r="256" spans="1:47">
      <c r="A256" t="s">
        <v>1215</v>
      </c>
      <c r="B256" t="s">
        <v>48</v>
      </c>
      <c r="C256" t="s">
        <v>1216</v>
      </c>
      <c r="D256" t="s">
        <v>498</v>
      </c>
      <c r="E256" t="s">
        <v>51</v>
      </c>
      <c r="F256" t="s">
        <v>52</v>
      </c>
      <c r="G256" t="s">
        <v>1217</v>
      </c>
      <c r="H256" t="s">
        <v>51</v>
      </c>
      <c r="I256" t="s">
        <v>51</v>
      </c>
      <c r="J256" t="s">
        <v>54</v>
      </c>
      <c r="K256" t="s">
        <v>51</v>
      </c>
      <c r="L256" t="s">
        <v>51</v>
      </c>
      <c r="M256" t="s">
        <v>55</v>
      </c>
      <c r="N256" t="s">
        <v>56</v>
      </c>
      <c r="O256">
        <v>0</v>
      </c>
      <c r="P256" t="s">
        <v>51</v>
      </c>
      <c r="Q256" t="s">
        <v>51</v>
      </c>
      <c r="R256" t="s">
        <v>57</v>
      </c>
      <c r="S256" t="s">
        <v>57</v>
      </c>
      <c r="T256" t="s">
        <v>1218</v>
      </c>
      <c r="U256" t="s">
        <v>51</v>
      </c>
      <c r="V256" t="s">
        <v>51</v>
      </c>
      <c r="W256" t="s">
        <v>51</v>
      </c>
      <c r="X256">
        <v>1</v>
      </c>
      <c r="Y256">
        <v>0</v>
      </c>
      <c r="Z256">
        <v>488</v>
      </c>
      <c r="AA256">
        <v>0</v>
      </c>
      <c r="AB256" t="s">
        <v>51</v>
      </c>
      <c r="AF256" t="s">
        <v>1219</v>
      </c>
      <c r="AG256" t="s">
        <v>125</v>
      </c>
      <c r="AH256" t="s">
        <v>51</v>
      </c>
      <c r="AI256" t="s">
        <v>126</v>
      </c>
      <c r="AJ256" t="s">
        <v>51</v>
      </c>
      <c r="AK256" t="s">
        <v>51</v>
      </c>
      <c r="AL256" t="s">
        <v>51</v>
      </c>
      <c r="AM256" t="s">
        <v>51</v>
      </c>
      <c r="AN256" t="s">
        <v>51</v>
      </c>
      <c r="AO256" t="s">
        <v>51</v>
      </c>
      <c r="AP256" t="s">
        <v>51</v>
      </c>
      <c r="AQ256" t="s">
        <v>51</v>
      </c>
      <c r="AR256" t="s">
        <v>51</v>
      </c>
      <c r="AS256">
        <v>48.8</v>
      </c>
      <c r="AT256">
        <v>0</v>
      </c>
      <c r="AU256" t="s">
        <v>60</v>
      </c>
    </row>
    <row r="257" spans="1:47">
      <c r="A257" t="s">
        <v>1220</v>
      </c>
      <c r="B257" t="s">
        <v>48</v>
      </c>
      <c r="C257" t="s">
        <v>1221</v>
      </c>
      <c r="D257" t="s">
        <v>498</v>
      </c>
      <c r="E257" t="s">
        <v>51</v>
      </c>
      <c r="F257" t="s">
        <v>52</v>
      </c>
      <c r="G257" t="s">
        <v>1222</v>
      </c>
      <c r="H257" t="s">
        <v>51</v>
      </c>
      <c r="I257" t="s">
        <v>51</v>
      </c>
      <c r="J257" t="s">
        <v>54</v>
      </c>
      <c r="K257" t="s">
        <v>51</v>
      </c>
      <c r="L257" t="s">
        <v>51</v>
      </c>
      <c r="M257" t="s">
        <v>55</v>
      </c>
      <c r="N257" t="s">
        <v>56</v>
      </c>
      <c r="O257">
        <v>0</v>
      </c>
      <c r="P257" t="s">
        <v>51</v>
      </c>
      <c r="Q257" t="s">
        <v>51</v>
      </c>
      <c r="R257" t="s">
        <v>57</v>
      </c>
      <c r="S257" t="s">
        <v>57</v>
      </c>
      <c r="T257" t="s">
        <v>1223</v>
      </c>
      <c r="U257" t="s">
        <v>51</v>
      </c>
      <c r="V257" t="s">
        <v>51</v>
      </c>
      <c r="W257" t="s">
        <v>51</v>
      </c>
      <c r="X257">
        <v>1</v>
      </c>
      <c r="Y257">
        <v>0</v>
      </c>
      <c r="Z257">
        <v>663</v>
      </c>
      <c r="AA257">
        <v>0</v>
      </c>
      <c r="AB257" t="s">
        <v>51</v>
      </c>
      <c r="AF257" t="s">
        <v>1224</v>
      </c>
      <c r="AG257" t="s">
        <v>125</v>
      </c>
      <c r="AH257" t="s">
        <v>51</v>
      </c>
      <c r="AI257" t="s">
        <v>126</v>
      </c>
      <c r="AJ257" t="s">
        <v>51</v>
      </c>
      <c r="AK257" t="s">
        <v>51</v>
      </c>
      <c r="AL257" t="s">
        <v>51</v>
      </c>
      <c r="AM257" t="s">
        <v>51</v>
      </c>
      <c r="AN257" t="s">
        <v>51</v>
      </c>
      <c r="AO257" t="s">
        <v>51</v>
      </c>
      <c r="AP257" t="s">
        <v>51</v>
      </c>
      <c r="AQ257" t="s">
        <v>51</v>
      </c>
      <c r="AR257" t="s">
        <v>51</v>
      </c>
      <c r="AS257">
        <v>66.3</v>
      </c>
      <c r="AT257">
        <v>0</v>
      </c>
      <c r="AU257" t="s">
        <v>60</v>
      </c>
    </row>
    <row r="258" spans="1:47">
      <c r="A258" t="s">
        <v>1225</v>
      </c>
      <c r="B258" t="s">
        <v>48</v>
      </c>
      <c r="C258" t="s">
        <v>1226</v>
      </c>
      <c r="D258" t="s">
        <v>498</v>
      </c>
      <c r="E258" t="s">
        <v>51</v>
      </c>
      <c r="F258" t="s">
        <v>52</v>
      </c>
      <c r="G258" t="s">
        <v>1227</v>
      </c>
      <c r="H258" t="s">
        <v>51</v>
      </c>
      <c r="I258" t="s">
        <v>51</v>
      </c>
      <c r="J258" t="s">
        <v>54</v>
      </c>
      <c r="K258" t="s">
        <v>51</v>
      </c>
      <c r="L258" t="s">
        <v>51</v>
      </c>
      <c r="M258" t="s">
        <v>55</v>
      </c>
      <c r="N258" t="s">
        <v>56</v>
      </c>
      <c r="O258">
        <v>0</v>
      </c>
      <c r="P258" t="s">
        <v>51</v>
      </c>
      <c r="Q258" t="s">
        <v>51</v>
      </c>
      <c r="R258" t="s">
        <v>57</v>
      </c>
      <c r="S258" t="s">
        <v>57</v>
      </c>
      <c r="T258" t="s">
        <v>1228</v>
      </c>
      <c r="U258" t="s">
        <v>51</v>
      </c>
      <c r="V258" t="s">
        <v>51</v>
      </c>
      <c r="W258" t="s">
        <v>51</v>
      </c>
      <c r="X258">
        <v>1</v>
      </c>
      <c r="Y258">
        <v>0</v>
      </c>
      <c r="Z258">
        <v>1139</v>
      </c>
      <c r="AA258">
        <v>0</v>
      </c>
      <c r="AB258" t="s">
        <v>51</v>
      </c>
      <c r="AF258" t="s">
        <v>1229</v>
      </c>
      <c r="AG258" t="s">
        <v>125</v>
      </c>
      <c r="AH258" t="s">
        <v>51</v>
      </c>
      <c r="AI258" t="s">
        <v>133</v>
      </c>
      <c r="AJ258" t="s">
        <v>51</v>
      </c>
      <c r="AK258" t="s">
        <v>51</v>
      </c>
      <c r="AL258" t="s">
        <v>51</v>
      </c>
      <c r="AM258" t="s">
        <v>51</v>
      </c>
      <c r="AN258" t="s">
        <v>51</v>
      </c>
      <c r="AO258" t="s">
        <v>51</v>
      </c>
      <c r="AP258" t="s">
        <v>51</v>
      </c>
      <c r="AQ258" t="s">
        <v>51</v>
      </c>
      <c r="AR258" t="s">
        <v>51</v>
      </c>
      <c r="AS258">
        <v>284.75</v>
      </c>
      <c r="AT258">
        <v>0</v>
      </c>
      <c r="AU258" t="s">
        <v>60</v>
      </c>
    </row>
    <row r="259" spans="1:47">
      <c r="A259" t="s">
        <v>1230</v>
      </c>
      <c r="B259" t="s">
        <v>48</v>
      </c>
      <c r="C259" t="s">
        <v>1231</v>
      </c>
      <c r="D259" t="s">
        <v>152</v>
      </c>
      <c r="E259" t="s">
        <v>51</v>
      </c>
      <c r="F259" t="s">
        <v>52</v>
      </c>
      <c r="G259" t="s">
        <v>1232</v>
      </c>
      <c r="H259" t="s">
        <v>51</v>
      </c>
      <c r="I259" t="s">
        <v>51</v>
      </c>
      <c r="J259" t="s">
        <v>54</v>
      </c>
      <c r="K259" t="s">
        <v>51</v>
      </c>
      <c r="L259" t="s">
        <v>51</v>
      </c>
      <c r="M259" t="s">
        <v>55</v>
      </c>
      <c r="N259" t="s">
        <v>56</v>
      </c>
      <c r="O259">
        <v>0</v>
      </c>
      <c r="P259" t="s">
        <v>51</v>
      </c>
      <c r="Q259" t="s">
        <v>51</v>
      </c>
      <c r="R259" t="s">
        <v>57</v>
      </c>
      <c r="S259" t="s">
        <v>57</v>
      </c>
      <c r="T259" t="s">
        <v>1233</v>
      </c>
      <c r="U259" t="s">
        <v>51</v>
      </c>
      <c r="V259" t="s">
        <v>51</v>
      </c>
      <c r="W259" t="s">
        <v>51</v>
      </c>
      <c r="X259">
        <v>1</v>
      </c>
      <c r="Y259">
        <v>0</v>
      </c>
      <c r="Z259">
        <v>748</v>
      </c>
      <c r="AA259">
        <v>0</v>
      </c>
      <c r="AB259" t="s">
        <v>51</v>
      </c>
      <c r="AF259" t="s">
        <v>1234</v>
      </c>
      <c r="AG259" t="s">
        <v>125</v>
      </c>
      <c r="AH259" t="s">
        <v>51</v>
      </c>
      <c r="AI259" t="s">
        <v>126</v>
      </c>
      <c r="AJ259" t="s">
        <v>51</v>
      </c>
      <c r="AK259" t="s">
        <v>51</v>
      </c>
      <c r="AL259" t="s">
        <v>51</v>
      </c>
      <c r="AM259" t="s">
        <v>51</v>
      </c>
      <c r="AN259" t="s">
        <v>51</v>
      </c>
      <c r="AO259" t="s">
        <v>51</v>
      </c>
      <c r="AP259" t="s">
        <v>51</v>
      </c>
      <c r="AQ259" t="s">
        <v>51</v>
      </c>
      <c r="AR259" t="s">
        <v>51</v>
      </c>
      <c r="AS259">
        <v>74.8</v>
      </c>
      <c r="AT259">
        <v>0</v>
      </c>
      <c r="AU259" t="s">
        <v>60</v>
      </c>
    </row>
    <row r="260" spans="1:47">
      <c r="A260" t="s">
        <v>1235</v>
      </c>
      <c r="B260" t="s">
        <v>48</v>
      </c>
      <c r="C260" t="s">
        <v>1236</v>
      </c>
      <c r="D260" t="s">
        <v>152</v>
      </c>
      <c r="E260" t="s">
        <v>51</v>
      </c>
      <c r="F260" t="s">
        <v>52</v>
      </c>
      <c r="G260" t="s">
        <v>999</v>
      </c>
      <c r="H260" t="s">
        <v>51</v>
      </c>
      <c r="I260" t="s">
        <v>51</v>
      </c>
      <c r="J260" t="s">
        <v>54</v>
      </c>
      <c r="K260" t="s">
        <v>51</v>
      </c>
      <c r="L260" t="s">
        <v>51</v>
      </c>
      <c r="M260" t="s">
        <v>55</v>
      </c>
      <c r="N260" t="s">
        <v>56</v>
      </c>
      <c r="O260">
        <v>0</v>
      </c>
      <c r="P260" t="s">
        <v>51</v>
      </c>
      <c r="Q260" t="s">
        <v>1000</v>
      </c>
      <c r="R260" t="s">
        <v>57</v>
      </c>
      <c r="S260" t="s">
        <v>57</v>
      </c>
      <c r="T260" t="s">
        <v>1237</v>
      </c>
      <c r="U260" t="s">
        <v>51</v>
      </c>
      <c r="V260" t="s">
        <v>51</v>
      </c>
      <c r="W260" t="s">
        <v>51</v>
      </c>
      <c r="X260">
        <v>1</v>
      </c>
      <c r="Y260">
        <v>0</v>
      </c>
      <c r="Z260">
        <v>4737</v>
      </c>
      <c r="AA260">
        <v>0</v>
      </c>
      <c r="AB260" t="s">
        <v>51</v>
      </c>
      <c r="AF260" t="s">
        <v>1238</v>
      </c>
      <c r="AG260" t="s">
        <v>125</v>
      </c>
      <c r="AH260" t="s">
        <v>51</v>
      </c>
      <c r="AI260" t="s">
        <v>141</v>
      </c>
      <c r="AJ260" t="s">
        <v>51</v>
      </c>
      <c r="AK260" t="s">
        <v>51</v>
      </c>
      <c r="AL260" t="s">
        <v>51</v>
      </c>
      <c r="AM260" t="s">
        <v>51</v>
      </c>
      <c r="AN260" t="s">
        <v>51</v>
      </c>
      <c r="AO260" t="s">
        <v>51</v>
      </c>
      <c r="AP260" t="s">
        <v>51</v>
      </c>
      <c r="AQ260" t="s">
        <v>51</v>
      </c>
      <c r="AR260" t="s">
        <v>51</v>
      </c>
      <c r="AS260">
        <v>4737</v>
      </c>
      <c r="AT260">
        <v>0</v>
      </c>
      <c r="AU260" t="s">
        <v>60</v>
      </c>
    </row>
    <row r="261" spans="1:47">
      <c r="A261" t="s">
        <v>1239</v>
      </c>
      <c r="B261" t="s">
        <v>48</v>
      </c>
      <c r="C261" t="s">
        <v>1240</v>
      </c>
      <c r="D261" t="s">
        <v>539</v>
      </c>
      <c r="E261" t="s">
        <v>51</v>
      </c>
      <c r="F261" t="s">
        <v>52</v>
      </c>
      <c r="G261" t="s">
        <v>359</v>
      </c>
      <c r="H261" t="s">
        <v>51</v>
      </c>
      <c r="I261" t="s">
        <v>51</v>
      </c>
      <c r="J261" t="s">
        <v>54</v>
      </c>
      <c r="K261" t="s">
        <v>51</v>
      </c>
      <c r="L261" t="s">
        <v>51</v>
      </c>
      <c r="M261" t="s">
        <v>55</v>
      </c>
      <c r="N261" t="s">
        <v>56</v>
      </c>
      <c r="O261">
        <v>0</v>
      </c>
      <c r="P261" t="s">
        <v>51</v>
      </c>
      <c r="Q261" t="s">
        <v>51</v>
      </c>
      <c r="R261" t="s">
        <v>57</v>
      </c>
      <c r="S261" t="s">
        <v>57</v>
      </c>
      <c r="T261" t="s">
        <v>1241</v>
      </c>
      <c r="U261" t="s">
        <v>51</v>
      </c>
      <c r="V261" t="s">
        <v>51</v>
      </c>
      <c r="W261" t="s">
        <v>51</v>
      </c>
      <c r="X261">
        <v>1</v>
      </c>
      <c r="Y261">
        <v>0</v>
      </c>
      <c r="Z261">
        <v>421195</v>
      </c>
      <c r="AA261">
        <v>0</v>
      </c>
      <c r="AB261" t="s">
        <v>51</v>
      </c>
      <c r="AF261" t="s">
        <v>1242</v>
      </c>
      <c r="AG261" t="s">
        <v>125</v>
      </c>
      <c r="AH261" t="s">
        <v>51</v>
      </c>
      <c r="AI261" t="s">
        <v>126</v>
      </c>
      <c r="AJ261" t="s">
        <v>51</v>
      </c>
      <c r="AK261" t="s">
        <v>51</v>
      </c>
      <c r="AL261" t="s">
        <v>51</v>
      </c>
      <c r="AM261" t="s">
        <v>51</v>
      </c>
      <c r="AN261" t="s">
        <v>51</v>
      </c>
      <c r="AO261" t="s">
        <v>51</v>
      </c>
      <c r="AP261" t="s">
        <v>51</v>
      </c>
      <c r="AQ261" t="s">
        <v>51</v>
      </c>
      <c r="AR261" t="s">
        <v>51</v>
      </c>
      <c r="AS261">
        <v>42119.5</v>
      </c>
      <c r="AT261">
        <v>0</v>
      </c>
      <c r="AU261" t="s">
        <v>60</v>
      </c>
    </row>
    <row r="262" spans="1:47">
      <c r="A262" t="s">
        <v>1243</v>
      </c>
      <c r="B262" t="s">
        <v>48</v>
      </c>
      <c r="C262" t="s">
        <v>1244</v>
      </c>
      <c r="D262" t="s">
        <v>152</v>
      </c>
      <c r="E262" t="s">
        <v>51</v>
      </c>
      <c r="F262" t="s">
        <v>52</v>
      </c>
      <c r="G262" t="s">
        <v>245</v>
      </c>
      <c r="H262" t="s">
        <v>51</v>
      </c>
      <c r="I262" t="s">
        <v>51</v>
      </c>
      <c r="J262" t="s">
        <v>54</v>
      </c>
      <c r="K262" t="s">
        <v>51</v>
      </c>
      <c r="L262" t="s">
        <v>51</v>
      </c>
      <c r="M262" t="s">
        <v>55</v>
      </c>
      <c r="N262" t="s">
        <v>56</v>
      </c>
      <c r="O262">
        <v>0</v>
      </c>
      <c r="P262" t="s">
        <v>51</v>
      </c>
      <c r="Q262" t="s">
        <v>51</v>
      </c>
      <c r="R262" t="s">
        <v>57</v>
      </c>
      <c r="S262" t="s">
        <v>57</v>
      </c>
      <c r="T262" t="s">
        <v>1245</v>
      </c>
      <c r="U262" t="s">
        <v>51</v>
      </c>
      <c r="V262" t="s">
        <v>51</v>
      </c>
      <c r="W262" t="s">
        <v>51</v>
      </c>
      <c r="X262">
        <v>1</v>
      </c>
      <c r="Y262">
        <v>0</v>
      </c>
      <c r="Z262">
        <v>7864</v>
      </c>
      <c r="AA262">
        <v>0</v>
      </c>
      <c r="AB262" t="s">
        <v>51</v>
      </c>
      <c r="AF262" t="s">
        <v>1246</v>
      </c>
      <c r="AG262" t="s">
        <v>125</v>
      </c>
      <c r="AH262" t="s">
        <v>51</v>
      </c>
      <c r="AI262" t="s">
        <v>133</v>
      </c>
      <c r="AJ262" t="s">
        <v>51</v>
      </c>
      <c r="AK262" t="s">
        <v>51</v>
      </c>
      <c r="AL262" t="s">
        <v>51</v>
      </c>
      <c r="AM262" t="s">
        <v>51</v>
      </c>
      <c r="AN262" t="s">
        <v>51</v>
      </c>
      <c r="AO262" t="s">
        <v>51</v>
      </c>
      <c r="AP262" t="s">
        <v>51</v>
      </c>
      <c r="AQ262" t="s">
        <v>51</v>
      </c>
      <c r="AR262" t="s">
        <v>51</v>
      </c>
      <c r="AS262">
        <v>1966</v>
      </c>
      <c r="AT262">
        <v>0</v>
      </c>
      <c r="AU262" t="s">
        <v>60</v>
      </c>
    </row>
    <row r="263" spans="1:47">
      <c r="A263" t="s">
        <v>1247</v>
      </c>
      <c r="B263" t="s">
        <v>48</v>
      </c>
      <c r="C263" t="s">
        <v>1248</v>
      </c>
      <c r="D263" t="s">
        <v>244</v>
      </c>
      <c r="E263" t="s">
        <v>51</v>
      </c>
      <c r="F263" t="s">
        <v>85</v>
      </c>
      <c r="G263" t="s">
        <v>457</v>
      </c>
      <c r="H263" t="s">
        <v>457</v>
      </c>
      <c r="I263" t="s">
        <v>458</v>
      </c>
      <c r="J263" t="s">
        <v>122</v>
      </c>
      <c r="K263" t="s">
        <v>51</v>
      </c>
      <c r="L263" t="s">
        <v>51</v>
      </c>
      <c r="M263" t="s">
        <v>55</v>
      </c>
      <c r="N263" t="s">
        <v>56</v>
      </c>
      <c r="O263">
        <v>10</v>
      </c>
      <c r="P263" t="s">
        <v>51</v>
      </c>
      <c r="Q263" t="s">
        <v>639</v>
      </c>
      <c r="R263" t="s">
        <v>57</v>
      </c>
      <c r="S263" t="s">
        <v>57</v>
      </c>
      <c r="T263" t="s">
        <v>51</v>
      </c>
      <c r="U263" t="s">
        <v>51</v>
      </c>
      <c r="V263" t="s">
        <v>51</v>
      </c>
      <c r="W263" t="s">
        <v>51</v>
      </c>
      <c r="X263">
        <v>463</v>
      </c>
      <c r="Y263">
        <v>0</v>
      </c>
      <c r="Z263">
        <v>213897</v>
      </c>
      <c r="AA263">
        <v>348100</v>
      </c>
      <c r="AB263" t="s">
        <v>51</v>
      </c>
      <c r="AF263" t="s">
        <v>1249</v>
      </c>
      <c r="AG263" t="s">
        <v>125</v>
      </c>
      <c r="AH263" t="s">
        <v>51</v>
      </c>
      <c r="AI263" t="s">
        <v>179</v>
      </c>
      <c r="AJ263" t="s">
        <v>51</v>
      </c>
      <c r="AK263" t="s">
        <v>51</v>
      </c>
      <c r="AL263" t="s">
        <v>51</v>
      </c>
      <c r="AM263" t="s">
        <v>51</v>
      </c>
      <c r="AN263" t="s">
        <v>51</v>
      </c>
      <c r="AO263" t="s">
        <v>51</v>
      </c>
      <c r="AP263" t="s">
        <v>51</v>
      </c>
      <c r="AQ263" t="s">
        <v>51</v>
      </c>
      <c r="AR263" t="s">
        <v>51</v>
      </c>
      <c r="AS263">
        <v>6416.91</v>
      </c>
      <c r="AT263">
        <v>10443</v>
      </c>
      <c r="AU263" t="s">
        <v>60</v>
      </c>
    </row>
    <row r="264" spans="1:47">
      <c r="A264" t="s">
        <v>1250</v>
      </c>
      <c r="B264" t="s">
        <v>48</v>
      </c>
      <c r="C264" t="s">
        <v>1251</v>
      </c>
      <c r="D264" t="s">
        <v>152</v>
      </c>
      <c r="E264" t="s">
        <v>51</v>
      </c>
      <c r="F264" t="s">
        <v>52</v>
      </c>
      <c r="G264" t="s">
        <v>468</v>
      </c>
      <c r="H264" t="s">
        <v>51</v>
      </c>
      <c r="I264" t="s">
        <v>51</v>
      </c>
      <c r="J264" t="s">
        <v>54</v>
      </c>
      <c r="K264" t="s">
        <v>51</v>
      </c>
      <c r="L264" t="s">
        <v>51</v>
      </c>
      <c r="M264" t="s">
        <v>55</v>
      </c>
      <c r="N264" t="s">
        <v>56</v>
      </c>
      <c r="O264">
        <v>0</v>
      </c>
      <c r="P264" t="s">
        <v>51</v>
      </c>
      <c r="Q264" t="s">
        <v>51</v>
      </c>
      <c r="R264" t="s">
        <v>57</v>
      </c>
      <c r="S264" t="s">
        <v>57</v>
      </c>
      <c r="T264" t="s">
        <v>1252</v>
      </c>
      <c r="U264" t="s">
        <v>51</v>
      </c>
      <c r="V264" t="s">
        <v>51</v>
      </c>
      <c r="W264" t="s">
        <v>51</v>
      </c>
      <c r="X264">
        <v>1</v>
      </c>
      <c r="Y264">
        <v>0</v>
      </c>
      <c r="Z264">
        <v>1909</v>
      </c>
      <c r="AA264">
        <v>0</v>
      </c>
      <c r="AB264" t="s">
        <v>51</v>
      </c>
      <c r="AF264" t="s">
        <v>1253</v>
      </c>
      <c r="AG264" t="s">
        <v>125</v>
      </c>
      <c r="AH264" t="s">
        <v>51</v>
      </c>
      <c r="AI264" t="s">
        <v>254</v>
      </c>
      <c r="AJ264" t="s">
        <v>51</v>
      </c>
      <c r="AK264" t="s">
        <v>51</v>
      </c>
      <c r="AL264" t="s">
        <v>51</v>
      </c>
      <c r="AM264" t="s">
        <v>51</v>
      </c>
      <c r="AN264" t="s">
        <v>51</v>
      </c>
      <c r="AO264" t="s">
        <v>51</v>
      </c>
      <c r="AP264" t="s">
        <v>51</v>
      </c>
      <c r="AQ264" t="s">
        <v>51</v>
      </c>
      <c r="AR264" t="s">
        <v>51</v>
      </c>
      <c r="AS264">
        <v>954.5</v>
      </c>
      <c r="AT264">
        <v>0</v>
      </c>
      <c r="AU264" t="s">
        <v>60</v>
      </c>
    </row>
    <row r="265" spans="1:47">
      <c r="A265" t="s">
        <v>1254</v>
      </c>
      <c r="B265" t="s">
        <v>48</v>
      </c>
      <c r="C265" t="s">
        <v>1255</v>
      </c>
      <c r="D265" t="s">
        <v>152</v>
      </c>
      <c r="E265" t="s">
        <v>51</v>
      </c>
      <c r="F265" t="s">
        <v>52</v>
      </c>
      <c r="G265" t="s">
        <v>137</v>
      </c>
      <c r="H265" t="s">
        <v>51</v>
      </c>
      <c r="I265" t="s">
        <v>51</v>
      </c>
      <c r="J265" t="s">
        <v>54</v>
      </c>
      <c r="K265" t="s">
        <v>51</v>
      </c>
      <c r="L265" t="s">
        <v>51</v>
      </c>
      <c r="M265" t="s">
        <v>55</v>
      </c>
      <c r="N265" t="s">
        <v>56</v>
      </c>
      <c r="O265">
        <v>0</v>
      </c>
      <c r="P265" t="s">
        <v>51</v>
      </c>
      <c r="Q265" t="s">
        <v>51</v>
      </c>
      <c r="R265" t="s">
        <v>57</v>
      </c>
      <c r="S265" t="s">
        <v>57</v>
      </c>
      <c r="T265" t="s">
        <v>1256</v>
      </c>
      <c r="U265" t="s">
        <v>51</v>
      </c>
      <c r="V265" t="s">
        <v>51</v>
      </c>
      <c r="W265" t="s">
        <v>51</v>
      </c>
      <c r="X265">
        <v>1</v>
      </c>
      <c r="Y265">
        <v>0</v>
      </c>
      <c r="Z265">
        <v>9952153</v>
      </c>
      <c r="AA265">
        <v>0</v>
      </c>
      <c r="AB265" t="s">
        <v>51</v>
      </c>
      <c r="AF265" t="s">
        <v>1257</v>
      </c>
      <c r="AG265" t="s">
        <v>125</v>
      </c>
      <c r="AH265" t="s">
        <v>51</v>
      </c>
      <c r="AI265" t="s">
        <v>254</v>
      </c>
      <c r="AJ265" t="s">
        <v>51</v>
      </c>
      <c r="AK265" t="s">
        <v>51</v>
      </c>
      <c r="AL265" t="s">
        <v>51</v>
      </c>
      <c r="AM265" t="s">
        <v>51</v>
      </c>
      <c r="AN265" t="s">
        <v>51</v>
      </c>
      <c r="AO265" t="s">
        <v>51</v>
      </c>
      <c r="AP265" t="s">
        <v>51</v>
      </c>
      <c r="AQ265" t="s">
        <v>51</v>
      </c>
      <c r="AR265" t="s">
        <v>51</v>
      </c>
      <c r="AS265">
        <v>4976076.5</v>
      </c>
      <c r="AT265">
        <v>0</v>
      </c>
      <c r="AU265" t="s">
        <v>60</v>
      </c>
    </row>
    <row r="266" spans="1:47">
      <c r="A266" t="s">
        <v>1258</v>
      </c>
      <c r="B266" t="s">
        <v>48</v>
      </c>
      <c r="C266" t="s">
        <v>1259</v>
      </c>
      <c r="D266" t="s">
        <v>244</v>
      </c>
      <c r="E266" t="s">
        <v>51</v>
      </c>
      <c r="F266" t="s">
        <v>52</v>
      </c>
      <c r="G266" t="s">
        <v>53</v>
      </c>
      <c r="H266" t="s">
        <v>51</v>
      </c>
      <c r="I266" t="s">
        <v>51</v>
      </c>
      <c r="J266" t="s">
        <v>54</v>
      </c>
      <c r="K266" t="s">
        <v>51</v>
      </c>
      <c r="L266" t="s">
        <v>51</v>
      </c>
      <c r="M266" t="s">
        <v>55</v>
      </c>
      <c r="N266" t="s">
        <v>56</v>
      </c>
      <c r="O266">
        <v>0</v>
      </c>
      <c r="P266" t="s">
        <v>51</v>
      </c>
      <c r="Q266" t="s">
        <v>51</v>
      </c>
      <c r="R266" t="s">
        <v>57</v>
      </c>
      <c r="S266" t="s">
        <v>57</v>
      </c>
      <c r="T266" t="s">
        <v>1260</v>
      </c>
      <c r="U266" t="s">
        <v>51</v>
      </c>
      <c r="V266" t="s">
        <v>51</v>
      </c>
      <c r="W266" t="s">
        <v>51</v>
      </c>
      <c r="X266">
        <v>1</v>
      </c>
      <c r="Y266">
        <v>0</v>
      </c>
      <c r="Z266">
        <v>993472</v>
      </c>
      <c r="AA266">
        <v>0</v>
      </c>
      <c r="AB266" t="s">
        <v>51</v>
      </c>
      <c r="AF266" t="s">
        <v>1261</v>
      </c>
      <c r="AG266" t="s">
        <v>125</v>
      </c>
      <c r="AH266" t="s">
        <v>51</v>
      </c>
      <c r="AI266" t="s">
        <v>126</v>
      </c>
      <c r="AJ266" t="s">
        <v>51</v>
      </c>
      <c r="AK266" t="s">
        <v>51</v>
      </c>
      <c r="AL266" t="s">
        <v>51</v>
      </c>
      <c r="AM266" t="s">
        <v>51</v>
      </c>
      <c r="AN266" t="s">
        <v>51</v>
      </c>
      <c r="AO266" t="s">
        <v>51</v>
      </c>
      <c r="AP266" t="s">
        <v>51</v>
      </c>
      <c r="AQ266" t="s">
        <v>51</v>
      </c>
      <c r="AR266" t="s">
        <v>51</v>
      </c>
      <c r="AS266">
        <v>99347.199999999997</v>
      </c>
      <c r="AT266">
        <v>0</v>
      </c>
      <c r="AU266" t="s">
        <v>60</v>
      </c>
    </row>
    <row r="267" spans="1:47">
      <c r="A267" t="s">
        <v>1262</v>
      </c>
      <c r="B267" t="s">
        <v>48</v>
      </c>
      <c r="C267" t="s">
        <v>1263</v>
      </c>
      <c r="D267" t="s">
        <v>276</v>
      </c>
      <c r="E267" t="s">
        <v>51</v>
      </c>
      <c r="F267" t="s">
        <v>85</v>
      </c>
      <c r="G267" t="s">
        <v>923</v>
      </c>
      <c r="H267" t="s">
        <v>923</v>
      </c>
      <c r="I267" t="s">
        <v>924</v>
      </c>
      <c r="J267" t="s">
        <v>252</v>
      </c>
      <c r="K267" t="s">
        <v>51</v>
      </c>
      <c r="L267" t="s">
        <v>51</v>
      </c>
      <c r="M267" t="s">
        <v>55</v>
      </c>
      <c r="N267" t="s">
        <v>56</v>
      </c>
      <c r="O267">
        <v>36</v>
      </c>
      <c r="P267" t="s">
        <v>51</v>
      </c>
      <c r="Q267" t="s">
        <v>51</v>
      </c>
      <c r="R267" t="s">
        <v>57</v>
      </c>
      <c r="S267" t="s">
        <v>57</v>
      </c>
      <c r="T267" t="s">
        <v>51</v>
      </c>
      <c r="U267" t="s">
        <v>51</v>
      </c>
      <c r="V267" t="s">
        <v>51</v>
      </c>
      <c r="W267" t="s">
        <v>51</v>
      </c>
      <c r="X267">
        <v>516</v>
      </c>
      <c r="Y267">
        <v>0</v>
      </c>
      <c r="Z267">
        <v>38000</v>
      </c>
      <c r="AA267">
        <v>76500</v>
      </c>
      <c r="AB267" t="s">
        <v>51</v>
      </c>
      <c r="AF267" t="s">
        <v>1264</v>
      </c>
      <c r="AG267" t="s">
        <v>125</v>
      </c>
      <c r="AH267" t="s">
        <v>51</v>
      </c>
      <c r="AI267" t="s">
        <v>179</v>
      </c>
      <c r="AJ267" t="s">
        <v>51</v>
      </c>
      <c r="AK267" t="s">
        <v>51</v>
      </c>
      <c r="AL267" t="s">
        <v>51</v>
      </c>
      <c r="AM267" t="s">
        <v>51</v>
      </c>
      <c r="AN267" t="s">
        <v>51</v>
      </c>
      <c r="AO267" t="s">
        <v>51</v>
      </c>
      <c r="AP267" t="s">
        <v>51</v>
      </c>
      <c r="AQ267" t="s">
        <v>51</v>
      </c>
      <c r="AR267" t="s">
        <v>51</v>
      </c>
      <c r="AS267">
        <v>1140</v>
      </c>
      <c r="AT267">
        <v>2295</v>
      </c>
      <c r="AU267" t="s">
        <v>60</v>
      </c>
    </row>
    <row r="268" spans="1:47">
      <c r="A268" t="s">
        <v>1265</v>
      </c>
      <c r="B268" t="s">
        <v>48</v>
      </c>
      <c r="C268" t="s">
        <v>1266</v>
      </c>
      <c r="D268" t="s">
        <v>79</v>
      </c>
      <c r="E268" t="s">
        <v>51</v>
      </c>
      <c r="F268" t="s">
        <v>85</v>
      </c>
      <c r="G268" t="s">
        <v>1267</v>
      </c>
      <c r="H268" t="s">
        <v>1267</v>
      </c>
      <c r="I268" t="s">
        <v>1268</v>
      </c>
      <c r="J268" t="s">
        <v>51</v>
      </c>
      <c r="K268" t="s">
        <v>51</v>
      </c>
      <c r="L268" t="s">
        <v>51</v>
      </c>
      <c r="M268" t="s">
        <v>55</v>
      </c>
      <c r="N268" t="s">
        <v>56</v>
      </c>
      <c r="O268">
        <v>5</v>
      </c>
      <c r="P268" t="s">
        <v>51</v>
      </c>
      <c r="Q268" t="s">
        <v>51</v>
      </c>
      <c r="R268" t="s">
        <v>57</v>
      </c>
      <c r="S268" t="s">
        <v>57</v>
      </c>
      <c r="T268" t="s">
        <v>51</v>
      </c>
      <c r="U268" t="s">
        <v>51</v>
      </c>
      <c r="V268" t="s">
        <v>51</v>
      </c>
      <c r="W268" t="s">
        <v>51</v>
      </c>
      <c r="X268">
        <v>449</v>
      </c>
      <c r="Y268">
        <v>0</v>
      </c>
      <c r="Z268">
        <v>28862</v>
      </c>
      <c r="AA268">
        <v>15100</v>
      </c>
      <c r="AB268" t="s">
        <v>51</v>
      </c>
      <c r="AF268" t="s">
        <v>1269</v>
      </c>
      <c r="AG268" t="s">
        <v>125</v>
      </c>
      <c r="AH268" t="s">
        <v>51</v>
      </c>
      <c r="AI268" t="s">
        <v>179</v>
      </c>
      <c r="AJ268" t="s">
        <v>51</v>
      </c>
      <c r="AK268" t="s">
        <v>51</v>
      </c>
      <c r="AL268" t="s">
        <v>51</v>
      </c>
      <c r="AM268" t="s">
        <v>51</v>
      </c>
      <c r="AN268" t="s">
        <v>51</v>
      </c>
      <c r="AO268" t="s">
        <v>51</v>
      </c>
      <c r="AP268" t="s">
        <v>51</v>
      </c>
      <c r="AQ268" t="s">
        <v>51</v>
      </c>
      <c r="AR268" t="s">
        <v>51</v>
      </c>
      <c r="AS268">
        <v>865.86</v>
      </c>
      <c r="AT268">
        <v>453</v>
      </c>
      <c r="AU268" t="s">
        <v>60</v>
      </c>
    </row>
    <row r="269" spans="1:47">
      <c r="A269" t="s">
        <v>1270</v>
      </c>
      <c r="B269" t="s">
        <v>48</v>
      </c>
      <c r="C269" t="s">
        <v>1271</v>
      </c>
      <c r="D269" t="s">
        <v>152</v>
      </c>
      <c r="E269" t="s">
        <v>51</v>
      </c>
      <c r="F269" t="s">
        <v>52</v>
      </c>
      <c r="G269" t="s">
        <v>80</v>
      </c>
      <c r="H269" t="s">
        <v>51</v>
      </c>
      <c r="I269" t="s">
        <v>51</v>
      </c>
      <c r="J269" t="s">
        <v>54</v>
      </c>
      <c r="K269" t="s">
        <v>51</v>
      </c>
      <c r="L269" t="s">
        <v>51</v>
      </c>
      <c r="M269" t="s">
        <v>55</v>
      </c>
      <c r="N269" t="s">
        <v>56</v>
      </c>
      <c r="O269">
        <v>0</v>
      </c>
      <c r="P269" t="s">
        <v>51</v>
      </c>
      <c r="Q269" t="s">
        <v>1272</v>
      </c>
      <c r="R269" t="s">
        <v>57</v>
      </c>
      <c r="S269" t="s">
        <v>57</v>
      </c>
      <c r="T269" t="s">
        <v>1273</v>
      </c>
      <c r="U269" t="s">
        <v>51</v>
      </c>
      <c r="V269" t="s">
        <v>51</v>
      </c>
      <c r="W269" t="s">
        <v>51</v>
      </c>
      <c r="X269">
        <v>1</v>
      </c>
      <c r="Y269">
        <v>0</v>
      </c>
      <c r="Z269">
        <v>2377143</v>
      </c>
      <c r="AA269">
        <v>0</v>
      </c>
      <c r="AB269" t="s">
        <v>51</v>
      </c>
      <c r="AF269" t="s">
        <v>1274</v>
      </c>
      <c r="AG269" t="s">
        <v>125</v>
      </c>
      <c r="AH269" t="s">
        <v>51</v>
      </c>
      <c r="AI269" t="s">
        <v>133</v>
      </c>
      <c r="AJ269" t="s">
        <v>51</v>
      </c>
      <c r="AK269" t="s">
        <v>51</v>
      </c>
      <c r="AL269" t="s">
        <v>51</v>
      </c>
      <c r="AM269" t="s">
        <v>51</v>
      </c>
      <c r="AN269" t="s">
        <v>51</v>
      </c>
      <c r="AO269" t="s">
        <v>51</v>
      </c>
      <c r="AP269" t="s">
        <v>51</v>
      </c>
      <c r="AQ269" t="s">
        <v>51</v>
      </c>
      <c r="AR269" t="s">
        <v>51</v>
      </c>
      <c r="AS269">
        <v>594285.75</v>
      </c>
      <c r="AT269">
        <v>0</v>
      </c>
      <c r="AU269" t="s">
        <v>60</v>
      </c>
    </row>
    <row r="270" spans="1:47">
      <c r="A270" t="s">
        <v>1275</v>
      </c>
      <c r="B270" t="s">
        <v>48</v>
      </c>
      <c r="C270" t="s">
        <v>1276</v>
      </c>
      <c r="D270" t="s">
        <v>152</v>
      </c>
      <c r="E270" t="s">
        <v>51</v>
      </c>
      <c r="F270" t="s">
        <v>52</v>
      </c>
      <c r="G270" t="s">
        <v>109</v>
      </c>
      <c r="H270" t="s">
        <v>51</v>
      </c>
      <c r="I270" t="s">
        <v>51</v>
      </c>
      <c r="J270" t="s">
        <v>51</v>
      </c>
      <c r="K270" t="s">
        <v>51</v>
      </c>
      <c r="L270" t="s">
        <v>51</v>
      </c>
      <c r="M270" t="s">
        <v>55</v>
      </c>
      <c r="N270" t="s">
        <v>56</v>
      </c>
      <c r="O270">
        <v>0</v>
      </c>
      <c r="P270" t="s">
        <v>51</v>
      </c>
      <c r="Q270" t="s">
        <v>1277</v>
      </c>
      <c r="R270" t="s">
        <v>57</v>
      </c>
      <c r="S270" t="s">
        <v>57</v>
      </c>
      <c r="T270" t="s">
        <v>1278</v>
      </c>
      <c r="U270" t="s">
        <v>51</v>
      </c>
      <c r="V270" t="s">
        <v>51</v>
      </c>
      <c r="W270" t="s">
        <v>51</v>
      </c>
      <c r="X270">
        <v>1</v>
      </c>
      <c r="Y270">
        <v>0</v>
      </c>
      <c r="Z270">
        <v>5811138</v>
      </c>
      <c r="AA270">
        <v>0</v>
      </c>
      <c r="AB270" t="s">
        <v>51</v>
      </c>
      <c r="AF270" t="s">
        <v>1279</v>
      </c>
      <c r="AG270" t="s">
        <v>125</v>
      </c>
      <c r="AH270" t="s">
        <v>51</v>
      </c>
      <c r="AI270" t="s">
        <v>133</v>
      </c>
      <c r="AJ270" t="s">
        <v>51</v>
      </c>
      <c r="AK270" t="s">
        <v>51</v>
      </c>
      <c r="AL270" t="s">
        <v>51</v>
      </c>
      <c r="AM270" t="s">
        <v>51</v>
      </c>
      <c r="AN270" t="s">
        <v>51</v>
      </c>
      <c r="AO270" t="s">
        <v>51</v>
      </c>
      <c r="AP270" t="s">
        <v>51</v>
      </c>
      <c r="AQ270" t="s">
        <v>51</v>
      </c>
      <c r="AR270" t="s">
        <v>51</v>
      </c>
      <c r="AS270">
        <v>1452784.5</v>
      </c>
      <c r="AT270">
        <v>0</v>
      </c>
      <c r="AU270" t="s">
        <v>60</v>
      </c>
    </row>
    <row r="271" spans="1:47">
      <c r="A271" t="s">
        <v>1280</v>
      </c>
      <c r="B271" t="s">
        <v>48</v>
      </c>
      <c r="C271" t="s">
        <v>1281</v>
      </c>
      <c r="D271" t="s">
        <v>498</v>
      </c>
      <c r="E271" t="s">
        <v>51</v>
      </c>
      <c r="F271" t="s">
        <v>85</v>
      </c>
      <c r="G271" t="s">
        <v>1282</v>
      </c>
      <c r="H271" t="s">
        <v>1282</v>
      </c>
      <c r="I271" t="s">
        <v>1283</v>
      </c>
      <c r="J271" t="s">
        <v>122</v>
      </c>
      <c r="K271" t="s">
        <v>51</v>
      </c>
      <c r="L271" t="s">
        <v>51</v>
      </c>
      <c r="M271" t="s">
        <v>55</v>
      </c>
      <c r="N271" t="s">
        <v>56</v>
      </c>
      <c r="O271">
        <v>6</v>
      </c>
      <c r="P271" t="s">
        <v>51</v>
      </c>
      <c r="Q271" t="s">
        <v>1284</v>
      </c>
      <c r="R271" t="s">
        <v>57</v>
      </c>
      <c r="S271" t="s">
        <v>57</v>
      </c>
      <c r="T271" t="s">
        <v>51</v>
      </c>
      <c r="U271" t="s">
        <v>51</v>
      </c>
      <c r="V271" t="s">
        <v>51</v>
      </c>
      <c r="W271" t="s">
        <v>51</v>
      </c>
      <c r="X271">
        <v>173</v>
      </c>
      <c r="Y271">
        <v>0</v>
      </c>
      <c r="Z271">
        <v>667491</v>
      </c>
      <c r="AA271">
        <v>439100</v>
      </c>
      <c r="AB271" t="s">
        <v>51</v>
      </c>
      <c r="AF271" t="s">
        <v>1285</v>
      </c>
      <c r="AG271" t="s">
        <v>125</v>
      </c>
      <c r="AH271" t="s">
        <v>51</v>
      </c>
      <c r="AI271" t="s">
        <v>133</v>
      </c>
      <c r="AJ271" t="s">
        <v>51</v>
      </c>
      <c r="AK271" t="s">
        <v>51</v>
      </c>
      <c r="AL271" t="s">
        <v>51</v>
      </c>
      <c r="AM271" t="s">
        <v>51</v>
      </c>
      <c r="AN271" t="s">
        <v>51</v>
      </c>
      <c r="AO271" t="s">
        <v>51</v>
      </c>
      <c r="AP271" t="s">
        <v>51</v>
      </c>
      <c r="AQ271" t="s">
        <v>51</v>
      </c>
      <c r="AR271" t="s">
        <v>51</v>
      </c>
      <c r="AS271">
        <v>667491</v>
      </c>
      <c r="AT271">
        <v>18991075</v>
      </c>
      <c r="AU271" t="s">
        <v>60</v>
      </c>
    </row>
    <row r="272" spans="1:47">
      <c r="A272" t="s">
        <v>1286</v>
      </c>
      <c r="B272" t="s">
        <v>48</v>
      </c>
      <c r="C272" t="s">
        <v>1287</v>
      </c>
      <c r="D272" t="s">
        <v>152</v>
      </c>
      <c r="E272" t="s">
        <v>1288</v>
      </c>
      <c r="F272" t="s">
        <v>1289</v>
      </c>
      <c r="G272" t="s">
        <v>1290</v>
      </c>
      <c r="H272" t="s">
        <v>1290</v>
      </c>
      <c r="I272" t="s">
        <v>51</v>
      </c>
      <c r="J272" t="s">
        <v>453</v>
      </c>
      <c r="K272" t="s">
        <v>51</v>
      </c>
      <c r="L272" t="s">
        <v>51</v>
      </c>
      <c r="M272" t="s">
        <v>55</v>
      </c>
      <c r="N272" t="s">
        <v>56</v>
      </c>
      <c r="O272">
        <v>0</v>
      </c>
      <c r="P272" t="s">
        <v>51</v>
      </c>
      <c r="Q272" t="s">
        <v>51</v>
      </c>
      <c r="R272" t="s">
        <v>57</v>
      </c>
      <c r="S272" t="s">
        <v>57</v>
      </c>
      <c r="T272" t="s">
        <v>51</v>
      </c>
      <c r="U272" t="s">
        <v>51</v>
      </c>
      <c r="V272" t="s">
        <v>51</v>
      </c>
      <c r="W272" t="s">
        <v>51</v>
      </c>
      <c r="X272">
        <v>1</v>
      </c>
      <c r="Y272">
        <v>300</v>
      </c>
      <c r="Z272">
        <v>1592333</v>
      </c>
      <c r="AA272">
        <v>0</v>
      </c>
      <c r="AB272" t="s">
        <v>51</v>
      </c>
      <c r="AF272" t="s">
        <v>1291</v>
      </c>
      <c r="AG272" t="s">
        <v>125</v>
      </c>
      <c r="AH272" t="s">
        <v>51</v>
      </c>
      <c r="AI272" t="s">
        <v>179</v>
      </c>
      <c r="AJ272" t="s">
        <v>51</v>
      </c>
      <c r="AK272" t="s">
        <v>51</v>
      </c>
      <c r="AL272" t="s">
        <v>51</v>
      </c>
      <c r="AM272" t="s">
        <v>51</v>
      </c>
      <c r="AN272" t="s">
        <v>51</v>
      </c>
      <c r="AO272" t="s">
        <v>51</v>
      </c>
      <c r="AP272" t="s">
        <v>51</v>
      </c>
      <c r="AQ272" t="s">
        <v>51</v>
      </c>
      <c r="AR272" t="s">
        <v>51</v>
      </c>
      <c r="AS272">
        <v>47769.99</v>
      </c>
      <c r="AT272">
        <v>0</v>
      </c>
      <c r="AU272" t="s">
        <v>60</v>
      </c>
    </row>
    <row r="273" spans="1:47">
      <c r="A273" t="s">
        <v>1292</v>
      </c>
      <c r="B273" t="s">
        <v>48</v>
      </c>
      <c r="C273" t="s">
        <v>1293</v>
      </c>
      <c r="D273" t="s">
        <v>386</v>
      </c>
      <c r="E273" t="s">
        <v>51</v>
      </c>
      <c r="F273" t="s">
        <v>85</v>
      </c>
      <c r="G273" t="s">
        <v>250</v>
      </c>
      <c r="H273" t="s">
        <v>250</v>
      </c>
      <c r="I273" t="s">
        <v>251</v>
      </c>
      <c r="J273" t="s">
        <v>252</v>
      </c>
      <c r="K273" t="s">
        <v>51</v>
      </c>
      <c r="L273" t="s">
        <v>51</v>
      </c>
      <c r="M273" t="s">
        <v>55</v>
      </c>
      <c r="N273" t="s">
        <v>56</v>
      </c>
      <c r="O273">
        <v>424</v>
      </c>
      <c r="P273" t="s">
        <v>51</v>
      </c>
      <c r="Q273" t="s">
        <v>51</v>
      </c>
      <c r="R273" t="s">
        <v>57</v>
      </c>
      <c r="S273" t="s">
        <v>57</v>
      </c>
      <c r="T273" t="s">
        <v>51</v>
      </c>
      <c r="U273" t="s">
        <v>51</v>
      </c>
      <c r="V273" t="s">
        <v>51</v>
      </c>
      <c r="W273" t="s">
        <v>51</v>
      </c>
      <c r="X273">
        <v>255</v>
      </c>
      <c r="Y273">
        <v>0</v>
      </c>
      <c r="Z273">
        <v>123697</v>
      </c>
      <c r="AA273">
        <v>47300</v>
      </c>
      <c r="AB273" t="s">
        <v>51</v>
      </c>
      <c r="AF273" t="s">
        <v>1294</v>
      </c>
      <c r="AG273" t="s">
        <v>125</v>
      </c>
      <c r="AH273" t="s">
        <v>51</v>
      </c>
      <c r="AI273" t="s">
        <v>133</v>
      </c>
      <c r="AJ273" t="s">
        <v>51</v>
      </c>
      <c r="AK273" t="s">
        <v>51</v>
      </c>
      <c r="AL273" t="s">
        <v>51</v>
      </c>
      <c r="AM273" t="s">
        <v>51</v>
      </c>
      <c r="AN273" t="s">
        <v>51</v>
      </c>
      <c r="AO273" t="s">
        <v>51</v>
      </c>
      <c r="AP273" t="s">
        <v>51</v>
      </c>
      <c r="AQ273" t="s">
        <v>51</v>
      </c>
      <c r="AR273" t="s">
        <v>51</v>
      </c>
      <c r="AS273">
        <v>123697</v>
      </c>
      <c r="AT273">
        <v>3015375</v>
      </c>
      <c r="AU273" t="s">
        <v>60</v>
      </c>
    </row>
    <row r="274" spans="1:47">
      <c r="A274" t="s">
        <v>1295</v>
      </c>
      <c r="B274" t="s">
        <v>48</v>
      </c>
      <c r="C274" t="s">
        <v>1296</v>
      </c>
      <c r="D274" t="s">
        <v>152</v>
      </c>
      <c r="E274" t="s">
        <v>51</v>
      </c>
      <c r="F274" t="s">
        <v>52</v>
      </c>
      <c r="G274" t="s">
        <v>1297</v>
      </c>
      <c r="H274" t="s">
        <v>51</v>
      </c>
      <c r="I274" t="s">
        <v>51</v>
      </c>
      <c r="J274" t="s">
        <v>54</v>
      </c>
      <c r="K274" t="s">
        <v>51</v>
      </c>
      <c r="L274" t="s">
        <v>51</v>
      </c>
      <c r="M274" t="s">
        <v>55</v>
      </c>
      <c r="N274" t="s">
        <v>56</v>
      </c>
      <c r="O274">
        <v>0</v>
      </c>
      <c r="P274" t="s">
        <v>51</v>
      </c>
      <c r="Q274" t="s">
        <v>51</v>
      </c>
      <c r="R274" t="s">
        <v>57</v>
      </c>
      <c r="S274" t="s">
        <v>57</v>
      </c>
      <c r="T274" t="s">
        <v>1298</v>
      </c>
      <c r="U274" t="s">
        <v>51</v>
      </c>
      <c r="V274" t="s">
        <v>51</v>
      </c>
      <c r="W274" t="s">
        <v>51</v>
      </c>
      <c r="X274">
        <v>1</v>
      </c>
      <c r="Y274">
        <v>0</v>
      </c>
      <c r="Z274">
        <v>502221</v>
      </c>
      <c r="AA274">
        <v>0</v>
      </c>
      <c r="AB274" t="s">
        <v>51</v>
      </c>
      <c r="AF274" t="s">
        <v>1299</v>
      </c>
      <c r="AG274" t="s">
        <v>125</v>
      </c>
      <c r="AH274" t="s">
        <v>51</v>
      </c>
      <c r="AI274" t="s">
        <v>133</v>
      </c>
      <c r="AJ274" t="s">
        <v>51</v>
      </c>
      <c r="AK274" t="s">
        <v>51</v>
      </c>
      <c r="AL274" t="s">
        <v>51</v>
      </c>
      <c r="AM274" t="s">
        <v>51</v>
      </c>
      <c r="AN274" t="s">
        <v>51</v>
      </c>
      <c r="AO274" t="s">
        <v>51</v>
      </c>
      <c r="AP274" t="s">
        <v>51</v>
      </c>
      <c r="AQ274" t="s">
        <v>51</v>
      </c>
      <c r="AR274" t="s">
        <v>51</v>
      </c>
      <c r="AS274">
        <v>125555.25</v>
      </c>
      <c r="AT274">
        <v>0</v>
      </c>
      <c r="AU274" t="s">
        <v>60</v>
      </c>
    </row>
    <row r="275" spans="1:47">
      <c r="A275" t="s">
        <v>1300</v>
      </c>
      <c r="B275" t="s">
        <v>48</v>
      </c>
      <c r="C275" t="s">
        <v>1301</v>
      </c>
      <c r="D275" t="s">
        <v>244</v>
      </c>
      <c r="E275" t="s">
        <v>51</v>
      </c>
      <c r="F275" t="s">
        <v>52</v>
      </c>
      <c r="G275" t="s">
        <v>245</v>
      </c>
      <c r="H275" t="s">
        <v>51</v>
      </c>
      <c r="I275" t="s">
        <v>51</v>
      </c>
      <c r="J275" t="s">
        <v>54</v>
      </c>
      <c r="K275" t="s">
        <v>51</v>
      </c>
      <c r="L275" t="s">
        <v>51</v>
      </c>
      <c r="M275" t="s">
        <v>55</v>
      </c>
      <c r="N275" t="s">
        <v>56</v>
      </c>
      <c r="O275">
        <v>0</v>
      </c>
      <c r="P275" t="s">
        <v>51</v>
      </c>
      <c r="Q275" t="s">
        <v>51</v>
      </c>
      <c r="R275" t="s">
        <v>57</v>
      </c>
      <c r="S275" t="s">
        <v>57</v>
      </c>
      <c r="T275" t="s">
        <v>1302</v>
      </c>
      <c r="U275" t="s">
        <v>51</v>
      </c>
      <c r="V275" t="s">
        <v>51</v>
      </c>
      <c r="W275" t="s">
        <v>51</v>
      </c>
      <c r="X275">
        <v>1</v>
      </c>
      <c r="Y275">
        <v>0</v>
      </c>
      <c r="Z275">
        <v>7864</v>
      </c>
      <c r="AA275">
        <v>0</v>
      </c>
      <c r="AB275" t="s">
        <v>51</v>
      </c>
      <c r="AF275" t="s">
        <v>1303</v>
      </c>
      <c r="AG275" t="s">
        <v>125</v>
      </c>
      <c r="AH275" t="s">
        <v>51</v>
      </c>
      <c r="AI275" t="s">
        <v>133</v>
      </c>
      <c r="AJ275" t="s">
        <v>51</v>
      </c>
      <c r="AK275" t="s">
        <v>51</v>
      </c>
      <c r="AL275" t="s">
        <v>51</v>
      </c>
      <c r="AM275" t="s">
        <v>51</v>
      </c>
      <c r="AN275" t="s">
        <v>51</v>
      </c>
      <c r="AO275" t="s">
        <v>51</v>
      </c>
      <c r="AP275" t="s">
        <v>51</v>
      </c>
      <c r="AQ275" t="s">
        <v>51</v>
      </c>
      <c r="AR275" t="s">
        <v>51</v>
      </c>
      <c r="AS275">
        <v>1966</v>
      </c>
      <c r="AT275">
        <v>0</v>
      </c>
      <c r="AU275" t="s">
        <v>60</v>
      </c>
    </row>
    <row r="276" spans="1:47">
      <c r="A276" t="s">
        <v>1304</v>
      </c>
      <c r="B276" t="s">
        <v>48</v>
      </c>
      <c r="C276" t="s">
        <v>1305</v>
      </c>
      <c r="D276" t="s">
        <v>79</v>
      </c>
      <c r="E276" t="s">
        <v>51</v>
      </c>
      <c r="F276" t="s">
        <v>52</v>
      </c>
      <c r="G276" t="s">
        <v>137</v>
      </c>
      <c r="H276" t="s">
        <v>51</v>
      </c>
      <c r="I276" t="s">
        <v>51</v>
      </c>
      <c r="J276" t="s">
        <v>54</v>
      </c>
      <c r="K276" t="s">
        <v>51</v>
      </c>
      <c r="L276" t="s">
        <v>51</v>
      </c>
      <c r="M276" t="s">
        <v>55</v>
      </c>
      <c r="N276" t="s">
        <v>56</v>
      </c>
      <c r="O276">
        <v>0</v>
      </c>
      <c r="P276" t="s">
        <v>51</v>
      </c>
      <c r="Q276" t="s">
        <v>1306</v>
      </c>
      <c r="R276" t="s">
        <v>57</v>
      </c>
      <c r="S276" t="s">
        <v>57</v>
      </c>
      <c r="T276" t="s">
        <v>1307</v>
      </c>
      <c r="U276" t="s">
        <v>51</v>
      </c>
      <c r="V276" t="s">
        <v>51</v>
      </c>
      <c r="W276" t="s">
        <v>51</v>
      </c>
      <c r="X276">
        <v>1</v>
      </c>
      <c r="Y276">
        <v>0</v>
      </c>
      <c r="Z276">
        <v>9952153</v>
      </c>
      <c r="AA276">
        <v>0</v>
      </c>
      <c r="AB276" t="s">
        <v>51</v>
      </c>
      <c r="AF276" t="s">
        <v>221</v>
      </c>
      <c r="AG276" t="s">
        <v>125</v>
      </c>
      <c r="AH276" t="s">
        <v>51</v>
      </c>
      <c r="AI276" t="s">
        <v>126</v>
      </c>
      <c r="AJ276" t="s">
        <v>51</v>
      </c>
      <c r="AK276" t="s">
        <v>51</v>
      </c>
      <c r="AL276" t="s">
        <v>51</v>
      </c>
      <c r="AM276" t="s">
        <v>51</v>
      </c>
      <c r="AN276" t="s">
        <v>51</v>
      </c>
      <c r="AO276" t="s">
        <v>51</v>
      </c>
      <c r="AP276" t="s">
        <v>51</v>
      </c>
      <c r="AQ276" t="s">
        <v>51</v>
      </c>
      <c r="AR276" t="s">
        <v>51</v>
      </c>
      <c r="AS276">
        <v>995215.3</v>
      </c>
      <c r="AT276">
        <v>0</v>
      </c>
      <c r="AU276" t="s">
        <v>60</v>
      </c>
    </row>
    <row r="277" spans="1:47">
      <c r="A277" t="s">
        <v>1308</v>
      </c>
      <c r="B277" t="s">
        <v>48</v>
      </c>
      <c r="C277" t="s">
        <v>1309</v>
      </c>
      <c r="D277" t="s">
        <v>79</v>
      </c>
      <c r="E277" t="s">
        <v>51</v>
      </c>
      <c r="F277" t="s">
        <v>52</v>
      </c>
      <c r="G277" t="s">
        <v>137</v>
      </c>
      <c r="H277" t="s">
        <v>51</v>
      </c>
      <c r="I277" t="s">
        <v>51</v>
      </c>
      <c r="J277" t="s">
        <v>54</v>
      </c>
      <c r="K277" t="s">
        <v>51</v>
      </c>
      <c r="L277" t="s">
        <v>51</v>
      </c>
      <c r="M277" t="s">
        <v>55</v>
      </c>
      <c r="N277" t="s">
        <v>56</v>
      </c>
      <c r="O277">
        <v>0</v>
      </c>
      <c r="P277" t="s">
        <v>51</v>
      </c>
      <c r="Q277" t="s">
        <v>1310</v>
      </c>
      <c r="R277" t="s">
        <v>57</v>
      </c>
      <c r="S277" t="s">
        <v>57</v>
      </c>
      <c r="T277" t="s">
        <v>1311</v>
      </c>
      <c r="U277" t="s">
        <v>51</v>
      </c>
      <c r="V277" t="s">
        <v>51</v>
      </c>
      <c r="W277" t="s">
        <v>51</v>
      </c>
      <c r="X277">
        <v>1</v>
      </c>
      <c r="Y277">
        <v>0</v>
      </c>
      <c r="Z277">
        <v>9952153</v>
      </c>
      <c r="AA277">
        <v>0</v>
      </c>
      <c r="AB277" t="s">
        <v>51</v>
      </c>
      <c r="AF277" t="s">
        <v>1312</v>
      </c>
      <c r="AG277" t="s">
        <v>125</v>
      </c>
      <c r="AH277" t="s">
        <v>51</v>
      </c>
      <c r="AI277" t="s">
        <v>126</v>
      </c>
      <c r="AJ277" t="s">
        <v>51</v>
      </c>
      <c r="AK277" t="s">
        <v>51</v>
      </c>
      <c r="AL277" t="s">
        <v>51</v>
      </c>
      <c r="AM277" t="s">
        <v>51</v>
      </c>
      <c r="AN277" t="s">
        <v>51</v>
      </c>
      <c r="AO277" t="s">
        <v>51</v>
      </c>
      <c r="AP277" t="s">
        <v>51</v>
      </c>
      <c r="AQ277" t="s">
        <v>51</v>
      </c>
      <c r="AR277" t="s">
        <v>51</v>
      </c>
      <c r="AS277">
        <v>995215.3</v>
      </c>
      <c r="AT277">
        <v>0</v>
      </c>
      <c r="AU277" t="s">
        <v>60</v>
      </c>
    </row>
    <row r="278" spans="1:47">
      <c r="A278" t="s">
        <v>1313</v>
      </c>
      <c r="B278" t="s">
        <v>48</v>
      </c>
      <c r="C278" t="s">
        <v>1314</v>
      </c>
      <c r="D278" t="s">
        <v>74</v>
      </c>
      <c r="E278" t="s">
        <v>51</v>
      </c>
      <c r="F278" t="s">
        <v>85</v>
      </c>
      <c r="G278" t="s">
        <v>283</v>
      </c>
      <c r="H278" t="s">
        <v>283</v>
      </c>
      <c r="I278" t="s">
        <v>284</v>
      </c>
      <c r="J278" t="s">
        <v>51</v>
      </c>
      <c r="K278" t="s">
        <v>51</v>
      </c>
      <c r="L278" t="s">
        <v>51</v>
      </c>
      <c r="M278" t="s">
        <v>55</v>
      </c>
      <c r="N278" t="s">
        <v>56</v>
      </c>
      <c r="O278">
        <v>54</v>
      </c>
      <c r="P278" t="s">
        <v>51</v>
      </c>
      <c r="Q278" t="s">
        <v>524</v>
      </c>
      <c r="R278" t="s">
        <v>57</v>
      </c>
      <c r="S278" t="s">
        <v>57</v>
      </c>
      <c r="T278" t="s">
        <v>51</v>
      </c>
      <c r="U278" t="s">
        <v>51</v>
      </c>
      <c r="V278" t="s">
        <v>51</v>
      </c>
      <c r="W278" t="s">
        <v>51</v>
      </c>
      <c r="X278">
        <v>542</v>
      </c>
      <c r="Y278">
        <v>0</v>
      </c>
      <c r="Z278">
        <v>748965</v>
      </c>
      <c r="AA278">
        <v>365700</v>
      </c>
      <c r="AB278" t="s">
        <v>51</v>
      </c>
      <c r="AF278" t="s">
        <v>1315</v>
      </c>
      <c r="AG278" t="s">
        <v>125</v>
      </c>
      <c r="AH278" t="s">
        <v>51</v>
      </c>
      <c r="AI278" t="s">
        <v>126</v>
      </c>
      <c r="AJ278" t="s">
        <v>51</v>
      </c>
      <c r="AK278" t="s">
        <v>51</v>
      </c>
      <c r="AL278" t="s">
        <v>51</v>
      </c>
      <c r="AM278" t="s">
        <v>51</v>
      </c>
      <c r="AN278" t="s">
        <v>51</v>
      </c>
      <c r="AO278" t="s">
        <v>51</v>
      </c>
      <c r="AP278" t="s">
        <v>51</v>
      </c>
      <c r="AQ278" t="s">
        <v>51</v>
      </c>
      <c r="AR278" t="s">
        <v>51</v>
      </c>
      <c r="AS278">
        <v>748965</v>
      </c>
      <c r="AT278">
        <v>19820940</v>
      </c>
      <c r="AU278" t="s">
        <v>60</v>
      </c>
    </row>
    <row r="279" spans="1:47">
      <c r="A279" t="s">
        <v>1316</v>
      </c>
      <c r="B279" t="s">
        <v>48</v>
      </c>
      <c r="C279" t="s">
        <v>1317</v>
      </c>
      <c r="D279" t="s">
        <v>144</v>
      </c>
      <c r="E279" t="s">
        <v>51</v>
      </c>
      <c r="F279" t="s">
        <v>85</v>
      </c>
      <c r="G279" t="s">
        <v>530</v>
      </c>
      <c r="H279" t="s">
        <v>530</v>
      </c>
      <c r="I279" t="s">
        <v>51</v>
      </c>
      <c r="J279" t="s">
        <v>54</v>
      </c>
      <c r="K279" t="s">
        <v>51</v>
      </c>
      <c r="L279" t="s">
        <v>51</v>
      </c>
      <c r="M279" t="s">
        <v>55</v>
      </c>
      <c r="N279" t="s">
        <v>56</v>
      </c>
      <c r="O279">
        <v>1</v>
      </c>
      <c r="P279" t="s">
        <v>51</v>
      </c>
      <c r="Q279" t="s">
        <v>123</v>
      </c>
      <c r="R279" t="s">
        <v>57</v>
      </c>
      <c r="S279" t="s">
        <v>57</v>
      </c>
      <c r="T279" t="s">
        <v>51</v>
      </c>
      <c r="U279" t="s">
        <v>51</v>
      </c>
      <c r="V279" t="s">
        <v>51</v>
      </c>
      <c r="W279" t="s">
        <v>51</v>
      </c>
      <c r="X279">
        <v>1</v>
      </c>
      <c r="Y279">
        <v>0</v>
      </c>
      <c r="Z279">
        <v>3065586</v>
      </c>
      <c r="AA279">
        <v>822860000</v>
      </c>
      <c r="AB279" t="s">
        <v>51</v>
      </c>
      <c r="AF279" t="s">
        <v>1318</v>
      </c>
      <c r="AG279" t="s">
        <v>125</v>
      </c>
      <c r="AH279" t="s">
        <v>51</v>
      </c>
      <c r="AI279" t="s">
        <v>126</v>
      </c>
      <c r="AJ279" t="s">
        <v>51</v>
      </c>
      <c r="AK279" t="s">
        <v>51</v>
      </c>
      <c r="AL279" t="s">
        <v>51</v>
      </c>
      <c r="AM279" t="s">
        <v>51</v>
      </c>
      <c r="AN279" t="s">
        <v>51</v>
      </c>
      <c r="AO279" t="s">
        <v>51</v>
      </c>
      <c r="AP279" t="s">
        <v>51</v>
      </c>
      <c r="AQ279" t="s">
        <v>51</v>
      </c>
      <c r="AR279" t="s">
        <v>51</v>
      </c>
      <c r="AS279">
        <v>306558.59999999998</v>
      </c>
      <c r="AT279">
        <v>82286000</v>
      </c>
      <c r="AU279" t="s">
        <v>60</v>
      </c>
    </row>
    <row r="280" spans="1:47">
      <c r="A280" t="s">
        <v>1319</v>
      </c>
      <c r="B280" t="s">
        <v>48</v>
      </c>
      <c r="C280" t="s">
        <v>1320</v>
      </c>
      <c r="D280" t="s">
        <v>108</v>
      </c>
      <c r="E280" t="s">
        <v>51</v>
      </c>
      <c r="F280" t="s">
        <v>85</v>
      </c>
      <c r="G280" t="s">
        <v>129</v>
      </c>
      <c r="H280" t="s">
        <v>129</v>
      </c>
      <c r="I280" t="s">
        <v>130</v>
      </c>
      <c r="J280" t="s">
        <v>122</v>
      </c>
      <c r="K280" t="s">
        <v>51</v>
      </c>
      <c r="L280" t="s">
        <v>51</v>
      </c>
      <c r="M280" t="s">
        <v>55</v>
      </c>
      <c r="N280" t="s">
        <v>56</v>
      </c>
      <c r="O280">
        <v>9</v>
      </c>
      <c r="P280" t="s">
        <v>51</v>
      </c>
      <c r="Q280" t="s">
        <v>566</v>
      </c>
      <c r="R280" t="s">
        <v>57</v>
      </c>
      <c r="S280" t="s">
        <v>57</v>
      </c>
      <c r="T280" t="s">
        <v>51</v>
      </c>
      <c r="U280" t="s">
        <v>51</v>
      </c>
      <c r="V280" t="s">
        <v>51</v>
      </c>
      <c r="W280" t="s">
        <v>51</v>
      </c>
      <c r="X280">
        <v>397</v>
      </c>
      <c r="Y280">
        <v>0</v>
      </c>
      <c r="Z280">
        <v>875125</v>
      </c>
      <c r="AA280">
        <v>365700</v>
      </c>
      <c r="AB280" t="s">
        <v>51</v>
      </c>
      <c r="AF280" t="s">
        <v>1321</v>
      </c>
      <c r="AG280" t="s">
        <v>125</v>
      </c>
      <c r="AH280" t="s">
        <v>51</v>
      </c>
      <c r="AI280" t="s">
        <v>126</v>
      </c>
      <c r="AJ280" t="s">
        <v>51</v>
      </c>
      <c r="AK280" t="s">
        <v>51</v>
      </c>
      <c r="AL280" t="s">
        <v>51</v>
      </c>
      <c r="AM280" t="s">
        <v>51</v>
      </c>
      <c r="AN280" t="s">
        <v>51</v>
      </c>
      <c r="AO280" t="s">
        <v>51</v>
      </c>
      <c r="AP280" t="s">
        <v>51</v>
      </c>
      <c r="AQ280" t="s">
        <v>51</v>
      </c>
      <c r="AR280" t="s">
        <v>51</v>
      </c>
      <c r="AS280">
        <v>875125</v>
      </c>
      <c r="AT280">
        <v>14518290</v>
      </c>
      <c r="AU280" t="s">
        <v>60</v>
      </c>
    </row>
    <row r="281" spans="1:47">
      <c r="A281" t="s">
        <v>1322</v>
      </c>
      <c r="B281" t="s">
        <v>48</v>
      </c>
      <c r="C281" t="s">
        <v>1323</v>
      </c>
      <c r="D281" t="s">
        <v>108</v>
      </c>
      <c r="E281" t="s">
        <v>1324</v>
      </c>
      <c r="F281" t="s">
        <v>1289</v>
      </c>
      <c r="G281" t="s">
        <v>1325</v>
      </c>
      <c r="H281" t="s">
        <v>1325</v>
      </c>
      <c r="I281" t="s">
        <v>51</v>
      </c>
      <c r="J281" t="s">
        <v>453</v>
      </c>
      <c r="K281" t="s">
        <v>51</v>
      </c>
      <c r="L281" t="s">
        <v>51</v>
      </c>
      <c r="M281" t="s">
        <v>55</v>
      </c>
      <c r="N281" t="s">
        <v>56</v>
      </c>
      <c r="O281">
        <v>0</v>
      </c>
      <c r="P281" t="s">
        <v>51</v>
      </c>
      <c r="Q281" t="s">
        <v>51</v>
      </c>
      <c r="R281" t="s">
        <v>57</v>
      </c>
      <c r="S281" t="s">
        <v>57</v>
      </c>
      <c r="T281" t="s">
        <v>51</v>
      </c>
      <c r="U281" t="s">
        <v>51</v>
      </c>
      <c r="V281" t="s">
        <v>51</v>
      </c>
      <c r="W281" t="s">
        <v>51</v>
      </c>
      <c r="X281">
        <v>1</v>
      </c>
      <c r="Y281">
        <v>300</v>
      </c>
      <c r="Z281">
        <v>3564000</v>
      </c>
      <c r="AA281">
        <v>0</v>
      </c>
      <c r="AB281" t="s">
        <v>51</v>
      </c>
      <c r="AF281" t="s">
        <v>1326</v>
      </c>
      <c r="AG281" t="s">
        <v>125</v>
      </c>
      <c r="AH281" t="s">
        <v>51</v>
      </c>
      <c r="AI281" t="s">
        <v>141</v>
      </c>
      <c r="AJ281" t="s">
        <v>51</v>
      </c>
      <c r="AK281" t="s">
        <v>51</v>
      </c>
      <c r="AL281" t="s">
        <v>51</v>
      </c>
      <c r="AM281" t="s">
        <v>51</v>
      </c>
      <c r="AN281" t="s">
        <v>51</v>
      </c>
      <c r="AO281" t="s">
        <v>51</v>
      </c>
      <c r="AP281" t="s">
        <v>51</v>
      </c>
      <c r="AQ281" t="s">
        <v>51</v>
      </c>
      <c r="AR281" t="s">
        <v>51</v>
      </c>
      <c r="AS281">
        <v>7128000</v>
      </c>
      <c r="AT281">
        <v>0</v>
      </c>
      <c r="AU281" t="s">
        <v>60</v>
      </c>
    </row>
    <row r="282" spans="1:47">
      <c r="A282" t="s">
        <v>1327</v>
      </c>
      <c r="B282" t="s">
        <v>48</v>
      </c>
      <c r="C282" t="s">
        <v>1328</v>
      </c>
      <c r="D282" t="s">
        <v>108</v>
      </c>
      <c r="E282" t="s">
        <v>51</v>
      </c>
      <c r="F282" t="s">
        <v>52</v>
      </c>
      <c r="G282" t="s">
        <v>109</v>
      </c>
      <c r="H282" t="s">
        <v>51</v>
      </c>
      <c r="I282" t="s">
        <v>51</v>
      </c>
      <c r="J282" t="s">
        <v>51</v>
      </c>
      <c r="K282" t="s">
        <v>51</v>
      </c>
      <c r="L282" t="s">
        <v>51</v>
      </c>
      <c r="M282" t="s">
        <v>55</v>
      </c>
      <c r="N282" t="s">
        <v>56</v>
      </c>
      <c r="O282">
        <v>0</v>
      </c>
      <c r="P282" t="s">
        <v>51</v>
      </c>
      <c r="Q282" t="s">
        <v>1329</v>
      </c>
      <c r="R282" t="s">
        <v>57</v>
      </c>
      <c r="S282" t="s">
        <v>57</v>
      </c>
      <c r="T282" t="s">
        <v>1330</v>
      </c>
      <c r="U282" t="s">
        <v>51</v>
      </c>
      <c r="V282" t="s">
        <v>51</v>
      </c>
      <c r="W282" t="s">
        <v>51</v>
      </c>
      <c r="X282">
        <v>1</v>
      </c>
      <c r="Y282">
        <v>0</v>
      </c>
      <c r="Z282">
        <v>5811138</v>
      </c>
      <c r="AA282">
        <v>0</v>
      </c>
      <c r="AB282" t="s">
        <v>51</v>
      </c>
      <c r="AF282" t="s">
        <v>1331</v>
      </c>
      <c r="AG282" t="s">
        <v>125</v>
      </c>
      <c r="AH282" t="s">
        <v>51</v>
      </c>
      <c r="AI282" t="s">
        <v>179</v>
      </c>
      <c r="AJ282" t="s">
        <v>51</v>
      </c>
      <c r="AK282" t="s">
        <v>51</v>
      </c>
      <c r="AL282" t="s">
        <v>51</v>
      </c>
      <c r="AM282" t="s">
        <v>51</v>
      </c>
      <c r="AN282" t="s">
        <v>51</v>
      </c>
      <c r="AO282" t="s">
        <v>51</v>
      </c>
      <c r="AP282" t="s">
        <v>51</v>
      </c>
      <c r="AQ282" t="s">
        <v>51</v>
      </c>
      <c r="AR282" t="s">
        <v>51</v>
      </c>
      <c r="AS282">
        <v>174334.14</v>
      </c>
      <c r="AT282">
        <v>0</v>
      </c>
      <c r="AU282" t="s">
        <v>60</v>
      </c>
    </row>
    <row r="283" spans="1:47">
      <c r="A283" t="s">
        <v>1332</v>
      </c>
      <c r="B283" t="s">
        <v>48</v>
      </c>
      <c r="C283" t="s">
        <v>1333</v>
      </c>
      <c r="D283" t="s">
        <v>144</v>
      </c>
      <c r="E283" t="s">
        <v>51</v>
      </c>
      <c r="F283" t="s">
        <v>52</v>
      </c>
      <c r="G283" t="s">
        <v>1334</v>
      </c>
      <c r="H283" t="s">
        <v>51</v>
      </c>
      <c r="I283" t="s">
        <v>51</v>
      </c>
      <c r="J283" t="s">
        <v>54</v>
      </c>
      <c r="K283" t="s">
        <v>51</v>
      </c>
      <c r="L283" t="s">
        <v>51</v>
      </c>
      <c r="M283" t="s">
        <v>55</v>
      </c>
      <c r="N283" t="s">
        <v>56</v>
      </c>
      <c r="O283">
        <v>0</v>
      </c>
      <c r="P283" t="s">
        <v>51</v>
      </c>
      <c r="Q283" t="s">
        <v>51</v>
      </c>
      <c r="R283" t="s">
        <v>57</v>
      </c>
      <c r="S283" t="s">
        <v>57</v>
      </c>
      <c r="T283" t="s">
        <v>1335</v>
      </c>
      <c r="U283" t="s">
        <v>51</v>
      </c>
      <c r="V283" t="s">
        <v>51</v>
      </c>
      <c r="W283" t="s">
        <v>51</v>
      </c>
      <c r="X283">
        <v>1</v>
      </c>
      <c r="Y283">
        <v>0</v>
      </c>
      <c r="Z283">
        <v>0</v>
      </c>
      <c r="AA283">
        <v>0</v>
      </c>
      <c r="AB283" t="s">
        <v>51</v>
      </c>
      <c r="AF283" t="s">
        <v>1336</v>
      </c>
      <c r="AG283" t="s">
        <v>125</v>
      </c>
      <c r="AH283" t="s">
        <v>51</v>
      </c>
      <c r="AI283" t="s">
        <v>254</v>
      </c>
      <c r="AJ283" t="s">
        <v>51</v>
      </c>
      <c r="AK283" t="s">
        <v>51</v>
      </c>
      <c r="AL283" t="s">
        <v>51</v>
      </c>
      <c r="AM283" t="s">
        <v>51</v>
      </c>
      <c r="AN283" t="s">
        <v>51</v>
      </c>
      <c r="AO283" t="s">
        <v>51</v>
      </c>
      <c r="AP283" t="s">
        <v>51</v>
      </c>
      <c r="AQ283" t="s">
        <v>51</v>
      </c>
      <c r="AR283" t="s">
        <v>51</v>
      </c>
      <c r="AS283">
        <v>0</v>
      </c>
      <c r="AT283">
        <v>0</v>
      </c>
      <c r="AU283" t="s">
        <v>60</v>
      </c>
    </row>
    <row r="284" spans="1:47">
      <c r="A284" t="s">
        <v>1337</v>
      </c>
      <c r="B284" t="s">
        <v>48</v>
      </c>
      <c r="C284" t="s">
        <v>1338</v>
      </c>
      <c r="D284" t="s">
        <v>92</v>
      </c>
      <c r="E284" t="s">
        <v>51</v>
      </c>
      <c r="F284" t="s">
        <v>52</v>
      </c>
      <c r="G284" t="s">
        <v>215</v>
      </c>
      <c r="H284" t="s">
        <v>51</v>
      </c>
      <c r="I284" t="s">
        <v>51</v>
      </c>
      <c r="J284" t="s">
        <v>54</v>
      </c>
      <c r="K284" t="s">
        <v>51</v>
      </c>
      <c r="L284" t="s">
        <v>51</v>
      </c>
      <c r="M284" t="s">
        <v>55</v>
      </c>
      <c r="N284" t="s">
        <v>56</v>
      </c>
      <c r="O284">
        <v>0</v>
      </c>
      <c r="P284" t="s">
        <v>51</v>
      </c>
      <c r="Q284" t="s">
        <v>51</v>
      </c>
      <c r="R284" t="s">
        <v>57</v>
      </c>
      <c r="S284" t="s">
        <v>57</v>
      </c>
      <c r="T284" t="s">
        <v>1339</v>
      </c>
      <c r="U284" t="s">
        <v>51</v>
      </c>
      <c r="V284" t="s">
        <v>51</v>
      </c>
      <c r="W284" t="s">
        <v>51</v>
      </c>
      <c r="X284">
        <v>1</v>
      </c>
      <c r="Y284">
        <v>0</v>
      </c>
      <c r="Z284">
        <v>0</v>
      </c>
      <c r="AA284">
        <v>0</v>
      </c>
      <c r="AB284" t="s">
        <v>51</v>
      </c>
      <c r="AF284" t="s">
        <v>583</v>
      </c>
      <c r="AG284" t="s">
        <v>125</v>
      </c>
      <c r="AH284" t="s">
        <v>51</v>
      </c>
      <c r="AI284" t="s">
        <v>126</v>
      </c>
      <c r="AJ284" t="s">
        <v>51</v>
      </c>
      <c r="AK284" t="s">
        <v>51</v>
      </c>
      <c r="AL284" t="s">
        <v>51</v>
      </c>
      <c r="AM284" t="s">
        <v>51</v>
      </c>
      <c r="AN284" t="s">
        <v>51</v>
      </c>
      <c r="AO284" t="s">
        <v>51</v>
      </c>
      <c r="AP284" t="s">
        <v>51</v>
      </c>
      <c r="AQ284" t="s">
        <v>51</v>
      </c>
      <c r="AR284" t="s">
        <v>51</v>
      </c>
      <c r="AS284">
        <v>0</v>
      </c>
      <c r="AT284">
        <v>0</v>
      </c>
      <c r="AU284" t="s">
        <v>60</v>
      </c>
    </row>
    <row r="285" spans="1:47">
      <c r="A285" t="s">
        <v>1340</v>
      </c>
      <c r="B285" t="s">
        <v>48</v>
      </c>
      <c r="C285" t="s">
        <v>1341</v>
      </c>
      <c r="D285" t="s">
        <v>152</v>
      </c>
      <c r="E285" t="s">
        <v>51</v>
      </c>
      <c r="F285" t="s">
        <v>52</v>
      </c>
      <c r="G285" t="s">
        <v>304</v>
      </c>
      <c r="H285" t="s">
        <v>51</v>
      </c>
      <c r="I285" t="s">
        <v>51</v>
      </c>
      <c r="J285" t="s">
        <v>54</v>
      </c>
      <c r="K285" t="s">
        <v>51</v>
      </c>
      <c r="L285" t="s">
        <v>51</v>
      </c>
      <c r="M285" t="s">
        <v>55</v>
      </c>
      <c r="N285" t="s">
        <v>56</v>
      </c>
      <c r="O285">
        <v>0</v>
      </c>
      <c r="P285" t="s">
        <v>51</v>
      </c>
      <c r="Q285" t="s">
        <v>51</v>
      </c>
      <c r="R285" t="s">
        <v>57</v>
      </c>
      <c r="S285" t="s">
        <v>57</v>
      </c>
      <c r="T285" t="s">
        <v>1342</v>
      </c>
      <c r="U285" t="s">
        <v>51</v>
      </c>
      <c r="V285" t="s">
        <v>51</v>
      </c>
      <c r="W285" t="s">
        <v>51</v>
      </c>
      <c r="X285">
        <v>1</v>
      </c>
      <c r="Y285">
        <v>0</v>
      </c>
      <c r="Z285">
        <v>0</v>
      </c>
      <c r="AA285">
        <v>0</v>
      </c>
      <c r="AB285" t="s">
        <v>51</v>
      </c>
      <c r="AF285" t="s">
        <v>1343</v>
      </c>
      <c r="AG285" t="s">
        <v>125</v>
      </c>
      <c r="AH285" t="s">
        <v>51</v>
      </c>
      <c r="AI285" t="s">
        <v>254</v>
      </c>
      <c r="AJ285" t="s">
        <v>51</v>
      </c>
      <c r="AK285" t="s">
        <v>51</v>
      </c>
      <c r="AL285" t="s">
        <v>51</v>
      </c>
      <c r="AM285" t="s">
        <v>51</v>
      </c>
      <c r="AN285" t="s">
        <v>51</v>
      </c>
      <c r="AO285" t="s">
        <v>51</v>
      </c>
      <c r="AP285" t="s">
        <v>51</v>
      </c>
      <c r="AQ285" t="s">
        <v>51</v>
      </c>
      <c r="AR285" t="s">
        <v>51</v>
      </c>
      <c r="AS285">
        <v>0</v>
      </c>
      <c r="AT285">
        <v>0</v>
      </c>
      <c r="AU285" t="s">
        <v>60</v>
      </c>
    </row>
    <row r="286" spans="1:47">
      <c r="A286" t="s">
        <v>1344</v>
      </c>
      <c r="B286" t="s">
        <v>48</v>
      </c>
      <c r="C286" t="s">
        <v>1345</v>
      </c>
      <c r="D286" t="s">
        <v>373</v>
      </c>
      <c r="E286" t="s">
        <v>51</v>
      </c>
      <c r="F286" t="s">
        <v>52</v>
      </c>
      <c r="G286" t="s">
        <v>1346</v>
      </c>
      <c r="H286" t="s">
        <v>51</v>
      </c>
      <c r="I286" t="s">
        <v>51</v>
      </c>
      <c r="J286" t="s">
        <v>51</v>
      </c>
      <c r="K286" t="s">
        <v>51</v>
      </c>
      <c r="L286" t="s">
        <v>51</v>
      </c>
      <c r="M286" t="s">
        <v>55</v>
      </c>
      <c r="N286" t="s">
        <v>56</v>
      </c>
      <c r="O286">
        <v>0</v>
      </c>
      <c r="P286" t="s">
        <v>51</v>
      </c>
      <c r="Q286" t="s">
        <v>51</v>
      </c>
      <c r="R286" t="s">
        <v>57</v>
      </c>
      <c r="S286" t="s">
        <v>57</v>
      </c>
      <c r="T286" t="s">
        <v>1347</v>
      </c>
      <c r="U286" t="s">
        <v>51</v>
      </c>
      <c r="V286" t="s">
        <v>51</v>
      </c>
      <c r="W286" t="s">
        <v>51</v>
      </c>
      <c r="X286">
        <v>1</v>
      </c>
      <c r="Y286">
        <v>0</v>
      </c>
      <c r="Z286">
        <v>414560</v>
      </c>
      <c r="AA286">
        <v>0</v>
      </c>
      <c r="AB286" t="s">
        <v>51</v>
      </c>
      <c r="AF286" t="s">
        <v>1348</v>
      </c>
      <c r="AG286" t="s">
        <v>287</v>
      </c>
      <c r="AH286" t="s">
        <v>125</v>
      </c>
      <c r="AI286" t="s">
        <v>179</v>
      </c>
      <c r="AJ286" t="s">
        <v>51</v>
      </c>
      <c r="AK286" t="s">
        <v>51</v>
      </c>
      <c r="AL286" t="s">
        <v>51</v>
      </c>
      <c r="AM286" t="s">
        <v>314</v>
      </c>
      <c r="AN286" t="s">
        <v>51</v>
      </c>
      <c r="AO286" t="s">
        <v>51</v>
      </c>
      <c r="AP286" t="s">
        <v>51</v>
      </c>
      <c r="AQ286" t="s">
        <v>51</v>
      </c>
      <c r="AR286" t="s">
        <v>51</v>
      </c>
      <c r="AS286">
        <v>12436.8</v>
      </c>
      <c r="AT286">
        <v>0</v>
      </c>
      <c r="AU286" t="s">
        <v>60</v>
      </c>
    </row>
    <row r="287" spans="1:47">
      <c r="A287" t="s">
        <v>1349</v>
      </c>
      <c r="B287" t="s">
        <v>48</v>
      </c>
      <c r="C287" t="s">
        <v>1350</v>
      </c>
      <c r="D287" t="s">
        <v>276</v>
      </c>
      <c r="E287" t="s">
        <v>51</v>
      </c>
      <c r="F287" t="s">
        <v>85</v>
      </c>
      <c r="G287" t="s">
        <v>1351</v>
      </c>
      <c r="H287" t="s">
        <v>1351</v>
      </c>
      <c r="I287" t="s">
        <v>1352</v>
      </c>
      <c r="J287" t="s">
        <v>252</v>
      </c>
      <c r="K287" t="s">
        <v>51</v>
      </c>
      <c r="L287" t="s">
        <v>51</v>
      </c>
      <c r="M287" t="s">
        <v>55</v>
      </c>
      <c r="N287" t="s">
        <v>56</v>
      </c>
      <c r="O287">
        <v>48</v>
      </c>
      <c r="P287" t="s">
        <v>51</v>
      </c>
      <c r="Q287" t="s">
        <v>51</v>
      </c>
      <c r="R287" t="s">
        <v>57</v>
      </c>
      <c r="S287" t="s">
        <v>57</v>
      </c>
      <c r="T287" t="s">
        <v>51</v>
      </c>
      <c r="U287" t="s">
        <v>51</v>
      </c>
      <c r="V287" t="s">
        <v>51</v>
      </c>
      <c r="W287" t="s">
        <v>51</v>
      </c>
      <c r="X287">
        <v>1534</v>
      </c>
      <c r="Y287">
        <v>0</v>
      </c>
      <c r="Z287">
        <v>11050</v>
      </c>
      <c r="AA287">
        <v>49700</v>
      </c>
      <c r="AB287" t="s">
        <v>51</v>
      </c>
      <c r="AF287" t="s">
        <v>1353</v>
      </c>
      <c r="AG287" t="s">
        <v>287</v>
      </c>
      <c r="AH287" t="s">
        <v>125</v>
      </c>
      <c r="AI287" t="s">
        <v>179</v>
      </c>
      <c r="AJ287" t="s">
        <v>51</v>
      </c>
      <c r="AK287" t="s">
        <v>51</v>
      </c>
      <c r="AL287" t="s">
        <v>51</v>
      </c>
      <c r="AM287" t="s">
        <v>314</v>
      </c>
      <c r="AN287" t="s">
        <v>51</v>
      </c>
      <c r="AO287" t="s">
        <v>51</v>
      </c>
      <c r="AP287" t="s">
        <v>51</v>
      </c>
      <c r="AQ287" t="s">
        <v>51</v>
      </c>
      <c r="AR287" t="s">
        <v>51</v>
      </c>
      <c r="AS287">
        <v>331.5</v>
      </c>
      <c r="AT287">
        <v>1491</v>
      </c>
      <c r="AU287" t="s">
        <v>60</v>
      </c>
    </row>
    <row r="288" spans="1:47">
      <c r="A288" t="s">
        <v>1354</v>
      </c>
      <c r="B288" t="s">
        <v>48</v>
      </c>
      <c r="C288" t="s">
        <v>1355</v>
      </c>
      <c r="D288" t="s">
        <v>152</v>
      </c>
      <c r="E288" t="s">
        <v>51</v>
      </c>
      <c r="F288" t="s">
        <v>52</v>
      </c>
      <c r="G288" t="s">
        <v>1356</v>
      </c>
      <c r="H288" t="s">
        <v>51</v>
      </c>
      <c r="I288" t="s">
        <v>51</v>
      </c>
      <c r="J288" t="s">
        <v>54</v>
      </c>
      <c r="K288" t="s">
        <v>51</v>
      </c>
      <c r="L288" t="s">
        <v>51</v>
      </c>
      <c r="M288" t="s">
        <v>55</v>
      </c>
      <c r="N288" t="s">
        <v>56</v>
      </c>
      <c r="O288">
        <v>0</v>
      </c>
      <c r="P288" t="s">
        <v>51</v>
      </c>
      <c r="Q288" t="s">
        <v>51</v>
      </c>
      <c r="R288" t="s">
        <v>57</v>
      </c>
      <c r="S288" t="s">
        <v>57</v>
      </c>
      <c r="T288" t="s">
        <v>1357</v>
      </c>
      <c r="U288" t="s">
        <v>51</v>
      </c>
      <c r="V288" t="s">
        <v>51</v>
      </c>
      <c r="W288" t="s">
        <v>51</v>
      </c>
      <c r="X288">
        <v>1</v>
      </c>
      <c r="Y288">
        <v>0</v>
      </c>
      <c r="Z288">
        <v>0</v>
      </c>
      <c r="AA288">
        <v>0</v>
      </c>
      <c r="AB288" t="s">
        <v>51</v>
      </c>
      <c r="AF288" t="s">
        <v>1358</v>
      </c>
      <c r="AG288" t="s">
        <v>287</v>
      </c>
      <c r="AH288" t="s">
        <v>125</v>
      </c>
      <c r="AI288" t="s">
        <v>254</v>
      </c>
      <c r="AJ288" t="s">
        <v>51</v>
      </c>
      <c r="AK288" t="s">
        <v>51</v>
      </c>
      <c r="AL288" t="s">
        <v>51</v>
      </c>
      <c r="AM288" t="s">
        <v>314</v>
      </c>
      <c r="AN288" t="s">
        <v>51</v>
      </c>
      <c r="AO288" t="s">
        <v>51</v>
      </c>
      <c r="AP288" t="s">
        <v>51</v>
      </c>
      <c r="AQ288" t="s">
        <v>51</v>
      </c>
      <c r="AR288" t="s">
        <v>51</v>
      </c>
      <c r="AS288">
        <v>0</v>
      </c>
      <c r="AT288">
        <v>0</v>
      </c>
      <c r="AU288" t="s">
        <v>60</v>
      </c>
    </row>
    <row r="289" spans="1:47">
      <c r="A289" t="s">
        <v>1359</v>
      </c>
      <c r="B289" t="s">
        <v>48</v>
      </c>
      <c r="C289" t="s">
        <v>1360</v>
      </c>
      <c r="D289" t="s">
        <v>92</v>
      </c>
      <c r="E289" t="s">
        <v>51</v>
      </c>
      <c r="F289" t="s">
        <v>85</v>
      </c>
      <c r="G289" t="s">
        <v>492</v>
      </c>
      <c r="H289" t="s">
        <v>492</v>
      </c>
      <c r="I289" t="s">
        <v>493</v>
      </c>
      <c r="J289" t="s">
        <v>122</v>
      </c>
      <c r="K289" t="s">
        <v>51</v>
      </c>
      <c r="L289" t="s">
        <v>51</v>
      </c>
      <c r="M289" t="s">
        <v>55</v>
      </c>
      <c r="N289" t="s">
        <v>56</v>
      </c>
      <c r="O289">
        <v>31</v>
      </c>
      <c r="P289" t="s">
        <v>51</v>
      </c>
      <c r="Q289" t="s">
        <v>1361</v>
      </c>
      <c r="R289" t="s">
        <v>57</v>
      </c>
      <c r="S289" t="s">
        <v>57</v>
      </c>
      <c r="T289" t="s">
        <v>51</v>
      </c>
      <c r="U289" t="s">
        <v>51</v>
      </c>
      <c r="V289" t="s">
        <v>51</v>
      </c>
      <c r="W289" t="s">
        <v>51</v>
      </c>
      <c r="X289">
        <v>681</v>
      </c>
      <c r="Y289">
        <v>0</v>
      </c>
      <c r="Z289">
        <v>325721</v>
      </c>
      <c r="AA289">
        <v>391800</v>
      </c>
      <c r="AB289" t="s">
        <v>51</v>
      </c>
      <c r="AF289" t="s">
        <v>1362</v>
      </c>
      <c r="AG289" t="s">
        <v>287</v>
      </c>
      <c r="AH289" t="s">
        <v>125</v>
      </c>
      <c r="AI289" t="s">
        <v>126</v>
      </c>
      <c r="AJ289" t="s">
        <v>51</v>
      </c>
      <c r="AK289" t="s">
        <v>51</v>
      </c>
      <c r="AL289" t="s">
        <v>51</v>
      </c>
      <c r="AM289" t="s">
        <v>314</v>
      </c>
      <c r="AN289" t="s">
        <v>51</v>
      </c>
      <c r="AO289" t="s">
        <v>51</v>
      </c>
      <c r="AP289" t="s">
        <v>51</v>
      </c>
      <c r="AQ289" t="s">
        <v>51</v>
      </c>
      <c r="AR289" t="s">
        <v>51</v>
      </c>
      <c r="AS289">
        <v>325721</v>
      </c>
      <c r="AT289">
        <v>26681580</v>
      </c>
      <c r="AU289" t="s">
        <v>60</v>
      </c>
    </row>
    <row r="290" spans="1:47">
      <c r="A290" t="s">
        <v>1363</v>
      </c>
      <c r="B290" t="s">
        <v>48</v>
      </c>
      <c r="C290" t="s">
        <v>1364</v>
      </c>
      <c r="D290" t="s">
        <v>209</v>
      </c>
      <c r="E290" t="s">
        <v>51</v>
      </c>
      <c r="F290" t="s">
        <v>52</v>
      </c>
      <c r="G290" t="s">
        <v>1365</v>
      </c>
      <c r="H290" t="s">
        <v>51</v>
      </c>
      <c r="I290" t="s">
        <v>51</v>
      </c>
      <c r="J290" t="s">
        <v>54</v>
      </c>
      <c r="K290" t="s">
        <v>51</v>
      </c>
      <c r="L290" t="s">
        <v>51</v>
      </c>
      <c r="M290" t="s">
        <v>55</v>
      </c>
      <c r="N290" t="s">
        <v>56</v>
      </c>
      <c r="O290">
        <v>0</v>
      </c>
      <c r="P290" t="s">
        <v>51</v>
      </c>
      <c r="Q290" t="s">
        <v>51</v>
      </c>
      <c r="R290" t="s">
        <v>57</v>
      </c>
      <c r="S290" t="s">
        <v>57</v>
      </c>
      <c r="T290" t="s">
        <v>1366</v>
      </c>
      <c r="U290" t="s">
        <v>51</v>
      </c>
      <c r="V290" t="s">
        <v>51</v>
      </c>
      <c r="W290" t="s">
        <v>51</v>
      </c>
      <c r="X290">
        <v>1</v>
      </c>
      <c r="Y290">
        <v>0</v>
      </c>
      <c r="Z290">
        <v>913143</v>
      </c>
      <c r="AA290">
        <v>0</v>
      </c>
      <c r="AB290" t="s">
        <v>51</v>
      </c>
      <c r="AF290" t="s">
        <v>759</v>
      </c>
      <c r="AG290" t="s">
        <v>287</v>
      </c>
      <c r="AH290" t="s">
        <v>125</v>
      </c>
      <c r="AI290" t="s">
        <v>141</v>
      </c>
      <c r="AJ290" t="s">
        <v>51</v>
      </c>
      <c r="AK290" t="s">
        <v>51</v>
      </c>
      <c r="AL290" t="s">
        <v>51</v>
      </c>
      <c r="AM290" t="s">
        <v>307</v>
      </c>
      <c r="AN290" t="s">
        <v>51</v>
      </c>
      <c r="AO290" t="s">
        <v>383</v>
      </c>
      <c r="AP290" t="s">
        <v>51</v>
      </c>
      <c r="AQ290" t="s">
        <v>51</v>
      </c>
      <c r="AR290" t="s">
        <v>288</v>
      </c>
      <c r="AS290">
        <v>913143</v>
      </c>
      <c r="AT290">
        <v>0</v>
      </c>
      <c r="AU290" t="s">
        <v>60</v>
      </c>
    </row>
    <row r="291" spans="1:47">
      <c r="A291" t="s">
        <v>1367</v>
      </c>
      <c r="B291" t="s">
        <v>48</v>
      </c>
      <c r="C291" t="s">
        <v>1368</v>
      </c>
      <c r="D291" t="s">
        <v>276</v>
      </c>
      <c r="E291" t="s">
        <v>51</v>
      </c>
      <c r="F291" t="s">
        <v>85</v>
      </c>
      <c r="G291" t="s">
        <v>1369</v>
      </c>
      <c r="H291" t="s">
        <v>1369</v>
      </c>
      <c r="I291" t="s">
        <v>1370</v>
      </c>
      <c r="J291" t="s">
        <v>122</v>
      </c>
      <c r="K291" t="s">
        <v>51</v>
      </c>
      <c r="L291" t="s">
        <v>51</v>
      </c>
      <c r="M291" t="s">
        <v>55</v>
      </c>
      <c r="N291" t="s">
        <v>56</v>
      </c>
      <c r="O291">
        <v>13</v>
      </c>
      <c r="P291" t="s">
        <v>51</v>
      </c>
      <c r="Q291" t="s">
        <v>380</v>
      </c>
      <c r="R291" t="s">
        <v>57</v>
      </c>
      <c r="S291" t="s">
        <v>57</v>
      </c>
      <c r="T291" t="s">
        <v>51</v>
      </c>
      <c r="U291" t="s">
        <v>51</v>
      </c>
      <c r="V291" t="s">
        <v>51</v>
      </c>
      <c r="W291" t="s">
        <v>51</v>
      </c>
      <c r="X291">
        <v>564</v>
      </c>
      <c r="Y291">
        <v>0</v>
      </c>
      <c r="Z291">
        <v>10175</v>
      </c>
      <c r="AA291">
        <v>2730000</v>
      </c>
      <c r="AB291" t="s">
        <v>51</v>
      </c>
      <c r="AF291" t="s">
        <v>1371</v>
      </c>
      <c r="AG291" t="s">
        <v>287</v>
      </c>
      <c r="AH291" t="s">
        <v>125</v>
      </c>
      <c r="AI291" t="s">
        <v>141</v>
      </c>
      <c r="AJ291" t="s">
        <v>51</v>
      </c>
      <c r="AK291" t="s">
        <v>51</v>
      </c>
      <c r="AL291" t="s">
        <v>51</v>
      </c>
      <c r="AM291" t="s">
        <v>307</v>
      </c>
      <c r="AN291" t="s">
        <v>51</v>
      </c>
      <c r="AO291" t="s">
        <v>383</v>
      </c>
      <c r="AP291" t="s">
        <v>51</v>
      </c>
      <c r="AQ291" t="s">
        <v>51</v>
      </c>
      <c r="AR291" t="s">
        <v>288</v>
      </c>
      <c r="AS291">
        <v>10175</v>
      </c>
      <c r="AT291">
        <v>1539720000</v>
      </c>
      <c r="AU291" t="s">
        <v>60</v>
      </c>
    </row>
    <row r="292" spans="1:47">
      <c r="A292" t="s">
        <v>1372</v>
      </c>
      <c r="B292" t="s">
        <v>48</v>
      </c>
      <c r="C292" t="s">
        <v>1373</v>
      </c>
      <c r="D292" t="s">
        <v>209</v>
      </c>
      <c r="E292" t="s">
        <v>51</v>
      </c>
      <c r="F292" t="s">
        <v>52</v>
      </c>
      <c r="G292" t="s">
        <v>1374</v>
      </c>
      <c r="H292" t="s">
        <v>51</v>
      </c>
      <c r="I292" t="s">
        <v>51</v>
      </c>
      <c r="J292" t="s">
        <v>51</v>
      </c>
      <c r="K292" t="s">
        <v>51</v>
      </c>
      <c r="L292" t="s">
        <v>51</v>
      </c>
      <c r="M292" t="s">
        <v>55</v>
      </c>
      <c r="N292" t="s">
        <v>56</v>
      </c>
      <c r="O292">
        <v>0</v>
      </c>
      <c r="P292" t="s">
        <v>51</v>
      </c>
      <c r="Q292" t="s">
        <v>1375</v>
      </c>
      <c r="R292" t="s">
        <v>57</v>
      </c>
      <c r="S292" t="s">
        <v>57</v>
      </c>
      <c r="T292" t="s">
        <v>1376</v>
      </c>
      <c r="U292" t="s">
        <v>51</v>
      </c>
      <c r="V292" t="s">
        <v>51</v>
      </c>
      <c r="W292" t="s">
        <v>51</v>
      </c>
      <c r="X292">
        <v>1</v>
      </c>
      <c r="Y292">
        <v>0</v>
      </c>
      <c r="Z292">
        <v>3515295</v>
      </c>
      <c r="AA292">
        <v>0</v>
      </c>
      <c r="AB292" t="s">
        <v>51</v>
      </c>
      <c r="AF292" t="s">
        <v>1377</v>
      </c>
      <c r="AG292" t="s">
        <v>287</v>
      </c>
      <c r="AH292" t="s">
        <v>125</v>
      </c>
      <c r="AI292" t="s">
        <v>293</v>
      </c>
      <c r="AJ292" t="s">
        <v>51</v>
      </c>
      <c r="AK292" t="s">
        <v>51</v>
      </c>
      <c r="AL292" t="s">
        <v>51</v>
      </c>
      <c r="AM292" t="s">
        <v>307</v>
      </c>
      <c r="AN292" t="s">
        <v>51</v>
      </c>
      <c r="AO292" t="s">
        <v>383</v>
      </c>
      <c r="AP292" t="s">
        <v>51</v>
      </c>
      <c r="AQ292" t="s">
        <v>51</v>
      </c>
      <c r="AR292" t="s">
        <v>288</v>
      </c>
      <c r="AS292">
        <v>2812236</v>
      </c>
      <c r="AT292">
        <v>0</v>
      </c>
      <c r="AU292" t="s">
        <v>60</v>
      </c>
    </row>
    <row r="293" spans="1:47">
      <c r="A293" t="s">
        <v>1378</v>
      </c>
      <c r="B293" t="s">
        <v>48</v>
      </c>
      <c r="C293" t="s">
        <v>1379</v>
      </c>
      <c r="D293" t="s">
        <v>498</v>
      </c>
      <c r="E293" t="s">
        <v>51</v>
      </c>
      <c r="F293" t="s">
        <v>52</v>
      </c>
      <c r="G293" t="s">
        <v>1346</v>
      </c>
      <c r="H293" t="s">
        <v>51</v>
      </c>
      <c r="I293" t="s">
        <v>51</v>
      </c>
      <c r="J293" t="s">
        <v>51</v>
      </c>
      <c r="K293" t="s">
        <v>51</v>
      </c>
      <c r="L293" t="s">
        <v>51</v>
      </c>
      <c r="M293" t="s">
        <v>55</v>
      </c>
      <c r="N293" t="s">
        <v>56</v>
      </c>
      <c r="O293">
        <v>0</v>
      </c>
      <c r="P293" t="s">
        <v>51</v>
      </c>
      <c r="Q293" t="s">
        <v>51</v>
      </c>
      <c r="R293" t="s">
        <v>57</v>
      </c>
      <c r="S293" t="s">
        <v>57</v>
      </c>
      <c r="T293" t="s">
        <v>1380</v>
      </c>
      <c r="U293" t="s">
        <v>51</v>
      </c>
      <c r="V293" t="s">
        <v>51</v>
      </c>
      <c r="W293" t="s">
        <v>51</v>
      </c>
      <c r="X293">
        <v>1</v>
      </c>
      <c r="Y293">
        <v>0</v>
      </c>
      <c r="Z293">
        <v>414560</v>
      </c>
      <c r="AA293">
        <v>0</v>
      </c>
      <c r="AB293" t="s">
        <v>51</v>
      </c>
      <c r="AF293" t="s">
        <v>1381</v>
      </c>
      <c r="AG293" t="s">
        <v>287</v>
      </c>
      <c r="AH293" t="s">
        <v>125</v>
      </c>
      <c r="AI293" t="s">
        <v>141</v>
      </c>
      <c r="AJ293" t="s">
        <v>51</v>
      </c>
      <c r="AK293" t="s">
        <v>51</v>
      </c>
      <c r="AL293" t="s">
        <v>51</v>
      </c>
      <c r="AM293" t="s">
        <v>51</v>
      </c>
      <c r="AN293" t="s">
        <v>51</v>
      </c>
      <c r="AO293" t="s">
        <v>51</v>
      </c>
      <c r="AP293" t="s">
        <v>51</v>
      </c>
      <c r="AQ293" t="s">
        <v>404</v>
      </c>
      <c r="AR293" t="s">
        <v>51</v>
      </c>
      <c r="AS293">
        <v>414560</v>
      </c>
      <c r="AT293">
        <v>0</v>
      </c>
      <c r="AU293" t="s">
        <v>60</v>
      </c>
    </row>
    <row r="294" spans="1:47">
      <c r="A294" t="s">
        <v>1382</v>
      </c>
      <c r="B294" t="s">
        <v>48</v>
      </c>
      <c r="C294" t="s">
        <v>1383</v>
      </c>
      <c r="D294" t="s">
        <v>136</v>
      </c>
      <c r="E294" t="s">
        <v>51</v>
      </c>
      <c r="F294" t="s">
        <v>52</v>
      </c>
      <c r="G294" t="s">
        <v>1384</v>
      </c>
      <c r="H294" t="s">
        <v>51</v>
      </c>
      <c r="I294" t="s">
        <v>51</v>
      </c>
      <c r="J294" t="s">
        <v>54</v>
      </c>
      <c r="K294" t="s">
        <v>51</v>
      </c>
      <c r="L294" t="s">
        <v>51</v>
      </c>
      <c r="M294" t="s">
        <v>55</v>
      </c>
      <c r="N294" t="s">
        <v>56</v>
      </c>
      <c r="O294">
        <v>0</v>
      </c>
      <c r="P294" t="s">
        <v>51</v>
      </c>
      <c r="Q294" t="s">
        <v>51</v>
      </c>
      <c r="R294" t="s">
        <v>57</v>
      </c>
      <c r="S294" t="s">
        <v>57</v>
      </c>
      <c r="T294" t="s">
        <v>1385</v>
      </c>
      <c r="U294" t="s">
        <v>51</v>
      </c>
      <c r="V294" t="s">
        <v>51</v>
      </c>
      <c r="W294" t="s">
        <v>51</v>
      </c>
      <c r="X294">
        <v>1</v>
      </c>
      <c r="Y294">
        <v>0</v>
      </c>
      <c r="Z294">
        <v>0</v>
      </c>
      <c r="AA294">
        <v>0</v>
      </c>
      <c r="AB294" t="s">
        <v>51</v>
      </c>
      <c r="AF294" t="s">
        <v>1386</v>
      </c>
      <c r="AG294" t="s">
        <v>287</v>
      </c>
      <c r="AH294" t="s">
        <v>125</v>
      </c>
      <c r="AI294" t="s">
        <v>293</v>
      </c>
      <c r="AJ294" t="s">
        <v>51</v>
      </c>
      <c r="AK294" t="s">
        <v>51</v>
      </c>
      <c r="AL294" t="s">
        <v>51</v>
      </c>
      <c r="AM294" t="s">
        <v>314</v>
      </c>
      <c r="AN294" t="s">
        <v>51</v>
      </c>
      <c r="AO294" t="s">
        <v>478</v>
      </c>
      <c r="AP294" t="s">
        <v>51</v>
      </c>
      <c r="AQ294" t="s">
        <v>51</v>
      </c>
      <c r="AR294" t="s">
        <v>479</v>
      </c>
      <c r="AS294">
        <v>0</v>
      </c>
      <c r="AT294">
        <v>0</v>
      </c>
      <c r="AU294" t="s">
        <v>60</v>
      </c>
    </row>
    <row r="295" spans="1:47">
      <c r="A295" t="s">
        <v>1387</v>
      </c>
      <c r="B295" t="s">
        <v>48</v>
      </c>
      <c r="C295" t="s">
        <v>1388</v>
      </c>
      <c r="D295" t="s">
        <v>69</v>
      </c>
      <c r="E295" t="s">
        <v>51</v>
      </c>
      <c r="F295" t="s">
        <v>85</v>
      </c>
      <c r="G295" t="s">
        <v>514</v>
      </c>
      <c r="H295" t="s">
        <v>514</v>
      </c>
      <c r="I295" t="s">
        <v>51</v>
      </c>
      <c r="J295" t="s">
        <v>54</v>
      </c>
      <c r="K295" t="s">
        <v>51</v>
      </c>
      <c r="L295" t="s">
        <v>51</v>
      </c>
      <c r="M295" t="s">
        <v>55</v>
      </c>
      <c r="N295" t="s">
        <v>56</v>
      </c>
      <c r="O295">
        <v>1</v>
      </c>
      <c r="P295" t="s">
        <v>51</v>
      </c>
      <c r="Q295" t="s">
        <v>673</v>
      </c>
      <c r="R295" t="s">
        <v>57</v>
      </c>
      <c r="S295" t="s">
        <v>57</v>
      </c>
      <c r="T295" t="s">
        <v>51</v>
      </c>
      <c r="U295" t="s">
        <v>51</v>
      </c>
      <c r="V295" t="s">
        <v>51</v>
      </c>
      <c r="W295" t="s">
        <v>51</v>
      </c>
      <c r="X295">
        <v>1</v>
      </c>
      <c r="Y295">
        <v>0</v>
      </c>
      <c r="Z295">
        <v>2665755</v>
      </c>
      <c r="AA295">
        <v>715540000</v>
      </c>
      <c r="AB295" t="s">
        <v>51</v>
      </c>
      <c r="AF295" t="s">
        <v>1389</v>
      </c>
      <c r="AG295" t="s">
        <v>287</v>
      </c>
      <c r="AH295" t="s">
        <v>125</v>
      </c>
      <c r="AI295" t="s">
        <v>254</v>
      </c>
      <c r="AJ295" t="s">
        <v>51</v>
      </c>
      <c r="AK295" t="s">
        <v>51</v>
      </c>
      <c r="AL295" t="s">
        <v>51</v>
      </c>
      <c r="AM295" t="s">
        <v>51</v>
      </c>
      <c r="AN295" t="s">
        <v>51</v>
      </c>
      <c r="AO295" t="s">
        <v>51</v>
      </c>
      <c r="AP295" t="s">
        <v>51</v>
      </c>
      <c r="AQ295" t="s">
        <v>404</v>
      </c>
      <c r="AR295" t="s">
        <v>51</v>
      </c>
      <c r="AS295">
        <v>1332877.5</v>
      </c>
      <c r="AT295">
        <v>357770000</v>
      </c>
      <c r="AU295" t="s">
        <v>60</v>
      </c>
    </row>
    <row r="296" spans="1:47">
      <c r="A296" t="s">
        <v>1390</v>
      </c>
      <c r="B296" t="s">
        <v>48</v>
      </c>
      <c r="C296" t="s">
        <v>1391</v>
      </c>
      <c r="D296" t="s">
        <v>498</v>
      </c>
      <c r="E296" t="s">
        <v>51</v>
      </c>
      <c r="F296" t="s">
        <v>52</v>
      </c>
      <c r="G296" t="s">
        <v>1392</v>
      </c>
      <c r="H296" t="s">
        <v>51</v>
      </c>
      <c r="I296" t="s">
        <v>51</v>
      </c>
      <c r="J296" t="s">
        <v>54</v>
      </c>
      <c r="K296" t="s">
        <v>51</v>
      </c>
      <c r="L296" t="s">
        <v>51</v>
      </c>
      <c r="M296" t="s">
        <v>55</v>
      </c>
      <c r="N296" t="s">
        <v>56</v>
      </c>
      <c r="O296">
        <v>0</v>
      </c>
      <c r="P296" t="s">
        <v>51</v>
      </c>
      <c r="Q296" t="s">
        <v>51</v>
      </c>
      <c r="R296" t="s">
        <v>57</v>
      </c>
      <c r="S296" t="s">
        <v>57</v>
      </c>
      <c r="T296" t="s">
        <v>1393</v>
      </c>
      <c r="U296" t="s">
        <v>51</v>
      </c>
      <c r="V296" t="s">
        <v>51</v>
      </c>
      <c r="W296" t="s">
        <v>51</v>
      </c>
      <c r="X296">
        <v>1</v>
      </c>
      <c r="Y296">
        <v>0</v>
      </c>
      <c r="Z296">
        <v>129842</v>
      </c>
      <c r="AA296">
        <v>0</v>
      </c>
      <c r="AB296" t="s">
        <v>51</v>
      </c>
      <c r="AF296" t="s">
        <v>1394</v>
      </c>
      <c r="AG296" t="s">
        <v>287</v>
      </c>
      <c r="AH296" t="s">
        <v>125</v>
      </c>
      <c r="AI296" t="s">
        <v>126</v>
      </c>
      <c r="AJ296" t="s">
        <v>51</v>
      </c>
      <c r="AK296" t="s">
        <v>51</v>
      </c>
      <c r="AL296" t="s">
        <v>51</v>
      </c>
      <c r="AM296" t="s">
        <v>51</v>
      </c>
      <c r="AN296" t="s">
        <v>51</v>
      </c>
      <c r="AO296" t="s">
        <v>51</v>
      </c>
      <c r="AP296" t="s">
        <v>51</v>
      </c>
      <c r="AQ296" t="s">
        <v>404</v>
      </c>
      <c r="AR296" t="s">
        <v>51</v>
      </c>
      <c r="AS296">
        <v>12984.2</v>
      </c>
      <c r="AT296">
        <v>0</v>
      </c>
      <c r="AU296" t="s">
        <v>60</v>
      </c>
    </row>
    <row r="297" spans="1:47">
      <c r="A297" t="s">
        <v>1395</v>
      </c>
      <c r="B297" t="s">
        <v>48</v>
      </c>
      <c r="C297" t="s">
        <v>1396</v>
      </c>
      <c r="D297" t="s">
        <v>427</v>
      </c>
      <c r="E297" t="s">
        <v>51</v>
      </c>
      <c r="F297" t="s">
        <v>52</v>
      </c>
      <c r="G297" t="s">
        <v>1397</v>
      </c>
      <c r="H297" t="s">
        <v>51</v>
      </c>
      <c r="I297" t="s">
        <v>51</v>
      </c>
      <c r="J297" t="s">
        <v>54</v>
      </c>
      <c r="K297" t="s">
        <v>51</v>
      </c>
      <c r="L297" t="s">
        <v>51</v>
      </c>
      <c r="M297" t="s">
        <v>55</v>
      </c>
      <c r="N297" t="s">
        <v>56</v>
      </c>
      <c r="O297">
        <v>0</v>
      </c>
      <c r="P297" t="s">
        <v>51</v>
      </c>
      <c r="Q297" t="s">
        <v>51</v>
      </c>
      <c r="R297" t="s">
        <v>57</v>
      </c>
      <c r="S297" t="s">
        <v>57</v>
      </c>
      <c r="T297" t="s">
        <v>1398</v>
      </c>
      <c r="U297" t="s">
        <v>51</v>
      </c>
      <c r="V297" t="s">
        <v>51</v>
      </c>
      <c r="W297" t="s">
        <v>51</v>
      </c>
      <c r="X297">
        <v>1</v>
      </c>
      <c r="Y297">
        <v>0</v>
      </c>
      <c r="Z297">
        <v>553</v>
      </c>
      <c r="AA297">
        <v>0</v>
      </c>
      <c r="AB297" t="s">
        <v>51</v>
      </c>
      <c r="AF297" t="s">
        <v>1399</v>
      </c>
      <c r="AG297" t="s">
        <v>287</v>
      </c>
      <c r="AH297" t="s">
        <v>125</v>
      </c>
      <c r="AI297" t="s">
        <v>126</v>
      </c>
      <c r="AJ297" t="s">
        <v>51</v>
      </c>
      <c r="AK297" t="s">
        <v>51</v>
      </c>
      <c r="AL297" t="s">
        <v>51</v>
      </c>
      <c r="AM297" t="s">
        <v>51</v>
      </c>
      <c r="AN297" t="s">
        <v>51</v>
      </c>
      <c r="AO297" t="s">
        <v>51</v>
      </c>
      <c r="AP297" t="s">
        <v>51</v>
      </c>
      <c r="AQ297" t="s">
        <v>404</v>
      </c>
      <c r="AR297" t="s">
        <v>51</v>
      </c>
      <c r="AS297">
        <v>55.3</v>
      </c>
      <c r="AT297">
        <v>0</v>
      </c>
      <c r="AU297" t="s">
        <v>60</v>
      </c>
    </row>
    <row r="298" spans="1:47">
      <c r="A298" t="s">
        <v>1400</v>
      </c>
      <c r="B298" t="s">
        <v>48</v>
      </c>
      <c r="C298" t="s">
        <v>1401</v>
      </c>
      <c r="D298" t="s">
        <v>209</v>
      </c>
      <c r="E298" t="s">
        <v>51</v>
      </c>
      <c r="F298" t="s">
        <v>52</v>
      </c>
      <c r="G298" t="s">
        <v>379</v>
      </c>
      <c r="H298" t="s">
        <v>51</v>
      </c>
      <c r="I298" t="s">
        <v>51</v>
      </c>
      <c r="J298" t="s">
        <v>54</v>
      </c>
      <c r="K298" t="s">
        <v>51</v>
      </c>
      <c r="L298" t="s">
        <v>51</v>
      </c>
      <c r="M298" t="s">
        <v>55</v>
      </c>
      <c r="N298" t="s">
        <v>56</v>
      </c>
      <c r="O298">
        <v>0</v>
      </c>
      <c r="P298" t="s">
        <v>51</v>
      </c>
      <c r="Q298" t="s">
        <v>459</v>
      </c>
      <c r="R298" t="s">
        <v>57</v>
      </c>
      <c r="S298" t="s">
        <v>57</v>
      </c>
      <c r="T298" t="s">
        <v>1402</v>
      </c>
      <c r="U298" t="s">
        <v>51</v>
      </c>
      <c r="V298" t="s">
        <v>51</v>
      </c>
      <c r="W298" t="s">
        <v>51</v>
      </c>
      <c r="X298">
        <v>1</v>
      </c>
      <c r="Y298">
        <v>0</v>
      </c>
      <c r="Z298">
        <v>4730139</v>
      </c>
      <c r="AA298">
        <v>0</v>
      </c>
      <c r="AB298" t="s">
        <v>51</v>
      </c>
      <c r="AF298" t="s">
        <v>292</v>
      </c>
      <c r="AG298" t="s">
        <v>287</v>
      </c>
      <c r="AH298" t="s">
        <v>125</v>
      </c>
      <c r="AI298" t="s">
        <v>293</v>
      </c>
      <c r="AJ298" t="s">
        <v>51</v>
      </c>
      <c r="AK298" t="s">
        <v>51</v>
      </c>
      <c r="AL298" t="s">
        <v>51</v>
      </c>
      <c r="AM298" t="s">
        <v>51</v>
      </c>
      <c r="AN298" t="s">
        <v>51</v>
      </c>
      <c r="AO298" t="s">
        <v>51</v>
      </c>
      <c r="AP298" t="s">
        <v>51</v>
      </c>
      <c r="AQ298" t="s">
        <v>51</v>
      </c>
      <c r="AR298" t="s">
        <v>288</v>
      </c>
      <c r="AS298">
        <v>3784111.2</v>
      </c>
      <c r="AT298">
        <v>0</v>
      </c>
      <c r="AU298" t="s">
        <v>60</v>
      </c>
    </row>
    <row r="299" spans="1:47">
      <c r="A299" t="s">
        <v>1403</v>
      </c>
      <c r="B299" t="s">
        <v>48</v>
      </c>
      <c r="C299" t="s">
        <v>1404</v>
      </c>
      <c r="D299" t="s">
        <v>498</v>
      </c>
      <c r="E299" t="s">
        <v>51</v>
      </c>
      <c r="F299" t="s">
        <v>52</v>
      </c>
      <c r="G299" t="s">
        <v>915</v>
      </c>
      <c r="H299" t="s">
        <v>51</v>
      </c>
      <c r="I299" t="s">
        <v>51</v>
      </c>
      <c r="J299" t="s">
        <v>54</v>
      </c>
      <c r="K299" t="s">
        <v>51</v>
      </c>
      <c r="L299" t="s">
        <v>51</v>
      </c>
      <c r="M299" t="s">
        <v>55</v>
      </c>
      <c r="N299" t="s">
        <v>56</v>
      </c>
      <c r="O299">
        <v>0</v>
      </c>
      <c r="P299" t="s">
        <v>51</v>
      </c>
      <c r="Q299" t="s">
        <v>51</v>
      </c>
      <c r="R299" t="s">
        <v>57</v>
      </c>
      <c r="S299" t="s">
        <v>57</v>
      </c>
      <c r="T299" t="s">
        <v>1405</v>
      </c>
      <c r="U299" t="s">
        <v>51</v>
      </c>
      <c r="V299" t="s">
        <v>51</v>
      </c>
      <c r="W299" t="s">
        <v>51</v>
      </c>
      <c r="X299">
        <v>1</v>
      </c>
      <c r="Y299">
        <v>0</v>
      </c>
      <c r="Z299">
        <v>774</v>
      </c>
      <c r="AA299">
        <v>0</v>
      </c>
      <c r="AB299" t="s">
        <v>51</v>
      </c>
      <c r="AF299" t="s">
        <v>1406</v>
      </c>
      <c r="AG299" t="s">
        <v>287</v>
      </c>
      <c r="AH299" t="s">
        <v>125</v>
      </c>
      <c r="AI299" t="s">
        <v>141</v>
      </c>
      <c r="AJ299" t="s">
        <v>51</v>
      </c>
      <c r="AK299" t="s">
        <v>51</v>
      </c>
      <c r="AL299" t="s">
        <v>51</v>
      </c>
      <c r="AM299" t="s">
        <v>307</v>
      </c>
      <c r="AN299" t="s">
        <v>51</v>
      </c>
      <c r="AO299" t="s">
        <v>51</v>
      </c>
      <c r="AP299" t="s">
        <v>51</v>
      </c>
      <c r="AQ299" t="s">
        <v>51</v>
      </c>
      <c r="AR299" t="s">
        <v>51</v>
      </c>
      <c r="AS299">
        <v>774</v>
      </c>
      <c r="AT299">
        <v>0</v>
      </c>
      <c r="AU299" t="s">
        <v>60</v>
      </c>
    </row>
    <row r="300" spans="1:47">
      <c r="A300" t="s">
        <v>1407</v>
      </c>
      <c r="B300" t="s">
        <v>48</v>
      </c>
      <c r="C300" t="s">
        <v>1408</v>
      </c>
      <c r="D300" t="s">
        <v>136</v>
      </c>
      <c r="E300" t="s">
        <v>51</v>
      </c>
      <c r="F300" t="s">
        <v>52</v>
      </c>
      <c r="G300" t="s">
        <v>412</v>
      </c>
      <c r="H300" t="s">
        <v>51</v>
      </c>
      <c r="I300" t="s">
        <v>51</v>
      </c>
      <c r="J300" t="s">
        <v>54</v>
      </c>
      <c r="K300" t="s">
        <v>51</v>
      </c>
      <c r="L300" t="s">
        <v>51</v>
      </c>
      <c r="M300" t="s">
        <v>55</v>
      </c>
      <c r="N300" t="s">
        <v>56</v>
      </c>
      <c r="O300">
        <v>0</v>
      </c>
      <c r="P300" t="s">
        <v>51</v>
      </c>
      <c r="Q300" t="s">
        <v>51</v>
      </c>
      <c r="R300" t="s">
        <v>57</v>
      </c>
      <c r="S300" t="s">
        <v>57</v>
      </c>
      <c r="T300" t="s">
        <v>1409</v>
      </c>
      <c r="U300" t="s">
        <v>51</v>
      </c>
      <c r="V300" t="s">
        <v>51</v>
      </c>
      <c r="W300" t="s">
        <v>51</v>
      </c>
      <c r="X300">
        <v>1</v>
      </c>
      <c r="Y300">
        <v>0</v>
      </c>
      <c r="Z300">
        <v>1785</v>
      </c>
      <c r="AA300">
        <v>0</v>
      </c>
      <c r="AB300" t="s">
        <v>51</v>
      </c>
      <c r="AF300" t="s">
        <v>1410</v>
      </c>
      <c r="AG300" t="s">
        <v>287</v>
      </c>
      <c r="AH300" t="s">
        <v>125</v>
      </c>
      <c r="AI300" t="s">
        <v>141</v>
      </c>
      <c r="AJ300" t="s">
        <v>51</v>
      </c>
      <c r="AK300" t="s">
        <v>51</v>
      </c>
      <c r="AL300" t="s">
        <v>51</v>
      </c>
      <c r="AM300" t="s">
        <v>307</v>
      </c>
      <c r="AN300" t="s">
        <v>51</v>
      </c>
      <c r="AO300" t="s">
        <v>51</v>
      </c>
      <c r="AP300" t="s">
        <v>51</v>
      </c>
      <c r="AQ300" t="s">
        <v>51</v>
      </c>
      <c r="AR300" t="s">
        <v>51</v>
      </c>
      <c r="AS300">
        <v>1785</v>
      </c>
      <c r="AT300">
        <v>0</v>
      </c>
      <c r="AU300" t="s">
        <v>60</v>
      </c>
    </row>
    <row r="301" spans="1:47">
      <c r="A301" t="s">
        <v>1411</v>
      </c>
      <c r="B301" t="s">
        <v>48</v>
      </c>
      <c r="C301" t="s">
        <v>1412</v>
      </c>
      <c r="D301" t="s">
        <v>529</v>
      </c>
      <c r="E301" t="s">
        <v>51</v>
      </c>
      <c r="F301" t="s">
        <v>52</v>
      </c>
      <c r="G301" t="s">
        <v>417</v>
      </c>
      <c r="H301" t="s">
        <v>51</v>
      </c>
      <c r="I301" t="s">
        <v>51</v>
      </c>
      <c r="J301" t="s">
        <v>54</v>
      </c>
      <c r="K301" t="s">
        <v>51</v>
      </c>
      <c r="L301" t="s">
        <v>51</v>
      </c>
      <c r="M301" t="s">
        <v>55</v>
      </c>
      <c r="N301" t="s">
        <v>56</v>
      </c>
      <c r="O301">
        <v>0</v>
      </c>
      <c r="P301" t="s">
        <v>51</v>
      </c>
      <c r="Q301" t="s">
        <v>51</v>
      </c>
      <c r="R301" t="s">
        <v>57</v>
      </c>
      <c r="S301" t="s">
        <v>57</v>
      </c>
      <c r="T301" t="s">
        <v>1413</v>
      </c>
      <c r="U301" t="s">
        <v>51</v>
      </c>
      <c r="V301" t="s">
        <v>51</v>
      </c>
      <c r="W301" t="s">
        <v>51</v>
      </c>
      <c r="X301">
        <v>1</v>
      </c>
      <c r="Y301">
        <v>0</v>
      </c>
      <c r="Z301">
        <v>0</v>
      </c>
      <c r="AA301">
        <v>0</v>
      </c>
      <c r="AB301" t="s">
        <v>51</v>
      </c>
      <c r="AF301" t="s">
        <v>1414</v>
      </c>
      <c r="AG301" t="s">
        <v>287</v>
      </c>
      <c r="AH301" t="s">
        <v>125</v>
      </c>
      <c r="AI301" t="s">
        <v>126</v>
      </c>
      <c r="AJ301" t="s">
        <v>51</v>
      </c>
      <c r="AK301" t="s">
        <v>51</v>
      </c>
      <c r="AL301" t="s">
        <v>51</v>
      </c>
      <c r="AM301" t="s">
        <v>307</v>
      </c>
      <c r="AN301" t="s">
        <v>51</v>
      </c>
      <c r="AO301" t="s">
        <v>51</v>
      </c>
      <c r="AP301" t="s">
        <v>51</v>
      </c>
      <c r="AQ301" t="s">
        <v>51</v>
      </c>
      <c r="AR301" t="s">
        <v>51</v>
      </c>
      <c r="AS301">
        <v>0</v>
      </c>
      <c r="AT301">
        <v>0</v>
      </c>
      <c r="AU301" t="s">
        <v>60</v>
      </c>
    </row>
    <row r="302" spans="1:47">
      <c r="A302" t="s">
        <v>1415</v>
      </c>
      <c r="B302" t="s">
        <v>48</v>
      </c>
      <c r="C302" t="s">
        <v>1416</v>
      </c>
      <c r="D302" t="s">
        <v>152</v>
      </c>
      <c r="E302" t="s">
        <v>51</v>
      </c>
      <c r="F302" t="s">
        <v>52</v>
      </c>
      <c r="G302" t="s">
        <v>53</v>
      </c>
      <c r="H302" t="s">
        <v>51</v>
      </c>
      <c r="I302" t="s">
        <v>51</v>
      </c>
      <c r="J302" t="s">
        <v>54</v>
      </c>
      <c r="K302" t="s">
        <v>51</v>
      </c>
      <c r="L302" t="s">
        <v>51</v>
      </c>
      <c r="M302" t="s">
        <v>55</v>
      </c>
      <c r="N302" t="s">
        <v>56</v>
      </c>
      <c r="O302">
        <v>0</v>
      </c>
      <c r="P302" t="s">
        <v>51</v>
      </c>
      <c r="Q302" t="s">
        <v>1090</v>
      </c>
      <c r="R302" t="s">
        <v>57</v>
      </c>
      <c r="S302" t="s">
        <v>57</v>
      </c>
      <c r="T302" t="s">
        <v>1417</v>
      </c>
      <c r="U302" t="s">
        <v>51</v>
      </c>
      <c r="V302" t="s">
        <v>51</v>
      </c>
      <c r="W302" t="s">
        <v>51</v>
      </c>
      <c r="X302">
        <v>1</v>
      </c>
      <c r="Y302">
        <v>0</v>
      </c>
      <c r="Z302">
        <v>993472</v>
      </c>
      <c r="AA302">
        <v>0</v>
      </c>
      <c r="AB302" t="s">
        <v>51</v>
      </c>
      <c r="AF302" t="s">
        <v>1092</v>
      </c>
      <c r="AG302" t="s">
        <v>287</v>
      </c>
      <c r="AH302" t="s">
        <v>125</v>
      </c>
      <c r="AI302" t="s">
        <v>254</v>
      </c>
      <c r="AJ302" t="s">
        <v>51</v>
      </c>
      <c r="AK302" t="s">
        <v>51</v>
      </c>
      <c r="AL302" t="s">
        <v>51</v>
      </c>
      <c r="AM302" t="s">
        <v>307</v>
      </c>
      <c r="AN302" t="s">
        <v>51</v>
      </c>
      <c r="AO302" t="s">
        <v>51</v>
      </c>
      <c r="AP302" t="s">
        <v>51</v>
      </c>
      <c r="AQ302" t="s">
        <v>51</v>
      </c>
      <c r="AR302" t="s">
        <v>51</v>
      </c>
      <c r="AS302">
        <v>496736</v>
      </c>
      <c r="AT302">
        <v>0</v>
      </c>
      <c r="AU302" t="s">
        <v>60</v>
      </c>
    </row>
    <row r="303" spans="1:47">
      <c r="A303" t="s">
        <v>1418</v>
      </c>
      <c r="B303" t="s">
        <v>48</v>
      </c>
      <c r="C303" t="s">
        <v>1419</v>
      </c>
      <c r="D303" t="s">
        <v>498</v>
      </c>
      <c r="E303" t="s">
        <v>51</v>
      </c>
      <c r="F303" t="s">
        <v>52</v>
      </c>
      <c r="G303" t="s">
        <v>1297</v>
      </c>
      <c r="H303" t="s">
        <v>51</v>
      </c>
      <c r="I303" t="s">
        <v>51</v>
      </c>
      <c r="J303" t="s">
        <v>54</v>
      </c>
      <c r="K303" t="s">
        <v>51</v>
      </c>
      <c r="L303" t="s">
        <v>51</v>
      </c>
      <c r="M303" t="s">
        <v>55</v>
      </c>
      <c r="N303" t="s">
        <v>56</v>
      </c>
      <c r="O303">
        <v>0</v>
      </c>
      <c r="P303" t="s">
        <v>51</v>
      </c>
      <c r="Q303" t="s">
        <v>51</v>
      </c>
      <c r="R303" t="s">
        <v>57</v>
      </c>
      <c r="S303" t="s">
        <v>57</v>
      </c>
      <c r="T303" t="s">
        <v>1420</v>
      </c>
      <c r="U303" t="s">
        <v>51</v>
      </c>
      <c r="V303" t="s">
        <v>51</v>
      </c>
      <c r="W303" t="s">
        <v>51</v>
      </c>
      <c r="X303">
        <v>1</v>
      </c>
      <c r="Y303">
        <v>0</v>
      </c>
      <c r="Z303">
        <v>502221</v>
      </c>
      <c r="AA303">
        <v>0</v>
      </c>
      <c r="AB303" t="s">
        <v>51</v>
      </c>
      <c r="AF303" t="s">
        <v>1421</v>
      </c>
      <c r="AG303" t="s">
        <v>287</v>
      </c>
      <c r="AH303" t="s">
        <v>125</v>
      </c>
      <c r="AI303" t="s">
        <v>179</v>
      </c>
      <c r="AJ303" t="s">
        <v>51</v>
      </c>
      <c r="AK303" t="s">
        <v>51</v>
      </c>
      <c r="AL303" t="s">
        <v>51</v>
      </c>
      <c r="AM303" t="s">
        <v>314</v>
      </c>
      <c r="AN303" t="s">
        <v>51</v>
      </c>
      <c r="AO303" t="s">
        <v>51</v>
      </c>
      <c r="AP303" t="s">
        <v>51</v>
      </c>
      <c r="AQ303" t="s">
        <v>51</v>
      </c>
      <c r="AR303" t="s">
        <v>51</v>
      </c>
      <c r="AS303">
        <v>15066.63</v>
      </c>
      <c r="AT303">
        <v>0</v>
      </c>
      <c r="AU303" t="s">
        <v>60</v>
      </c>
    </row>
    <row r="304" spans="1:47">
      <c r="A304" t="s">
        <v>1422</v>
      </c>
      <c r="B304" t="s">
        <v>48</v>
      </c>
      <c r="C304" t="s">
        <v>1423</v>
      </c>
      <c r="D304" t="s">
        <v>529</v>
      </c>
      <c r="E304" t="s">
        <v>51</v>
      </c>
      <c r="F304" t="s">
        <v>52</v>
      </c>
      <c r="G304" t="s">
        <v>153</v>
      </c>
      <c r="H304" t="s">
        <v>51</v>
      </c>
      <c r="I304" t="s">
        <v>51</v>
      </c>
      <c r="J304" t="s">
        <v>51</v>
      </c>
      <c r="K304" t="s">
        <v>51</v>
      </c>
      <c r="L304" t="s">
        <v>51</v>
      </c>
      <c r="M304" t="s">
        <v>55</v>
      </c>
      <c r="N304" t="s">
        <v>56</v>
      </c>
      <c r="O304">
        <v>0</v>
      </c>
      <c r="P304" t="s">
        <v>51</v>
      </c>
      <c r="Q304" t="s">
        <v>1424</v>
      </c>
      <c r="R304" t="s">
        <v>57</v>
      </c>
      <c r="S304" t="s">
        <v>57</v>
      </c>
      <c r="T304" t="s">
        <v>1425</v>
      </c>
      <c r="U304" t="s">
        <v>51</v>
      </c>
      <c r="V304" t="s">
        <v>51</v>
      </c>
      <c r="W304" t="s">
        <v>51</v>
      </c>
      <c r="X304">
        <v>1</v>
      </c>
      <c r="Y304">
        <v>0</v>
      </c>
      <c r="Z304">
        <v>1609658</v>
      </c>
      <c r="AA304">
        <v>0</v>
      </c>
      <c r="AB304" t="s">
        <v>51</v>
      </c>
      <c r="AF304" t="s">
        <v>1426</v>
      </c>
      <c r="AG304" t="s">
        <v>287</v>
      </c>
      <c r="AH304" t="s">
        <v>125</v>
      </c>
      <c r="AI304" t="s">
        <v>126</v>
      </c>
      <c r="AJ304" t="s">
        <v>51</v>
      </c>
      <c r="AK304" t="s">
        <v>51</v>
      </c>
      <c r="AL304" t="s">
        <v>51</v>
      </c>
      <c r="AM304" t="s">
        <v>314</v>
      </c>
      <c r="AN304" t="s">
        <v>51</v>
      </c>
      <c r="AO304" t="s">
        <v>51</v>
      </c>
      <c r="AP304" t="s">
        <v>51</v>
      </c>
      <c r="AQ304" t="s">
        <v>51</v>
      </c>
      <c r="AR304" t="s">
        <v>288</v>
      </c>
      <c r="AS304">
        <v>160965.79999999999</v>
      </c>
      <c r="AT304">
        <v>0</v>
      </c>
      <c r="AU304" t="s">
        <v>60</v>
      </c>
    </row>
    <row r="305" spans="1:47">
      <c r="A305" t="s">
        <v>1427</v>
      </c>
      <c r="B305" t="s">
        <v>48</v>
      </c>
      <c r="C305" t="s">
        <v>1428</v>
      </c>
      <c r="D305" t="s">
        <v>152</v>
      </c>
      <c r="E305" t="s">
        <v>1429</v>
      </c>
      <c r="F305" t="s">
        <v>451</v>
      </c>
      <c r="G305" t="s">
        <v>1430</v>
      </c>
      <c r="H305" t="s">
        <v>1430</v>
      </c>
      <c r="I305" t="s">
        <v>51</v>
      </c>
      <c r="J305" t="s">
        <v>453</v>
      </c>
      <c r="K305" t="s">
        <v>51</v>
      </c>
      <c r="L305" t="s">
        <v>51</v>
      </c>
      <c r="M305" t="s">
        <v>55</v>
      </c>
      <c r="N305" t="s">
        <v>56</v>
      </c>
      <c r="O305">
        <v>0</v>
      </c>
      <c r="P305" t="s">
        <v>51</v>
      </c>
      <c r="Q305" t="s">
        <v>51</v>
      </c>
      <c r="R305" t="s">
        <v>57</v>
      </c>
      <c r="S305" t="s">
        <v>57</v>
      </c>
      <c r="T305" t="s">
        <v>51</v>
      </c>
      <c r="U305" t="s">
        <v>51</v>
      </c>
      <c r="V305" t="s">
        <v>51</v>
      </c>
      <c r="W305" t="s">
        <v>51</v>
      </c>
      <c r="X305">
        <v>1</v>
      </c>
      <c r="Y305">
        <v>300</v>
      </c>
      <c r="Z305">
        <v>1831167</v>
      </c>
      <c r="AA305">
        <v>0</v>
      </c>
      <c r="AB305" t="s">
        <v>51</v>
      </c>
      <c r="AF305" t="s">
        <v>1431</v>
      </c>
      <c r="AG305" t="s">
        <v>287</v>
      </c>
      <c r="AH305" t="s">
        <v>125</v>
      </c>
      <c r="AI305" t="s">
        <v>179</v>
      </c>
      <c r="AJ305" t="s">
        <v>51</v>
      </c>
      <c r="AK305" t="s">
        <v>51</v>
      </c>
      <c r="AL305" t="s">
        <v>51</v>
      </c>
      <c r="AM305" t="s">
        <v>314</v>
      </c>
      <c r="AN305" t="s">
        <v>51</v>
      </c>
      <c r="AO305" t="s">
        <v>51</v>
      </c>
      <c r="AP305" t="s">
        <v>51</v>
      </c>
      <c r="AQ305" t="s">
        <v>51</v>
      </c>
      <c r="AR305" t="s">
        <v>51</v>
      </c>
      <c r="AS305">
        <v>54935.01</v>
      </c>
      <c r="AT305">
        <v>0</v>
      </c>
      <c r="AU305" t="s">
        <v>60</v>
      </c>
    </row>
    <row r="306" spans="1:47">
      <c r="A306" t="s">
        <v>1432</v>
      </c>
      <c r="B306" t="s">
        <v>48</v>
      </c>
      <c r="C306" t="s">
        <v>1433</v>
      </c>
      <c r="D306" t="s">
        <v>209</v>
      </c>
      <c r="E306" t="s">
        <v>51</v>
      </c>
      <c r="F306" t="s">
        <v>52</v>
      </c>
      <c r="G306" t="s">
        <v>712</v>
      </c>
      <c r="H306" t="s">
        <v>51</v>
      </c>
      <c r="I306" t="s">
        <v>51</v>
      </c>
      <c r="J306" t="s">
        <v>51</v>
      </c>
      <c r="K306" t="s">
        <v>51</v>
      </c>
      <c r="L306" t="s">
        <v>51</v>
      </c>
      <c r="M306" t="s">
        <v>55</v>
      </c>
      <c r="N306" t="s">
        <v>56</v>
      </c>
      <c r="O306">
        <v>0</v>
      </c>
      <c r="P306" t="s">
        <v>51</v>
      </c>
      <c r="Q306" t="s">
        <v>51</v>
      </c>
      <c r="R306" t="s">
        <v>57</v>
      </c>
      <c r="S306" t="s">
        <v>57</v>
      </c>
      <c r="T306" t="s">
        <v>1434</v>
      </c>
      <c r="U306" t="s">
        <v>51</v>
      </c>
      <c r="V306" t="s">
        <v>51</v>
      </c>
      <c r="W306" t="s">
        <v>51</v>
      </c>
      <c r="X306">
        <v>1</v>
      </c>
      <c r="Y306">
        <v>0</v>
      </c>
      <c r="Z306">
        <v>323081</v>
      </c>
      <c r="AA306">
        <v>0</v>
      </c>
      <c r="AB306" t="s">
        <v>51</v>
      </c>
      <c r="AF306" t="s">
        <v>1435</v>
      </c>
      <c r="AG306" t="s">
        <v>287</v>
      </c>
      <c r="AH306" t="s">
        <v>125</v>
      </c>
      <c r="AI306" t="s">
        <v>133</v>
      </c>
      <c r="AJ306" t="s">
        <v>51</v>
      </c>
      <c r="AK306" t="s">
        <v>51</v>
      </c>
      <c r="AL306" t="s">
        <v>51</v>
      </c>
      <c r="AM306" t="s">
        <v>314</v>
      </c>
      <c r="AN306" t="s">
        <v>51</v>
      </c>
      <c r="AO306" t="s">
        <v>51</v>
      </c>
      <c r="AP306" t="s">
        <v>51</v>
      </c>
      <c r="AQ306" t="s">
        <v>51</v>
      </c>
      <c r="AR306" t="s">
        <v>51</v>
      </c>
      <c r="AS306">
        <v>80770.25</v>
      </c>
      <c r="AT306">
        <v>0</v>
      </c>
      <c r="AU306" t="s">
        <v>60</v>
      </c>
    </row>
    <row r="307" spans="1:47">
      <c r="A307" t="s">
        <v>1436</v>
      </c>
      <c r="B307" t="s">
        <v>48</v>
      </c>
      <c r="C307" t="s">
        <v>1437</v>
      </c>
      <c r="D307" t="s">
        <v>136</v>
      </c>
      <c r="E307" t="s">
        <v>51</v>
      </c>
      <c r="F307" t="s">
        <v>52</v>
      </c>
      <c r="G307" t="s">
        <v>53</v>
      </c>
      <c r="H307" t="s">
        <v>51</v>
      </c>
      <c r="I307" t="s">
        <v>51</v>
      </c>
      <c r="J307" t="s">
        <v>54</v>
      </c>
      <c r="K307" t="s">
        <v>51</v>
      </c>
      <c r="L307" t="s">
        <v>51</v>
      </c>
      <c r="M307" t="s">
        <v>55</v>
      </c>
      <c r="N307" t="s">
        <v>56</v>
      </c>
      <c r="O307">
        <v>0</v>
      </c>
      <c r="P307" t="s">
        <v>51</v>
      </c>
      <c r="Q307" t="s">
        <v>1438</v>
      </c>
      <c r="R307" t="s">
        <v>57</v>
      </c>
      <c r="S307" t="s">
        <v>57</v>
      </c>
      <c r="T307" t="s">
        <v>1439</v>
      </c>
      <c r="U307" t="s">
        <v>51</v>
      </c>
      <c r="V307" t="s">
        <v>51</v>
      </c>
      <c r="W307" t="s">
        <v>51</v>
      </c>
      <c r="X307">
        <v>1</v>
      </c>
      <c r="Y307">
        <v>0</v>
      </c>
      <c r="Z307">
        <v>993472</v>
      </c>
      <c r="AA307">
        <v>0</v>
      </c>
      <c r="AB307" t="s">
        <v>51</v>
      </c>
      <c r="AF307" t="s">
        <v>1440</v>
      </c>
      <c r="AG307" t="s">
        <v>287</v>
      </c>
      <c r="AH307" t="s">
        <v>125</v>
      </c>
      <c r="AI307" t="s">
        <v>126</v>
      </c>
      <c r="AJ307" t="s">
        <v>51</v>
      </c>
      <c r="AK307" t="s">
        <v>51</v>
      </c>
      <c r="AL307" t="s">
        <v>51</v>
      </c>
      <c r="AM307" t="s">
        <v>314</v>
      </c>
      <c r="AN307" t="s">
        <v>51</v>
      </c>
      <c r="AO307" t="s">
        <v>51</v>
      </c>
      <c r="AP307" t="s">
        <v>51</v>
      </c>
      <c r="AQ307" t="s">
        <v>51</v>
      </c>
      <c r="AR307" t="s">
        <v>51</v>
      </c>
      <c r="AS307">
        <v>99347.199999999997</v>
      </c>
      <c r="AT307">
        <v>0</v>
      </c>
      <c r="AU307" t="s">
        <v>60</v>
      </c>
    </row>
    <row r="308" spans="1:47">
      <c r="A308" t="s">
        <v>1441</v>
      </c>
      <c r="B308" t="s">
        <v>48</v>
      </c>
      <c r="C308" t="s">
        <v>1442</v>
      </c>
      <c r="D308" t="s">
        <v>144</v>
      </c>
      <c r="E308" t="s">
        <v>51</v>
      </c>
      <c r="F308" t="s">
        <v>52</v>
      </c>
      <c r="G308" t="s">
        <v>1443</v>
      </c>
      <c r="H308" t="s">
        <v>51</v>
      </c>
      <c r="I308" t="s">
        <v>51</v>
      </c>
      <c r="J308" t="s">
        <v>54</v>
      </c>
      <c r="K308" t="s">
        <v>51</v>
      </c>
      <c r="L308" t="s">
        <v>51</v>
      </c>
      <c r="M308" t="s">
        <v>55</v>
      </c>
      <c r="N308" t="s">
        <v>56</v>
      </c>
      <c r="O308">
        <v>0</v>
      </c>
      <c r="P308" t="s">
        <v>51</v>
      </c>
      <c r="Q308" t="s">
        <v>51</v>
      </c>
      <c r="R308" t="s">
        <v>57</v>
      </c>
      <c r="S308" t="s">
        <v>57</v>
      </c>
      <c r="T308" t="s">
        <v>1444</v>
      </c>
      <c r="U308" t="s">
        <v>51</v>
      </c>
      <c r="V308" t="s">
        <v>51</v>
      </c>
      <c r="W308" t="s">
        <v>51</v>
      </c>
      <c r="X308">
        <v>1</v>
      </c>
      <c r="Y308">
        <v>0</v>
      </c>
      <c r="Z308">
        <v>2233</v>
      </c>
      <c r="AA308">
        <v>0</v>
      </c>
      <c r="AB308" t="s">
        <v>51</v>
      </c>
      <c r="AF308" t="s">
        <v>1445</v>
      </c>
      <c r="AG308" t="s">
        <v>125</v>
      </c>
      <c r="AH308" t="s">
        <v>51</v>
      </c>
      <c r="AI308" t="s">
        <v>133</v>
      </c>
      <c r="AJ308" t="s">
        <v>51</v>
      </c>
      <c r="AK308" t="s">
        <v>51</v>
      </c>
      <c r="AL308" t="s">
        <v>51</v>
      </c>
      <c r="AM308" t="s">
        <v>51</v>
      </c>
      <c r="AN308" t="s">
        <v>51</v>
      </c>
      <c r="AO308" t="s">
        <v>51</v>
      </c>
      <c r="AP308" t="s">
        <v>51</v>
      </c>
      <c r="AQ308" t="s">
        <v>51</v>
      </c>
      <c r="AR308" t="s">
        <v>51</v>
      </c>
      <c r="AS308">
        <v>558.25</v>
      </c>
      <c r="AT308">
        <v>0</v>
      </c>
      <c r="AU308" t="s">
        <v>60</v>
      </c>
    </row>
    <row r="309" spans="1:47">
      <c r="A309" t="s">
        <v>1446</v>
      </c>
      <c r="B309" t="s">
        <v>48</v>
      </c>
      <c r="C309" t="s">
        <v>1447</v>
      </c>
      <c r="D309" t="s">
        <v>175</v>
      </c>
      <c r="E309" t="s">
        <v>51</v>
      </c>
      <c r="F309" t="s">
        <v>52</v>
      </c>
      <c r="G309" t="s">
        <v>1448</v>
      </c>
      <c r="H309" t="s">
        <v>51</v>
      </c>
      <c r="I309" t="s">
        <v>51</v>
      </c>
      <c r="J309" t="s">
        <v>54</v>
      </c>
      <c r="K309" t="s">
        <v>51</v>
      </c>
      <c r="L309" t="s">
        <v>51</v>
      </c>
      <c r="M309" t="s">
        <v>55</v>
      </c>
      <c r="N309" t="s">
        <v>56</v>
      </c>
      <c r="O309">
        <v>0</v>
      </c>
      <c r="P309" t="s">
        <v>51</v>
      </c>
      <c r="Q309" t="s">
        <v>51</v>
      </c>
      <c r="R309" t="s">
        <v>57</v>
      </c>
      <c r="S309" t="s">
        <v>57</v>
      </c>
      <c r="T309" t="s">
        <v>1449</v>
      </c>
      <c r="U309" t="s">
        <v>51</v>
      </c>
      <c r="V309" t="s">
        <v>51</v>
      </c>
      <c r="W309" t="s">
        <v>51</v>
      </c>
      <c r="X309">
        <v>1</v>
      </c>
      <c r="Y309">
        <v>0</v>
      </c>
      <c r="Z309">
        <v>0</v>
      </c>
      <c r="AA309">
        <v>0</v>
      </c>
      <c r="AB309" t="s">
        <v>51</v>
      </c>
      <c r="AF309" t="s">
        <v>1450</v>
      </c>
      <c r="AG309" t="s">
        <v>125</v>
      </c>
      <c r="AH309" t="s">
        <v>51</v>
      </c>
      <c r="AI309" t="s">
        <v>179</v>
      </c>
      <c r="AJ309" t="s">
        <v>51</v>
      </c>
      <c r="AK309" t="s">
        <v>51</v>
      </c>
      <c r="AL309" t="s">
        <v>51</v>
      </c>
      <c r="AM309" t="s">
        <v>51</v>
      </c>
      <c r="AN309" t="s">
        <v>51</v>
      </c>
      <c r="AO309" t="s">
        <v>51</v>
      </c>
      <c r="AP309" t="s">
        <v>51</v>
      </c>
      <c r="AQ309" t="s">
        <v>51</v>
      </c>
      <c r="AR309" t="s">
        <v>51</v>
      </c>
      <c r="AS309">
        <v>0</v>
      </c>
      <c r="AT309">
        <v>0</v>
      </c>
      <c r="AU309" t="s">
        <v>60</v>
      </c>
    </row>
    <row r="310" spans="1:47">
      <c r="A310" t="s">
        <v>1451</v>
      </c>
      <c r="B310" t="s">
        <v>48</v>
      </c>
      <c r="C310" t="s">
        <v>1452</v>
      </c>
      <c r="D310" t="s">
        <v>244</v>
      </c>
      <c r="E310" t="s">
        <v>51</v>
      </c>
      <c r="F310" t="s">
        <v>85</v>
      </c>
      <c r="G310" t="s">
        <v>514</v>
      </c>
      <c r="H310" t="s">
        <v>514</v>
      </c>
      <c r="I310" t="s">
        <v>51</v>
      </c>
      <c r="J310" t="s">
        <v>54</v>
      </c>
      <c r="K310" t="s">
        <v>51</v>
      </c>
      <c r="L310" t="s">
        <v>51</v>
      </c>
      <c r="M310" t="s">
        <v>55</v>
      </c>
      <c r="N310" t="s">
        <v>56</v>
      </c>
      <c r="O310">
        <v>1</v>
      </c>
      <c r="P310" t="s">
        <v>51</v>
      </c>
      <c r="Q310" t="s">
        <v>639</v>
      </c>
      <c r="R310" t="s">
        <v>57</v>
      </c>
      <c r="S310" t="s">
        <v>57</v>
      </c>
      <c r="T310" t="s">
        <v>51</v>
      </c>
      <c r="U310" t="s">
        <v>51</v>
      </c>
      <c r="V310" t="s">
        <v>51</v>
      </c>
      <c r="W310" t="s">
        <v>51</v>
      </c>
      <c r="X310">
        <v>1</v>
      </c>
      <c r="Y310">
        <v>0</v>
      </c>
      <c r="Z310">
        <v>2665755</v>
      </c>
      <c r="AA310">
        <v>715540000</v>
      </c>
      <c r="AB310" t="s">
        <v>51</v>
      </c>
      <c r="AF310" t="s">
        <v>1453</v>
      </c>
      <c r="AG310" t="s">
        <v>125</v>
      </c>
      <c r="AH310" t="s">
        <v>51</v>
      </c>
      <c r="AI310" t="s">
        <v>179</v>
      </c>
      <c r="AJ310" t="s">
        <v>51</v>
      </c>
      <c r="AK310" t="s">
        <v>51</v>
      </c>
      <c r="AL310" t="s">
        <v>51</v>
      </c>
      <c r="AM310" t="s">
        <v>51</v>
      </c>
      <c r="AN310" t="s">
        <v>51</v>
      </c>
      <c r="AO310" t="s">
        <v>51</v>
      </c>
      <c r="AP310" t="s">
        <v>51</v>
      </c>
      <c r="AQ310" t="s">
        <v>51</v>
      </c>
      <c r="AR310" t="s">
        <v>51</v>
      </c>
      <c r="AS310">
        <v>79972.649999999994</v>
      </c>
      <c r="AT310">
        <v>21466200</v>
      </c>
      <c r="AU310" t="s">
        <v>60</v>
      </c>
    </row>
    <row r="311" spans="1:47">
      <c r="A311" t="s">
        <v>1454</v>
      </c>
      <c r="B311" t="s">
        <v>48</v>
      </c>
      <c r="C311" t="s">
        <v>1455</v>
      </c>
      <c r="D311" t="s">
        <v>92</v>
      </c>
      <c r="E311" t="s">
        <v>51</v>
      </c>
      <c r="F311" t="s">
        <v>52</v>
      </c>
      <c r="G311" t="s">
        <v>794</v>
      </c>
      <c r="H311" t="s">
        <v>51</v>
      </c>
      <c r="I311" t="s">
        <v>51</v>
      </c>
      <c r="J311" t="s">
        <v>54</v>
      </c>
      <c r="K311" t="s">
        <v>51</v>
      </c>
      <c r="L311" t="s">
        <v>51</v>
      </c>
      <c r="M311" t="s">
        <v>55</v>
      </c>
      <c r="N311" t="s">
        <v>56</v>
      </c>
      <c r="O311">
        <v>0</v>
      </c>
      <c r="P311" t="s">
        <v>51</v>
      </c>
      <c r="Q311" t="s">
        <v>51</v>
      </c>
      <c r="R311" t="s">
        <v>57</v>
      </c>
      <c r="S311" t="s">
        <v>57</v>
      </c>
      <c r="T311" t="s">
        <v>1456</v>
      </c>
      <c r="U311" t="s">
        <v>51</v>
      </c>
      <c r="V311" t="s">
        <v>51</v>
      </c>
      <c r="W311" t="s">
        <v>51</v>
      </c>
      <c r="X311">
        <v>1</v>
      </c>
      <c r="Y311">
        <v>0</v>
      </c>
      <c r="Z311">
        <v>0</v>
      </c>
      <c r="AA311">
        <v>0</v>
      </c>
      <c r="AB311" t="s">
        <v>51</v>
      </c>
      <c r="AF311" t="s">
        <v>1457</v>
      </c>
      <c r="AG311" t="s">
        <v>125</v>
      </c>
      <c r="AH311" t="s">
        <v>51</v>
      </c>
      <c r="AI311" t="s">
        <v>179</v>
      </c>
      <c r="AJ311" t="s">
        <v>51</v>
      </c>
      <c r="AK311" t="s">
        <v>51</v>
      </c>
      <c r="AL311" t="s">
        <v>51</v>
      </c>
      <c r="AM311" t="s">
        <v>51</v>
      </c>
      <c r="AN311" t="s">
        <v>51</v>
      </c>
      <c r="AO311" t="s">
        <v>51</v>
      </c>
      <c r="AP311" t="s">
        <v>51</v>
      </c>
      <c r="AQ311" t="s">
        <v>51</v>
      </c>
      <c r="AR311" t="s">
        <v>51</v>
      </c>
      <c r="AS311">
        <v>0</v>
      </c>
      <c r="AT311">
        <v>0</v>
      </c>
      <c r="AU311" t="s">
        <v>60</v>
      </c>
    </row>
    <row r="312" spans="1:47">
      <c r="A312" t="s">
        <v>1458</v>
      </c>
      <c r="B312" t="s">
        <v>48</v>
      </c>
      <c r="C312" t="s">
        <v>1459</v>
      </c>
      <c r="D312" t="s">
        <v>92</v>
      </c>
      <c r="E312" t="s">
        <v>51</v>
      </c>
      <c r="F312" t="s">
        <v>52</v>
      </c>
      <c r="G312" t="s">
        <v>198</v>
      </c>
      <c r="H312" t="s">
        <v>51</v>
      </c>
      <c r="I312" t="s">
        <v>51</v>
      </c>
      <c r="J312" t="s">
        <v>54</v>
      </c>
      <c r="K312" t="s">
        <v>51</v>
      </c>
      <c r="L312" t="s">
        <v>51</v>
      </c>
      <c r="M312" t="s">
        <v>55</v>
      </c>
      <c r="N312" t="s">
        <v>56</v>
      </c>
      <c r="O312">
        <v>0</v>
      </c>
      <c r="P312" t="s">
        <v>51</v>
      </c>
      <c r="Q312" t="s">
        <v>51</v>
      </c>
      <c r="R312" t="s">
        <v>57</v>
      </c>
      <c r="S312" t="s">
        <v>57</v>
      </c>
      <c r="T312" t="s">
        <v>1460</v>
      </c>
      <c r="U312" t="s">
        <v>51</v>
      </c>
      <c r="V312" t="s">
        <v>51</v>
      </c>
      <c r="W312" t="s">
        <v>51</v>
      </c>
      <c r="X312">
        <v>1</v>
      </c>
      <c r="Y312">
        <v>0</v>
      </c>
      <c r="Z312">
        <v>45966</v>
      </c>
      <c r="AA312">
        <v>0</v>
      </c>
      <c r="AB312" t="s">
        <v>51</v>
      </c>
      <c r="AF312" t="s">
        <v>1461</v>
      </c>
      <c r="AG312" t="s">
        <v>125</v>
      </c>
      <c r="AH312" t="s">
        <v>51</v>
      </c>
      <c r="AI312" t="s">
        <v>133</v>
      </c>
      <c r="AJ312" t="s">
        <v>51</v>
      </c>
      <c r="AK312" t="s">
        <v>51</v>
      </c>
      <c r="AL312" t="s">
        <v>51</v>
      </c>
      <c r="AM312" t="s">
        <v>51</v>
      </c>
      <c r="AN312" t="s">
        <v>51</v>
      </c>
      <c r="AO312" t="s">
        <v>51</v>
      </c>
      <c r="AP312" t="s">
        <v>51</v>
      </c>
      <c r="AQ312" t="s">
        <v>51</v>
      </c>
      <c r="AR312" t="s">
        <v>51</v>
      </c>
      <c r="AS312">
        <v>11491.5</v>
      </c>
      <c r="AT312">
        <v>0</v>
      </c>
      <c r="AU312" t="s">
        <v>60</v>
      </c>
    </row>
    <row r="313" spans="1:47">
      <c r="A313" t="s">
        <v>1462</v>
      </c>
      <c r="B313" t="s">
        <v>48</v>
      </c>
      <c r="C313" t="s">
        <v>1463</v>
      </c>
      <c r="D313" t="s">
        <v>539</v>
      </c>
      <c r="E313" t="s">
        <v>51</v>
      </c>
      <c r="F313" t="s">
        <v>52</v>
      </c>
      <c r="G313" t="s">
        <v>93</v>
      </c>
      <c r="H313" t="s">
        <v>51</v>
      </c>
      <c r="I313" t="s">
        <v>51</v>
      </c>
      <c r="J313" t="s">
        <v>54</v>
      </c>
      <c r="K313" t="s">
        <v>51</v>
      </c>
      <c r="L313" t="s">
        <v>51</v>
      </c>
      <c r="M313" t="s">
        <v>55</v>
      </c>
      <c r="N313" t="s">
        <v>56</v>
      </c>
      <c r="O313">
        <v>0</v>
      </c>
      <c r="P313" t="s">
        <v>51</v>
      </c>
      <c r="Q313" t="s">
        <v>184</v>
      </c>
      <c r="R313" t="s">
        <v>57</v>
      </c>
      <c r="S313" t="s">
        <v>57</v>
      </c>
      <c r="T313" t="s">
        <v>1464</v>
      </c>
      <c r="U313" t="s">
        <v>51</v>
      </c>
      <c r="V313" t="s">
        <v>51</v>
      </c>
      <c r="W313" t="s">
        <v>51</v>
      </c>
      <c r="X313">
        <v>1</v>
      </c>
      <c r="Y313">
        <v>0</v>
      </c>
      <c r="Z313">
        <v>3024868</v>
      </c>
      <c r="AA313">
        <v>0</v>
      </c>
      <c r="AB313" t="s">
        <v>51</v>
      </c>
      <c r="AF313" t="s">
        <v>1465</v>
      </c>
      <c r="AG313" t="s">
        <v>125</v>
      </c>
      <c r="AH313" t="s">
        <v>51</v>
      </c>
      <c r="AI313" t="s">
        <v>126</v>
      </c>
      <c r="AJ313" t="s">
        <v>51</v>
      </c>
      <c r="AK313" t="s">
        <v>51</v>
      </c>
      <c r="AL313" t="s">
        <v>51</v>
      </c>
      <c r="AM313" t="s">
        <v>51</v>
      </c>
      <c r="AN313" t="s">
        <v>51</v>
      </c>
      <c r="AO313" t="s">
        <v>51</v>
      </c>
      <c r="AP313" t="s">
        <v>51</v>
      </c>
      <c r="AQ313" t="s">
        <v>51</v>
      </c>
      <c r="AR313" t="s">
        <v>51</v>
      </c>
      <c r="AS313">
        <v>302486.8</v>
      </c>
      <c r="AT313">
        <v>0</v>
      </c>
      <c r="AU313" t="s">
        <v>60</v>
      </c>
    </row>
    <row r="314" spans="1:47">
      <c r="A314" t="s">
        <v>1466</v>
      </c>
      <c r="B314" t="s">
        <v>48</v>
      </c>
      <c r="C314" t="s">
        <v>1467</v>
      </c>
      <c r="D314" t="s">
        <v>136</v>
      </c>
      <c r="E314" t="s">
        <v>51</v>
      </c>
      <c r="F314" t="s">
        <v>52</v>
      </c>
      <c r="G314" t="s">
        <v>137</v>
      </c>
      <c r="H314" t="s">
        <v>51</v>
      </c>
      <c r="I314" t="s">
        <v>51</v>
      </c>
      <c r="J314" t="s">
        <v>54</v>
      </c>
      <c r="K314" t="s">
        <v>51</v>
      </c>
      <c r="L314" t="s">
        <v>51</v>
      </c>
      <c r="M314" t="s">
        <v>55</v>
      </c>
      <c r="N314" t="s">
        <v>56</v>
      </c>
      <c r="O314">
        <v>0</v>
      </c>
      <c r="P314" t="s">
        <v>51</v>
      </c>
      <c r="Q314" t="s">
        <v>285</v>
      </c>
      <c r="R314" t="s">
        <v>57</v>
      </c>
      <c r="S314" t="s">
        <v>57</v>
      </c>
      <c r="T314" t="s">
        <v>1468</v>
      </c>
      <c r="U314" t="s">
        <v>51</v>
      </c>
      <c r="V314" t="s">
        <v>51</v>
      </c>
      <c r="W314" t="s">
        <v>51</v>
      </c>
      <c r="X314">
        <v>1</v>
      </c>
      <c r="Y314">
        <v>0</v>
      </c>
      <c r="Z314">
        <v>9952153</v>
      </c>
      <c r="AA314">
        <v>0</v>
      </c>
      <c r="AB314" t="s">
        <v>51</v>
      </c>
      <c r="AF314" t="s">
        <v>1469</v>
      </c>
      <c r="AG314" t="s">
        <v>125</v>
      </c>
      <c r="AH314" t="s">
        <v>51</v>
      </c>
      <c r="AI314" t="s">
        <v>133</v>
      </c>
      <c r="AJ314" t="s">
        <v>51</v>
      </c>
      <c r="AK314" t="s">
        <v>51</v>
      </c>
      <c r="AL314" t="s">
        <v>51</v>
      </c>
      <c r="AM314" t="s">
        <v>51</v>
      </c>
      <c r="AN314" t="s">
        <v>51</v>
      </c>
      <c r="AO314" t="s">
        <v>51</v>
      </c>
      <c r="AP314" t="s">
        <v>51</v>
      </c>
      <c r="AQ314" t="s">
        <v>51</v>
      </c>
      <c r="AR314" t="s">
        <v>51</v>
      </c>
      <c r="AS314">
        <v>2488038.25</v>
      </c>
      <c r="AT314">
        <v>0</v>
      </c>
      <c r="AU314" t="s">
        <v>60</v>
      </c>
    </row>
    <row r="315" spans="1:47">
      <c r="A315" t="s">
        <v>1470</v>
      </c>
      <c r="B315" t="s">
        <v>48</v>
      </c>
      <c r="C315" t="s">
        <v>1471</v>
      </c>
      <c r="D315" t="s">
        <v>244</v>
      </c>
      <c r="E315" t="s">
        <v>51</v>
      </c>
      <c r="F315" t="s">
        <v>52</v>
      </c>
      <c r="G315" t="s">
        <v>215</v>
      </c>
      <c r="H315" t="s">
        <v>51</v>
      </c>
      <c r="I315" t="s">
        <v>51</v>
      </c>
      <c r="J315" t="s">
        <v>54</v>
      </c>
      <c r="K315" t="s">
        <v>51</v>
      </c>
      <c r="L315" t="s">
        <v>51</v>
      </c>
      <c r="M315" t="s">
        <v>55</v>
      </c>
      <c r="N315" t="s">
        <v>56</v>
      </c>
      <c r="O315">
        <v>0</v>
      </c>
      <c r="P315" t="s">
        <v>51</v>
      </c>
      <c r="Q315" t="s">
        <v>51</v>
      </c>
      <c r="R315" t="s">
        <v>57</v>
      </c>
      <c r="S315" t="s">
        <v>57</v>
      </c>
      <c r="T315" t="s">
        <v>1472</v>
      </c>
      <c r="U315" t="s">
        <v>51</v>
      </c>
      <c r="V315" t="s">
        <v>51</v>
      </c>
      <c r="W315" t="s">
        <v>51</v>
      </c>
      <c r="X315">
        <v>1</v>
      </c>
      <c r="Y315">
        <v>0</v>
      </c>
      <c r="Z315">
        <v>0</v>
      </c>
      <c r="AA315">
        <v>0</v>
      </c>
      <c r="AB315" t="s">
        <v>51</v>
      </c>
      <c r="AF315" t="s">
        <v>1473</v>
      </c>
      <c r="AG315" t="s">
        <v>125</v>
      </c>
      <c r="AH315" t="s">
        <v>51</v>
      </c>
      <c r="AI315" t="s">
        <v>133</v>
      </c>
      <c r="AJ315" t="s">
        <v>51</v>
      </c>
      <c r="AK315" t="s">
        <v>51</v>
      </c>
      <c r="AL315" t="s">
        <v>51</v>
      </c>
      <c r="AM315" t="s">
        <v>51</v>
      </c>
      <c r="AN315" t="s">
        <v>51</v>
      </c>
      <c r="AO315" t="s">
        <v>51</v>
      </c>
      <c r="AP315" t="s">
        <v>51</v>
      </c>
      <c r="AQ315" t="s">
        <v>51</v>
      </c>
      <c r="AR315" t="s">
        <v>51</v>
      </c>
      <c r="AS315">
        <v>0</v>
      </c>
      <c r="AT315">
        <v>0</v>
      </c>
      <c r="AU315" t="s">
        <v>60</v>
      </c>
    </row>
    <row r="316" spans="1:47">
      <c r="A316" t="s">
        <v>1474</v>
      </c>
      <c r="B316" t="s">
        <v>48</v>
      </c>
      <c r="C316" t="s">
        <v>1475</v>
      </c>
      <c r="D316" t="s">
        <v>539</v>
      </c>
      <c r="E316" t="s">
        <v>51</v>
      </c>
      <c r="F316" t="s">
        <v>52</v>
      </c>
      <c r="G316" t="s">
        <v>612</v>
      </c>
      <c r="H316" t="s">
        <v>51</v>
      </c>
      <c r="I316" t="s">
        <v>51</v>
      </c>
      <c r="J316" t="s">
        <v>54</v>
      </c>
      <c r="K316" t="s">
        <v>51</v>
      </c>
      <c r="L316" t="s">
        <v>51</v>
      </c>
      <c r="M316" t="s">
        <v>55</v>
      </c>
      <c r="N316" t="s">
        <v>56</v>
      </c>
      <c r="O316">
        <v>0</v>
      </c>
      <c r="P316" t="s">
        <v>51</v>
      </c>
      <c r="Q316" t="s">
        <v>1476</v>
      </c>
      <c r="R316" t="s">
        <v>57</v>
      </c>
      <c r="S316" t="s">
        <v>57</v>
      </c>
      <c r="T316" t="s">
        <v>1477</v>
      </c>
      <c r="U316" t="s">
        <v>51</v>
      </c>
      <c r="V316" t="s">
        <v>51</v>
      </c>
      <c r="W316" t="s">
        <v>51</v>
      </c>
      <c r="X316">
        <v>1</v>
      </c>
      <c r="Y316">
        <v>0</v>
      </c>
      <c r="Z316">
        <v>7339450</v>
      </c>
      <c r="AA316">
        <v>0</v>
      </c>
      <c r="AB316" t="s">
        <v>51</v>
      </c>
      <c r="AF316" t="s">
        <v>1478</v>
      </c>
      <c r="AG316" t="s">
        <v>125</v>
      </c>
      <c r="AH316" t="s">
        <v>51</v>
      </c>
      <c r="AI316" t="s">
        <v>133</v>
      </c>
      <c r="AJ316" t="s">
        <v>51</v>
      </c>
      <c r="AK316" t="s">
        <v>51</v>
      </c>
      <c r="AL316" t="s">
        <v>51</v>
      </c>
      <c r="AM316" t="s">
        <v>51</v>
      </c>
      <c r="AN316" t="s">
        <v>51</v>
      </c>
      <c r="AO316" t="s">
        <v>51</v>
      </c>
      <c r="AP316" t="s">
        <v>51</v>
      </c>
      <c r="AQ316" t="s">
        <v>51</v>
      </c>
      <c r="AR316" t="s">
        <v>51</v>
      </c>
      <c r="AS316">
        <v>1834862.5</v>
      </c>
      <c r="AT316">
        <v>0</v>
      </c>
      <c r="AU316" t="s">
        <v>60</v>
      </c>
    </row>
    <row r="317" spans="1:47">
      <c r="A317" t="s">
        <v>1479</v>
      </c>
      <c r="B317" t="s">
        <v>48</v>
      </c>
      <c r="C317" t="s">
        <v>1480</v>
      </c>
      <c r="D317" t="s">
        <v>244</v>
      </c>
      <c r="E317" t="s">
        <v>51</v>
      </c>
      <c r="F317" t="s">
        <v>52</v>
      </c>
      <c r="G317" t="s">
        <v>137</v>
      </c>
      <c r="H317" t="s">
        <v>51</v>
      </c>
      <c r="I317" t="s">
        <v>51</v>
      </c>
      <c r="J317" t="s">
        <v>54</v>
      </c>
      <c r="K317" t="s">
        <v>51</v>
      </c>
      <c r="L317" t="s">
        <v>51</v>
      </c>
      <c r="M317" t="s">
        <v>55</v>
      </c>
      <c r="N317" t="s">
        <v>56</v>
      </c>
      <c r="O317">
        <v>0</v>
      </c>
      <c r="P317" t="s">
        <v>51</v>
      </c>
      <c r="Q317" t="s">
        <v>967</v>
      </c>
      <c r="R317" t="s">
        <v>57</v>
      </c>
      <c r="S317" t="s">
        <v>57</v>
      </c>
      <c r="T317" t="s">
        <v>1481</v>
      </c>
      <c r="U317" t="s">
        <v>51</v>
      </c>
      <c r="V317" t="s">
        <v>51</v>
      </c>
      <c r="W317" t="s">
        <v>51</v>
      </c>
      <c r="X317">
        <v>1</v>
      </c>
      <c r="Y317">
        <v>0</v>
      </c>
      <c r="Z317">
        <v>9952153</v>
      </c>
      <c r="AA317">
        <v>0</v>
      </c>
      <c r="AB317" t="s">
        <v>51</v>
      </c>
      <c r="AF317" t="s">
        <v>1482</v>
      </c>
      <c r="AG317" t="s">
        <v>125</v>
      </c>
      <c r="AH317" t="s">
        <v>51</v>
      </c>
      <c r="AI317" t="s">
        <v>133</v>
      </c>
      <c r="AJ317" t="s">
        <v>51</v>
      </c>
      <c r="AK317" t="s">
        <v>51</v>
      </c>
      <c r="AL317" t="s">
        <v>51</v>
      </c>
      <c r="AM317" t="s">
        <v>51</v>
      </c>
      <c r="AN317" t="s">
        <v>51</v>
      </c>
      <c r="AO317" t="s">
        <v>51</v>
      </c>
      <c r="AP317" t="s">
        <v>51</v>
      </c>
      <c r="AQ317" t="s">
        <v>51</v>
      </c>
      <c r="AR317" t="s">
        <v>51</v>
      </c>
      <c r="AS317">
        <v>2488038.25</v>
      </c>
      <c r="AT317">
        <v>0</v>
      </c>
      <c r="AU317" t="s">
        <v>60</v>
      </c>
    </row>
    <row r="318" spans="1:47">
      <c r="A318" t="s">
        <v>1483</v>
      </c>
      <c r="B318" t="s">
        <v>48</v>
      </c>
      <c r="C318" t="s">
        <v>1484</v>
      </c>
      <c r="D318" t="s">
        <v>79</v>
      </c>
      <c r="E318" t="s">
        <v>51</v>
      </c>
      <c r="F318" t="s">
        <v>52</v>
      </c>
      <c r="G318" t="s">
        <v>224</v>
      </c>
      <c r="H318" t="s">
        <v>51</v>
      </c>
      <c r="I318" t="s">
        <v>51</v>
      </c>
      <c r="J318" t="s">
        <v>54</v>
      </c>
      <c r="K318" t="s">
        <v>51</v>
      </c>
      <c r="L318" t="s">
        <v>51</v>
      </c>
      <c r="M318" t="s">
        <v>55</v>
      </c>
      <c r="N318" t="s">
        <v>56</v>
      </c>
      <c r="O318">
        <v>0</v>
      </c>
      <c r="P318" t="s">
        <v>51</v>
      </c>
      <c r="Q318" t="s">
        <v>51</v>
      </c>
      <c r="R318" t="s">
        <v>57</v>
      </c>
      <c r="S318" t="s">
        <v>57</v>
      </c>
      <c r="T318" t="s">
        <v>1485</v>
      </c>
      <c r="U318" t="s">
        <v>51</v>
      </c>
      <c r="V318" t="s">
        <v>51</v>
      </c>
      <c r="W318" t="s">
        <v>51</v>
      </c>
      <c r="X318">
        <v>1</v>
      </c>
      <c r="Y318">
        <v>0</v>
      </c>
      <c r="Z318">
        <v>24564</v>
      </c>
      <c r="AA318">
        <v>0</v>
      </c>
      <c r="AB318" t="s">
        <v>51</v>
      </c>
      <c r="AF318" t="s">
        <v>221</v>
      </c>
      <c r="AG318" t="s">
        <v>125</v>
      </c>
      <c r="AH318" t="s">
        <v>51</v>
      </c>
      <c r="AI318" t="s">
        <v>126</v>
      </c>
      <c r="AJ318" t="s">
        <v>51</v>
      </c>
      <c r="AK318" t="s">
        <v>51</v>
      </c>
      <c r="AL318" t="s">
        <v>51</v>
      </c>
      <c r="AM318" t="s">
        <v>51</v>
      </c>
      <c r="AN318" t="s">
        <v>51</v>
      </c>
      <c r="AO318" t="s">
        <v>51</v>
      </c>
      <c r="AP318" t="s">
        <v>51</v>
      </c>
      <c r="AQ318" t="s">
        <v>51</v>
      </c>
      <c r="AR318" t="s">
        <v>51</v>
      </c>
      <c r="AS318">
        <v>2456.4</v>
      </c>
      <c r="AT318">
        <v>0</v>
      </c>
      <c r="AU318" t="s">
        <v>60</v>
      </c>
    </row>
    <row r="319" spans="1:47">
      <c r="A319" t="s">
        <v>1486</v>
      </c>
      <c r="B319" t="s">
        <v>48</v>
      </c>
      <c r="C319" t="s">
        <v>1487</v>
      </c>
      <c r="D319" t="s">
        <v>244</v>
      </c>
      <c r="E319" t="s">
        <v>51</v>
      </c>
      <c r="F319" t="s">
        <v>52</v>
      </c>
      <c r="G319" t="s">
        <v>804</v>
      </c>
      <c r="H319" t="s">
        <v>51</v>
      </c>
      <c r="I319" t="s">
        <v>51</v>
      </c>
      <c r="J319" t="s">
        <v>51</v>
      </c>
      <c r="K319" t="s">
        <v>51</v>
      </c>
      <c r="L319" t="s">
        <v>51</v>
      </c>
      <c r="M319" t="s">
        <v>650</v>
      </c>
      <c r="N319" t="s">
        <v>56</v>
      </c>
      <c r="O319">
        <v>0</v>
      </c>
      <c r="P319" t="s">
        <v>51</v>
      </c>
      <c r="Q319" t="s">
        <v>51</v>
      </c>
      <c r="R319" t="s">
        <v>57</v>
      </c>
      <c r="S319" t="s">
        <v>57</v>
      </c>
      <c r="T319" t="s">
        <v>1488</v>
      </c>
      <c r="U319" t="s">
        <v>51</v>
      </c>
      <c r="V319" t="s">
        <v>51</v>
      </c>
      <c r="W319" t="s">
        <v>51</v>
      </c>
      <c r="X319">
        <v>1</v>
      </c>
      <c r="Y319">
        <v>0</v>
      </c>
      <c r="Z319">
        <v>0</v>
      </c>
      <c r="AA319">
        <v>0</v>
      </c>
      <c r="AB319" t="s">
        <v>51</v>
      </c>
      <c r="AF319" t="s">
        <v>1489</v>
      </c>
      <c r="AG319" t="s">
        <v>125</v>
      </c>
      <c r="AH319" t="s">
        <v>51</v>
      </c>
      <c r="AI319" t="s">
        <v>126</v>
      </c>
      <c r="AJ319" t="s">
        <v>51</v>
      </c>
      <c r="AK319" t="s">
        <v>51</v>
      </c>
      <c r="AL319" t="s">
        <v>51</v>
      </c>
      <c r="AM319" t="s">
        <v>51</v>
      </c>
      <c r="AN319" t="s">
        <v>51</v>
      </c>
      <c r="AO319" t="s">
        <v>51</v>
      </c>
      <c r="AP319" t="s">
        <v>51</v>
      </c>
      <c r="AQ319" t="s">
        <v>51</v>
      </c>
      <c r="AR319" t="s">
        <v>51</v>
      </c>
      <c r="AS319">
        <v>0</v>
      </c>
      <c r="AT319">
        <v>0</v>
      </c>
      <c r="AU319" t="s">
        <v>60</v>
      </c>
    </row>
    <row r="320" spans="1:47">
      <c r="A320" t="s">
        <v>1490</v>
      </c>
      <c r="B320" t="s">
        <v>48</v>
      </c>
      <c r="C320" t="s">
        <v>1491</v>
      </c>
      <c r="D320" t="s">
        <v>69</v>
      </c>
      <c r="E320" t="s">
        <v>51</v>
      </c>
      <c r="F320" t="s">
        <v>85</v>
      </c>
      <c r="G320" t="s">
        <v>1492</v>
      </c>
      <c r="H320" t="s">
        <v>1492</v>
      </c>
      <c r="I320" t="s">
        <v>1493</v>
      </c>
      <c r="J320" t="s">
        <v>252</v>
      </c>
      <c r="K320" t="s">
        <v>51</v>
      </c>
      <c r="L320" t="s">
        <v>51</v>
      </c>
      <c r="M320" t="s">
        <v>55</v>
      </c>
      <c r="N320" t="s">
        <v>56</v>
      </c>
      <c r="O320">
        <v>7</v>
      </c>
      <c r="P320" t="s">
        <v>51</v>
      </c>
      <c r="Q320" t="s">
        <v>1494</v>
      </c>
      <c r="R320" t="s">
        <v>57</v>
      </c>
      <c r="S320" t="s">
        <v>57</v>
      </c>
      <c r="T320" t="s">
        <v>51</v>
      </c>
      <c r="U320" t="s">
        <v>51</v>
      </c>
      <c r="V320" t="s">
        <v>51</v>
      </c>
      <c r="W320" t="s">
        <v>51</v>
      </c>
      <c r="X320">
        <v>491</v>
      </c>
      <c r="Y320">
        <v>0</v>
      </c>
      <c r="Z320">
        <v>5000</v>
      </c>
      <c r="AA320">
        <v>27600</v>
      </c>
      <c r="AB320" t="s">
        <v>51</v>
      </c>
      <c r="AF320" t="s">
        <v>1495</v>
      </c>
      <c r="AG320" t="s">
        <v>125</v>
      </c>
      <c r="AH320" t="s">
        <v>51</v>
      </c>
      <c r="AI320" t="s">
        <v>126</v>
      </c>
      <c r="AJ320" t="s">
        <v>51</v>
      </c>
      <c r="AK320" t="s">
        <v>51</v>
      </c>
      <c r="AL320" t="s">
        <v>51</v>
      </c>
      <c r="AM320" t="s">
        <v>51</v>
      </c>
      <c r="AN320" t="s">
        <v>51</v>
      </c>
      <c r="AO320" t="s">
        <v>51</v>
      </c>
      <c r="AP320" t="s">
        <v>51</v>
      </c>
      <c r="AQ320" t="s">
        <v>51</v>
      </c>
      <c r="AR320" t="s">
        <v>51</v>
      </c>
      <c r="AS320">
        <v>5000</v>
      </c>
      <c r="AT320">
        <v>1355160</v>
      </c>
      <c r="AU320" t="s">
        <v>60</v>
      </c>
    </row>
    <row r="321" spans="1:47">
      <c r="A321" t="s">
        <v>1496</v>
      </c>
      <c r="B321" t="s">
        <v>48</v>
      </c>
      <c r="C321" t="s">
        <v>1497</v>
      </c>
      <c r="D321" t="s">
        <v>152</v>
      </c>
      <c r="E321" t="s">
        <v>51</v>
      </c>
      <c r="F321" t="s">
        <v>52</v>
      </c>
      <c r="G321" t="s">
        <v>422</v>
      </c>
      <c r="H321" t="s">
        <v>51</v>
      </c>
      <c r="I321" t="s">
        <v>51</v>
      </c>
      <c r="J321" t="s">
        <v>51</v>
      </c>
      <c r="K321" t="s">
        <v>51</v>
      </c>
      <c r="L321" t="s">
        <v>51</v>
      </c>
      <c r="M321" t="s">
        <v>55</v>
      </c>
      <c r="N321" t="s">
        <v>56</v>
      </c>
      <c r="O321">
        <v>0</v>
      </c>
      <c r="P321" t="s">
        <v>51</v>
      </c>
      <c r="Q321" t="s">
        <v>51</v>
      </c>
      <c r="R321" t="s">
        <v>57</v>
      </c>
      <c r="S321" t="s">
        <v>57</v>
      </c>
      <c r="T321" t="s">
        <v>1498</v>
      </c>
      <c r="U321" t="s">
        <v>51</v>
      </c>
      <c r="V321" t="s">
        <v>51</v>
      </c>
      <c r="W321" t="s">
        <v>51</v>
      </c>
      <c r="X321">
        <v>1</v>
      </c>
      <c r="Y321">
        <v>0</v>
      </c>
      <c r="Z321">
        <v>151829</v>
      </c>
      <c r="AA321">
        <v>0</v>
      </c>
      <c r="AB321" t="s">
        <v>51</v>
      </c>
      <c r="AF321" t="s">
        <v>1499</v>
      </c>
      <c r="AG321" t="s">
        <v>125</v>
      </c>
      <c r="AH321" t="s">
        <v>51</v>
      </c>
      <c r="AI321" t="s">
        <v>133</v>
      </c>
      <c r="AJ321" t="s">
        <v>51</v>
      </c>
      <c r="AK321" t="s">
        <v>51</v>
      </c>
      <c r="AL321" t="s">
        <v>51</v>
      </c>
      <c r="AM321" t="s">
        <v>51</v>
      </c>
      <c r="AN321" t="s">
        <v>51</v>
      </c>
      <c r="AO321" t="s">
        <v>51</v>
      </c>
      <c r="AP321" t="s">
        <v>51</v>
      </c>
      <c r="AQ321" t="s">
        <v>51</v>
      </c>
      <c r="AR321" t="s">
        <v>51</v>
      </c>
      <c r="AS321">
        <v>37957.25</v>
      </c>
      <c r="AT321">
        <v>0</v>
      </c>
      <c r="AU321" t="s">
        <v>60</v>
      </c>
    </row>
    <row r="322" spans="1:47">
      <c r="A322" t="s">
        <v>1500</v>
      </c>
      <c r="B322" t="s">
        <v>48</v>
      </c>
      <c r="C322" t="s">
        <v>1501</v>
      </c>
      <c r="D322" t="s">
        <v>282</v>
      </c>
      <c r="E322" t="s">
        <v>51</v>
      </c>
      <c r="F322" t="s">
        <v>52</v>
      </c>
      <c r="G322" t="s">
        <v>53</v>
      </c>
      <c r="H322" t="s">
        <v>51</v>
      </c>
      <c r="I322" t="s">
        <v>51</v>
      </c>
      <c r="J322" t="s">
        <v>54</v>
      </c>
      <c r="K322" t="s">
        <v>51</v>
      </c>
      <c r="L322" t="s">
        <v>51</v>
      </c>
      <c r="M322" t="s">
        <v>55</v>
      </c>
      <c r="N322" t="s">
        <v>56</v>
      </c>
      <c r="O322">
        <v>0</v>
      </c>
      <c r="P322" t="s">
        <v>51</v>
      </c>
      <c r="Q322" t="s">
        <v>51</v>
      </c>
      <c r="R322" t="s">
        <v>57</v>
      </c>
      <c r="S322" t="s">
        <v>57</v>
      </c>
      <c r="T322" t="s">
        <v>1502</v>
      </c>
      <c r="U322" t="s">
        <v>51</v>
      </c>
      <c r="V322" t="s">
        <v>51</v>
      </c>
      <c r="W322" t="s">
        <v>51</v>
      </c>
      <c r="X322">
        <v>1</v>
      </c>
      <c r="Y322">
        <v>0</v>
      </c>
      <c r="Z322">
        <v>993472</v>
      </c>
      <c r="AA322">
        <v>0</v>
      </c>
      <c r="AB322" t="s">
        <v>51</v>
      </c>
      <c r="AF322" t="s">
        <v>516</v>
      </c>
      <c r="AG322" t="s">
        <v>125</v>
      </c>
      <c r="AH322" t="s">
        <v>51</v>
      </c>
      <c r="AI322" t="s">
        <v>126</v>
      </c>
      <c r="AJ322" t="s">
        <v>51</v>
      </c>
      <c r="AK322" t="s">
        <v>51</v>
      </c>
      <c r="AL322" t="s">
        <v>51</v>
      </c>
      <c r="AM322" t="s">
        <v>51</v>
      </c>
      <c r="AN322" t="s">
        <v>51</v>
      </c>
      <c r="AO322" t="s">
        <v>51</v>
      </c>
      <c r="AP322" t="s">
        <v>51</v>
      </c>
      <c r="AQ322" t="s">
        <v>51</v>
      </c>
      <c r="AR322" t="s">
        <v>51</v>
      </c>
      <c r="AS322">
        <v>99347.199999999997</v>
      </c>
      <c r="AT322">
        <v>0</v>
      </c>
      <c r="AU322" t="s">
        <v>60</v>
      </c>
    </row>
    <row r="323" spans="1:47">
      <c r="A323" t="s">
        <v>1503</v>
      </c>
      <c r="B323" t="s">
        <v>48</v>
      </c>
      <c r="C323" t="s">
        <v>1504</v>
      </c>
      <c r="D323" t="s">
        <v>209</v>
      </c>
      <c r="E323" t="s">
        <v>51</v>
      </c>
      <c r="F323" t="s">
        <v>52</v>
      </c>
      <c r="G323" t="s">
        <v>1232</v>
      </c>
      <c r="H323" t="s">
        <v>51</v>
      </c>
      <c r="I323" t="s">
        <v>51</v>
      </c>
      <c r="J323" t="s">
        <v>54</v>
      </c>
      <c r="K323" t="s">
        <v>51</v>
      </c>
      <c r="L323" t="s">
        <v>51</v>
      </c>
      <c r="M323" t="s">
        <v>55</v>
      </c>
      <c r="N323" t="s">
        <v>56</v>
      </c>
      <c r="O323">
        <v>0</v>
      </c>
      <c r="P323" t="s">
        <v>51</v>
      </c>
      <c r="Q323" t="s">
        <v>51</v>
      </c>
      <c r="R323" t="s">
        <v>57</v>
      </c>
      <c r="S323" t="s">
        <v>57</v>
      </c>
      <c r="T323" t="s">
        <v>1505</v>
      </c>
      <c r="U323" t="s">
        <v>51</v>
      </c>
      <c r="V323" t="s">
        <v>51</v>
      </c>
      <c r="W323" t="s">
        <v>51</v>
      </c>
      <c r="X323">
        <v>1</v>
      </c>
      <c r="Y323">
        <v>0</v>
      </c>
      <c r="Z323">
        <v>748</v>
      </c>
      <c r="AA323">
        <v>0</v>
      </c>
      <c r="AB323" t="s">
        <v>51</v>
      </c>
      <c r="AF323" t="s">
        <v>1506</v>
      </c>
      <c r="AG323" t="s">
        <v>125</v>
      </c>
      <c r="AH323" t="s">
        <v>51</v>
      </c>
      <c r="AI323" t="s">
        <v>254</v>
      </c>
      <c r="AJ323" t="s">
        <v>51</v>
      </c>
      <c r="AK323" t="s">
        <v>51</v>
      </c>
      <c r="AL323" t="s">
        <v>51</v>
      </c>
      <c r="AM323" t="s">
        <v>51</v>
      </c>
      <c r="AN323" t="s">
        <v>51</v>
      </c>
      <c r="AO323" t="s">
        <v>51</v>
      </c>
      <c r="AP323" t="s">
        <v>51</v>
      </c>
      <c r="AQ323" t="s">
        <v>51</v>
      </c>
      <c r="AR323" t="s">
        <v>51</v>
      </c>
      <c r="AS323">
        <v>374</v>
      </c>
      <c r="AT323">
        <v>0</v>
      </c>
      <c r="AU323" t="s">
        <v>60</v>
      </c>
    </row>
    <row r="324" spans="1:47">
      <c r="A324" t="s">
        <v>1507</v>
      </c>
      <c r="B324" t="s">
        <v>48</v>
      </c>
      <c r="C324" t="s">
        <v>1508</v>
      </c>
      <c r="D324" t="s">
        <v>108</v>
      </c>
      <c r="E324" t="s">
        <v>51</v>
      </c>
      <c r="F324" t="s">
        <v>85</v>
      </c>
      <c r="G324" t="s">
        <v>457</v>
      </c>
      <c r="H324" t="s">
        <v>457</v>
      </c>
      <c r="I324" t="s">
        <v>458</v>
      </c>
      <c r="J324" t="s">
        <v>122</v>
      </c>
      <c r="K324" t="s">
        <v>51</v>
      </c>
      <c r="L324" t="s">
        <v>51</v>
      </c>
      <c r="M324" t="s">
        <v>55</v>
      </c>
      <c r="N324" t="s">
        <v>56</v>
      </c>
      <c r="O324">
        <v>19</v>
      </c>
      <c r="P324" t="s">
        <v>51</v>
      </c>
      <c r="Q324" t="s">
        <v>1161</v>
      </c>
      <c r="R324" t="s">
        <v>57</v>
      </c>
      <c r="S324" t="s">
        <v>57</v>
      </c>
      <c r="T324" t="s">
        <v>51</v>
      </c>
      <c r="U324" t="s">
        <v>51</v>
      </c>
      <c r="V324" t="s">
        <v>51</v>
      </c>
      <c r="W324" t="s">
        <v>51</v>
      </c>
      <c r="X324">
        <v>242</v>
      </c>
      <c r="Y324">
        <v>0</v>
      </c>
      <c r="Z324">
        <v>213897</v>
      </c>
      <c r="AA324">
        <v>348100</v>
      </c>
      <c r="AB324" t="s">
        <v>51</v>
      </c>
      <c r="AF324" t="s">
        <v>1509</v>
      </c>
      <c r="AG324" t="s">
        <v>125</v>
      </c>
      <c r="AH324" t="s">
        <v>51</v>
      </c>
      <c r="AI324" t="s">
        <v>133</v>
      </c>
      <c r="AJ324" t="s">
        <v>51</v>
      </c>
      <c r="AK324" t="s">
        <v>51</v>
      </c>
      <c r="AL324" t="s">
        <v>51</v>
      </c>
      <c r="AM324" t="s">
        <v>51</v>
      </c>
      <c r="AN324" t="s">
        <v>51</v>
      </c>
      <c r="AO324" t="s">
        <v>51</v>
      </c>
      <c r="AP324" t="s">
        <v>51</v>
      </c>
      <c r="AQ324" t="s">
        <v>51</v>
      </c>
      <c r="AR324" t="s">
        <v>51</v>
      </c>
      <c r="AS324">
        <v>213897</v>
      </c>
      <c r="AT324">
        <v>21060050</v>
      </c>
      <c r="AU324" t="s">
        <v>60</v>
      </c>
    </row>
    <row r="325" spans="1:47">
      <c r="A325" t="s">
        <v>1510</v>
      </c>
      <c r="B325" t="s">
        <v>48</v>
      </c>
      <c r="C325" t="s">
        <v>1511</v>
      </c>
      <c r="D325" t="s">
        <v>79</v>
      </c>
      <c r="E325" t="s">
        <v>51</v>
      </c>
      <c r="F325" t="s">
        <v>52</v>
      </c>
      <c r="G325" t="s">
        <v>215</v>
      </c>
      <c r="H325" t="s">
        <v>51</v>
      </c>
      <c r="I325" t="s">
        <v>51</v>
      </c>
      <c r="J325" t="s">
        <v>54</v>
      </c>
      <c r="K325" t="s">
        <v>51</v>
      </c>
      <c r="L325" t="s">
        <v>51</v>
      </c>
      <c r="M325" t="s">
        <v>55</v>
      </c>
      <c r="N325" t="s">
        <v>56</v>
      </c>
      <c r="O325">
        <v>0</v>
      </c>
      <c r="P325" t="s">
        <v>51</v>
      </c>
      <c r="Q325" t="s">
        <v>51</v>
      </c>
      <c r="R325" t="s">
        <v>57</v>
      </c>
      <c r="S325" t="s">
        <v>57</v>
      </c>
      <c r="T325" t="s">
        <v>1512</v>
      </c>
      <c r="U325" t="s">
        <v>51</v>
      </c>
      <c r="V325" t="s">
        <v>51</v>
      </c>
      <c r="W325" t="s">
        <v>51</v>
      </c>
      <c r="X325">
        <v>1</v>
      </c>
      <c r="Y325">
        <v>0</v>
      </c>
      <c r="Z325">
        <v>0</v>
      </c>
      <c r="AA325">
        <v>0</v>
      </c>
      <c r="AB325" t="s">
        <v>51</v>
      </c>
      <c r="AF325" t="s">
        <v>1513</v>
      </c>
      <c r="AG325" t="s">
        <v>125</v>
      </c>
      <c r="AH325" t="s">
        <v>51</v>
      </c>
      <c r="AI325" t="s">
        <v>126</v>
      </c>
      <c r="AJ325" t="s">
        <v>51</v>
      </c>
      <c r="AK325" t="s">
        <v>51</v>
      </c>
      <c r="AL325" t="s">
        <v>51</v>
      </c>
      <c r="AM325" t="s">
        <v>51</v>
      </c>
      <c r="AN325" t="s">
        <v>51</v>
      </c>
      <c r="AO325" t="s">
        <v>51</v>
      </c>
      <c r="AP325" t="s">
        <v>51</v>
      </c>
      <c r="AQ325" t="s">
        <v>51</v>
      </c>
      <c r="AR325" t="s">
        <v>51</v>
      </c>
      <c r="AS325">
        <v>0</v>
      </c>
      <c r="AT325">
        <v>0</v>
      </c>
      <c r="AU325" t="s">
        <v>60</v>
      </c>
    </row>
    <row r="326" spans="1:47">
      <c r="A326" t="s">
        <v>1514</v>
      </c>
      <c r="B326" t="s">
        <v>48</v>
      </c>
      <c r="C326" t="s">
        <v>1515</v>
      </c>
      <c r="D326" t="s">
        <v>92</v>
      </c>
      <c r="E326" t="s">
        <v>51</v>
      </c>
      <c r="F326" t="s">
        <v>85</v>
      </c>
      <c r="G326" t="s">
        <v>129</v>
      </c>
      <c r="H326" t="s">
        <v>129</v>
      </c>
      <c r="I326" t="s">
        <v>130</v>
      </c>
      <c r="J326" t="s">
        <v>122</v>
      </c>
      <c r="K326" t="s">
        <v>51</v>
      </c>
      <c r="L326" t="s">
        <v>51</v>
      </c>
      <c r="M326" t="s">
        <v>55</v>
      </c>
      <c r="N326" t="s">
        <v>56</v>
      </c>
      <c r="O326">
        <v>41</v>
      </c>
      <c r="P326" t="s">
        <v>51</v>
      </c>
      <c r="Q326" t="s">
        <v>1306</v>
      </c>
      <c r="R326" t="s">
        <v>57</v>
      </c>
      <c r="S326" t="s">
        <v>57</v>
      </c>
      <c r="T326" t="s">
        <v>51</v>
      </c>
      <c r="U326" t="s">
        <v>51</v>
      </c>
      <c r="V326" t="s">
        <v>51</v>
      </c>
      <c r="W326" t="s">
        <v>51</v>
      </c>
      <c r="X326">
        <v>612</v>
      </c>
      <c r="Y326">
        <v>0</v>
      </c>
      <c r="Z326">
        <v>875125</v>
      </c>
      <c r="AA326">
        <v>365700</v>
      </c>
      <c r="AB326" t="s">
        <v>51</v>
      </c>
      <c r="AF326" t="s">
        <v>1516</v>
      </c>
      <c r="AG326" t="s">
        <v>125</v>
      </c>
      <c r="AH326" t="s">
        <v>51</v>
      </c>
      <c r="AI326" t="s">
        <v>179</v>
      </c>
      <c r="AJ326" t="s">
        <v>51</v>
      </c>
      <c r="AK326" t="s">
        <v>51</v>
      </c>
      <c r="AL326" t="s">
        <v>51</v>
      </c>
      <c r="AM326" t="s">
        <v>51</v>
      </c>
      <c r="AN326" t="s">
        <v>51</v>
      </c>
      <c r="AO326" t="s">
        <v>51</v>
      </c>
      <c r="AP326" t="s">
        <v>51</v>
      </c>
      <c r="AQ326" t="s">
        <v>51</v>
      </c>
      <c r="AR326" t="s">
        <v>51</v>
      </c>
      <c r="AS326">
        <v>26253.75</v>
      </c>
      <c r="AT326">
        <v>10971</v>
      </c>
      <c r="AU326" t="s">
        <v>60</v>
      </c>
    </row>
    <row r="327" spans="1:47">
      <c r="A327" t="s">
        <v>1517</v>
      </c>
      <c r="B327" t="s">
        <v>48</v>
      </c>
      <c r="C327" t="s">
        <v>1518</v>
      </c>
      <c r="D327" t="s">
        <v>92</v>
      </c>
      <c r="E327" t="s">
        <v>51</v>
      </c>
      <c r="F327" t="s">
        <v>52</v>
      </c>
      <c r="G327" t="s">
        <v>829</v>
      </c>
      <c r="H327" t="s">
        <v>51</v>
      </c>
      <c r="I327" t="s">
        <v>51</v>
      </c>
      <c r="J327" t="s">
        <v>54</v>
      </c>
      <c r="K327" t="s">
        <v>51</v>
      </c>
      <c r="L327" t="s">
        <v>51</v>
      </c>
      <c r="M327" t="s">
        <v>55</v>
      </c>
      <c r="N327" t="s">
        <v>56</v>
      </c>
      <c r="O327">
        <v>0</v>
      </c>
      <c r="P327" t="s">
        <v>51</v>
      </c>
      <c r="Q327" t="s">
        <v>51</v>
      </c>
      <c r="R327" t="s">
        <v>57</v>
      </c>
      <c r="S327" t="s">
        <v>57</v>
      </c>
      <c r="T327" t="s">
        <v>1519</v>
      </c>
      <c r="U327" t="s">
        <v>51</v>
      </c>
      <c r="V327" t="s">
        <v>51</v>
      </c>
      <c r="W327" t="s">
        <v>51</v>
      </c>
      <c r="X327">
        <v>1</v>
      </c>
      <c r="Y327">
        <v>0</v>
      </c>
      <c r="Z327">
        <v>0</v>
      </c>
      <c r="AA327">
        <v>0</v>
      </c>
      <c r="AB327" t="s">
        <v>51</v>
      </c>
      <c r="AF327" t="s">
        <v>1513</v>
      </c>
      <c r="AG327" t="s">
        <v>125</v>
      </c>
      <c r="AH327" t="s">
        <v>51</v>
      </c>
      <c r="AI327" t="s">
        <v>126</v>
      </c>
      <c r="AJ327" t="s">
        <v>51</v>
      </c>
      <c r="AK327" t="s">
        <v>51</v>
      </c>
      <c r="AL327" t="s">
        <v>51</v>
      </c>
      <c r="AM327" t="s">
        <v>51</v>
      </c>
      <c r="AN327" t="s">
        <v>51</v>
      </c>
      <c r="AO327" t="s">
        <v>51</v>
      </c>
      <c r="AP327" t="s">
        <v>51</v>
      </c>
      <c r="AQ327" t="s">
        <v>51</v>
      </c>
      <c r="AR327" t="s">
        <v>51</v>
      </c>
      <c r="AS327">
        <v>0</v>
      </c>
      <c r="AT327">
        <v>0</v>
      </c>
      <c r="AU327" t="s">
        <v>60</v>
      </c>
    </row>
    <row r="328" spans="1:47">
      <c r="A328" t="s">
        <v>1520</v>
      </c>
      <c r="B328" t="s">
        <v>48</v>
      </c>
      <c r="C328" t="s">
        <v>1521</v>
      </c>
      <c r="D328" t="s">
        <v>98</v>
      </c>
      <c r="E328" t="s">
        <v>51</v>
      </c>
      <c r="F328" t="s">
        <v>52</v>
      </c>
      <c r="G328" t="s">
        <v>612</v>
      </c>
      <c r="H328" t="s">
        <v>51</v>
      </c>
      <c r="I328" t="s">
        <v>51</v>
      </c>
      <c r="J328" t="s">
        <v>54</v>
      </c>
      <c r="K328" t="s">
        <v>51</v>
      </c>
      <c r="L328" t="s">
        <v>51</v>
      </c>
      <c r="M328" t="s">
        <v>55</v>
      </c>
      <c r="N328" t="s">
        <v>56</v>
      </c>
      <c r="O328">
        <v>0</v>
      </c>
      <c r="P328" t="s">
        <v>51</v>
      </c>
      <c r="Q328" t="s">
        <v>1522</v>
      </c>
      <c r="R328" t="s">
        <v>57</v>
      </c>
      <c r="S328" t="s">
        <v>57</v>
      </c>
      <c r="T328" t="s">
        <v>1523</v>
      </c>
      <c r="U328" t="s">
        <v>51</v>
      </c>
      <c r="V328" t="s">
        <v>51</v>
      </c>
      <c r="W328" t="s">
        <v>51</v>
      </c>
      <c r="X328">
        <v>1</v>
      </c>
      <c r="Y328">
        <v>0</v>
      </c>
      <c r="Z328">
        <v>7339450</v>
      </c>
      <c r="AA328">
        <v>0</v>
      </c>
      <c r="AB328" t="s">
        <v>51</v>
      </c>
      <c r="AF328" t="s">
        <v>1524</v>
      </c>
      <c r="AG328" t="s">
        <v>125</v>
      </c>
      <c r="AH328" t="s">
        <v>51</v>
      </c>
      <c r="AI328" t="s">
        <v>179</v>
      </c>
      <c r="AJ328" t="s">
        <v>51</v>
      </c>
      <c r="AK328" t="s">
        <v>51</v>
      </c>
      <c r="AL328" t="s">
        <v>51</v>
      </c>
      <c r="AM328" t="s">
        <v>51</v>
      </c>
      <c r="AN328" t="s">
        <v>51</v>
      </c>
      <c r="AO328" t="s">
        <v>51</v>
      </c>
      <c r="AP328" t="s">
        <v>51</v>
      </c>
      <c r="AQ328" t="s">
        <v>51</v>
      </c>
      <c r="AR328" t="s">
        <v>51</v>
      </c>
      <c r="AS328">
        <v>220183.5</v>
      </c>
      <c r="AT328">
        <v>0</v>
      </c>
      <c r="AU328" t="s">
        <v>60</v>
      </c>
    </row>
    <row r="329" spans="1:47">
      <c r="A329" t="s">
        <v>1525</v>
      </c>
      <c r="B329" t="s">
        <v>48</v>
      </c>
      <c r="C329" t="s">
        <v>1526</v>
      </c>
      <c r="D329" t="s">
        <v>92</v>
      </c>
      <c r="E329" t="s">
        <v>1527</v>
      </c>
      <c r="F329" t="s">
        <v>1289</v>
      </c>
      <c r="G329" t="s">
        <v>1528</v>
      </c>
      <c r="H329" t="s">
        <v>1528</v>
      </c>
      <c r="I329" t="s">
        <v>51</v>
      </c>
      <c r="J329" t="s">
        <v>453</v>
      </c>
      <c r="K329" t="s">
        <v>51</v>
      </c>
      <c r="L329" t="s">
        <v>51</v>
      </c>
      <c r="M329" t="s">
        <v>55</v>
      </c>
      <c r="N329" t="s">
        <v>56</v>
      </c>
      <c r="O329">
        <v>0</v>
      </c>
      <c r="P329" t="s">
        <v>51</v>
      </c>
      <c r="Q329" t="s">
        <v>51</v>
      </c>
      <c r="R329" t="s">
        <v>57</v>
      </c>
      <c r="S329" t="s">
        <v>57</v>
      </c>
      <c r="T329" t="s">
        <v>51</v>
      </c>
      <c r="U329" t="s">
        <v>51</v>
      </c>
      <c r="V329" t="s">
        <v>51</v>
      </c>
      <c r="W329" t="s">
        <v>51</v>
      </c>
      <c r="X329">
        <v>1</v>
      </c>
      <c r="Y329">
        <v>246</v>
      </c>
      <c r="Z329">
        <v>216833</v>
      </c>
      <c r="AA329">
        <v>0</v>
      </c>
      <c r="AB329" t="s">
        <v>51</v>
      </c>
      <c r="AF329" t="s">
        <v>1529</v>
      </c>
      <c r="AG329" t="s">
        <v>125</v>
      </c>
      <c r="AH329" t="s">
        <v>51</v>
      </c>
      <c r="AI329" t="s">
        <v>179</v>
      </c>
      <c r="AJ329" t="s">
        <v>51</v>
      </c>
      <c r="AK329" t="s">
        <v>51</v>
      </c>
      <c r="AL329" t="s">
        <v>51</v>
      </c>
      <c r="AM329" t="s">
        <v>51</v>
      </c>
      <c r="AN329" t="s">
        <v>51</v>
      </c>
      <c r="AO329" t="s">
        <v>51</v>
      </c>
      <c r="AP329" t="s">
        <v>51</v>
      </c>
      <c r="AQ329" t="s">
        <v>51</v>
      </c>
      <c r="AR329" t="s">
        <v>51</v>
      </c>
      <c r="AS329">
        <v>6504.99</v>
      </c>
      <c r="AT329">
        <v>0</v>
      </c>
      <c r="AU329" t="s">
        <v>60</v>
      </c>
    </row>
    <row r="330" spans="1:47">
      <c r="A330" t="s">
        <v>1530</v>
      </c>
      <c r="B330" t="s">
        <v>48</v>
      </c>
      <c r="C330" t="s">
        <v>1531</v>
      </c>
      <c r="D330" t="s">
        <v>152</v>
      </c>
      <c r="E330" t="s">
        <v>1532</v>
      </c>
      <c r="F330" t="s">
        <v>1289</v>
      </c>
      <c r="G330" t="s">
        <v>1528</v>
      </c>
      <c r="H330" t="s">
        <v>1528</v>
      </c>
      <c r="I330" t="s">
        <v>51</v>
      </c>
      <c r="J330" t="s">
        <v>453</v>
      </c>
      <c r="K330" t="s">
        <v>51</v>
      </c>
      <c r="L330" t="s">
        <v>51</v>
      </c>
      <c r="M330" t="s">
        <v>55</v>
      </c>
      <c r="N330" t="s">
        <v>56</v>
      </c>
      <c r="O330">
        <v>0</v>
      </c>
      <c r="P330" t="s">
        <v>51</v>
      </c>
      <c r="Q330" t="s">
        <v>51</v>
      </c>
      <c r="R330" t="s">
        <v>57</v>
      </c>
      <c r="S330" t="s">
        <v>57</v>
      </c>
      <c r="T330" t="s">
        <v>51</v>
      </c>
      <c r="U330" t="s">
        <v>51</v>
      </c>
      <c r="V330" t="s">
        <v>51</v>
      </c>
      <c r="W330" t="s">
        <v>51</v>
      </c>
      <c r="X330">
        <v>1</v>
      </c>
      <c r="Y330">
        <v>195</v>
      </c>
      <c r="Z330">
        <v>216833</v>
      </c>
      <c r="AA330">
        <v>0</v>
      </c>
      <c r="AB330" t="s">
        <v>51</v>
      </c>
      <c r="AF330" t="s">
        <v>1533</v>
      </c>
      <c r="AG330" t="s">
        <v>125</v>
      </c>
      <c r="AH330" t="s">
        <v>51</v>
      </c>
      <c r="AI330" t="s">
        <v>179</v>
      </c>
      <c r="AJ330" t="s">
        <v>51</v>
      </c>
      <c r="AK330" t="s">
        <v>51</v>
      </c>
      <c r="AL330" t="s">
        <v>51</v>
      </c>
      <c r="AM330" t="s">
        <v>51</v>
      </c>
      <c r="AN330" t="s">
        <v>51</v>
      </c>
      <c r="AO330" t="s">
        <v>51</v>
      </c>
      <c r="AP330" t="s">
        <v>51</v>
      </c>
      <c r="AQ330" t="s">
        <v>51</v>
      </c>
      <c r="AR330" t="s">
        <v>51</v>
      </c>
      <c r="AS330">
        <v>6504.99</v>
      </c>
      <c r="AT330">
        <v>0</v>
      </c>
      <c r="AU330" t="s">
        <v>60</v>
      </c>
    </row>
    <row r="331" spans="1:47">
      <c r="A331" t="s">
        <v>1534</v>
      </c>
      <c r="B331" t="s">
        <v>48</v>
      </c>
      <c r="C331" t="s">
        <v>1535</v>
      </c>
      <c r="D331" t="s">
        <v>906</v>
      </c>
      <c r="E331" t="s">
        <v>51</v>
      </c>
      <c r="F331" t="s">
        <v>85</v>
      </c>
      <c r="G331" t="s">
        <v>977</v>
      </c>
      <c r="H331" t="s">
        <v>977</v>
      </c>
      <c r="I331" t="s">
        <v>51</v>
      </c>
      <c r="J331" t="s">
        <v>51</v>
      </c>
      <c r="K331" t="s">
        <v>51</v>
      </c>
      <c r="L331" t="s">
        <v>51</v>
      </c>
      <c r="M331" t="s">
        <v>55</v>
      </c>
      <c r="N331" t="s">
        <v>56</v>
      </c>
      <c r="O331">
        <v>1</v>
      </c>
      <c r="P331" t="s">
        <v>51</v>
      </c>
      <c r="Q331" t="s">
        <v>51</v>
      </c>
      <c r="R331" t="s">
        <v>57</v>
      </c>
      <c r="S331" t="s">
        <v>57</v>
      </c>
      <c r="T331" t="s">
        <v>51</v>
      </c>
      <c r="U331" t="s">
        <v>51</v>
      </c>
      <c r="V331" t="s">
        <v>51</v>
      </c>
      <c r="W331" t="s">
        <v>51</v>
      </c>
      <c r="X331">
        <v>1</v>
      </c>
      <c r="Y331">
        <v>0</v>
      </c>
      <c r="Z331">
        <v>40640</v>
      </c>
      <c r="AA331">
        <v>10910000</v>
      </c>
      <c r="AB331" t="s">
        <v>51</v>
      </c>
      <c r="AF331" t="s">
        <v>1536</v>
      </c>
      <c r="AG331" t="s">
        <v>125</v>
      </c>
      <c r="AH331" t="s">
        <v>51</v>
      </c>
      <c r="AI331" t="s">
        <v>126</v>
      </c>
      <c r="AJ331" t="s">
        <v>51</v>
      </c>
      <c r="AK331" t="s">
        <v>51</v>
      </c>
      <c r="AL331" t="s">
        <v>51</v>
      </c>
      <c r="AM331" t="s">
        <v>51</v>
      </c>
      <c r="AN331" t="s">
        <v>51</v>
      </c>
      <c r="AO331" t="s">
        <v>51</v>
      </c>
      <c r="AP331" t="s">
        <v>51</v>
      </c>
      <c r="AQ331" t="s">
        <v>51</v>
      </c>
      <c r="AR331" t="s">
        <v>51</v>
      </c>
      <c r="AS331">
        <v>4064</v>
      </c>
      <c r="AT331">
        <v>1091000</v>
      </c>
      <c r="AU331" t="s">
        <v>60</v>
      </c>
    </row>
    <row r="332" spans="1:47">
      <c r="A332" t="s">
        <v>1537</v>
      </c>
      <c r="B332" t="s">
        <v>48</v>
      </c>
      <c r="C332" t="s">
        <v>1538</v>
      </c>
      <c r="D332" t="s">
        <v>50</v>
      </c>
      <c r="E332" t="s">
        <v>51</v>
      </c>
      <c r="F332" t="s">
        <v>52</v>
      </c>
      <c r="G332" t="s">
        <v>412</v>
      </c>
      <c r="H332" t="s">
        <v>51</v>
      </c>
      <c r="I332" t="s">
        <v>51</v>
      </c>
      <c r="J332" t="s">
        <v>54</v>
      </c>
      <c r="K332" t="s">
        <v>51</v>
      </c>
      <c r="L332" t="s">
        <v>51</v>
      </c>
      <c r="M332" t="s">
        <v>55</v>
      </c>
      <c r="N332" t="s">
        <v>56</v>
      </c>
      <c r="O332">
        <v>0</v>
      </c>
      <c r="P332" t="s">
        <v>51</v>
      </c>
      <c r="Q332" t="s">
        <v>51</v>
      </c>
      <c r="R332" t="s">
        <v>57</v>
      </c>
      <c r="S332" t="s">
        <v>57</v>
      </c>
      <c r="T332" t="s">
        <v>1539</v>
      </c>
      <c r="U332" t="s">
        <v>51</v>
      </c>
      <c r="V332" t="s">
        <v>51</v>
      </c>
      <c r="W332" t="s">
        <v>51</v>
      </c>
      <c r="X332">
        <v>1</v>
      </c>
      <c r="Y332">
        <v>0</v>
      </c>
      <c r="Z332">
        <v>1785</v>
      </c>
      <c r="AA332">
        <v>0</v>
      </c>
      <c r="AB332" t="s">
        <v>51</v>
      </c>
      <c r="AF332" t="s">
        <v>1540</v>
      </c>
      <c r="AG332" t="s">
        <v>125</v>
      </c>
      <c r="AH332" t="s">
        <v>51</v>
      </c>
      <c r="AI332" t="s">
        <v>133</v>
      </c>
      <c r="AJ332" t="s">
        <v>51</v>
      </c>
      <c r="AK332" t="s">
        <v>51</v>
      </c>
      <c r="AL332" t="s">
        <v>51</v>
      </c>
      <c r="AM332" t="s">
        <v>51</v>
      </c>
      <c r="AN332" t="s">
        <v>51</v>
      </c>
      <c r="AO332" t="s">
        <v>51</v>
      </c>
      <c r="AP332" t="s">
        <v>51</v>
      </c>
      <c r="AQ332" t="s">
        <v>51</v>
      </c>
      <c r="AR332" t="s">
        <v>51</v>
      </c>
      <c r="AS332">
        <v>446.25</v>
      </c>
      <c r="AT332">
        <v>0</v>
      </c>
      <c r="AU332" t="s">
        <v>60</v>
      </c>
    </row>
    <row r="333" spans="1:47">
      <c r="A333" t="s">
        <v>1541</v>
      </c>
      <c r="B333" t="s">
        <v>48</v>
      </c>
      <c r="C333" t="s">
        <v>1542</v>
      </c>
      <c r="D333" t="s">
        <v>188</v>
      </c>
      <c r="E333" t="s">
        <v>51</v>
      </c>
      <c r="F333" t="s">
        <v>85</v>
      </c>
      <c r="G333" t="s">
        <v>1543</v>
      </c>
      <c r="H333" t="s">
        <v>1543</v>
      </c>
      <c r="I333" t="s">
        <v>1544</v>
      </c>
      <c r="J333" t="s">
        <v>51</v>
      </c>
      <c r="K333" t="s">
        <v>51</v>
      </c>
      <c r="L333" t="s">
        <v>51</v>
      </c>
      <c r="M333" t="s">
        <v>55</v>
      </c>
      <c r="N333" t="s">
        <v>56</v>
      </c>
      <c r="O333">
        <v>19</v>
      </c>
      <c r="P333" t="s">
        <v>51</v>
      </c>
      <c r="Q333" t="s">
        <v>51</v>
      </c>
      <c r="R333" t="s">
        <v>57</v>
      </c>
      <c r="S333" t="s">
        <v>57</v>
      </c>
      <c r="T333" t="s">
        <v>51</v>
      </c>
      <c r="U333" t="s">
        <v>51</v>
      </c>
      <c r="V333" t="s">
        <v>51</v>
      </c>
      <c r="W333" t="s">
        <v>51</v>
      </c>
      <c r="X333">
        <v>397</v>
      </c>
      <c r="Y333">
        <v>0</v>
      </c>
      <c r="Z333">
        <v>2664</v>
      </c>
      <c r="AA333">
        <v>28400</v>
      </c>
      <c r="AB333" t="s">
        <v>51</v>
      </c>
      <c r="AF333" t="s">
        <v>1545</v>
      </c>
      <c r="AG333" t="s">
        <v>125</v>
      </c>
      <c r="AH333" t="s">
        <v>51</v>
      </c>
      <c r="AI333" t="s">
        <v>133</v>
      </c>
      <c r="AJ333" t="s">
        <v>51</v>
      </c>
      <c r="AK333" t="s">
        <v>51</v>
      </c>
      <c r="AL333" t="s">
        <v>51</v>
      </c>
      <c r="AM333" t="s">
        <v>51</v>
      </c>
      <c r="AN333" t="s">
        <v>51</v>
      </c>
      <c r="AO333" t="s">
        <v>51</v>
      </c>
      <c r="AP333" t="s">
        <v>51</v>
      </c>
      <c r="AQ333" t="s">
        <v>51</v>
      </c>
      <c r="AR333" t="s">
        <v>51</v>
      </c>
      <c r="AS333">
        <v>2664</v>
      </c>
      <c r="AT333">
        <v>2818700</v>
      </c>
      <c r="AU333" t="s">
        <v>60</v>
      </c>
    </row>
    <row r="334" spans="1:47">
      <c r="A334" t="s">
        <v>1546</v>
      </c>
      <c r="B334" t="s">
        <v>48</v>
      </c>
      <c r="C334" t="s">
        <v>1547</v>
      </c>
      <c r="D334" t="s">
        <v>63</v>
      </c>
      <c r="E334" t="s">
        <v>51</v>
      </c>
      <c r="F334" t="s">
        <v>52</v>
      </c>
      <c r="G334" t="s">
        <v>198</v>
      </c>
      <c r="H334" t="s">
        <v>51</v>
      </c>
      <c r="I334" t="s">
        <v>51</v>
      </c>
      <c r="J334" t="s">
        <v>54</v>
      </c>
      <c r="K334" t="s">
        <v>51</v>
      </c>
      <c r="L334" t="s">
        <v>51</v>
      </c>
      <c r="M334" t="s">
        <v>55</v>
      </c>
      <c r="N334" t="s">
        <v>56</v>
      </c>
      <c r="O334">
        <v>0</v>
      </c>
      <c r="P334" t="s">
        <v>51</v>
      </c>
      <c r="Q334" t="s">
        <v>51</v>
      </c>
      <c r="R334" t="s">
        <v>57</v>
      </c>
      <c r="S334" t="s">
        <v>57</v>
      </c>
      <c r="T334" t="s">
        <v>1548</v>
      </c>
      <c r="U334" t="s">
        <v>51</v>
      </c>
      <c r="V334" t="s">
        <v>51</v>
      </c>
      <c r="W334" t="s">
        <v>51</v>
      </c>
      <c r="X334">
        <v>1</v>
      </c>
      <c r="Y334">
        <v>0</v>
      </c>
      <c r="Z334">
        <v>45966</v>
      </c>
      <c r="AA334">
        <v>0</v>
      </c>
      <c r="AB334" t="s">
        <v>51</v>
      </c>
      <c r="AF334" t="s">
        <v>1549</v>
      </c>
      <c r="AG334" t="s">
        <v>125</v>
      </c>
      <c r="AH334" t="s">
        <v>51</v>
      </c>
      <c r="AI334" t="s">
        <v>126</v>
      </c>
      <c r="AJ334" t="s">
        <v>51</v>
      </c>
      <c r="AK334" t="s">
        <v>51</v>
      </c>
      <c r="AL334" t="s">
        <v>51</v>
      </c>
      <c r="AM334" t="s">
        <v>51</v>
      </c>
      <c r="AN334" t="s">
        <v>51</v>
      </c>
      <c r="AO334" t="s">
        <v>51</v>
      </c>
      <c r="AP334" t="s">
        <v>51</v>
      </c>
      <c r="AQ334" t="s">
        <v>51</v>
      </c>
      <c r="AR334" t="s">
        <v>51</v>
      </c>
      <c r="AS334">
        <v>4596.6000000000004</v>
      </c>
      <c r="AT334">
        <v>0</v>
      </c>
      <c r="AU334" t="s">
        <v>60</v>
      </c>
    </row>
    <row r="335" spans="1:47">
      <c r="A335" t="s">
        <v>1550</v>
      </c>
      <c r="B335" t="s">
        <v>48</v>
      </c>
      <c r="C335" t="s">
        <v>1551</v>
      </c>
      <c r="D335" t="s">
        <v>63</v>
      </c>
      <c r="E335" t="s">
        <v>51</v>
      </c>
      <c r="F335" t="s">
        <v>52</v>
      </c>
      <c r="G335" t="s">
        <v>304</v>
      </c>
      <c r="H335" t="s">
        <v>51</v>
      </c>
      <c r="I335" t="s">
        <v>51</v>
      </c>
      <c r="J335" t="s">
        <v>54</v>
      </c>
      <c r="K335" t="s">
        <v>51</v>
      </c>
      <c r="L335" t="s">
        <v>51</v>
      </c>
      <c r="M335" t="s">
        <v>55</v>
      </c>
      <c r="N335" t="s">
        <v>56</v>
      </c>
      <c r="O335">
        <v>0</v>
      </c>
      <c r="P335" t="s">
        <v>51</v>
      </c>
      <c r="Q335" t="s">
        <v>51</v>
      </c>
      <c r="R335" t="s">
        <v>57</v>
      </c>
      <c r="S335" t="s">
        <v>57</v>
      </c>
      <c r="T335" t="s">
        <v>1552</v>
      </c>
      <c r="U335" t="s">
        <v>51</v>
      </c>
      <c r="V335" t="s">
        <v>51</v>
      </c>
      <c r="W335" t="s">
        <v>51</v>
      </c>
      <c r="X335">
        <v>1</v>
      </c>
      <c r="Y335">
        <v>0</v>
      </c>
      <c r="Z335">
        <v>0</v>
      </c>
      <c r="AA335">
        <v>0</v>
      </c>
      <c r="AB335" t="s">
        <v>51</v>
      </c>
      <c r="AF335" t="s">
        <v>1553</v>
      </c>
      <c r="AG335" t="s">
        <v>125</v>
      </c>
      <c r="AH335" t="s">
        <v>51</v>
      </c>
      <c r="AI335" t="s">
        <v>133</v>
      </c>
      <c r="AJ335" t="s">
        <v>51</v>
      </c>
      <c r="AK335" t="s">
        <v>51</v>
      </c>
      <c r="AL335" t="s">
        <v>51</v>
      </c>
      <c r="AM335" t="s">
        <v>51</v>
      </c>
      <c r="AN335" t="s">
        <v>51</v>
      </c>
      <c r="AO335" t="s">
        <v>51</v>
      </c>
      <c r="AP335" t="s">
        <v>51</v>
      </c>
      <c r="AQ335" t="s">
        <v>51</v>
      </c>
      <c r="AR335" t="s">
        <v>51</v>
      </c>
      <c r="AS335">
        <v>0</v>
      </c>
      <c r="AT335">
        <v>0</v>
      </c>
      <c r="AU335" t="s">
        <v>60</v>
      </c>
    </row>
    <row r="336" spans="1:47">
      <c r="A336" t="s">
        <v>1554</v>
      </c>
      <c r="B336" t="s">
        <v>48</v>
      </c>
      <c r="C336" t="s">
        <v>1555</v>
      </c>
      <c r="D336" t="s">
        <v>63</v>
      </c>
      <c r="E336" t="s">
        <v>51</v>
      </c>
      <c r="F336" t="s">
        <v>52</v>
      </c>
      <c r="G336" t="s">
        <v>417</v>
      </c>
      <c r="H336" t="s">
        <v>51</v>
      </c>
      <c r="I336" t="s">
        <v>51</v>
      </c>
      <c r="J336" t="s">
        <v>54</v>
      </c>
      <c r="K336" t="s">
        <v>51</v>
      </c>
      <c r="L336" t="s">
        <v>51</v>
      </c>
      <c r="M336" t="s">
        <v>55</v>
      </c>
      <c r="N336" t="s">
        <v>56</v>
      </c>
      <c r="O336">
        <v>0</v>
      </c>
      <c r="P336" t="s">
        <v>51</v>
      </c>
      <c r="Q336" t="s">
        <v>51</v>
      </c>
      <c r="R336" t="s">
        <v>57</v>
      </c>
      <c r="S336" t="s">
        <v>57</v>
      </c>
      <c r="T336" t="s">
        <v>1556</v>
      </c>
      <c r="U336" t="s">
        <v>51</v>
      </c>
      <c r="V336" t="s">
        <v>51</v>
      </c>
      <c r="W336" t="s">
        <v>51</v>
      </c>
      <c r="X336">
        <v>1</v>
      </c>
      <c r="Y336">
        <v>0</v>
      </c>
      <c r="Z336">
        <v>0</v>
      </c>
      <c r="AA336">
        <v>0</v>
      </c>
      <c r="AB336" t="s">
        <v>51</v>
      </c>
      <c r="AF336" t="s">
        <v>1557</v>
      </c>
      <c r="AG336" t="s">
        <v>125</v>
      </c>
      <c r="AH336" t="s">
        <v>51</v>
      </c>
      <c r="AI336" t="s">
        <v>179</v>
      </c>
      <c r="AJ336" t="s">
        <v>51</v>
      </c>
      <c r="AK336" t="s">
        <v>51</v>
      </c>
      <c r="AL336" t="s">
        <v>51</v>
      </c>
      <c r="AM336" t="s">
        <v>51</v>
      </c>
      <c r="AN336" t="s">
        <v>51</v>
      </c>
      <c r="AO336" t="s">
        <v>51</v>
      </c>
      <c r="AP336" t="s">
        <v>51</v>
      </c>
      <c r="AQ336" t="s">
        <v>51</v>
      </c>
      <c r="AR336" t="s">
        <v>51</v>
      </c>
      <c r="AS336">
        <v>0</v>
      </c>
      <c r="AT336">
        <v>0</v>
      </c>
      <c r="AU336" t="s">
        <v>60</v>
      </c>
    </row>
    <row r="337" spans="1:47">
      <c r="A337" t="s">
        <v>1558</v>
      </c>
      <c r="B337" t="s">
        <v>48</v>
      </c>
      <c r="C337" t="s">
        <v>1559</v>
      </c>
      <c r="D337" t="s">
        <v>1560</v>
      </c>
      <c r="E337" t="s">
        <v>51</v>
      </c>
      <c r="F337" t="s">
        <v>85</v>
      </c>
      <c r="G337" t="s">
        <v>283</v>
      </c>
      <c r="H337" t="s">
        <v>283</v>
      </c>
      <c r="I337" t="s">
        <v>284</v>
      </c>
      <c r="J337" t="s">
        <v>51</v>
      </c>
      <c r="K337" t="s">
        <v>51</v>
      </c>
      <c r="L337" t="s">
        <v>51</v>
      </c>
      <c r="M337" t="s">
        <v>55</v>
      </c>
      <c r="N337" t="s">
        <v>56</v>
      </c>
      <c r="O337">
        <v>56</v>
      </c>
      <c r="P337" t="s">
        <v>51</v>
      </c>
      <c r="Q337" t="s">
        <v>285</v>
      </c>
      <c r="R337" t="s">
        <v>57</v>
      </c>
      <c r="S337" t="s">
        <v>57</v>
      </c>
      <c r="T337" t="s">
        <v>51</v>
      </c>
      <c r="U337" t="s">
        <v>51</v>
      </c>
      <c r="V337" t="s">
        <v>51</v>
      </c>
      <c r="W337" t="s">
        <v>51</v>
      </c>
      <c r="X337">
        <v>518</v>
      </c>
      <c r="Y337">
        <v>0</v>
      </c>
      <c r="Z337">
        <v>748965</v>
      </c>
      <c r="AA337">
        <v>365700</v>
      </c>
      <c r="AB337" t="s">
        <v>51</v>
      </c>
      <c r="AF337" t="s">
        <v>1561</v>
      </c>
      <c r="AG337" t="s">
        <v>125</v>
      </c>
      <c r="AH337" t="s">
        <v>51</v>
      </c>
      <c r="AI337" t="s">
        <v>133</v>
      </c>
      <c r="AJ337" t="s">
        <v>51</v>
      </c>
      <c r="AK337" t="s">
        <v>51</v>
      </c>
      <c r="AL337" t="s">
        <v>51</v>
      </c>
      <c r="AM337" t="s">
        <v>51</v>
      </c>
      <c r="AN337" t="s">
        <v>51</v>
      </c>
      <c r="AO337" t="s">
        <v>51</v>
      </c>
      <c r="AP337" t="s">
        <v>51</v>
      </c>
      <c r="AQ337" t="s">
        <v>51</v>
      </c>
      <c r="AR337" t="s">
        <v>51</v>
      </c>
      <c r="AS337">
        <v>748965</v>
      </c>
      <c r="AT337">
        <v>47358150</v>
      </c>
      <c r="AU337" t="s">
        <v>60</v>
      </c>
    </row>
    <row r="338" spans="1:47">
      <c r="A338" t="s">
        <v>1562</v>
      </c>
      <c r="B338" t="s">
        <v>48</v>
      </c>
      <c r="C338" t="s">
        <v>1563</v>
      </c>
      <c r="D338" t="s">
        <v>276</v>
      </c>
      <c r="E338" t="s">
        <v>1564</v>
      </c>
      <c r="F338" t="s">
        <v>451</v>
      </c>
      <c r="G338" t="s">
        <v>1565</v>
      </c>
      <c r="H338" t="s">
        <v>1565</v>
      </c>
      <c r="I338" t="s">
        <v>51</v>
      </c>
      <c r="J338" t="s">
        <v>453</v>
      </c>
      <c r="K338" t="s">
        <v>51</v>
      </c>
      <c r="L338" t="s">
        <v>51</v>
      </c>
      <c r="M338" t="s">
        <v>55</v>
      </c>
      <c r="N338" t="s">
        <v>56</v>
      </c>
      <c r="O338">
        <v>0</v>
      </c>
      <c r="P338" t="s">
        <v>51</v>
      </c>
      <c r="Q338" t="s">
        <v>51</v>
      </c>
      <c r="R338" t="s">
        <v>57</v>
      </c>
      <c r="S338" t="s">
        <v>57</v>
      </c>
      <c r="T338" t="s">
        <v>51</v>
      </c>
      <c r="U338" t="s">
        <v>51</v>
      </c>
      <c r="V338" t="s">
        <v>51</v>
      </c>
      <c r="W338" t="s">
        <v>51</v>
      </c>
      <c r="X338">
        <v>1</v>
      </c>
      <c r="Y338">
        <v>300</v>
      </c>
      <c r="Z338">
        <v>4071333</v>
      </c>
      <c r="AA338">
        <v>0</v>
      </c>
      <c r="AB338" t="s">
        <v>51</v>
      </c>
      <c r="AF338" t="s">
        <v>1566</v>
      </c>
      <c r="AG338" t="s">
        <v>125</v>
      </c>
      <c r="AH338" t="s">
        <v>51</v>
      </c>
      <c r="AI338" t="s">
        <v>141</v>
      </c>
      <c r="AJ338" t="s">
        <v>51</v>
      </c>
      <c r="AK338" t="s">
        <v>51</v>
      </c>
      <c r="AL338" t="s">
        <v>51</v>
      </c>
      <c r="AM338" t="s">
        <v>51</v>
      </c>
      <c r="AN338" t="s">
        <v>51</v>
      </c>
      <c r="AO338" t="s">
        <v>51</v>
      </c>
      <c r="AP338" t="s">
        <v>51</v>
      </c>
      <c r="AQ338" t="s">
        <v>51</v>
      </c>
      <c r="AR338" t="s">
        <v>51</v>
      </c>
      <c r="AS338">
        <v>8142666</v>
      </c>
      <c r="AT338">
        <v>0</v>
      </c>
      <c r="AU338" t="s">
        <v>60</v>
      </c>
    </row>
    <row r="339" spans="1:47">
      <c r="A339" t="s">
        <v>1567</v>
      </c>
      <c r="B339" t="s">
        <v>48</v>
      </c>
      <c r="C339" t="s">
        <v>1568</v>
      </c>
      <c r="D339" t="s">
        <v>276</v>
      </c>
      <c r="E339" t="s">
        <v>51</v>
      </c>
      <c r="F339" t="s">
        <v>85</v>
      </c>
      <c r="G339" t="s">
        <v>1569</v>
      </c>
      <c r="H339" t="s">
        <v>1569</v>
      </c>
      <c r="I339" t="s">
        <v>1570</v>
      </c>
      <c r="J339" t="s">
        <v>252</v>
      </c>
      <c r="K339" t="s">
        <v>51</v>
      </c>
      <c r="L339" t="s">
        <v>51</v>
      </c>
      <c r="M339" t="s">
        <v>55</v>
      </c>
      <c r="N339" t="s">
        <v>56</v>
      </c>
      <c r="O339">
        <v>3</v>
      </c>
      <c r="P339" t="s">
        <v>51</v>
      </c>
      <c r="Q339" t="s">
        <v>1571</v>
      </c>
      <c r="R339" t="s">
        <v>57</v>
      </c>
      <c r="S339" t="s">
        <v>57</v>
      </c>
      <c r="T339" t="s">
        <v>51</v>
      </c>
      <c r="U339" t="s">
        <v>51</v>
      </c>
      <c r="V339" t="s">
        <v>51</v>
      </c>
      <c r="W339" t="s">
        <v>51</v>
      </c>
      <c r="X339">
        <v>314</v>
      </c>
      <c r="Y339">
        <v>0</v>
      </c>
      <c r="Z339">
        <v>6500</v>
      </c>
      <c r="AA339">
        <v>63300</v>
      </c>
      <c r="AB339" t="s">
        <v>51</v>
      </c>
      <c r="AF339" t="s">
        <v>1572</v>
      </c>
      <c r="AG339" t="s">
        <v>125</v>
      </c>
      <c r="AH339" t="s">
        <v>51</v>
      </c>
      <c r="AI339" t="s">
        <v>126</v>
      </c>
      <c r="AJ339" t="s">
        <v>51</v>
      </c>
      <c r="AK339" t="s">
        <v>51</v>
      </c>
      <c r="AL339" t="s">
        <v>51</v>
      </c>
      <c r="AM339" t="s">
        <v>51</v>
      </c>
      <c r="AN339" t="s">
        <v>51</v>
      </c>
      <c r="AO339" t="s">
        <v>51</v>
      </c>
      <c r="AP339" t="s">
        <v>51</v>
      </c>
      <c r="AQ339" t="s">
        <v>51</v>
      </c>
      <c r="AR339" t="s">
        <v>51</v>
      </c>
      <c r="AS339">
        <v>6500</v>
      </c>
      <c r="AT339">
        <v>1987620</v>
      </c>
      <c r="AU339" t="s">
        <v>60</v>
      </c>
    </row>
    <row r="340" spans="1:47">
      <c r="A340" t="s">
        <v>1573</v>
      </c>
      <c r="B340" t="s">
        <v>48</v>
      </c>
      <c r="C340" t="s">
        <v>1574</v>
      </c>
      <c r="D340" t="s">
        <v>276</v>
      </c>
      <c r="E340" t="s">
        <v>51</v>
      </c>
      <c r="F340" t="s">
        <v>85</v>
      </c>
      <c r="G340" t="s">
        <v>1102</v>
      </c>
      <c r="H340" t="s">
        <v>1102</v>
      </c>
      <c r="I340" t="s">
        <v>51</v>
      </c>
      <c r="J340" t="s">
        <v>252</v>
      </c>
      <c r="K340" t="s">
        <v>51</v>
      </c>
      <c r="L340" t="s">
        <v>51</v>
      </c>
      <c r="M340" t="s">
        <v>55</v>
      </c>
      <c r="N340" t="s">
        <v>56</v>
      </c>
      <c r="O340">
        <v>43</v>
      </c>
      <c r="P340" t="s">
        <v>51</v>
      </c>
      <c r="Q340" t="s">
        <v>51</v>
      </c>
      <c r="R340" t="s">
        <v>57</v>
      </c>
      <c r="S340" t="s">
        <v>57</v>
      </c>
      <c r="T340" t="s">
        <v>51</v>
      </c>
      <c r="U340" t="s">
        <v>51</v>
      </c>
      <c r="V340" t="s">
        <v>51</v>
      </c>
      <c r="W340" t="s">
        <v>51</v>
      </c>
      <c r="X340">
        <v>1738</v>
      </c>
      <c r="Y340">
        <v>0</v>
      </c>
      <c r="Z340">
        <v>9000</v>
      </c>
      <c r="AA340">
        <v>30600</v>
      </c>
      <c r="AB340" t="s">
        <v>51</v>
      </c>
      <c r="AF340" t="s">
        <v>1575</v>
      </c>
      <c r="AG340" t="s">
        <v>125</v>
      </c>
      <c r="AH340" t="s">
        <v>51</v>
      </c>
      <c r="AI340" t="s">
        <v>141</v>
      </c>
      <c r="AJ340" t="s">
        <v>51</v>
      </c>
      <c r="AK340" t="s">
        <v>51</v>
      </c>
      <c r="AL340" t="s">
        <v>51</v>
      </c>
      <c r="AM340" t="s">
        <v>51</v>
      </c>
      <c r="AN340" t="s">
        <v>51</v>
      </c>
      <c r="AO340" t="s">
        <v>51</v>
      </c>
      <c r="AP340" t="s">
        <v>51</v>
      </c>
      <c r="AQ340" t="s">
        <v>51</v>
      </c>
      <c r="AR340" t="s">
        <v>51</v>
      </c>
      <c r="AS340">
        <v>9000</v>
      </c>
      <c r="AT340">
        <v>53182800</v>
      </c>
      <c r="AU340" t="s">
        <v>60</v>
      </c>
    </row>
    <row r="341" spans="1:47">
      <c r="A341" t="s">
        <v>1576</v>
      </c>
      <c r="B341" t="s">
        <v>48</v>
      </c>
      <c r="C341" t="s">
        <v>1577</v>
      </c>
      <c r="D341" t="s">
        <v>136</v>
      </c>
      <c r="E341" t="s">
        <v>51</v>
      </c>
      <c r="F341" t="s">
        <v>52</v>
      </c>
      <c r="G341" t="s">
        <v>519</v>
      </c>
      <c r="H341" t="s">
        <v>51</v>
      </c>
      <c r="I341" t="s">
        <v>51</v>
      </c>
      <c r="J341" t="s">
        <v>51</v>
      </c>
      <c r="K341" t="s">
        <v>51</v>
      </c>
      <c r="L341" t="s">
        <v>51</v>
      </c>
      <c r="M341" t="s">
        <v>55</v>
      </c>
      <c r="N341" t="s">
        <v>56</v>
      </c>
      <c r="O341">
        <v>0</v>
      </c>
      <c r="P341" t="s">
        <v>51</v>
      </c>
      <c r="Q341" t="s">
        <v>51</v>
      </c>
      <c r="R341" t="s">
        <v>57</v>
      </c>
      <c r="S341" t="s">
        <v>57</v>
      </c>
      <c r="T341" t="s">
        <v>1578</v>
      </c>
      <c r="U341" t="s">
        <v>51</v>
      </c>
      <c r="V341" t="s">
        <v>51</v>
      </c>
      <c r="W341" t="s">
        <v>51</v>
      </c>
      <c r="X341">
        <v>1</v>
      </c>
      <c r="Y341">
        <v>0</v>
      </c>
      <c r="Z341">
        <v>139514</v>
      </c>
      <c r="AA341">
        <v>0</v>
      </c>
      <c r="AB341" t="s">
        <v>51</v>
      </c>
      <c r="AF341" t="s">
        <v>1579</v>
      </c>
      <c r="AG341" t="s">
        <v>125</v>
      </c>
      <c r="AH341" t="s">
        <v>51</v>
      </c>
      <c r="AI341" t="s">
        <v>126</v>
      </c>
      <c r="AJ341" t="s">
        <v>51</v>
      </c>
      <c r="AK341" t="s">
        <v>51</v>
      </c>
      <c r="AL341" t="s">
        <v>51</v>
      </c>
      <c r="AM341" t="s">
        <v>51</v>
      </c>
      <c r="AN341" t="s">
        <v>51</v>
      </c>
      <c r="AO341" t="s">
        <v>51</v>
      </c>
      <c r="AP341" t="s">
        <v>51</v>
      </c>
      <c r="AQ341" t="s">
        <v>51</v>
      </c>
      <c r="AR341" t="s">
        <v>51</v>
      </c>
      <c r="AS341">
        <v>13951.4</v>
      </c>
      <c r="AT341">
        <v>0</v>
      </c>
      <c r="AU341" t="s">
        <v>60</v>
      </c>
    </row>
    <row r="342" spans="1:47">
      <c r="A342" t="s">
        <v>1580</v>
      </c>
      <c r="B342" t="s">
        <v>48</v>
      </c>
      <c r="C342" t="s">
        <v>1581</v>
      </c>
      <c r="D342" t="s">
        <v>152</v>
      </c>
      <c r="E342" t="s">
        <v>1582</v>
      </c>
      <c r="F342" t="s">
        <v>1289</v>
      </c>
      <c r="G342" t="s">
        <v>1528</v>
      </c>
      <c r="H342" t="s">
        <v>1528</v>
      </c>
      <c r="I342" t="s">
        <v>51</v>
      </c>
      <c r="J342" t="s">
        <v>453</v>
      </c>
      <c r="K342" t="s">
        <v>51</v>
      </c>
      <c r="L342" t="s">
        <v>51</v>
      </c>
      <c r="M342" t="s">
        <v>55</v>
      </c>
      <c r="N342" t="s">
        <v>56</v>
      </c>
      <c r="O342">
        <v>0</v>
      </c>
      <c r="P342" t="s">
        <v>51</v>
      </c>
      <c r="Q342" t="s">
        <v>51</v>
      </c>
      <c r="R342" t="s">
        <v>57</v>
      </c>
      <c r="S342" t="s">
        <v>57</v>
      </c>
      <c r="T342" t="s">
        <v>51</v>
      </c>
      <c r="U342" t="s">
        <v>51</v>
      </c>
      <c r="V342" t="s">
        <v>51</v>
      </c>
      <c r="W342" t="s">
        <v>51</v>
      </c>
      <c r="X342">
        <v>1</v>
      </c>
      <c r="Y342">
        <v>166</v>
      </c>
      <c r="Z342">
        <v>216833</v>
      </c>
      <c r="AA342">
        <v>0</v>
      </c>
      <c r="AB342" t="s">
        <v>51</v>
      </c>
      <c r="AF342" t="s">
        <v>1583</v>
      </c>
      <c r="AG342" t="s">
        <v>125</v>
      </c>
      <c r="AH342" t="s">
        <v>51</v>
      </c>
      <c r="AI342" t="s">
        <v>179</v>
      </c>
      <c r="AJ342" t="s">
        <v>51</v>
      </c>
      <c r="AK342" t="s">
        <v>51</v>
      </c>
      <c r="AL342" t="s">
        <v>51</v>
      </c>
      <c r="AM342" t="s">
        <v>51</v>
      </c>
      <c r="AN342" t="s">
        <v>51</v>
      </c>
      <c r="AO342" t="s">
        <v>51</v>
      </c>
      <c r="AP342" t="s">
        <v>51</v>
      </c>
      <c r="AQ342" t="s">
        <v>51</v>
      </c>
      <c r="AR342" t="s">
        <v>51</v>
      </c>
      <c r="AS342">
        <v>6504.99</v>
      </c>
      <c r="AT342">
        <v>0</v>
      </c>
      <c r="AU342" t="s">
        <v>60</v>
      </c>
    </row>
    <row r="343" spans="1:47">
      <c r="A343" t="s">
        <v>1584</v>
      </c>
      <c r="B343" t="s">
        <v>48</v>
      </c>
      <c r="C343" t="s">
        <v>1585</v>
      </c>
      <c r="D343" t="s">
        <v>69</v>
      </c>
      <c r="E343" t="s">
        <v>51</v>
      </c>
      <c r="F343" t="s">
        <v>85</v>
      </c>
      <c r="G343" t="s">
        <v>530</v>
      </c>
      <c r="H343" t="s">
        <v>530</v>
      </c>
      <c r="I343" t="s">
        <v>51</v>
      </c>
      <c r="J343" t="s">
        <v>54</v>
      </c>
      <c r="K343" t="s">
        <v>51</v>
      </c>
      <c r="L343" t="s">
        <v>51</v>
      </c>
      <c r="M343" t="s">
        <v>55</v>
      </c>
      <c r="N343" t="s">
        <v>56</v>
      </c>
      <c r="O343">
        <v>1</v>
      </c>
      <c r="P343" t="s">
        <v>51</v>
      </c>
      <c r="Q343" t="s">
        <v>1586</v>
      </c>
      <c r="R343" t="s">
        <v>57</v>
      </c>
      <c r="S343" t="s">
        <v>57</v>
      </c>
      <c r="T343" t="s">
        <v>51</v>
      </c>
      <c r="U343" t="s">
        <v>51</v>
      </c>
      <c r="V343" t="s">
        <v>51</v>
      </c>
      <c r="W343" t="s">
        <v>51</v>
      </c>
      <c r="X343">
        <v>1</v>
      </c>
      <c r="Y343">
        <v>0</v>
      </c>
      <c r="Z343">
        <v>3065586</v>
      </c>
      <c r="AA343">
        <v>822860000</v>
      </c>
      <c r="AB343" t="s">
        <v>51</v>
      </c>
      <c r="AF343" t="s">
        <v>1587</v>
      </c>
      <c r="AG343" t="s">
        <v>125</v>
      </c>
      <c r="AH343" t="s">
        <v>51</v>
      </c>
      <c r="AI343" t="s">
        <v>126</v>
      </c>
      <c r="AJ343" t="s">
        <v>51</v>
      </c>
      <c r="AK343" t="s">
        <v>51</v>
      </c>
      <c r="AL343" t="s">
        <v>51</v>
      </c>
      <c r="AM343" t="s">
        <v>51</v>
      </c>
      <c r="AN343" t="s">
        <v>51</v>
      </c>
      <c r="AO343" t="s">
        <v>51</v>
      </c>
      <c r="AP343" t="s">
        <v>51</v>
      </c>
      <c r="AQ343" t="s">
        <v>51</v>
      </c>
      <c r="AR343" t="s">
        <v>51</v>
      </c>
      <c r="AS343">
        <v>306558.59999999998</v>
      </c>
      <c r="AT343">
        <v>82286000</v>
      </c>
      <c r="AU343" t="s">
        <v>60</v>
      </c>
    </row>
    <row r="344" spans="1:47">
      <c r="A344" t="s">
        <v>1588</v>
      </c>
      <c r="B344" t="s">
        <v>48</v>
      </c>
      <c r="C344" t="s">
        <v>1589</v>
      </c>
      <c r="D344" t="s">
        <v>79</v>
      </c>
      <c r="E344" t="s">
        <v>51</v>
      </c>
      <c r="F344" t="s">
        <v>52</v>
      </c>
      <c r="G344" t="s">
        <v>1590</v>
      </c>
      <c r="H344" t="s">
        <v>51</v>
      </c>
      <c r="I344" t="s">
        <v>51</v>
      </c>
      <c r="J344" t="s">
        <v>54</v>
      </c>
      <c r="K344" t="s">
        <v>51</v>
      </c>
      <c r="L344" t="s">
        <v>51</v>
      </c>
      <c r="M344" t="s">
        <v>55</v>
      </c>
      <c r="N344" t="s">
        <v>56</v>
      </c>
      <c r="O344">
        <v>0</v>
      </c>
      <c r="P344" t="s">
        <v>51</v>
      </c>
      <c r="Q344" t="s">
        <v>51</v>
      </c>
      <c r="R344" t="s">
        <v>57</v>
      </c>
      <c r="S344" t="s">
        <v>57</v>
      </c>
      <c r="T344" t="s">
        <v>1591</v>
      </c>
      <c r="U344" t="s">
        <v>51</v>
      </c>
      <c r="V344" t="s">
        <v>51</v>
      </c>
      <c r="W344" t="s">
        <v>51</v>
      </c>
      <c r="X344">
        <v>1</v>
      </c>
      <c r="Y344">
        <v>0</v>
      </c>
      <c r="Z344">
        <v>0</v>
      </c>
      <c r="AA344">
        <v>0</v>
      </c>
      <c r="AB344" t="s">
        <v>51</v>
      </c>
      <c r="AF344" t="s">
        <v>1592</v>
      </c>
      <c r="AG344" t="s">
        <v>125</v>
      </c>
      <c r="AH344" t="s">
        <v>51</v>
      </c>
      <c r="AI344" t="s">
        <v>133</v>
      </c>
      <c r="AJ344" t="s">
        <v>51</v>
      </c>
      <c r="AK344" t="s">
        <v>51</v>
      </c>
      <c r="AL344" t="s">
        <v>51</v>
      </c>
      <c r="AM344" t="s">
        <v>51</v>
      </c>
      <c r="AN344" t="s">
        <v>51</v>
      </c>
      <c r="AO344" t="s">
        <v>51</v>
      </c>
      <c r="AP344" t="s">
        <v>51</v>
      </c>
      <c r="AQ344" t="s">
        <v>51</v>
      </c>
      <c r="AR344" t="s">
        <v>51</v>
      </c>
      <c r="AS344">
        <v>0</v>
      </c>
      <c r="AT344">
        <v>0</v>
      </c>
      <c r="AU344" t="s">
        <v>60</v>
      </c>
    </row>
    <row r="345" spans="1:47">
      <c r="A345" t="s">
        <v>1593</v>
      </c>
      <c r="B345" t="s">
        <v>48</v>
      </c>
      <c r="C345" t="s">
        <v>1594</v>
      </c>
      <c r="D345" t="s">
        <v>92</v>
      </c>
      <c r="E345" t="s">
        <v>51</v>
      </c>
      <c r="F345" t="s">
        <v>85</v>
      </c>
      <c r="G345" t="s">
        <v>129</v>
      </c>
      <c r="H345" t="s">
        <v>129</v>
      </c>
      <c r="I345" t="s">
        <v>130</v>
      </c>
      <c r="J345" t="s">
        <v>122</v>
      </c>
      <c r="K345" t="s">
        <v>51</v>
      </c>
      <c r="L345" t="s">
        <v>51</v>
      </c>
      <c r="M345" t="s">
        <v>55</v>
      </c>
      <c r="N345" t="s">
        <v>56</v>
      </c>
      <c r="O345">
        <v>35</v>
      </c>
      <c r="P345" t="s">
        <v>51</v>
      </c>
      <c r="Q345" t="s">
        <v>582</v>
      </c>
      <c r="R345" t="s">
        <v>57</v>
      </c>
      <c r="S345" t="s">
        <v>57</v>
      </c>
      <c r="T345" t="s">
        <v>51</v>
      </c>
      <c r="U345" t="s">
        <v>51</v>
      </c>
      <c r="V345" t="s">
        <v>51</v>
      </c>
      <c r="W345" t="s">
        <v>51</v>
      </c>
      <c r="X345">
        <v>921</v>
      </c>
      <c r="Y345">
        <v>0</v>
      </c>
      <c r="Z345">
        <v>875125</v>
      </c>
      <c r="AA345">
        <v>365700</v>
      </c>
      <c r="AB345" t="s">
        <v>51</v>
      </c>
      <c r="AF345" t="s">
        <v>583</v>
      </c>
      <c r="AG345" t="s">
        <v>125</v>
      </c>
      <c r="AH345" t="s">
        <v>51</v>
      </c>
      <c r="AI345" t="s">
        <v>126</v>
      </c>
      <c r="AJ345" t="s">
        <v>51</v>
      </c>
      <c r="AK345" t="s">
        <v>51</v>
      </c>
      <c r="AL345" t="s">
        <v>51</v>
      </c>
      <c r="AM345" t="s">
        <v>51</v>
      </c>
      <c r="AN345" t="s">
        <v>51</v>
      </c>
      <c r="AO345" t="s">
        <v>51</v>
      </c>
      <c r="AP345" t="s">
        <v>51</v>
      </c>
      <c r="AQ345" t="s">
        <v>51</v>
      </c>
      <c r="AR345" t="s">
        <v>51</v>
      </c>
      <c r="AS345">
        <v>875125</v>
      </c>
      <c r="AT345">
        <v>33680970</v>
      </c>
      <c r="AU345" t="s">
        <v>60</v>
      </c>
    </row>
    <row r="346" spans="1:47">
      <c r="A346" t="s">
        <v>1595</v>
      </c>
      <c r="B346" t="s">
        <v>48</v>
      </c>
      <c r="C346" t="s">
        <v>1596</v>
      </c>
      <c r="D346" t="s">
        <v>79</v>
      </c>
      <c r="E346" t="s">
        <v>51</v>
      </c>
      <c r="F346" t="s">
        <v>52</v>
      </c>
      <c r="G346" t="s">
        <v>1597</v>
      </c>
      <c r="H346" t="s">
        <v>51</v>
      </c>
      <c r="I346" t="s">
        <v>51</v>
      </c>
      <c r="J346" t="s">
        <v>54</v>
      </c>
      <c r="K346" t="s">
        <v>51</v>
      </c>
      <c r="L346" t="s">
        <v>51</v>
      </c>
      <c r="M346" t="s">
        <v>650</v>
      </c>
      <c r="N346" t="s">
        <v>56</v>
      </c>
      <c r="O346">
        <v>0</v>
      </c>
      <c r="P346" t="s">
        <v>51</v>
      </c>
      <c r="Q346" t="s">
        <v>51</v>
      </c>
      <c r="R346" t="s">
        <v>57</v>
      </c>
      <c r="S346" t="s">
        <v>57</v>
      </c>
      <c r="T346" t="s">
        <v>1598</v>
      </c>
      <c r="U346" t="s">
        <v>51</v>
      </c>
      <c r="V346" t="s">
        <v>51</v>
      </c>
      <c r="W346" t="s">
        <v>51</v>
      </c>
      <c r="X346">
        <v>1</v>
      </c>
      <c r="Y346">
        <v>0</v>
      </c>
      <c r="Z346">
        <v>510000</v>
      </c>
      <c r="AA346">
        <v>0</v>
      </c>
      <c r="AB346" t="s">
        <v>51</v>
      </c>
      <c r="AF346" t="s">
        <v>1599</v>
      </c>
      <c r="AG346" t="s">
        <v>125</v>
      </c>
      <c r="AH346" t="s">
        <v>51</v>
      </c>
      <c r="AI346" t="s">
        <v>133</v>
      </c>
      <c r="AJ346" t="s">
        <v>51</v>
      </c>
      <c r="AK346" t="s">
        <v>51</v>
      </c>
      <c r="AL346" t="s">
        <v>51</v>
      </c>
      <c r="AM346" t="s">
        <v>51</v>
      </c>
      <c r="AN346" t="s">
        <v>51</v>
      </c>
      <c r="AO346" t="s">
        <v>51</v>
      </c>
      <c r="AP346" t="s">
        <v>51</v>
      </c>
      <c r="AQ346" t="s">
        <v>51</v>
      </c>
      <c r="AR346" t="s">
        <v>51</v>
      </c>
      <c r="AS346">
        <v>127500</v>
      </c>
      <c r="AT346">
        <v>0</v>
      </c>
      <c r="AU346" t="s">
        <v>60</v>
      </c>
    </row>
    <row r="347" spans="1:47">
      <c r="A347" t="s">
        <v>1600</v>
      </c>
      <c r="B347" t="s">
        <v>48</v>
      </c>
      <c r="C347" t="s">
        <v>1601</v>
      </c>
      <c r="D347" t="s">
        <v>98</v>
      </c>
      <c r="E347" t="s">
        <v>51</v>
      </c>
      <c r="F347" t="s">
        <v>52</v>
      </c>
      <c r="G347" t="s">
        <v>137</v>
      </c>
      <c r="H347" t="s">
        <v>51</v>
      </c>
      <c r="I347" t="s">
        <v>51</v>
      </c>
      <c r="J347" t="s">
        <v>54</v>
      </c>
      <c r="K347" t="s">
        <v>51</v>
      </c>
      <c r="L347" t="s">
        <v>51</v>
      </c>
      <c r="M347" t="s">
        <v>55</v>
      </c>
      <c r="N347" t="s">
        <v>56</v>
      </c>
      <c r="O347">
        <v>0</v>
      </c>
      <c r="P347" t="s">
        <v>51</v>
      </c>
      <c r="Q347" t="s">
        <v>967</v>
      </c>
      <c r="R347" t="s">
        <v>57</v>
      </c>
      <c r="S347" t="s">
        <v>57</v>
      </c>
      <c r="T347" t="s">
        <v>1602</v>
      </c>
      <c r="U347" t="s">
        <v>51</v>
      </c>
      <c r="V347" t="s">
        <v>51</v>
      </c>
      <c r="W347" t="s">
        <v>51</v>
      </c>
      <c r="X347">
        <v>1</v>
      </c>
      <c r="Y347">
        <v>0</v>
      </c>
      <c r="Z347">
        <v>9952153</v>
      </c>
      <c r="AA347">
        <v>0</v>
      </c>
      <c r="AB347" t="s">
        <v>51</v>
      </c>
      <c r="AF347" t="s">
        <v>1603</v>
      </c>
      <c r="AG347" t="s">
        <v>125</v>
      </c>
      <c r="AH347" t="s">
        <v>51</v>
      </c>
      <c r="AI347" t="s">
        <v>126</v>
      </c>
      <c r="AJ347" t="s">
        <v>51</v>
      </c>
      <c r="AK347" t="s">
        <v>51</v>
      </c>
      <c r="AL347" t="s">
        <v>51</v>
      </c>
      <c r="AM347" t="s">
        <v>51</v>
      </c>
      <c r="AN347" t="s">
        <v>51</v>
      </c>
      <c r="AO347" t="s">
        <v>51</v>
      </c>
      <c r="AP347" t="s">
        <v>51</v>
      </c>
      <c r="AQ347" t="s">
        <v>51</v>
      </c>
      <c r="AR347" t="s">
        <v>51</v>
      </c>
      <c r="AS347">
        <v>995215.3</v>
      </c>
      <c r="AT347">
        <v>0</v>
      </c>
      <c r="AU347" t="s">
        <v>60</v>
      </c>
    </row>
    <row r="348" spans="1:47">
      <c r="A348" t="s">
        <v>1604</v>
      </c>
      <c r="B348" t="s">
        <v>48</v>
      </c>
      <c r="C348" t="s">
        <v>1605</v>
      </c>
      <c r="D348" t="s">
        <v>427</v>
      </c>
      <c r="E348" t="s">
        <v>51</v>
      </c>
      <c r="F348" t="s">
        <v>52</v>
      </c>
      <c r="G348" t="s">
        <v>896</v>
      </c>
      <c r="H348" t="s">
        <v>51</v>
      </c>
      <c r="I348" t="s">
        <v>51</v>
      </c>
      <c r="J348" t="s">
        <v>54</v>
      </c>
      <c r="K348" t="s">
        <v>51</v>
      </c>
      <c r="L348" t="s">
        <v>51</v>
      </c>
      <c r="M348" t="s">
        <v>55</v>
      </c>
      <c r="N348" t="s">
        <v>56</v>
      </c>
      <c r="O348">
        <v>0</v>
      </c>
      <c r="P348" t="s">
        <v>51</v>
      </c>
      <c r="Q348" t="s">
        <v>897</v>
      </c>
      <c r="R348" t="s">
        <v>57</v>
      </c>
      <c r="S348" t="s">
        <v>57</v>
      </c>
      <c r="T348" t="s">
        <v>1606</v>
      </c>
      <c r="U348" t="s">
        <v>51</v>
      </c>
      <c r="V348" t="s">
        <v>51</v>
      </c>
      <c r="W348" t="s">
        <v>51</v>
      </c>
      <c r="X348">
        <v>1</v>
      </c>
      <c r="Y348">
        <v>0</v>
      </c>
      <c r="Z348">
        <v>765085</v>
      </c>
      <c r="AA348">
        <v>0</v>
      </c>
      <c r="AB348" t="s">
        <v>51</v>
      </c>
      <c r="AF348" t="s">
        <v>903</v>
      </c>
      <c r="AG348" t="s">
        <v>125</v>
      </c>
      <c r="AH348" t="s">
        <v>51</v>
      </c>
      <c r="AI348" t="s">
        <v>133</v>
      </c>
      <c r="AJ348" t="s">
        <v>51</v>
      </c>
      <c r="AK348" t="s">
        <v>51</v>
      </c>
      <c r="AL348" t="s">
        <v>51</v>
      </c>
      <c r="AM348" t="s">
        <v>51</v>
      </c>
      <c r="AN348" t="s">
        <v>51</v>
      </c>
      <c r="AO348" t="s">
        <v>51</v>
      </c>
      <c r="AP348" t="s">
        <v>51</v>
      </c>
      <c r="AQ348" t="s">
        <v>51</v>
      </c>
      <c r="AR348" t="s">
        <v>51</v>
      </c>
      <c r="AS348">
        <v>191271.25</v>
      </c>
      <c r="AT348">
        <v>0</v>
      </c>
      <c r="AU348" t="s">
        <v>60</v>
      </c>
    </row>
    <row r="349" spans="1:47">
      <c r="A349" t="s">
        <v>1607</v>
      </c>
      <c r="B349" t="s">
        <v>48</v>
      </c>
      <c r="C349" t="s">
        <v>1608</v>
      </c>
      <c r="D349" t="s">
        <v>427</v>
      </c>
      <c r="E349" t="s">
        <v>1609</v>
      </c>
      <c r="F349" t="s">
        <v>1289</v>
      </c>
      <c r="G349" t="s">
        <v>1290</v>
      </c>
      <c r="H349" t="s">
        <v>1290</v>
      </c>
      <c r="I349" t="s">
        <v>51</v>
      </c>
      <c r="J349" t="s">
        <v>453</v>
      </c>
      <c r="K349" t="s">
        <v>51</v>
      </c>
      <c r="L349" t="s">
        <v>51</v>
      </c>
      <c r="M349" t="s">
        <v>55</v>
      </c>
      <c r="N349" t="s">
        <v>56</v>
      </c>
      <c r="O349">
        <v>0</v>
      </c>
      <c r="P349" t="s">
        <v>51</v>
      </c>
      <c r="Q349" t="s">
        <v>51</v>
      </c>
      <c r="R349" t="s">
        <v>57</v>
      </c>
      <c r="S349" t="s">
        <v>57</v>
      </c>
      <c r="T349" t="s">
        <v>51</v>
      </c>
      <c r="U349" t="s">
        <v>51</v>
      </c>
      <c r="V349" t="s">
        <v>51</v>
      </c>
      <c r="W349" t="s">
        <v>51</v>
      </c>
      <c r="X349">
        <v>1</v>
      </c>
      <c r="Y349">
        <v>299</v>
      </c>
      <c r="Z349">
        <v>1592333</v>
      </c>
      <c r="AA349">
        <v>0</v>
      </c>
      <c r="AB349" t="s">
        <v>51</v>
      </c>
      <c r="AF349" t="s">
        <v>1610</v>
      </c>
      <c r="AG349" t="s">
        <v>125</v>
      </c>
      <c r="AH349" t="s">
        <v>51</v>
      </c>
      <c r="AI349" t="s">
        <v>141</v>
      </c>
      <c r="AJ349" t="s">
        <v>51</v>
      </c>
      <c r="AK349" t="s">
        <v>51</v>
      </c>
      <c r="AL349" t="s">
        <v>51</v>
      </c>
      <c r="AM349" t="s">
        <v>51</v>
      </c>
      <c r="AN349" t="s">
        <v>51</v>
      </c>
      <c r="AO349" t="s">
        <v>51</v>
      </c>
      <c r="AP349" t="s">
        <v>51</v>
      </c>
      <c r="AQ349" t="s">
        <v>51</v>
      </c>
      <c r="AR349" t="s">
        <v>51</v>
      </c>
      <c r="AS349">
        <v>3184666</v>
      </c>
      <c r="AT349">
        <v>0</v>
      </c>
      <c r="AU349" t="s">
        <v>60</v>
      </c>
    </row>
    <row r="350" spans="1:47">
      <c r="A350" t="s">
        <v>1611</v>
      </c>
      <c r="B350" t="s">
        <v>48</v>
      </c>
      <c r="C350" t="s">
        <v>1612</v>
      </c>
      <c r="D350" t="s">
        <v>136</v>
      </c>
      <c r="E350" t="s">
        <v>51</v>
      </c>
      <c r="F350" t="s">
        <v>52</v>
      </c>
      <c r="G350" t="s">
        <v>215</v>
      </c>
      <c r="H350" t="s">
        <v>51</v>
      </c>
      <c r="I350" t="s">
        <v>51</v>
      </c>
      <c r="J350" t="s">
        <v>54</v>
      </c>
      <c r="K350" t="s">
        <v>51</v>
      </c>
      <c r="L350" t="s">
        <v>51</v>
      </c>
      <c r="M350" t="s">
        <v>55</v>
      </c>
      <c r="N350" t="s">
        <v>56</v>
      </c>
      <c r="O350">
        <v>0</v>
      </c>
      <c r="P350" t="s">
        <v>51</v>
      </c>
      <c r="Q350" t="s">
        <v>51</v>
      </c>
      <c r="R350" t="s">
        <v>57</v>
      </c>
      <c r="S350" t="s">
        <v>57</v>
      </c>
      <c r="T350" t="s">
        <v>1613</v>
      </c>
      <c r="U350" t="s">
        <v>51</v>
      </c>
      <c r="V350" t="s">
        <v>51</v>
      </c>
      <c r="W350" t="s">
        <v>51</v>
      </c>
      <c r="X350">
        <v>1</v>
      </c>
      <c r="Y350">
        <v>0</v>
      </c>
      <c r="Z350">
        <v>0</v>
      </c>
      <c r="AA350">
        <v>0</v>
      </c>
      <c r="AB350" t="s">
        <v>51</v>
      </c>
      <c r="AF350" t="s">
        <v>1614</v>
      </c>
      <c r="AG350" t="s">
        <v>125</v>
      </c>
      <c r="AH350" t="s">
        <v>51</v>
      </c>
      <c r="AI350" t="s">
        <v>141</v>
      </c>
      <c r="AJ350" t="s">
        <v>51</v>
      </c>
      <c r="AK350" t="s">
        <v>51</v>
      </c>
      <c r="AL350" t="s">
        <v>51</v>
      </c>
      <c r="AM350" t="s">
        <v>51</v>
      </c>
      <c r="AN350" t="s">
        <v>51</v>
      </c>
      <c r="AO350" t="s">
        <v>51</v>
      </c>
      <c r="AP350" t="s">
        <v>51</v>
      </c>
      <c r="AQ350" t="s">
        <v>51</v>
      </c>
      <c r="AR350" t="s">
        <v>51</v>
      </c>
      <c r="AS350">
        <v>0</v>
      </c>
      <c r="AT350">
        <v>0</v>
      </c>
      <c r="AU350" t="s">
        <v>60</v>
      </c>
    </row>
    <row r="351" spans="1:47">
      <c r="A351" t="s">
        <v>1615</v>
      </c>
      <c r="B351" t="s">
        <v>48</v>
      </c>
      <c r="C351" t="s">
        <v>1616</v>
      </c>
      <c r="D351" t="s">
        <v>50</v>
      </c>
      <c r="E351" t="s">
        <v>51</v>
      </c>
      <c r="F351" t="s">
        <v>52</v>
      </c>
      <c r="G351" t="s">
        <v>245</v>
      </c>
      <c r="H351" t="s">
        <v>51</v>
      </c>
      <c r="I351" t="s">
        <v>51</v>
      </c>
      <c r="J351" t="s">
        <v>54</v>
      </c>
      <c r="K351" t="s">
        <v>51</v>
      </c>
      <c r="L351" t="s">
        <v>51</v>
      </c>
      <c r="M351" t="s">
        <v>55</v>
      </c>
      <c r="N351" t="s">
        <v>56</v>
      </c>
      <c r="O351">
        <v>0</v>
      </c>
      <c r="P351" t="s">
        <v>51</v>
      </c>
      <c r="Q351" t="s">
        <v>51</v>
      </c>
      <c r="R351" t="s">
        <v>57</v>
      </c>
      <c r="S351" t="s">
        <v>57</v>
      </c>
      <c r="T351" t="s">
        <v>1617</v>
      </c>
      <c r="U351" t="s">
        <v>51</v>
      </c>
      <c r="V351" t="s">
        <v>51</v>
      </c>
      <c r="W351" t="s">
        <v>51</v>
      </c>
      <c r="X351">
        <v>1</v>
      </c>
      <c r="Y351">
        <v>0</v>
      </c>
      <c r="Z351">
        <v>7864</v>
      </c>
      <c r="AA351">
        <v>0</v>
      </c>
      <c r="AB351" t="s">
        <v>51</v>
      </c>
      <c r="AF351" t="s">
        <v>1158</v>
      </c>
      <c r="AG351" t="s">
        <v>125</v>
      </c>
      <c r="AH351" t="s">
        <v>51</v>
      </c>
      <c r="AI351" t="s">
        <v>141</v>
      </c>
      <c r="AJ351" t="s">
        <v>51</v>
      </c>
      <c r="AK351" t="s">
        <v>51</v>
      </c>
      <c r="AL351" t="s">
        <v>51</v>
      </c>
      <c r="AM351" t="s">
        <v>51</v>
      </c>
      <c r="AN351" t="s">
        <v>51</v>
      </c>
      <c r="AO351" t="s">
        <v>51</v>
      </c>
      <c r="AP351" t="s">
        <v>51</v>
      </c>
      <c r="AQ351" t="s">
        <v>51</v>
      </c>
      <c r="AR351" t="s">
        <v>51</v>
      </c>
      <c r="AS351">
        <v>7864</v>
      </c>
      <c r="AT351">
        <v>0</v>
      </c>
      <c r="AU351" t="s">
        <v>60</v>
      </c>
    </row>
    <row r="352" spans="1:47">
      <c r="A352" t="s">
        <v>1618</v>
      </c>
      <c r="B352" t="s">
        <v>48</v>
      </c>
      <c r="C352" t="s">
        <v>1619</v>
      </c>
      <c r="D352" t="s">
        <v>69</v>
      </c>
      <c r="E352" t="s">
        <v>51</v>
      </c>
      <c r="F352" t="s">
        <v>85</v>
      </c>
      <c r="G352" t="s">
        <v>1492</v>
      </c>
      <c r="H352" t="s">
        <v>1492</v>
      </c>
      <c r="I352" t="s">
        <v>1493</v>
      </c>
      <c r="J352" t="s">
        <v>252</v>
      </c>
      <c r="K352" t="s">
        <v>51</v>
      </c>
      <c r="L352" t="s">
        <v>51</v>
      </c>
      <c r="M352" t="s">
        <v>55</v>
      </c>
      <c r="N352" t="s">
        <v>56</v>
      </c>
      <c r="O352">
        <v>22</v>
      </c>
      <c r="P352" t="s">
        <v>51</v>
      </c>
      <c r="Q352" t="s">
        <v>51</v>
      </c>
      <c r="R352" t="s">
        <v>57</v>
      </c>
      <c r="S352" t="s">
        <v>57</v>
      </c>
      <c r="T352" t="s">
        <v>51</v>
      </c>
      <c r="U352" t="s">
        <v>51</v>
      </c>
      <c r="V352" t="s">
        <v>51</v>
      </c>
      <c r="W352" t="s">
        <v>51</v>
      </c>
      <c r="X352">
        <v>1552</v>
      </c>
      <c r="Y352">
        <v>0</v>
      </c>
      <c r="Z352">
        <v>5000</v>
      </c>
      <c r="AA352">
        <v>27600</v>
      </c>
      <c r="AB352" t="s">
        <v>51</v>
      </c>
      <c r="AF352" t="s">
        <v>1620</v>
      </c>
      <c r="AG352" t="s">
        <v>125</v>
      </c>
      <c r="AH352" t="s">
        <v>51</v>
      </c>
      <c r="AI352" t="s">
        <v>126</v>
      </c>
      <c r="AJ352" t="s">
        <v>51</v>
      </c>
      <c r="AK352" t="s">
        <v>51</v>
      </c>
      <c r="AL352" t="s">
        <v>51</v>
      </c>
      <c r="AM352" t="s">
        <v>51</v>
      </c>
      <c r="AN352" t="s">
        <v>51</v>
      </c>
      <c r="AO352" t="s">
        <v>51</v>
      </c>
      <c r="AP352" t="s">
        <v>51</v>
      </c>
      <c r="AQ352" t="s">
        <v>51</v>
      </c>
      <c r="AR352" t="s">
        <v>51</v>
      </c>
      <c r="AS352">
        <v>5000</v>
      </c>
      <c r="AT352">
        <v>4283520</v>
      </c>
      <c r="AU352" t="s">
        <v>60</v>
      </c>
    </row>
    <row r="353" spans="1:47">
      <c r="A353" t="s">
        <v>1621</v>
      </c>
      <c r="B353" t="s">
        <v>48</v>
      </c>
      <c r="C353" t="s">
        <v>1622</v>
      </c>
      <c r="D353" t="s">
        <v>152</v>
      </c>
      <c r="E353" t="s">
        <v>51</v>
      </c>
      <c r="F353" t="s">
        <v>52</v>
      </c>
      <c r="G353" t="s">
        <v>215</v>
      </c>
      <c r="H353" t="s">
        <v>51</v>
      </c>
      <c r="I353" t="s">
        <v>51</v>
      </c>
      <c r="J353" t="s">
        <v>54</v>
      </c>
      <c r="K353" t="s">
        <v>51</v>
      </c>
      <c r="L353" t="s">
        <v>51</v>
      </c>
      <c r="M353" t="s">
        <v>55</v>
      </c>
      <c r="N353" t="s">
        <v>56</v>
      </c>
      <c r="O353">
        <v>0</v>
      </c>
      <c r="P353" t="s">
        <v>51</v>
      </c>
      <c r="Q353" t="s">
        <v>51</v>
      </c>
      <c r="R353" t="s">
        <v>57</v>
      </c>
      <c r="S353" t="s">
        <v>57</v>
      </c>
      <c r="T353" t="s">
        <v>1623</v>
      </c>
      <c r="U353" t="s">
        <v>51</v>
      </c>
      <c r="V353" t="s">
        <v>51</v>
      </c>
      <c r="W353" t="s">
        <v>51</v>
      </c>
      <c r="X353">
        <v>1</v>
      </c>
      <c r="Y353">
        <v>0</v>
      </c>
      <c r="Z353">
        <v>0</v>
      </c>
      <c r="AA353">
        <v>0</v>
      </c>
      <c r="AB353" t="s">
        <v>51</v>
      </c>
      <c r="AF353" t="s">
        <v>1624</v>
      </c>
      <c r="AG353" t="s">
        <v>125</v>
      </c>
      <c r="AH353" t="s">
        <v>51</v>
      </c>
      <c r="AI353" t="s">
        <v>179</v>
      </c>
      <c r="AJ353" t="s">
        <v>51</v>
      </c>
      <c r="AK353" t="s">
        <v>51</v>
      </c>
      <c r="AL353" t="s">
        <v>51</v>
      </c>
      <c r="AM353" t="s">
        <v>51</v>
      </c>
      <c r="AN353" t="s">
        <v>51</v>
      </c>
      <c r="AO353" t="s">
        <v>51</v>
      </c>
      <c r="AP353" t="s">
        <v>51</v>
      </c>
      <c r="AQ353" t="s">
        <v>51</v>
      </c>
      <c r="AR353" t="s">
        <v>51</v>
      </c>
      <c r="AS353">
        <v>0</v>
      </c>
      <c r="AT353">
        <v>0</v>
      </c>
      <c r="AU353" t="s">
        <v>60</v>
      </c>
    </row>
    <row r="354" spans="1:47">
      <c r="A354" t="s">
        <v>1625</v>
      </c>
      <c r="B354" t="s">
        <v>48</v>
      </c>
      <c r="C354" t="s">
        <v>1626</v>
      </c>
      <c r="D354" t="s">
        <v>98</v>
      </c>
      <c r="E354" t="s">
        <v>51</v>
      </c>
      <c r="F354" t="s">
        <v>52</v>
      </c>
      <c r="G354" t="s">
        <v>215</v>
      </c>
      <c r="H354" t="s">
        <v>51</v>
      </c>
      <c r="I354" t="s">
        <v>51</v>
      </c>
      <c r="J354" t="s">
        <v>54</v>
      </c>
      <c r="K354" t="s">
        <v>51</v>
      </c>
      <c r="L354" t="s">
        <v>51</v>
      </c>
      <c r="M354" t="s">
        <v>55</v>
      </c>
      <c r="N354" t="s">
        <v>56</v>
      </c>
      <c r="O354">
        <v>0</v>
      </c>
      <c r="P354" t="s">
        <v>51</v>
      </c>
      <c r="Q354" t="s">
        <v>51</v>
      </c>
      <c r="R354" t="s">
        <v>57</v>
      </c>
      <c r="S354" t="s">
        <v>57</v>
      </c>
      <c r="T354" t="s">
        <v>1627</v>
      </c>
      <c r="U354" t="s">
        <v>51</v>
      </c>
      <c r="V354" t="s">
        <v>51</v>
      </c>
      <c r="W354" t="s">
        <v>51</v>
      </c>
      <c r="X354">
        <v>1</v>
      </c>
      <c r="Y354">
        <v>0</v>
      </c>
      <c r="Z354">
        <v>0</v>
      </c>
      <c r="AA354">
        <v>0</v>
      </c>
      <c r="AB354" t="s">
        <v>51</v>
      </c>
      <c r="AF354" t="s">
        <v>831</v>
      </c>
      <c r="AG354" t="s">
        <v>125</v>
      </c>
      <c r="AH354" t="s">
        <v>51</v>
      </c>
      <c r="AI354" t="s">
        <v>126</v>
      </c>
      <c r="AJ354" t="s">
        <v>51</v>
      </c>
      <c r="AK354" t="s">
        <v>51</v>
      </c>
      <c r="AL354" t="s">
        <v>51</v>
      </c>
      <c r="AM354" t="s">
        <v>51</v>
      </c>
      <c r="AN354" t="s">
        <v>51</v>
      </c>
      <c r="AO354" t="s">
        <v>51</v>
      </c>
      <c r="AP354" t="s">
        <v>51</v>
      </c>
      <c r="AQ354" t="s">
        <v>51</v>
      </c>
      <c r="AR354" t="s">
        <v>51</v>
      </c>
      <c r="AS354">
        <v>0</v>
      </c>
      <c r="AT354">
        <v>0</v>
      </c>
      <c r="AU354" t="s">
        <v>60</v>
      </c>
    </row>
    <row r="355" spans="1:47">
      <c r="A355" t="s">
        <v>1628</v>
      </c>
      <c r="B355" t="s">
        <v>48</v>
      </c>
      <c r="C355" t="s">
        <v>1629</v>
      </c>
      <c r="D355" t="s">
        <v>92</v>
      </c>
      <c r="E355" t="s">
        <v>51</v>
      </c>
      <c r="F355" t="s">
        <v>52</v>
      </c>
      <c r="G355" t="s">
        <v>789</v>
      </c>
      <c r="H355" t="s">
        <v>51</v>
      </c>
      <c r="I355" t="s">
        <v>51</v>
      </c>
      <c r="J355" t="s">
        <v>54</v>
      </c>
      <c r="K355" t="s">
        <v>51</v>
      </c>
      <c r="L355" t="s">
        <v>51</v>
      </c>
      <c r="M355" t="s">
        <v>55</v>
      </c>
      <c r="N355" t="s">
        <v>56</v>
      </c>
      <c r="O355">
        <v>0</v>
      </c>
      <c r="P355" t="s">
        <v>51</v>
      </c>
      <c r="Q355" t="s">
        <v>51</v>
      </c>
      <c r="R355" t="s">
        <v>57</v>
      </c>
      <c r="S355" t="s">
        <v>57</v>
      </c>
      <c r="T355" t="s">
        <v>1630</v>
      </c>
      <c r="U355" t="s">
        <v>51</v>
      </c>
      <c r="V355" t="s">
        <v>51</v>
      </c>
      <c r="W355" t="s">
        <v>51</v>
      </c>
      <c r="X355">
        <v>1</v>
      </c>
      <c r="Y355">
        <v>0</v>
      </c>
      <c r="Z355">
        <v>979</v>
      </c>
      <c r="AA355">
        <v>0</v>
      </c>
      <c r="AB355" t="s">
        <v>51</v>
      </c>
      <c r="AF355" t="s">
        <v>1631</v>
      </c>
      <c r="AG355" t="s">
        <v>125</v>
      </c>
      <c r="AH355" t="s">
        <v>51</v>
      </c>
      <c r="AI355" t="s">
        <v>141</v>
      </c>
      <c r="AJ355" t="s">
        <v>51</v>
      </c>
      <c r="AK355" t="s">
        <v>51</v>
      </c>
      <c r="AL355" t="s">
        <v>51</v>
      </c>
      <c r="AM355" t="s">
        <v>51</v>
      </c>
      <c r="AN355" t="s">
        <v>51</v>
      </c>
      <c r="AO355" t="s">
        <v>51</v>
      </c>
      <c r="AP355" t="s">
        <v>51</v>
      </c>
      <c r="AQ355" t="s">
        <v>51</v>
      </c>
      <c r="AR355" t="s">
        <v>51</v>
      </c>
      <c r="AS355">
        <v>979</v>
      </c>
      <c r="AT355">
        <v>0</v>
      </c>
      <c r="AU355" t="s">
        <v>60</v>
      </c>
    </row>
    <row r="356" spans="1:47">
      <c r="A356" t="s">
        <v>1632</v>
      </c>
      <c r="B356" t="s">
        <v>48</v>
      </c>
      <c r="C356" t="s">
        <v>1633</v>
      </c>
      <c r="D356" t="s">
        <v>498</v>
      </c>
      <c r="E356" t="s">
        <v>51</v>
      </c>
      <c r="F356" t="s">
        <v>85</v>
      </c>
      <c r="G356" t="s">
        <v>851</v>
      </c>
      <c r="H356" t="s">
        <v>851</v>
      </c>
      <c r="I356" t="s">
        <v>852</v>
      </c>
      <c r="J356" t="s">
        <v>853</v>
      </c>
      <c r="K356" t="s">
        <v>51</v>
      </c>
      <c r="L356" t="s">
        <v>51</v>
      </c>
      <c r="M356" t="s">
        <v>55</v>
      </c>
      <c r="N356" t="s">
        <v>56</v>
      </c>
      <c r="O356">
        <v>6</v>
      </c>
      <c r="P356" t="s">
        <v>51</v>
      </c>
      <c r="Q356" t="s">
        <v>51</v>
      </c>
      <c r="R356" t="s">
        <v>57</v>
      </c>
      <c r="S356" t="s">
        <v>57</v>
      </c>
      <c r="T356" t="s">
        <v>51</v>
      </c>
      <c r="U356" t="s">
        <v>51</v>
      </c>
      <c r="V356" t="s">
        <v>51</v>
      </c>
      <c r="W356" t="s">
        <v>51</v>
      </c>
      <c r="X356">
        <v>1024</v>
      </c>
      <c r="Y356">
        <v>0</v>
      </c>
      <c r="Z356">
        <v>16108</v>
      </c>
      <c r="AA356">
        <v>104600</v>
      </c>
      <c r="AB356" t="s">
        <v>51</v>
      </c>
      <c r="AF356" t="s">
        <v>1634</v>
      </c>
      <c r="AG356" t="s">
        <v>125</v>
      </c>
      <c r="AH356" t="s">
        <v>51</v>
      </c>
      <c r="AI356" t="s">
        <v>126</v>
      </c>
      <c r="AJ356" t="s">
        <v>51</v>
      </c>
      <c r="AK356" t="s">
        <v>51</v>
      </c>
      <c r="AL356" t="s">
        <v>51</v>
      </c>
      <c r="AM356" t="s">
        <v>51</v>
      </c>
      <c r="AN356" t="s">
        <v>51</v>
      </c>
      <c r="AO356" t="s">
        <v>51</v>
      </c>
      <c r="AP356" t="s">
        <v>51</v>
      </c>
      <c r="AQ356" t="s">
        <v>51</v>
      </c>
      <c r="AR356" t="s">
        <v>51</v>
      </c>
      <c r="AS356">
        <v>16108</v>
      </c>
      <c r="AT356">
        <v>10711040</v>
      </c>
      <c r="AU356" t="s">
        <v>60</v>
      </c>
    </row>
    <row r="357" spans="1:47">
      <c r="A357" t="s">
        <v>1635</v>
      </c>
      <c r="B357" t="s">
        <v>48</v>
      </c>
      <c r="C357" t="s">
        <v>1636</v>
      </c>
      <c r="D357" t="s">
        <v>498</v>
      </c>
      <c r="E357" t="s">
        <v>51</v>
      </c>
      <c r="F357" t="s">
        <v>52</v>
      </c>
      <c r="G357" t="s">
        <v>198</v>
      </c>
      <c r="H357" t="s">
        <v>51</v>
      </c>
      <c r="I357" t="s">
        <v>51</v>
      </c>
      <c r="J357" t="s">
        <v>54</v>
      </c>
      <c r="K357" t="s">
        <v>51</v>
      </c>
      <c r="L357" t="s">
        <v>51</v>
      </c>
      <c r="M357" t="s">
        <v>55</v>
      </c>
      <c r="N357" t="s">
        <v>56</v>
      </c>
      <c r="O357">
        <v>0</v>
      </c>
      <c r="P357" t="s">
        <v>51</v>
      </c>
      <c r="Q357" t="s">
        <v>1637</v>
      </c>
      <c r="R357" t="s">
        <v>57</v>
      </c>
      <c r="S357" t="s">
        <v>57</v>
      </c>
      <c r="T357" t="s">
        <v>1638</v>
      </c>
      <c r="U357" t="s">
        <v>51</v>
      </c>
      <c r="V357" t="s">
        <v>51</v>
      </c>
      <c r="W357" t="s">
        <v>51</v>
      </c>
      <c r="X357">
        <v>1</v>
      </c>
      <c r="Y357">
        <v>0</v>
      </c>
      <c r="Z357">
        <v>45966</v>
      </c>
      <c r="AA357">
        <v>0</v>
      </c>
      <c r="AB357" t="s">
        <v>51</v>
      </c>
      <c r="AF357" t="s">
        <v>1639</v>
      </c>
      <c r="AG357" t="s">
        <v>125</v>
      </c>
      <c r="AH357" t="s">
        <v>51</v>
      </c>
      <c r="AI357" t="s">
        <v>141</v>
      </c>
      <c r="AJ357" t="s">
        <v>51</v>
      </c>
      <c r="AK357" t="s">
        <v>51</v>
      </c>
      <c r="AL357" t="s">
        <v>51</v>
      </c>
      <c r="AM357" t="s">
        <v>51</v>
      </c>
      <c r="AN357" t="s">
        <v>51</v>
      </c>
      <c r="AO357" t="s">
        <v>51</v>
      </c>
      <c r="AP357" t="s">
        <v>51</v>
      </c>
      <c r="AQ357" t="s">
        <v>51</v>
      </c>
      <c r="AR357" t="s">
        <v>51</v>
      </c>
      <c r="AS357">
        <v>45966</v>
      </c>
      <c r="AT357">
        <v>0</v>
      </c>
      <c r="AU357" t="s">
        <v>60</v>
      </c>
    </row>
    <row r="358" spans="1:47">
      <c r="A358" t="s">
        <v>1640</v>
      </c>
      <c r="B358" t="s">
        <v>48</v>
      </c>
      <c r="C358" t="s">
        <v>1641</v>
      </c>
      <c r="D358" t="s">
        <v>906</v>
      </c>
      <c r="E358" t="s">
        <v>51</v>
      </c>
      <c r="F358" t="s">
        <v>85</v>
      </c>
      <c r="G358" t="s">
        <v>402</v>
      </c>
      <c r="H358" t="s">
        <v>402</v>
      </c>
      <c r="I358" t="s">
        <v>51</v>
      </c>
      <c r="J358" t="s">
        <v>54</v>
      </c>
      <c r="K358" t="s">
        <v>51</v>
      </c>
      <c r="L358" t="s">
        <v>51</v>
      </c>
      <c r="M358" t="s">
        <v>55</v>
      </c>
      <c r="N358" t="s">
        <v>56</v>
      </c>
      <c r="O358">
        <v>1</v>
      </c>
      <c r="P358" t="s">
        <v>51</v>
      </c>
      <c r="Q358" t="s">
        <v>1642</v>
      </c>
      <c r="R358" t="s">
        <v>57</v>
      </c>
      <c r="S358" t="s">
        <v>57</v>
      </c>
      <c r="T358" t="s">
        <v>51</v>
      </c>
      <c r="U358" t="s">
        <v>51</v>
      </c>
      <c r="V358" t="s">
        <v>51</v>
      </c>
      <c r="W358" t="s">
        <v>51</v>
      </c>
      <c r="X358">
        <v>1</v>
      </c>
      <c r="Y358">
        <v>0</v>
      </c>
      <c r="Z358">
        <v>6793685</v>
      </c>
      <c r="AA358">
        <v>1823560000</v>
      </c>
      <c r="AB358" t="s">
        <v>51</v>
      </c>
      <c r="AF358" t="s">
        <v>1536</v>
      </c>
      <c r="AG358" t="s">
        <v>125</v>
      </c>
      <c r="AH358" t="s">
        <v>51</v>
      </c>
      <c r="AI358" t="s">
        <v>126</v>
      </c>
      <c r="AJ358" t="s">
        <v>51</v>
      </c>
      <c r="AK358" t="s">
        <v>51</v>
      </c>
      <c r="AL358" t="s">
        <v>51</v>
      </c>
      <c r="AM358" t="s">
        <v>51</v>
      </c>
      <c r="AN358" t="s">
        <v>51</v>
      </c>
      <c r="AO358" t="s">
        <v>51</v>
      </c>
      <c r="AP358" t="s">
        <v>51</v>
      </c>
      <c r="AQ358" t="s">
        <v>51</v>
      </c>
      <c r="AR358" t="s">
        <v>51</v>
      </c>
      <c r="AS358">
        <v>679368.5</v>
      </c>
      <c r="AT358">
        <v>182356000</v>
      </c>
      <c r="AU358" t="s">
        <v>60</v>
      </c>
    </row>
    <row r="359" spans="1:47">
      <c r="A359" t="s">
        <v>1643</v>
      </c>
      <c r="B359" t="s">
        <v>48</v>
      </c>
      <c r="C359" t="s">
        <v>1644</v>
      </c>
      <c r="D359" t="s">
        <v>152</v>
      </c>
      <c r="E359" t="s">
        <v>51</v>
      </c>
      <c r="F359" t="s">
        <v>85</v>
      </c>
      <c r="G359" t="s">
        <v>514</v>
      </c>
      <c r="H359" t="s">
        <v>514</v>
      </c>
      <c r="I359" t="s">
        <v>51</v>
      </c>
      <c r="J359" t="s">
        <v>54</v>
      </c>
      <c r="K359" t="s">
        <v>51</v>
      </c>
      <c r="L359" t="s">
        <v>51</v>
      </c>
      <c r="M359" t="s">
        <v>55</v>
      </c>
      <c r="N359" t="s">
        <v>56</v>
      </c>
      <c r="O359">
        <v>1</v>
      </c>
      <c r="P359" t="s">
        <v>51</v>
      </c>
      <c r="Q359" t="s">
        <v>51</v>
      </c>
      <c r="R359" t="s">
        <v>57</v>
      </c>
      <c r="S359" t="s">
        <v>57</v>
      </c>
      <c r="T359" t="s">
        <v>51</v>
      </c>
      <c r="U359" t="s">
        <v>51</v>
      </c>
      <c r="V359" t="s">
        <v>51</v>
      </c>
      <c r="W359" t="s">
        <v>51</v>
      </c>
      <c r="X359">
        <v>1</v>
      </c>
      <c r="Y359">
        <v>0</v>
      </c>
      <c r="Z359">
        <v>2665755</v>
      </c>
      <c r="AA359">
        <v>715540000</v>
      </c>
      <c r="AB359" t="s">
        <v>51</v>
      </c>
      <c r="AF359" t="s">
        <v>1645</v>
      </c>
      <c r="AG359" t="s">
        <v>125</v>
      </c>
      <c r="AH359" t="s">
        <v>51</v>
      </c>
      <c r="AI359" t="s">
        <v>126</v>
      </c>
      <c r="AJ359" t="s">
        <v>51</v>
      </c>
      <c r="AK359" t="s">
        <v>51</v>
      </c>
      <c r="AL359" t="s">
        <v>51</v>
      </c>
      <c r="AM359" t="s">
        <v>51</v>
      </c>
      <c r="AN359" t="s">
        <v>51</v>
      </c>
      <c r="AO359" t="s">
        <v>51</v>
      </c>
      <c r="AP359" t="s">
        <v>51</v>
      </c>
      <c r="AQ359" t="s">
        <v>51</v>
      </c>
      <c r="AR359" t="s">
        <v>51</v>
      </c>
      <c r="AS359">
        <v>266575.5</v>
      </c>
      <c r="AT359">
        <v>71554000</v>
      </c>
      <c r="AU359" t="s">
        <v>60</v>
      </c>
    </row>
    <row r="360" spans="1:47">
      <c r="A360" t="s">
        <v>1646</v>
      </c>
      <c r="B360" t="s">
        <v>48</v>
      </c>
      <c r="C360" t="s">
        <v>1647</v>
      </c>
      <c r="D360" t="s">
        <v>152</v>
      </c>
      <c r="E360" t="s">
        <v>51</v>
      </c>
      <c r="F360" t="s">
        <v>52</v>
      </c>
      <c r="G360" t="s">
        <v>137</v>
      </c>
      <c r="H360" t="s">
        <v>51</v>
      </c>
      <c r="I360" t="s">
        <v>51</v>
      </c>
      <c r="J360" t="s">
        <v>54</v>
      </c>
      <c r="K360" t="s">
        <v>51</v>
      </c>
      <c r="L360" t="s">
        <v>51</v>
      </c>
      <c r="M360" t="s">
        <v>55</v>
      </c>
      <c r="N360" t="s">
        <v>56</v>
      </c>
      <c r="O360">
        <v>0</v>
      </c>
      <c r="P360" t="s">
        <v>51</v>
      </c>
      <c r="Q360" t="s">
        <v>1648</v>
      </c>
      <c r="R360" t="s">
        <v>57</v>
      </c>
      <c r="S360" t="s">
        <v>57</v>
      </c>
      <c r="T360" t="s">
        <v>1649</v>
      </c>
      <c r="U360" t="s">
        <v>51</v>
      </c>
      <c r="V360" t="s">
        <v>51</v>
      </c>
      <c r="W360" t="s">
        <v>51</v>
      </c>
      <c r="X360">
        <v>1</v>
      </c>
      <c r="Y360">
        <v>0</v>
      </c>
      <c r="Z360">
        <v>9952153</v>
      </c>
      <c r="AA360">
        <v>0</v>
      </c>
      <c r="AB360" t="s">
        <v>51</v>
      </c>
      <c r="AF360" t="s">
        <v>1650</v>
      </c>
      <c r="AG360" t="s">
        <v>125</v>
      </c>
      <c r="AH360" t="s">
        <v>51</v>
      </c>
      <c r="AI360" t="s">
        <v>254</v>
      </c>
      <c r="AJ360" t="s">
        <v>51</v>
      </c>
      <c r="AK360" t="s">
        <v>51</v>
      </c>
      <c r="AL360" t="s">
        <v>51</v>
      </c>
      <c r="AM360" t="s">
        <v>51</v>
      </c>
      <c r="AN360" t="s">
        <v>51</v>
      </c>
      <c r="AO360" t="s">
        <v>51</v>
      </c>
      <c r="AP360" t="s">
        <v>51</v>
      </c>
      <c r="AQ360" t="s">
        <v>51</v>
      </c>
      <c r="AR360" t="s">
        <v>51</v>
      </c>
      <c r="AS360">
        <v>4976076.5</v>
      </c>
      <c r="AT360">
        <v>0</v>
      </c>
      <c r="AU360" t="s">
        <v>60</v>
      </c>
    </row>
    <row r="361" spans="1:47">
      <c r="A361" t="s">
        <v>1651</v>
      </c>
      <c r="B361" t="s">
        <v>48</v>
      </c>
      <c r="C361" t="s">
        <v>1652</v>
      </c>
      <c r="D361" t="s">
        <v>152</v>
      </c>
      <c r="E361" t="s">
        <v>51</v>
      </c>
      <c r="F361" t="s">
        <v>85</v>
      </c>
      <c r="G361" t="s">
        <v>752</v>
      </c>
      <c r="H361" t="s">
        <v>752</v>
      </c>
      <c r="I361" t="s">
        <v>753</v>
      </c>
      <c r="J361" t="s">
        <v>122</v>
      </c>
      <c r="K361" t="s">
        <v>51</v>
      </c>
      <c r="L361" t="s">
        <v>51</v>
      </c>
      <c r="M361" t="s">
        <v>55</v>
      </c>
      <c r="N361" t="s">
        <v>56</v>
      </c>
      <c r="O361">
        <v>2</v>
      </c>
      <c r="P361" t="s">
        <v>51</v>
      </c>
      <c r="Q361" t="s">
        <v>51</v>
      </c>
      <c r="R361" t="s">
        <v>57</v>
      </c>
      <c r="S361" t="s">
        <v>57</v>
      </c>
      <c r="T361" t="s">
        <v>51</v>
      </c>
      <c r="U361" t="s">
        <v>51</v>
      </c>
      <c r="V361" t="s">
        <v>51</v>
      </c>
      <c r="W361" t="s">
        <v>51</v>
      </c>
      <c r="X361">
        <v>42</v>
      </c>
      <c r="Y361">
        <v>0</v>
      </c>
      <c r="Z361">
        <v>317817</v>
      </c>
      <c r="AA361">
        <v>794800</v>
      </c>
      <c r="AB361" t="s">
        <v>51</v>
      </c>
      <c r="AF361" t="s">
        <v>1653</v>
      </c>
      <c r="AG361" t="s">
        <v>125</v>
      </c>
      <c r="AH361" t="s">
        <v>51</v>
      </c>
      <c r="AI361" t="s">
        <v>179</v>
      </c>
      <c r="AJ361" t="s">
        <v>51</v>
      </c>
      <c r="AK361" t="s">
        <v>51</v>
      </c>
      <c r="AL361" t="s">
        <v>51</v>
      </c>
      <c r="AM361" t="s">
        <v>51</v>
      </c>
      <c r="AN361" t="s">
        <v>51</v>
      </c>
      <c r="AO361" t="s">
        <v>51</v>
      </c>
      <c r="AP361" t="s">
        <v>51</v>
      </c>
      <c r="AQ361" t="s">
        <v>51</v>
      </c>
      <c r="AR361" t="s">
        <v>51</v>
      </c>
      <c r="AS361">
        <v>9534.51</v>
      </c>
      <c r="AT361">
        <v>23844</v>
      </c>
      <c r="AU361" t="s">
        <v>60</v>
      </c>
    </row>
    <row r="362" spans="1:47">
      <c r="A362" t="s">
        <v>1654</v>
      </c>
      <c r="B362" t="s">
        <v>48</v>
      </c>
      <c r="C362" t="s">
        <v>1655</v>
      </c>
      <c r="D362" t="s">
        <v>373</v>
      </c>
      <c r="E362" t="s">
        <v>51</v>
      </c>
      <c r="F362" t="s">
        <v>52</v>
      </c>
      <c r="G362" t="s">
        <v>1189</v>
      </c>
      <c r="H362" t="s">
        <v>51</v>
      </c>
      <c r="I362" t="s">
        <v>51</v>
      </c>
      <c r="J362" t="s">
        <v>54</v>
      </c>
      <c r="K362" t="s">
        <v>51</v>
      </c>
      <c r="L362" t="s">
        <v>51</v>
      </c>
      <c r="M362" t="s">
        <v>650</v>
      </c>
      <c r="N362" t="s">
        <v>56</v>
      </c>
      <c r="O362">
        <v>0</v>
      </c>
      <c r="P362" t="s">
        <v>51</v>
      </c>
      <c r="Q362" t="s">
        <v>51</v>
      </c>
      <c r="R362" t="s">
        <v>57</v>
      </c>
      <c r="S362" t="s">
        <v>57</v>
      </c>
      <c r="T362" t="s">
        <v>1656</v>
      </c>
      <c r="U362" t="s">
        <v>51</v>
      </c>
      <c r="V362" t="s">
        <v>51</v>
      </c>
      <c r="W362" t="s">
        <v>51</v>
      </c>
      <c r="X362">
        <v>1</v>
      </c>
      <c r="Y362">
        <v>0</v>
      </c>
      <c r="Z362">
        <v>29462</v>
      </c>
      <c r="AA362">
        <v>0</v>
      </c>
      <c r="AB362" t="s">
        <v>51</v>
      </c>
      <c r="AF362" t="s">
        <v>1657</v>
      </c>
      <c r="AG362" t="s">
        <v>125</v>
      </c>
      <c r="AH362" t="s">
        <v>51</v>
      </c>
      <c r="AI362" t="s">
        <v>133</v>
      </c>
      <c r="AJ362" t="s">
        <v>51</v>
      </c>
      <c r="AK362" t="s">
        <v>51</v>
      </c>
      <c r="AL362" t="s">
        <v>51</v>
      </c>
      <c r="AM362" t="s">
        <v>51</v>
      </c>
      <c r="AN362" t="s">
        <v>51</v>
      </c>
      <c r="AO362" t="s">
        <v>51</v>
      </c>
      <c r="AP362" t="s">
        <v>51</v>
      </c>
      <c r="AQ362" t="s">
        <v>51</v>
      </c>
      <c r="AR362" t="s">
        <v>51</v>
      </c>
      <c r="AS362">
        <v>7365.5</v>
      </c>
      <c r="AT362">
        <v>0</v>
      </c>
      <c r="AU362" t="s">
        <v>60</v>
      </c>
    </row>
    <row r="363" spans="1:47">
      <c r="A363" t="s">
        <v>1658</v>
      </c>
      <c r="B363" t="s">
        <v>48</v>
      </c>
      <c r="C363" t="s">
        <v>1659</v>
      </c>
      <c r="D363" t="s">
        <v>74</v>
      </c>
      <c r="E363" t="s">
        <v>51</v>
      </c>
      <c r="F363" t="s">
        <v>52</v>
      </c>
      <c r="G363" t="s">
        <v>215</v>
      </c>
      <c r="H363" t="s">
        <v>51</v>
      </c>
      <c r="I363" t="s">
        <v>51</v>
      </c>
      <c r="J363" t="s">
        <v>54</v>
      </c>
      <c r="K363" t="s">
        <v>51</v>
      </c>
      <c r="L363" t="s">
        <v>51</v>
      </c>
      <c r="M363" t="s">
        <v>55</v>
      </c>
      <c r="N363" t="s">
        <v>56</v>
      </c>
      <c r="O363">
        <v>0</v>
      </c>
      <c r="P363" t="s">
        <v>51</v>
      </c>
      <c r="Q363" t="s">
        <v>51</v>
      </c>
      <c r="R363" t="s">
        <v>57</v>
      </c>
      <c r="S363" t="s">
        <v>57</v>
      </c>
      <c r="T363" t="s">
        <v>1660</v>
      </c>
      <c r="U363" t="s">
        <v>51</v>
      </c>
      <c r="V363" t="s">
        <v>51</v>
      </c>
      <c r="W363" t="s">
        <v>51</v>
      </c>
      <c r="X363">
        <v>1</v>
      </c>
      <c r="Y363">
        <v>0</v>
      </c>
      <c r="Z363">
        <v>0</v>
      </c>
      <c r="AA363">
        <v>0</v>
      </c>
      <c r="AB363" t="s">
        <v>51</v>
      </c>
      <c r="AF363" t="s">
        <v>1661</v>
      </c>
      <c r="AG363" t="s">
        <v>125</v>
      </c>
      <c r="AH363" t="s">
        <v>51</v>
      </c>
      <c r="AI363" t="s">
        <v>126</v>
      </c>
      <c r="AJ363" t="s">
        <v>51</v>
      </c>
      <c r="AK363" t="s">
        <v>51</v>
      </c>
      <c r="AL363" t="s">
        <v>51</v>
      </c>
      <c r="AM363" t="s">
        <v>51</v>
      </c>
      <c r="AN363" t="s">
        <v>51</v>
      </c>
      <c r="AO363" t="s">
        <v>51</v>
      </c>
      <c r="AP363" t="s">
        <v>51</v>
      </c>
      <c r="AQ363" t="s">
        <v>51</v>
      </c>
      <c r="AR363" t="s">
        <v>51</v>
      </c>
      <c r="AS363">
        <v>0</v>
      </c>
      <c r="AT363">
        <v>0</v>
      </c>
      <c r="AU363" t="s">
        <v>60</v>
      </c>
    </row>
    <row r="364" spans="1:47">
      <c r="A364" t="s">
        <v>1662</v>
      </c>
      <c r="B364" t="s">
        <v>48</v>
      </c>
      <c r="C364" t="s">
        <v>1663</v>
      </c>
      <c r="D364" t="s">
        <v>1560</v>
      </c>
      <c r="E364" t="s">
        <v>51</v>
      </c>
      <c r="F364" t="s">
        <v>52</v>
      </c>
      <c r="G364" t="s">
        <v>215</v>
      </c>
      <c r="H364" t="s">
        <v>51</v>
      </c>
      <c r="I364" t="s">
        <v>51</v>
      </c>
      <c r="J364" t="s">
        <v>54</v>
      </c>
      <c r="K364" t="s">
        <v>51</v>
      </c>
      <c r="L364" t="s">
        <v>51</v>
      </c>
      <c r="M364" t="s">
        <v>55</v>
      </c>
      <c r="N364" t="s">
        <v>56</v>
      </c>
      <c r="O364">
        <v>0</v>
      </c>
      <c r="P364" t="s">
        <v>51</v>
      </c>
      <c r="Q364" t="s">
        <v>51</v>
      </c>
      <c r="R364" t="s">
        <v>57</v>
      </c>
      <c r="S364" t="s">
        <v>57</v>
      </c>
      <c r="T364" t="s">
        <v>1613</v>
      </c>
      <c r="U364" t="s">
        <v>51</v>
      </c>
      <c r="V364" t="s">
        <v>51</v>
      </c>
      <c r="W364" t="s">
        <v>51</v>
      </c>
      <c r="X364">
        <v>1</v>
      </c>
      <c r="Y364">
        <v>0</v>
      </c>
      <c r="Z364">
        <v>0</v>
      </c>
      <c r="AA364">
        <v>0</v>
      </c>
      <c r="AB364" t="s">
        <v>51</v>
      </c>
      <c r="AF364" t="s">
        <v>1614</v>
      </c>
      <c r="AG364" t="s">
        <v>125</v>
      </c>
      <c r="AH364" t="s">
        <v>51</v>
      </c>
      <c r="AI364" t="s">
        <v>141</v>
      </c>
      <c r="AJ364" t="s">
        <v>51</v>
      </c>
      <c r="AK364" t="s">
        <v>51</v>
      </c>
      <c r="AL364" t="s">
        <v>51</v>
      </c>
      <c r="AM364" t="s">
        <v>51</v>
      </c>
      <c r="AN364" t="s">
        <v>51</v>
      </c>
      <c r="AO364" t="s">
        <v>51</v>
      </c>
      <c r="AP364" t="s">
        <v>51</v>
      </c>
      <c r="AQ364" t="s">
        <v>51</v>
      </c>
      <c r="AR364" t="s">
        <v>51</v>
      </c>
      <c r="AS364">
        <v>0</v>
      </c>
      <c r="AT364">
        <v>0</v>
      </c>
      <c r="AU364" t="s">
        <v>60</v>
      </c>
    </row>
    <row r="365" spans="1:47">
      <c r="A365" t="s">
        <v>1664</v>
      </c>
      <c r="B365" t="s">
        <v>48</v>
      </c>
      <c r="C365" t="s">
        <v>1665</v>
      </c>
      <c r="D365" t="s">
        <v>79</v>
      </c>
      <c r="E365" t="s">
        <v>51</v>
      </c>
      <c r="F365" t="s">
        <v>52</v>
      </c>
      <c r="G365" t="s">
        <v>137</v>
      </c>
      <c r="H365" t="s">
        <v>51</v>
      </c>
      <c r="I365" t="s">
        <v>51</v>
      </c>
      <c r="J365" t="s">
        <v>54</v>
      </c>
      <c r="K365" t="s">
        <v>51</v>
      </c>
      <c r="L365" t="s">
        <v>51</v>
      </c>
      <c r="M365" t="s">
        <v>55</v>
      </c>
      <c r="N365" t="s">
        <v>56</v>
      </c>
      <c r="O365">
        <v>0</v>
      </c>
      <c r="P365" t="s">
        <v>51</v>
      </c>
      <c r="Q365" t="s">
        <v>51</v>
      </c>
      <c r="R365" t="s">
        <v>57</v>
      </c>
      <c r="S365" t="s">
        <v>57</v>
      </c>
      <c r="T365" t="s">
        <v>1666</v>
      </c>
      <c r="U365" t="s">
        <v>51</v>
      </c>
      <c r="V365" t="s">
        <v>51</v>
      </c>
      <c r="W365" t="s">
        <v>51</v>
      </c>
      <c r="X365">
        <v>1</v>
      </c>
      <c r="Y365">
        <v>0</v>
      </c>
      <c r="Z365">
        <v>9952153</v>
      </c>
      <c r="AA365">
        <v>0</v>
      </c>
      <c r="AB365" t="s">
        <v>51</v>
      </c>
      <c r="AF365" t="s">
        <v>583</v>
      </c>
      <c r="AG365" t="s">
        <v>125</v>
      </c>
      <c r="AH365" t="s">
        <v>51</v>
      </c>
      <c r="AI365" t="s">
        <v>126</v>
      </c>
      <c r="AJ365" t="s">
        <v>51</v>
      </c>
      <c r="AK365" t="s">
        <v>51</v>
      </c>
      <c r="AL365" t="s">
        <v>51</v>
      </c>
      <c r="AM365" t="s">
        <v>51</v>
      </c>
      <c r="AN365" t="s">
        <v>51</v>
      </c>
      <c r="AO365" t="s">
        <v>51</v>
      </c>
      <c r="AP365" t="s">
        <v>51</v>
      </c>
      <c r="AQ365" t="s">
        <v>51</v>
      </c>
      <c r="AR365" t="s">
        <v>51</v>
      </c>
      <c r="AS365">
        <v>995215.3</v>
      </c>
      <c r="AT365">
        <v>0</v>
      </c>
      <c r="AU365" t="s">
        <v>60</v>
      </c>
    </row>
    <row r="366" spans="1:47">
      <c r="A366" t="s">
        <v>1667</v>
      </c>
      <c r="B366" t="s">
        <v>48</v>
      </c>
      <c r="C366" t="s">
        <v>1668</v>
      </c>
      <c r="D366" t="s">
        <v>144</v>
      </c>
      <c r="E366" t="s">
        <v>51</v>
      </c>
      <c r="F366" t="s">
        <v>52</v>
      </c>
      <c r="G366" t="s">
        <v>145</v>
      </c>
      <c r="H366" t="s">
        <v>51</v>
      </c>
      <c r="I366" t="s">
        <v>51</v>
      </c>
      <c r="J366" t="s">
        <v>146</v>
      </c>
      <c r="K366" t="s">
        <v>51</v>
      </c>
      <c r="L366" t="s">
        <v>51</v>
      </c>
      <c r="M366" t="s">
        <v>55</v>
      </c>
      <c r="N366" t="s">
        <v>56</v>
      </c>
      <c r="O366">
        <v>0</v>
      </c>
      <c r="P366" t="s">
        <v>51</v>
      </c>
      <c r="Q366" t="s">
        <v>51</v>
      </c>
      <c r="R366" t="s">
        <v>57</v>
      </c>
      <c r="S366" t="s">
        <v>57</v>
      </c>
      <c r="T366" t="s">
        <v>1669</v>
      </c>
      <c r="U366" t="s">
        <v>51</v>
      </c>
      <c r="V366" t="s">
        <v>51</v>
      </c>
      <c r="W366" t="s">
        <v>51</v>
      </c>
      <c r="X366">
        <v>0</v>
      </c>
      <c r="Y366">
        <v>0</v>
      </c>
      <c r="Z366">
        <v>9724171</v>
      </c>
      <c r="AA366">
        <v>0</v>
      </c>
      <c r="AB366" t="s">
        <v>51</v>
      </c>
      <c r="AF366" t="s">
        <v>464</v>
      </c>
      <c r="AG366" t="s">
        <v>125</v>
      </c>
      <c r="AH366" t="s">
        <v>51</v>
      </c>
      <c r="AI366" t="s">
        <v>179</v>
      </c>
      <c r="AJ366" t="s">
        <v>51</v>
      </c>
      <c r="AK366" t="s">
        <v>51</v>
      </c>
      <c r="AL366" t="s">
        <v>51</v>
      </c>
      <c r="AM366" t="s">
        <v>51</v>
      </c>
      <c r="AN366" t="s">
        <v>51</v>
      </c>
      <c r="AO366" t="s">
        <v>51</v>
      </c>
      <c r="AP366" t="s">
        <v>51</v>
      </c>
      <c r="AQ366" t="s">
        <v>51</v>
      </c>
      <c r="AR366" t="s">
        <v>51</v>
      </c>
      <c r="AS366">
        <v>291725.13</v>
      </c>
      <c r="AT366">
        <v>0</v>
      </c>
      <c r="AU366" t="s">
        <v>60</v>
      </c>
    </row>
    <row r="367" spans="1:47">
      <c r="A367" t="s">
        <v>1670</v>
      </c>
      <c r="B367" t="s">
        <v>48</v>
      </c>
      <c r="C367" t="s">
        <v>1671</v>
      </c>
      <c r="D367" t="s">
        <v>108</v>
      </c>
      <c r="E367" t="s">
        <v>51</v>
      </c>
      <c r="F367" t="s">
        <v>85</v>
      </c>
      <c r="G367" t="s">
        <v>514</v>
      </c>
      <c r="H367" t="s">
        <v>514</v>
      </c>
      <c r="I367" t="s">
        <v>51</v>
      </c>
      <c r="J367" t="s">
        <v>54</v>
      </c>
      <c r="K367" t="s">
        <v>51</v>
      </c>
      <c r="L367" t="s">
        <v>51</v>
      </c>
      <c r="M367" t="s">
        <v>55</v>
      </c>
      <c r="N367" t="s">
        <v>56</v>
      </c>
      <c r="O367">
        <v>1</v>
      </c>
      <c r="P367" t="s">
        <v>51</v>
      </c>
      <c r="Q367" t="s">
        <v>515</v>
      </c>
      <c r="R367" t="s">
        <v>57</v>
      </c>
      <c r="S367" t="s">
        <v>57</v>
      </c>
      <c r="T367" t="s">
        <v>51</v>
      </c>
      <c r="U367" t="s">
        <v>51</v>
      </c>
      <c r="V367" t="s">
        <v>51</v>
      </c>
      <c r="W367" t="s">
        <v>51</v>
      </c>
      <c r="X367">
        <v>1</v>
      </c>
      <c r="Y367">
        <v>0</v>
      </c>
      <c r="Z367">
        <v>2665755</v>
      </c>
      <c r="AA367">
        <v>715540000</v>
      </c>
      <c r="AB367" t="s">
        <v>51</v>
      </c>
      <c r="AF367" t="s">
        <v>563</v>
      </c>
      <c r="AG367" t="s">
        <v>125</v>
      </c>
      <c r="AH367" t="s">
        <v>51</v>
      </c>
      <c r="AI367" t="s">
        <v>141</v>
      </c>
      <c r="AJ367" t="s">
        <v>51</v>
      </c>
      <c r="AK367" t="s">
        <v>51</v>
      </c>
      <c r="AL367" t="s">
        <v>51</v>
      </c>
      <c r="AM367" t="s">
        <v>51</v>
      </c>
      <c r="AN367" t="s">
        <v>51</v>
      </c>
      <c r="AO367" t="s">
        <v>51</v>
      </c>
      <c r="AP367" t="s">
        <v>51</v>
      </c>
      <c r="AQ367" t="s">
        <v>51</v>
      </c>
      <c r="AR367" t="s">
        <v>51</v>
      </c>
      <c r="AS367">
        <v>2665755</v>
      </c>
      <c r="AT367">
        <v>715540000</v>
      </c>
      <c r="AU367" t="s">
        <v>60</v>
      </c>
    </row>
    <row r="368" spans="1:47">
      <c r="A368" t="s">
        <v>1672</v>
      </c>
      <c r="B368" t="s">
        <v>48</v>
      </c>
      <c r="C368" t="s">
        <v>1673</v>
      </c>
      <c r="D368" t="s">
        <v>144</v>
      </c>
      <c r="E368" t="s">
        <v>51</v>
      </c>
      <c r="F368" t="s">
        <v>52</v>
      </c>
      <c r="G368" t="s">
        <v>1674</v>
      </c>
      <c r="H368" t="s">
        <v>51</v>
      </c>
      <c r="I368" t="s">
        <v>51</v>
      </c>
      <c r="J368" t="s">
        <v>54</v>
      </c>
      <c r="K368" t="s">
        <v>51</v>
      </c>
      <c r="L368" t="s">
        <v>51</v>
      </c>
      <c r="M368" t="s">
        <v>55</v>
      </c>
      <c r="N368" t="s">
        <v>56</v>
      </c>
      <c r="O368">
        <v>0</v>
      </c>
      <c r="P368" t="s">
        <v>51</v>
      </c>
      <c r="Q368" t="s">
        <v>51</v>
      </c>
      <c r="R368" t="s">
        <v>57</v>
      </c>
      <c r="S368" t="s">
        <v>57</v>
      </c>
      <c r="T368" t="s">
        <v>1675</v>
      </c>
      <c r="U368" t="s">
        <v>51</v>
      </c>
      <c r="V368" t="s">
        <v>51</v>
      </c>
      <c r="W368" t="s">
        <v>51</v>
      </c>
      <c r="X368">
        <v>1</v>
      </c>
      <c r="Y368">
        <v>0</v>
      </c>
      <c r="Z368">
        <v>1026</v>
      </c>
      <c r="AA368">
        <v>0</v>
      </c>
      <c r="AB368" t="s">
        <v>51</v>
      </c>
      <c r="AF368" t="s">
        <v>1676</v>
      </c>
      <c r="AG368" t="s">
        <v>125</v>
      </c>
      <c r="AH368" t="s">
        <v>51</v>
      </c>
      <c r="AI368" t="s">
        <v>133</v>
      </c>
      <c r="AJ368" t="s">
        <v>51</v>
      </c>
      <c r="AK368" t="s">
        <v>51</v>
      </c>
      <c r="AL368" t="s">
        <v>51</v>
      </c>
      <c r="AM368" t="s">
        <v>51</v>
      </c>
      <c r="AN368" t="s">
        <v>51</v>
      </c>
      <c r="AO368" t="s">
        <v>51</v>
      </c>
      <c r="AP368" t="s">
        <v>51</v>
      </c>
      <c r="AQ368" t="s">
        <v>51</v>
      </c>
      <c r="AR368" t="s">
        <v>51</v>
      </c>
      <c r="AS368">
        <v>256.5</v>
      </c>
      <c r="AT368">
        <v>0</v>
      </c>
      <c r="AU368" t="s">
        <v>60</v>
      </c>
    </row>
    <row r="369" spans="1:47">
      <c r="A369" t="s">
        <v>1677</v>
      </c>
      <c r="B369" t="s">
        <v>48</v>
      </c>
      <c r="C369" t="s">
        <v>1678</v>
      </c>
      <c r="D369" t="s">
        <v>529</v>
      </c>
      <c r="E369" t="s">
        <v>51</v>
      </c>
      <c r="F369" t="s">
        <v>52</v>
      </c>
      <c r="G369" t="s">
        <v>1679</v>
      </c>
      <c r="H369" t="s">
        <v>51</v>
      </c>
      <c r="I369" t="s">
        <v>51</v>
      </c>
      <c r="J369" t="s">
        <v>54</v>
      </c>
      <c r="K369" t="s">
        <v>51</v>
      </c>
      <c r="L369" t="s">
        <v>51</v>
      </c>
      <c r="M369" t="s">
        <v>55</v>
      </c>
      <c r="N369" t="s">
        <v>56</v>
      </c>
      <c r="O369">
        <v>0</v>
      </c>
      <c r="P369" t="s">
        <v>51</v>
      </c>
      <c r="Q369" t="s">
        <v>51</v>
      </c>
      <c r="R369" t="s">
        <v>57</v>
      </c>
      <c r="S369" t="s">
        <v>57</v>
      </c>
      <c r="T369" t="s">
        <v>1680</v>
      </c>
      <c r="U369" t="s">
        <v>51</v>
      </c>
      <c r="V369" t="s">
        <v>51</v>
      </c>
      <c r="W369" t="s">
        <v>51</v>
      </c>
      <c r="X369">
        <v>1</v>
      </c>
      <c r="Y369">
        <v>0</v>
      </c>
      <c r="Z369">
        <v>0</v>
      </c>
      <c r="AA369">
        <v>0</v>
      </c>
      <c r="AB369" t="s">
        <v>51</v>
      </c>
      <c r="AF369" t="s">
        <v>1681</v>
      </c>
      <c r="AG369" t="s">
        <v>125</v>
      </c>
      <c r="AH369" t="s">
        <v>51</v>
      </c>
      <c r="AI369" t="s">
        <v>293</v>
      </c>
      <c r="AJ369" t="s">
        <v>51</v>
      </c>
      <c r="AK369" t="s">
        <v>51</v>
      </c>
      <c r="AL369" t="s">
        <v>51</v>
      </c>
      <c r="AM369" t="s">
        <v>51</v>
      </c>
      <c r="AN369" t="s">
        <v>51</v>
      </c>
      <c r="AO369" t="s">
        <v>51</v>
      </c>
      <c r="AP369" t="s">
        <v>51</v>
      </c>
      <c r="AQ369" t="s">
        <v>51</v>
      </c>
      <c r="AR369" t="s">
        <v>51</v>
      </c>
      <c r="AS369">
        <v>0</v>
      </c>
      <c r="AT369">
        <v>0</v>
      </c>
      <c r="AU369" t="s">
        <v>60</v>
      </c>
    </row>
    <row r="370" spans="1:47">
      <c r="A370" t="s">
        <v>1682</v>
      </c>
      <c r="B370" t="s">
        <v>48</v>
      </c>
      <c r="C370" t="s">
        <v>1683</v>
      </c>
      <c r="D370" t="s">
        <v>152</v>
      </c>
      <c r="E370" t="s">
        <v>51</v>
      </c>
      <c r="F370" t="s">
        <v>52</v>
      </c>
      <c r="G370" t="s">
        <v>829</v>
      </c>
      <c r="H370" t="s">
        <v>51</v>
      </c>
      <c r="I370" t="s">
        <v>51</v>
      </c>
      <c r="J370" t="s">
        <v>54</v>
      </c>
      <c r="K370" t="s">
        <v>51</v>
      </c>
      <c r="L370" t="s">
        <v>51</v>
      </c>
      <c r="M370" t="s">
        <v>55</v>
      </c>
      <c r="N370" t="s">
        <v>56</v>
      </c>
      <c r="O370">
        <v>0</v>
      </c>
      <c r="P370" t="s">
        <v>51</v>
      </c>
      <c r="Q370" t="s">
        <v>51</v>
      </c>
      <c r="R370" t="s">
        <v>57</v>
      </c>
      <c r="S370" t="s">
        <v>57</v>
      </c>
      <c r="T370" t="s">
        <v>1684</v>
      </c>
      <c r="U370" t="s">
        <v>51</v>
      </c>
      <c r="V370" t="s">
        <v>51</v>
      </c>
      <c r="W370" t="s">
        <v>51</v>
      </c>
      <c r="X370">
        <v>1</v>
      </c>
      <c r="Y370">
        <v>0</v>
      </c>
      <c r="Z370">
        <v>0</v>
      </c>
      <c r="AA370">
        <v>0</v>
      </c>
      <c r="AB370" t="s">
        <v>51</v>
      </c>
      <c r="AF370" t="s">
        <v>1624</v>
      </c>
      <c r="AG370" t="s">
        <v>125</v>
      </c>
      <c r="AH370" t="s">
        <v>51</v>
      </c>
      <c r="AI370" t="s">
        <v>179</v>
      </c>
      <c r="AJ370" t="s">
        <v>51</v>
      </c>
      <c r="AK370" t="s">
        <v>51</v>
      </c>
      <c r="AL370" t="s">
        <v>51</v>
      </c>
      <c r="AM370" t="s">
        <v>51</v>
      </c>
      <c r="AN370" t="s">
        <v>51</v>
      </c>
      <c r="AO370" t="s">
        <v>51</v>
      </c>
      <c r="AP370" t="s">
        <v>51</v>
      </c>
      <c r="AQ370" t="s">
        <v>51</v>
      </c>
      <c r="AR370" t="s">
        <v>51</v>
      </c>
      <c r="AS370">
        <v>0</v>
      </c>
      <c r="AT370">
        <v>0</v>
      </c>
      <c r="AU370" t="s">
        <v>60</v>
      </c>
    </row>
    <row r="371" spans="1:47">
      <c r="A371" t="s">
        <v>1685</v>
      </c>
      <c r="B371" t="s">
        <v>48</v>
      </c>
      <c r="C371" t="s">
        <v>1686</v>
      </c>
      <c r="D371" t="s">
        <v>152</v>
      </c>
      <c r="E371" t="s">
        <v>51</v>
      </c>
      <c r="F371" t="s">
        <v>52</v>
      </c>
      <c r="G371" t="s">
        <v>224</v>
      </c>
      <c r="H371" t="s">
        <v>51</v>
      </c>
      <c r="I371" t="s">
        <v>51</v>
      </c>
      <c r="J371" t="s">
        <v>54</v>
      </c>
      <c r="K371" t="s">
        <v>51</v>
      </c>
      <c r="L371" t="s">
        <v>51</v>
      </c>
      <c r="M371" t="s">
        <v>55</v>
      </c>
      <c r="N371" t="s">
        <v>56</v>
      </c>
      <c r="O371">
        <v>0</v>
      </c>
      <c r="P371" t="s">
        <v>51</v>
      </c>
      <c r="Q371" t="s">
        <v>51</v>
      </c>
      <c r="R371" t="s">
        <v>57</v>
      </c>
      <c r="S371" t="s">
        <v>57</v>
      </c>
      <c r="T371" t="s">
        <v>1687</v>
      </c>
      <c r="U371" t="s">
        <v>51</v>
      </c>
      <c r="V371" t="s">
        <v>51</v>
      </c>
      <c r="W371" t="s">
        <v>51</v>
      </c>
      <c r="X371">
        <v>1</v>
      </c>
      <c r="Y371">
        <v>0</v>
      </c>
      <c r="Z371">
        <v>24564</v>
      </c>
      <c r="AA371">
        <v>0</v>
      </c>
      <c r="AB371" t="s">
        <v>51</v>
      </c>
      <c r="AF371" t="s">
        <v>615</v>
      </c>
      <c r="AG371" t="s">
        <v>125</v>
      </c>
      <c r="AH371" t="s">
        <v>51</v>
      </c>
      <c r="AI371" t="s">
        <v>179</v>
      </c>
      <c r="AJ371" t="s">
        <v>51</v>
      </c>
      <c r="AK371" t="s">
        <v>51</v>
      </c>
      <c r="AL371" t="s">
        <v>51</v>
      </c>
      <c r="AM371" t="s">
        <v>51</v>
      </c>
      <c r="AN371" t="s">
        <v>51</v>
      </c>
      <c r="AO371" t="s">
        <v>51</v>
      </c>
      <c r="AP371" t="s">
        <v>51</v>
      </c>
      <c r="AQ371" t="s">
        <v>51</v>
      </c>
      <c r="AR371" t="s">
        <v>51</v>
      </c>
      <c r="AS371">
        <v>736.92</v>
      </c>
      <c r="AT371">
        <v>0</v>
      </c>
      <c r="AU371" t="s">
        <v>60</v>
      </c>
    </row>
    <row r="372" spans="1:47">
      <c r="A372" t="s">
        <v>1688</v>
      </c>
      <c r="B372" t="s">
        <v>48</v>
      </c>
      <c r="C372" t="s">
        <v>1689</v>
      </c>
      <c r="D372" t="s">
        <v>79</v>
      </c>
      <c r="E372" t="s">
        <v>51</v>
      </c>
      <c r="F372" t="s">
        <v>52</v>
      </c>
      <c r="G372" t="s">
        <v>1690</v>
      </c>
      <c r="H372" t="s">
        <v>51</v>
      </c>
      <c r="I372" t="s">
        <v>51</v>
      </c>
      <c r="J372" t="s">
        <v>54</v>
      </c>
      <c r="K372" t="s">
        <v>51</v>
      </c>
      <c r="L372" t="s">
        <v>51</v>
      </c>
      <c r="M372" t="s">
        <v>55</v>
      </c>
      <c r="N372" t="s">
        <v>56</v>
      </c>
      <c r="O372">
        <v>0</v>
      </c>
      <c r="P372" t="s">
        <v>51</v>
      </c>
      <c r="Q372" t="s">
        <v>51</v>
      </c>
      <c r="R372" t="s">
        <v>57</v>
      </c>
      <c r="S372" t="s">
        <v>57</v>
      </c>
      <c r="T372" t="s">
        <v>1691</v>
      </c>
      <c r="U372" t="s">
        <v>51</v>
      </c>
      <c r="V372" t="s">
        <v>51</v>
      </c>
      <c r="W372" t="s">
        <v>51</v>
      </c>
      <c r="X372">
        <v>1</v>
      </c>
      <c r="Y372">
        <v>0</v>
      </c>
      <c r="Z372">
        <v>12627</v>
      </c>
      <c r="AA372">
        <v>0</v>
      </c>
      <c r="AB372" t="s">
        <v>51</v>
      </c>
      <c r="AF372" t="s">
        <v>1692</v>
      </c>
      <c r="AG372" t="s">
        <v>287</v>
      </c>
      <c r="AH372" t="s">
        <v>125</v>
      </c>
      <c r="AI372" t="s">
        <v>141</v>
      </c>
      <c r="AJ372" t="s">
        <v>51</v>
      </c>
      <c r="AK372" t="s">
        <v>51</v>
      </c>
      <c r="AL372" t="s">
        <v>51</v>
      </c>
      <c r="AM372" t="s">
        <v>51</v>
      </c>
      <c r="AN372" t="s">
        <v>51</v>
      </c>
      <c r="AO372" t="s">
        <v>51</v>
      </c>
      <c r="AP372" t="s">
        <v>51</v>
      </c>
      <c r="AQ372" t="s">
        <v>404</v>
      </c>
      <c r="AR372" t="s">
        <v>51</v>
      </c>
      <c r="AS372">
        <v>12627</v>
      </c>
      <c r="AT372">
        <v>0</v>
      </c>
      <c r="AU372" t="s">
        <v>60</v>
      </c>
    </row>
    <row r="373" spans="1:47">
      <c r="A373" t="s">
        <v>1693</v>
      </c>
      <c r="B373" t="s">
        <v>48</v>
      </c>
      <c r="C373" t="s">
        <v>1694</v>
      </c>
      <c r="D373" t="s">
        <v>427</v>
      </c>
      <c r="E373" t="s">
        <v>51</v>
      </c>
      <c r="F373" t="s">
        <v>52</v>
      </c>
      <c r="G373" t="s">
        <v>137</v>
      </c>
      <c r="H373" t="s">
        <v>51</v>
      </c>
      <c r="I373" t="s">
        <v>51</v>
      </c>
      <c r="J373" t="s">
        <v>54</v>
      </c>
      <c r="K373" t="s">
        <v>51</v>
      </c>
      <c r="L373" t="s">
        <v>51</v>
      </c>
      <c r="M373" t="s">
        <v>55</v>
      </c>
      <c r="N373" t="s">
        <v>56</v>
      </c>
      <c r="O373">
        <v>0</v>
      </c>
      <c r="P373" t="s">
        <v>51</v>
      </c>
      <c r="Q373" t="s">
        <v>51</v>
      </c>
      <c r="R373" t="s">
        <v>57</v>
      </c>
      <c r="S373" t="s">
        <v>57</v>
      </c>
      <c r="T373" t="s">
        <v>1695</v>
      </c>
      <c r="U373" t="s">
        <v>51</v>
      </c>
      <c r="V373" t="s">
        <v>51</v>
      </c>
      <c r="W373" t="s">
        <v>51</v>
      </c>
      <c r="X373">
        <v>1</v>
      </c>
      <c r="Y373">
        <v>0</v>
      </c>
      <c r="Z373">
        <v>9952153</v>
      </c>
      <c r="AA373">
        <v>0</v>
      </c>
      <c r="AB373" t="s">
        <v>51</v>
      </c>
      <c r="AF373" t="s">
        <v>430</v>
      </c>
      <c r="AG373" t="s">
        <v>287</v>
      </c>
      <c r="AH373" t="s">
        <v>125</v>
      </c>
      <c r="AI373" t="s">
        <v>133</v>
      </c>
      <c r="AJ373" t="s">
        <v>51</v>
      </c>
      <c r="AK373" t="s">
        <v>51</v>
      </c>
      <c r="AL373" t="s">
        <v>51</v>
      </c>
      <c r="AM373" t="s">
        <v>51</v>
      </c>
      <c r="AN373" t="s">
        <v>51</v>
      </c>
      <c r="AO373" t="s">
        <v>51</v>
      </c>
      <c r="AP373" t="s">
        <v>51</v>
      </c>
      <c r="AQ373" t="s">
        <v>404</v>
      </c>
      <c r="AR373" t="s">
        <v>51</v>
      </c>
      <c r="AS373">
        <v>2488038.25</v>
      </c>
      <c r="AT373">
        <v>0</v>
      </c>
      <c r="AU373" t="s">
        <v>60</v>
      </c>
    </row>
    <row r="374" spans="1:47">
      <c r="A374" t="s">
        <v>1696</v>
      </c>
      <c r="B374" t="s">
        <v>48</v>
      </c>
      <c r="C374" t="s">
        <v>1697</v>
      </c>
      <c r="D374" t="s">
        <v>144</v>
      </c>
      <c r="E374" t="s">
        <v>51</v>
      </c>
      <c r="F374" t="s">
        <v>52</v>
      </c>
      <c r="G374" t="s">
        <v>1061</v>
      </c>
      <c r="H374" t="s">
        <v>51</v>
      </c>
      <c r="I374" t="s">
        <v>51</v>
      </c>
      <c r="J374" t="s">
        <v>54</v>
      </c>
      <c r="K374" t="s">
        <v>51</v>
      </c>
      <c r="L374" t="s">
        <v>51</v>
      </c>
      <c r="M374" t="s">
        <v>55</v>
      </c>
      <c r="N374" t="s">
        <v>56</v>
      </c>
      <c r="O374">
        <v>0</v>
      </c>
      <c r="P374" t="s">
        <v>51</v>
      </c>
      <c r="Q374" t="s">
        <v>51</v>
      </c>
      <c r="R374" t="s">
        <v>57</v>
      </c>
      <c r="S374" t="s">
        <v>57</v>
      </c>
      <c r="T374" t="s">
        <v>1698</v>
      </c>
      <c r="U374" t="s">
        <v>51</v>
      </c>
      <c r="V374" t="s">
        <v>51</v>
      </c>
      <c r="W374" t="s">
        <v>51</v>
      </c>
      <c r="X374">
        <v>1</v>
      </c>
      <c r="Y374">
        <v>0</v>
      </c>
      <c r="Z374">
        <v>512</v>
      </c>
      <c r="AA374">
        <v>0</v>
      </c>
      <c r="AB374" t="s">
        <v>51</v>
      </c>
      <c r="AF374" t="s">
        <v>1699</v>
      </c>
      <c r="AG374" t="s">
        <v>287</v>
      </c>
      <c r="AH374" t="s">
        <v>125</v>
      </c>
      <c r="AI374" t="s">
        <v>133</v>
      </c>
      <c r="AJ374" t="s">
        <v>51</v>
      </c>
      <c r="AK374" t="s">
        <v>51</v>
      </c>
      <c r="AL374" t="s">
        <v>51</v>
      </c>
      <c r="AM374" t="s">
        <v>51</v>
      </c>
      <c r="AN374" t="s">
        <v>51</v>
      </c>
      <c r="AO374" t="s">
        <v>51</v>
      </c>
      <c r="AP374" t="s">
        <v>51</v>
      </c>
      <c r="AQ374" t="s">
        <v>404</v>
      </c>
      <c r="AR374" t="s">
        <v>51</v>
      </c>
      <c r="AS374">
        <v>128</v>
      </c>
      <c r="AT374">
        <v>0</v>
      </c>
      <c r="AU374" t="s">
        <v>60</v>
      </c>
    </row>
    <row r="375" spans="1:47">
      <c r="A375" t="s">
        <v>1700</v>
      </c>
      <c r="B375" t="s">
        <v>48</v>
      </c>
      <c r="C375" t="s">
        <v>1701</v>
      </c>
      <c r="D375" t="s">
        <v>152</v>
      </c>
      <c r="E375" t="s">
        <v>51</v>
      </c>
      <c r="F375" t="s">
        <v>52</v>
      </c>
      <c r="G375" t="s">
        <v>1702</v>
      </c>
      <c r="H375" t="s">
        <v>51</v>
      </c>
      <c r="I375" t="s">
        <v>51</v>
      </c>
      <c r="J375" t="s">
        <v>54</v>
      </c>
      <c r="K375" t="s">
        <v>51</v>
      </c>
      <c r="L375" t="s">
        <v>51</v>
      </c>
      <c r="M375" t="s">
        <v>55</v>
      </c>
      <c r="N375" t="s">
        <v>56</v>
      </c>
      <c r="O375">
        <v>0</v>
      </c>
      <c r="P375" t="s">
        <v>51</v>
      </c>
      <c r="Q375" t="s">
        <v>51</v>
      </c>
      <c r="R375" t="s">
        <v>57</v>
      </c>
      <c r="S375" t="s">
        <v>57</v>
      </c>
      <c r="T375" t="s">
        <v>1703</v>
      </c>
      <c r="U375" t="s">
        <v>51</v>
      </c>
      <c r="V375" t="s">
        <v>51</v>
      </c>
      <c r="W375" t="s">
        <v>51</v>
      </c>
      <c r="X375">
        <v>1</v>
      </c>
      <c r="Y375">
        <v>0</v>
      </c>
      <c r="Z375">
        <v>0</v>
      </c>
      <c r="AA375">
        <v>0</v>
      </c>
      <c r="AB375" t="s">
        <v>51</v>
      </c>
      <c r="AF375" t="s">
        <v>1704</v>
      </c>
      <c r="AG375" t="s">
        <v>287</v>
      </c>
      <c r="AH375" t="s">
        <v>125</v>
      </c>
      <c r="AI375" t="s">
        <v>141</v>
      </c>
      <c r="AJ375" t="s">
        <v>51</v>
      </c>
      <c r="AK375" t="s">
        <v>51</v>
      </c>
      <c r="AL375" t="s">
        <v>51</v>
      </c>
      <c r="AM375" t="s">
        <v>51</v>
      </c>
      <c r="AN375" t="s">
        <v>51</v>
      </c>
      <c r="AO375" t="s">
        <v>51</v>
      </c>
      <c r="AP375" t="s">
        <v>51</v>
      </c>
      <c r="AQ375" t="s">
        <v>404</v>
      </c>
      <c r="AR375" t="s">
        <v>51</v>
      </c>
      <c r="AS375">
        <v>0</v>
      </c>
      <c r="AT375">
        <v>0</v>
      </c>
      <c r="AU375" t="s">
        <v>60</v>
      </c>
    </row>
    <row r="376" spans="1:47">
      <c r="A376" t="s">
        <v>1705</v>
      </c>
      <c r="B376" t="s">
        <v>48</v>
      </c>
      <c r="C376" t="s">
        <v>1706</v>
      </c>
      <c r="D376" t="s">
        <v>373</v>
      </c>
      <c r="E376" t="s">
        <v>51</v>
      </c>
      <c r="F376" t="s">
        <v>52</v>
      </c>
      <c r="G376" t="s">
        <v>799</v>
      </c>
      <c r="H376" t="s">
        <v>51</v>
      </c>
      <c r="I376" t="s">
        <v>51</v>
      </c>
      <c r="J376" t="s">
        <v>54</v>
      </c>
      <c r="K376" t="s">
        <v>51</v>
      </c>
      <c r="L376" t="s">
        <v>51</v>
      </c>
      <c r="M376" t="s">
        <v>650</v>
      </c>
      <c r="N376" t="s">
        <v>56</v>
      </c>
      <c r="O376">
        <v>0</v>
      </c>
      <c r="P376" t="s">
        <v>51</v>
      </c>
      <c r="Q376" t="s">
        <v>51</v>
      </c>
      <c r="R376" t="s">
        <v>57</v>
      </c>
      <c r="S376" t="s">
        <v>57</v>
      </c>
      <c r="T376" t="s">
        <v>1707</v>
      </c>
      <c r="U376" t="s">
        <v>51</v>
      </c>
      <c r="V376" t="s">
        <v>51</v>
      </c>
      <c r="W376" t="s">
        <v>51</v>
      </c>
      <c r="X376">
        <v>1</v>
      </c>
      <c r="Y376">
        <v>0</v>
      </c>
      <c r="Z376">
        <v>11149</v>
      </c>
      <c r="AA376">
        <v>0</v>
      </c>
      <c r="AB376" t="s">
        <v>51</v>
      </c>
      <c r="AF376" t="s">
        <v>1708</v>
      </c>
      <c r="AG376" t="s">
        <v>287</v>
      </c>
      <c r="AH376" t="s">
        <v>125</v>
      </c>
      <c r="AI376" t="s">
        <v>141</v>
      </c>
      <c r="AJ376" t="s">
        <v>51</v>
      </c>
      <c r="AK376" t="s">
        <v>51</v>
      </c>
      <c r="AL376" t="s">
        <v>51</v>
      </c>
      <c r="AM376" t="s">
        <v>51</v>
      </c>
      <c r="AN376" t="s">
        <v>51</v>
      </c>
      <c r="AO376" t="s">
        <v>440</v>
      </c>
      <c r="AP376" t="s">
        <v>51</v>
      </c>
      <c r="AQ376" t="s">
        <v>404</v>
      </c>
      <c r="AR376" t="s">
        <v>288</v>
      </c>
      <c r="AS376">
        <v>11149</v>
      </c>
      <c r="AT376">
        <v>0</v>
      </c>
      <c r="AU376" t="s">
        <v>60</v>
      </c>
    </row>
    <row r="377" spans="1:47">
      <c r="A377" t="s">
        <v>1709</v>
      </c>
      <c r="B377" t="s">
        <v>48</v>
      </c>
      <c r="C377" t="s">
        <v>1710</v>
      </c>
      <c r="D377" t="s">
        <v>373</v>
      </c>
      <c r="E377" t="s">
        <v>51</v>
      </c>
      <c r="F377" t="s">
        <v>52</v>
      </c>
      <c r="G377" t="s">
        <v>53</v>
      </c>
      <c r="H377" t="s">
        <v>51</v>
      </c>
      <c r="I377" t="s">
        <v>51</v>
      </c>
      <c r="J377" t="s">
        <v>54</v>
      </c>
      <c r="K377" t="s">
        <v>51</v>
      </c>
      <c r="L377" t="s">
        <v>51</v>
      </c>
      <c r="M377" t="s">
        <v>55</v>
      </c>
      <c r="N377" t="s">
        <v>56</v>
      </c>
      <c r="O377">
        <v>0</v>
      </c>
      <c r="P377" t="s">
        <v>51</v>
      </c>
      <c r="Q377" t="s">
        <v>1711</v>
      </c>
      <c r="R377" t="s">
        <v>57</v>
      </c>
      <c r="S377" t="s">
        <v>57</v>
      </c>
      <c r="T377" t="s">
        <v>1712</v>
      </c>
      <c r="U377" t="s">
        <v>51</v>
      </c>
      <c r="V377" t="s">
        <v>51</v>
      </c>
      <c r="W377" t="s">
        <v>51</v>
      </c>
      <c r="X377">
        <v>1</v>
      </c>
      <c r="Y377">
        <v>0</v>
      </c>
      <c r="Z377">
        <v>993472</v>
      </c>
      <c r="AA377">
        <v>0</v>
      </c>
      <c r="AB377" t="s">
        <v>51</v>
      </c>
      <c r="AF377" t="s">
        <v>988</v>
      </c>
      <c r="AG377" t="s">
        <v>287</v>
      </c>
      <c r="AH377" t="s">
        <v>125</v>
      </c>
      <c r="AI377" t="s">
        <v>293</v>
      </c>
      <c r="AJ377" t="s">
        <v>51</v>
      </c>
      <c r="AK377" t="s">
        <v>51</v>
      </c>
      <c r="AL377" t="s">
        <v>51</v>
      </c>
      <c r="AM377" t="s">
        <v>314</v>
      </c>
      <c r="AN377" t="s">
        <v>51</v>
      </c>
      <c r="AO377" t="s">
        <v>440</v>
      </c>
      <c r="AP377" t="s">
        <v>51</v>
      </c>
      <c r="AQ377" t="s">
        <v>404</v>
      </c>
      <c r="AR377" t="s">
        <v>288</v>
      </c>
      <c r="AS377">
        <v>794777.59999999998</v>
      </c>
      <c r="AT377">
        <v>0</v>
      </c>
      <c r="AU377" t="s">
        <v>60</v>
      </c>
    </row>
    <row r="378" spans="1:47">
      <c r="A378" t="s">
        <v>1713</v>
      </c>
      <c r="B378" t="s">
        <v>48</v>
      </c>
      <c r="C378" t="s">
        <v>1714</v>
      </c>
      <c r="D378" t="s">
        <v>373</v>
      </c>
      <c r="E378" t="s">
        <v>51</v>
      </c>
      <c r="F378" t="s">
        <v>52</v>
      </c>
      <c r="G378" t="s">
        <v>1715</v>
      </c>
      <c r="H378" t="s">
        <v>51</v>
      </c>
      <c r="I378" t="s">
        <v>51</v>
      </c>
      <c r="J378" t="s">
        <v>54</v>
      </c>
      <c r="K378" t="s">
        <v>51</v>
      </c>
      <c r="L378" t="s">
        <v>51</v>
      </c>
      <c r="M378" t="s">
        <v>55</v>
      </c>
      <c r="N378" t="s">
        <v>56</v>
      </c>
      <c r="O378">
        <v>0</v>
      </c>
      <c r="P378" t="s">
        <v>51</v>
      </c>
      <c r="Q378" t="s">
        <v>51</v>
      </c>
      <c r="R378" t="s">
        <v>57</v>
      </c>
      <c r="S378" t="s">
        <v>57</v>
      </c>
      <c r="T378" t="s">
        <v>1716</v>
      </c>
      <c r="U378" t="s">
        <v>51</v>
      </c>
      <c r="V378" t="s">
        <v>51</v>
      </c>
      <c r="W378" t="s">
        <v>51</v>
      </c>
      <c r="X378">
        <v>1</v>
      </c>
      <c r="Y378">
        <v>0</v>
      </c>
      <c r="Z378">
        <v>0</v>
      </c>
      <c r="AA378">
        <v>0</v>
      </c>
      <c r="AB378" t="s">
        <v>51</v>
      </c>
      <c r="AF378" t="s">
        <v>1717</v>
      </c>
      <c r="AG378" t="s">
        <v>287</v>
      </c>
      <c r="AH378" t="s">
        <v>125</v>
      </c>
      <c r="AI378" t="s">
        <v>141</v>
      </c>
      <c r="AJ378" t="s">
        <v>51</v>
      </c>
      <c r="AK378" t="s">
        <v>51</v>
      </c>
      <c r="AL378" t="s">
        <v>51</v>
      </c>
      <c r="AM378" t="s">
        <v>51</v>
      </c>
      <c r="AN378" t="s">
        <v>51</v>
      </c>
      <c r="AO378" t="s">
        <v>440</v>
      </c>
      <c r="AP378" t="s">
        <v>51</v>
      </c>
      <c r="AQ378" t="s">
        <v>51</v>
      </c>
      <c r="AR378" t="s">
        <v>51</v>
      </c>
      <c r="AS378">
        <v>0</v>
      </c>
      <c r="AT378">
        <v>0</v>
      </c>
      <c r="AU378" t="s">
        <v>60</v>
      </c>
    </row>
    <row r="379" spans="1:47">
      <c r="A379" t="s">
        <v>1718</v>
      </c>
      <c r="B379" t="s">
        <v>48</v>
      </c>
      <c r="C379" t="s">
        <v>1719</v>
      </c>
      <c r="D379" t="s">
        <v>175</v>
      </c>
      <c r="E379" t="s">
        <v>51</v>
      </c>
      <c r="F379" t="s">
        <v>52</v>
      </c>
      <c r="G379" t="s">
        <v>176</v>
      </c>
      <c r="H379" t="s">
        <v>51</v>
      </c>
      <c r="I379" t="s">
        <v>51</v>
      </c>
      <c r="J379" t="s">
        <v>54</v>
      </c>
      <c r="K379" t="s">
        <v>51</v>
      </c>
      <c r="L379" t="s">
        <v>51</v>
      </c>
      <c r="M379" t="s">
        <v>55</v>
      </c>
      <c r="N379" t="s">
        <v>56</v>
      </c>
      <c r="O379">
        <v>0</v>
      </c>
      <c r="P379" t="s">
        <v>51</v>
      </c>
      <c r="Q379" t="s">
        <v>51</v>
      </c>
      <c r="R379" t="s">
        <v>57</v>
      </c>
      <c r="S379" t="s">
        <v>57</v>
      </c>
      <c r="T379" t="s">
        <v>1720</v>
      </c>
      <c r="U379" t="s">
        <v>51</v>
      </c>
      <c r="V379" t="s">
        <v>51</v>
      </c>
      <c r="W379" t="s">
        <v>51</v>
      </c>
      <c r="X379">
        <v>1</v>
      </c>
      <c r="Y379">
        <v>0</v>
      </c>
      <c r="Z379">
        <v>16562</v>
      </c>
      <c r="AA379">
        <v>0</v>
      </c>
      <c r="AB379" t="s">
        <v>51</v>
      </c>
      <c r="AF379" t="s">
        <v>1721</v>
      </c>
      <c r="AG379" t="s">
        <v>287</v>
      </c>
      <c r="AH379" t="s">
        <v>125</v>
      </c>
      <c r="AI379" t="s">
        <v>141</v>
      </c>
      <c r="AJ379" t="s">
        <v>51</v>
      </c>
      <c r="AK379" t="s">
        <v>51</v>
      </c>
      <c r="AL379" t="s">
        <v>51</v>
      </c>
      <c r="AM379" t="s">
        <v>51</v>
      </c>
      <c r="AN379" t="s">
        <v>51</v>
      </c>
      <c r="AO379" t="s">
        <v>440</v>
      </c>
      <c r="AP379" t="s">
        <v>51</v>
      </c>
      <c r="AQ379" t="s">
        <v>51</v>
      </c>
      <c r="AR379" t="s">
        <v>51</v>
      </c>
      <c r="AS379">
        <v>16562</v>
      </c>
      <c r="AT379">
        <v>0</v>
      </c>
      <c r="AU379" t="s">
        <v>60</v>
      </c>
    </row>
    <row r="380" spans="1:47">
      <c r="A380" t="s">
        <v>1722</v>
      </c>
      <c r="B380" t="s">
        <v>48</v>
      </c>
      <c r="C380" t="s">
        <v>1723</v>
      </c>
      <c r="D380" t="s">
        <v>244</v>
      </c>
      <c r="E380" t="s">
        <v>51</v>
      </c>
      <c r="F380" t="s">
        <v>85</v>
      </c>
      <c r="G380" t="s">
        <v>530</v>
      </c>
      <c r="H380" t="s">
        <v>530</v>
      </c>
      <c r="I380" t="s">
        <v>51</v>
      </c>
      <c r="J380" t="s">
        <v>54</v>
      </c>
      <c r="K380" t="s">
        <v>51</v>
      </c>
      <c r="L380" t="s">
        <v>51</v>
      </c>
      <c r="M380" t="s">
        <v>55</v>
      </c>
      <c r="N380" t="s">
        <v>56</v>
      </c>
      <c r="O380">
        <v>1</v>
      </c>
      <c r="P380" t="s">
        <v>51</v>
      </c>
      <c r="Q380" t="s">
        <v>51</v>
      </c>
      <c r="R380" t="s">
        <v>57</v>
      </c>
      <c r="S380" t="s">
        <v>57</v>
      </c>
      <c r="T380" t="s">
        <v>51</v>
      </c>
      <c r="U380" t="s">
        <v>51</v>
      </c>
      <c r="V380" t="s">
        <v>51</v>
      </c>
      <c r="W380" t="s">
        <v>51</v>
      </c>
      <c r="X380">
        <v>1</v>
      </c>
      <c r="Y380">
        <v>0</v>
      </c>
      <c r="Z380">
        <v>3065586</v>
      </c>
      <c r="AA380">
        <v>822860000</v>
      </c>
      <c r="AB380" t="s">
        <v>51</v>
      </c>
      <c r="AF380" t="s">
        <v>1724</v>
      </c>
      <c r="AG380" t="s">
        <v>287</v>
      </c>
      <c r="AH380" t="s">
        <v>125</v>
      </c>
      <c r="AI380" t="s">
        <v>179</v>
      </c>
      <c r="AJ380" t="s">
        <v>51</v>
      </c>
      <c r="AK380" t="s">
        <v>51</v>
      </c>
      <c r="AL380" t="s">
        <v>51</v>
      </c>
      <c r="AM380" t="s">
        <v>51</v>
      </c>
      <c r="AN380" t="s">
        <v>51</v>
      </c>
      <c r="AO380" t="s">
        <v>51</v>
      </c>
      <c r="AP380" t="s">
        <v>51</v>
      </c>
      <c r="AQ380" t="s">
        <v>394</v>
      </c>
      <c r="AR380" t="s">
        <v>51</v>
      </c>
      <c r="AS380">
        <v>91967.58</v>
      </c>
      <c r="AT380">
        <v>24685800</v>
      </c>
      <c r="AU380" t="s">
        <v>60</v>
      </c>
    </row>
    <row r="381" spans="1:47">
      <c r="A381" t="s">
        <v>1725</v>
      </c>
      <c r="B381" t="s">
        <v>48</v>
      </c>
      <c r="C381" t="s">
        <v>1726</v>
      </c>
      <c r="D381" t="s">
        <v>276</v>
      </c>
      <c r="E381" t="s">
        <v>51</v>
      </c>
      <c r="F381" t="s">
        <v>85</v>
      </c>
      <c r="G381" t="s">
        <v>1727</v>
      </c>
      <c r="H381" t="s">
        <v>1727</v>
      </c>
      <c r="I381" t="s">
        <v>1728</v>
      </c>
      <c r="J381" t="s">
        <v>252</v>
      </c>
      <c r="K381" t="s">
        <v>51</v>
      </c>
      <c r="L381" t="s">
        <v>51</v>
      </c>
      <c r="M381" t="s">
        <v>55</v>
      </c>
      <c r="N381" t="s">
        <v>56</v>
      </c>
      <c r="O381">
        <v>58</v>
      </c>
      <c r="P381" t="s">
        <v>51</v>
      </c>
      <c r="Q381" t="s">
        <v>1729</v>
      </c>
      <c r="R381" t="s">
        <v>57</v>
      </c>
      <c r="S381" t="s">
        <v>57</v>
      </c>
      <c r="T381" t="s">
        <v>51</v>
      </c>
      <c r="U381" t="s">
        <v>51</v>
      </c>
      <c r="V381" t="s">
        <v>51</v>
      </c>
      <c r="W381" t="s">
        <v>51</v>
      </c>
      <c r="X381">
        <v>1871</v>
      </c>
      <c r="Y381">
        <v>0</v>
      </c>
      <c r="Z381">
        <v>11479</v>
      </c>
      <c r="AA381">
        <v>83900</v>
      </c>
      <c r="AB381" t="s">
        <v>51</v>
      </c>
      <c r="AF381" t="s">
        <v>1730</v>
      </c>
      <c r="AG381" t="s">
        <v>287</v>
      </c>
      <c r="AH381" t="s">
        <v>125</v>
      </c>
      <c r="AI381" t="s">
        <v>126</v>
      </c>
      <c r="AJ381" t="s">
        <v>51</v>
      </c>
      <c r="AK381" t="s">
        <v>51</v>
      </c>
      <c r="AL381" t="s">
        <v>51</v>
      </c>
      <c r="AM381" t="s">
        <v>314</v>
      </c>
      <c r="AN381" t="s">
        <v>51</v>
      </c>
      <c r="AO381" t="s">
        <v>51</v>
      </c>
      <c r="AP381" t="s">
        <v>51</v>
      </c>
      <c r="AQ381" t="s">
        <v>394</v>
      </c>
      <c r="AR381" t="s">
        <v>51</v>
      </c>
      <c r="AS381">
        <v>11479</v>
      </c>
      <c r="AT381">
        <v>15697690</v>
      </c>
      <c r="AU381" t="s">
        <v>60</v>
      </c>
    </row>
    <row r="382" spans="1:47">
      <c r="A382" t="s">
        <v>1731</v>
      </c>
      <c r="B382" t="s">
        <v>48</v>
      </c>
      <c r="C382" t="s">
        <v>1732</v>
      </c>
      <c r="D382" t="s">
        <v>108</v>
      </c>
      <c r="E382" t="s">
        <v>51</v>
      </c>
      <c r="F382" t="s">
        <v>52</v>
      </c>
      <c r="G382" t="s">
        <v>310</v>
      </c>
      <c r="H382" t="s">
        <v>51</v>
      </c>
      <c r="I382" t="s">
        <v>51</v>
      </c>
      <c r="J382" t="s">
        <v>54</v>
      </c>
      <c r="K382" t="s">
        <v>51</v>
      </c>
      <c r="L382" t="s">
        <v>51</v>
      </c>
      <c r="M382" t="s">
        <v>55</v>
      </c>
      <c r="N382" t="s">
        <v>56</v>
      </c>
      <c r="O382">
        <v>0</v>
      </c>
      <c r="P382" t="s">
        <v>51</v>
      </c>
      <c r="Q382" t="s">
        <v>1733</v>
      </c>
      <c r="R382" t="s">
        <v>57</v>
      </c>
      <c r="S382" t="s">
        <v>57</v>
      </c>
      <c r="T382" t="s">
        <v>1734</v>
      </c>
      <c r="U382" t="s">
        <v>51</v>
      </c>
      <c r="V382" t="s">
        <v>51</v>
      </c>
      <c r="W382" t="s">
        <v>51</v>
      </c>
      <c r="X382">
        <v>1</v>
      </c>
      <c r="Y382">
        <v>0</v>
      </c>
      <c r="Z382">
        <v>53536</v>
      </c>
      <c r="AA382">
        <v>0</v>
      </c>
      <c r="AB382" t="s">
        <v>51</v>
      </c>
      <c r="AF382" t="s">
        <v>1735</v>
      </c>
      <c r="AG382" t="s">
        <v>287</v>
      </c>
      <c r="AH382" t="s">
        <v>125</v>
      </c>
      <c r="AI382" t="s">
        <v>141</v>
      </c>
      <c r="AJ382" t="s">
        <v>51</v>
      </c>
      <c r="AK382" t="s">
        <v>51</v>
      </c>
      <c r="AL382" t="s">
        <v>51</v>
      </c>
      <c r="AM382" t="s">
        <v>307</v>
      </c>
      <c r="AN382" t="s">
        <v>51</v>
      </c>
      <c r="AO382" t="s">
        <v>383</v>
      </c>
      <c r="AP382" t="s">
        <v>51</v>
      </c>
      <c r="AQ382" t="s">
        <v>404</v>
      </c>
      <c r="AR382" t="s">
        <v>288</v>
      </c>
      <c r="AS382">
        <v>53536</v>
      </c>
      <c r="AT382">
        <v>0</v>
      </c>
      <c r="AU382" t="s">
        <v>60</v>
      </c>
    </row>
    <row r="383" spans="1:47">
      <c r="A383" t="s">
        <v>1731</v>
      </c>
      <c r="B383" t="s">
        <v>329</v>
      </c>
      <c r="C383" t="s">
        <v>1732</v>
      </c>
      <c r="D383" t="s">
        <v>108</v>
      </c>
      <c r="E383" t="s">
        <v>51</v>
      </c>
      <c r="F383" t="s">
        <v>52</v>
      </c>
      <c r="G383" t="s">
        <v>310</v>
      </c>
      <c r="H383" t="s">
        <v>51</v>
      </c>
      <c r="I383" t="s">
        <v>51</v>
      </c>
      <c r="J383" t="s">
        <v>54</v>
      </c>
      <c r="K383" t="s">
        <v>51</v>
      </c>
      <c r="L383" t="s">
        <v>51</v>
      </c>
      <c r="M383" t="s">
        <v>55</v>
      </c>
      <c r="N383" t="s">
        <v>56</v>
      </c>
      <c r="O383">
        <v>0</v>
      </c>
      <c r="P383" t="s">
        <v>51</v>
      </c>
      <c r="Q383" t="s">
        <v>1733</v>
      </c>
      <c r="R383" t="s">
        <v>57</v>
      </c>
      <c r="S383" t="s">
        <v>57</v>
      </c>
      <c r="T383" t="s">
        <v>1734</v>
      </c>
      <c r="U383" t="s">
        <v>51</v>
      </c>
      <c r="V383" t="s">
        <v>51</v>
      </c>
      <c r="W383" t="s">
        <v>51</v>
      </c>
      <c r="X383">
        <v>1</v>
      </c>
      <c r="Y383">
        <v>0</v>
      </c>
      <c r="Z383">
        <v>53536</v>
      </c>
      <c r="AA383">
        <v>0</v>
      </c>
      <c r="AB383" t="s">
        <v>51</v>
      </c>
      <c r="AF383" t="s">
        <v>1735</v>
      </c>
      <c r="AG383" t="s">
        <v>287</v>
      </c>
      <c r="AH383" t="s">
        <v>125</v>
      </c>
      <c r="AI383" t="s">
        <v>51</v>
      </c>
      <c r="AJ383" t="s">
        <v>51</v>
      </c>
      <c r="AK383" t="s">
        <v>51</v>
      </c>
      <c r="AL383" t="s">
        <v>51</v>
      </c>
      <c r="AM383" t="s">
        <v>51</v>
      </c>
      <c r="AN383" t="s">
        <v>51</v>
      </c>
      <c r="AO383" t="s">
        <v>51</v>
      </c>
      <c r="AP383" t="s">
        <v>51</v>
      </c>
      <c r="AQ383" t="s">
        <v>394</v>
      </c>
      <c r="AR383" t="s">
        <v>51</v>
      </c>
      <c r="AU383" t="s">
        <v>60</v>
      </c>
    </row>
    <row r="384" spans="1:47">
      <c r="A384" t="s">
        <v>1736</v>
      </c>
      <c r="B384" t="s">
        <v>48</v>
      </c>
      <c r="C384" t="s">
        <v>1737</v>
      </c>
      <c r="D384" t="s">
        <v>69</v>
      </c>
      <c r="E384" t="s">
        <v>51</v>
      </c>
      <c r="F384" t="s">
        <v>52</v>
      </c>
      <c r="G384" t="s">
        <v>1738</v>
      </c>
      <c r="H384" t="s">
        <v>51</v>
      </c>
      <c r="I384" t="s">
        <v>51</v>
      </c>
      <c r="J384" t="s">
        <v>54</v>
      </c>
      <c r="K384" t="s">
        <v>51</v>
      </c>
      <c r="L384" t="s">
        <v>51</v>
      </c>
      <c r="M384" t="s">
        <v>55</v>
      </c>
      <c r="N384" t="s">
        <v>56</v>
      </c>
      <c r="O384">
        <v>0</v>
      </c>
      <c r="P384" t="s">
        <v>51</v>
      </c>
      <c r="Q384" t="s">
        <v>51</v>
      </c>
      <c r="R384" t="s">
        <v>57</v>
      </c>
      <c r="S384" t="s">
        <v>57</v>
      </c>
      <c r="T384" t="s">
        <v>1739</v>
      </c>
      <c r="U384" t="s">
        <v>51</v>
      </c>
      <c r="V384" t="s">
        <v>51</v>
      </c>
      <c r="W384" t="s">
        <v>51</v>
      </c>
      <c r="X384">
        <v>1</v>
      </c>
      <c r="Y384">
        <v>0</v>
      </c>
      <c r="Z384">
        <v>2133</v>
      </c>
      <c r="AA384">
        <v>0</v>
      </c>
      <c r="AB384" t="s">
        <v>51</v>
      </c>
      <c r="AF384" t="s">
        <v>1740</v>
      </c>
      <c r="AG384" t="s">
        <v>287</v>
      </c>
      <c r="AH384" t="s">
        <v>125</v>
      </c>
      <c r="AI384" t="s">
        <v>141</v>
      </c>
      <c r="AJ384" t="s">
        <v>51</v>
      </c>
      <c r="AK384" t="s">
        <v>51</v>
      </c>
      <c r="AL384" t="s">
        <v>51</v>
      </c>
      <c r="AM384" t="s">
        <v>307</v>
      </c>
      <c r="AN384" t="s">
        <v>51</v>
      </c>
      <c r="AO384" t="s">
        <v>383</v>
      </c>
      <c r="AP384" t="s">
        <v>51</v>
      </c>
      <c r="AQ384" t="s">
        <v>404</v>
      </c>
      <c r="AR384" t="s">
        <v>288</v>
      </c>
      <c r="AS384">
        <v>2133</v>
      </c>
      <c r="AT384">
        <v>0</v>
      </c>
      <c r="AU384" t="s">
        <v>60</v>
      </c>
    </row>
    <row r="385" spans="1:47">
      <c r="A385" t="s">
        <v>1736</v>
      </c>
      <c r="B385" t="s">
        <v>329</v>
      </c>
      <c r="C385" t="s">
        <v>1737</v>
      </c>
      <c r="D385" t="s">
        <v>69</v>
      </c>
      <c r="E385" t="s">
        <v>51</v>
      </c>
      <c r="F385" t="s">
        <v>52</v>
      </c>
      <c r="G385" t="s">
        <v>1738</v>
      </c>
      <c r="H385" t="s">
        <v>51</v>
      </c>
      <c r="I385" t="s">
        <v>51</v>
      </c>
      <c r="J385" t="s">
        <v>54</v>
      </c>
      <c r="K385" t="s">
        <v>51</v>
      </c>
      <c r="L385" t="s">
        <v>51</v>
      </c>
      <c r="M385" t="s">
        <v>55</v>
      </c>
      <c r="N385" t="s">
        <v>56</v>
      </c>
      <c r="O385">
        <v>0</v>
      </c>
      <c r="P385" t="s">
        <v>51</v>
      </c>
      <c r="Q385" t="s">
        <v>51</v>
      </c>
      <c r="R385" t="s">
        <v>57</v>
      </c>
      <c r="S385" t="s">
        <v>57</v>
      </c>
      <c r="T385" t="s">
        <v>1739</v>
      </c>
      <c r="U385" t="s">
        <v>51</v>
      </c>
      <c r="V385" t="s">
        <v>51</v>
      </c>
      <c r="W385" t="s">
        <v>51</v>
      </c>
      <c r="X385">
        <v>1</v>
      </c>
      <c r="Y385">
        <v>0</v>
      </c>
      <c r="Z385">
        <v>2133</v>
      </c>
      <c r="AA385">
        <v>0</v>
      </c>
      <c r="AB385" t="s">
        <v>51</v>
      </c>
      <c r="AF385" t="s">
        <v>1740</v>
      </c>
      <c r="AG385" t="s">
        <v>287</v>
      </c>
      <c r="AH385" t="s">
        <v>125</v>
      </c>
      <c r="AI385" t="s">
        <v>51</v>
      </c>
      <c r="AJ385" t="s">
        <v>51</v>
      </c>
      <c r="AK385" t="s">
        <v>51</v>
      </c>
      <c r="AL385" t="s">
        <v>51</v>
      </c>
      <c r="AM385" t="s">
        <v>51</v>
      </c>
      <c r="AN385" t="s">
        <v>51</v>
      </c>
      <c r="AO385" t="s">
        <v>51</v>
      </c>
      <c r="AP385" t="s">
        <v>51</v>
      </c>
      <c r="AQ385" t="s">
        <v>394</v>
      </c>
      <c r="AR385" t="s">
        <v>51</v>
      </c>
      <c r="AU385" t="s">
        <v>60</v>
      </c>
    </row>
    <row r="386" spans="1:47">
      <c r="A386" t="s">
        <v>1741</v>
      </c>
      <c r="B386" t="s">
        <v>48</v>
      </c>
      <c r="C386" t="s">
        <v>1742</v>
      </c>
      <c r="D386" t="s">
        <v>529</v>
      </c>
      <c r="E386" t="s">
        <v>51</v>
      </c>
      <c r="F386" t="s">
        <v>52</v>
      </c>
      <c r="G386" t="s">
        <v>1232</v>
      </c>
      <c r="H386" t="s">
        <v>51</v>
      </c>
      <c r="I386" t="s">
        <v>51</v>
      </c>
      <c r="J386" t="s">
        <v>54</v>
      </c>
      <c r="K386" t="s">
        <v>51</v>
      </c>
      <c r="L386" t="s">
        <v>51</v>
      </c>
      <c r="M386" t="s">
        <v>55</v>
      </c>
      <c r="N386" t="s">
        <v>56</v>
      </c>
      <c r="O386">
        <v>0</v>
      </c>
      <c r="P386" t="s">
        <v>51</v>
      </c>
      <c r="Q386" t="s">
        <v>51</v>
      </c>
      <c r="R386" t="s">
        <v>57</v>
      </c>
      <c r="S386" t="s">
        <v>57</v>
      </c>
      <c r="T386" t="s">
        <v>1743</v>
      </c>
      <c r="U386" t="s">
        <v>51</v>
      </c>
      <c r="V386" t="s">
        <v>51</v>
      </c>
      <c r="W386" t="s">
        <v>51</v>
      </c>
      <c r="X386">
        <v>1</v>
      </c>
      <c r="Y386">
        <v>0</v>
      </c>
      <c r="Z386">
        <v>748</v>
      </c>
      <c r="AA386">
        <v>0</v>
      </c>
      <c r="AB386" t="s">
        <v>51</v>
      </c>
      <c r="AF386" t="s">
        <v>1744</v>
      </c>
      <c r="AG386" t="s">
        <v>287</v>
      </c>
      <c r="AH386" t="s">
        <v>125</v>
      </c>
      <c r="AI386" t="s">
        <v>133</v>
      </c>
      <c r="AJ386" t="s">
        <v>51</v>
      </c>
      <c r="AK386" t="s">
        <v>51</v>
      </c>
      <c r="AL386" t="s">
        <v>51</v>
      </c>
      <c r="AM386" t="s">
        <v>314</v>
      </c>
      <c r="AN386" t="s">
        <v>51</v>
      </c>
      <c r="AO386" t="s">
        <v>51</v>
      </c>
      <c r="AP386" t="s">
        <v>51</v>
      </c>
      <c r="AQ386" t="s">
        <v>51</v>
      </c>
      <c r="AR386" t="s">
        <v>51</v>
      </c>
      <c r="AS386">
        <v>187</v>
      </c>
      <c r="AT386">
        <v>0</v>
      </c>
      <c r="AU386" t="s">
        <v>60</v>
      </c>
    </row>
    <row r="387" spans="1:47">
      <c r="A387" t="s">
        <v>1745</v>
      </c>
      <c r="B387" t="s">
        <v>48</v>
      </c>
      <c r="C387" t="s">
        <v>1746</v>
      </c>
      <c r="D387" t="s">
        <v>69</v>
      </c>
      <c r="E387" t="s">
        <v>51</v>
      </c>
      <c r="F387" t="s">
        <v>85</v>
      </c>
      <c r="G387" t="s">
        <v>683</v>
      </c>
      <c r="H387" t="s">
        <v>683</v>
      </c>
      <c r="I387" t="s">
        <v>684</v>
      </c>
      <c r="J387" t="s">
        <v>51</v>
      </c>
      <c r="K387" t="s">
        <v>51</v>
      </c>
      <c r="L387" t="s">
        <v>51</v>
      </c>
      <c r="M387" t="s">
        <v>55</v>
      </c>
      <c r="N387" t="s">
        <v>56</v>
      </c>
      <c r="O387">
        <v>9</v>
      </c>
      <c r="P387" t="s">
        <v>51</v>
      </c>
      <c r="Q387" t="s">
        <v>51</v>
      </c>
      <c r="R387" t="s">
        <v>57</v>
      </c>
      <c r="S387" t="s">
        <v>57</v>
      </c>
      <c r="T387" t="s">
        <v>51</v>
      </c>
      <c r="U387" t="s">
        <v>51</v>
      </c>
      <c r="V387" t="s">
        <v>51</v>
      </c>
      <c r="W387" t="s">
        <v>51</v>
      </c>
      <c r="X387">
        <v>104</v>
      </c>
      <c r="Y387">
        <v>0</v>
      </c>
      <c r="Z387">
        <v>12825</v>
      </c>
      <c r="AA387">
        <v>63800</v>
      </c>
      <c r="AB387" t="s">
        <v>51</v>
      </c>
      <c r="AF387" t="s">
        <v>1747</v>
      </c>
      <c r="AG387" t="s">
        <v>287</v>
      </c>
      <c r="AH387" t="s">
        <v>125</v>
      </c>
      <c r="AI387" t="s">
        <v>293</v>
      </c>
      <c r="AJ387" t="s">
        <v>51</v>
      </c>
      <c r="AK387" t="s">
        <v>51</v>
      </c>
      <c r="AL387" t="s">
        <v>51</v>
      </c>
      <c r="AM387" t="s">
        <v>307</v>
      </c>
      <c r="AN387" t="s">
        <v>51</v>
      </c>
      <c r="AO387" t="s">
        <v>383</v>
      </c>
      <c r="AP387" t="s">
        <v>51</v>
      </c>
      <c r="AQ387" t="s">
        <v>51</v>
      </c>
      <c r="AR387" t="s">
        <v>288</v>
      </c>
      <c r="AS387">
        <v>12825</v>
      </c>
      <c r="AT387">
        <v>5308160</v>
      </c>
      <c r="AU387" t="s">
        <v>60</v>
      </c>
    </row>
    <row r="388" spans="1:47">
      <c r="A388" t="s">
        <v>1748</v>
      </c>
      <c r="B388" t="s">
        <v>48</v>
      </c>
      <c r="C388" t="s">
        <v>1749</v>
      </c>
      <c r="D388" t="s">
        <v>209</v>
      </c>
      <c r="E388" t="s">
        <v>51</v>
      </c>
      <c r="F388" t="s">
        <v>52</v>
      </c>
      <c r="G388" t="s">
        <v>1750</v>
      </c>
      <c r="H388" t="s">
        <v>51</v>
      </c>
      <c r="I388" t="s">
        <v>51</v>
      </c>
      <c r="J388" t="s">
        <v>54</v>
      </c>
      <c r="K388" t="s">
        <v>51</v>
      </c>
      <c r="L388" t="s">
        <v>51</v>
      </c>
      <c r="M388" t="s">
        <v>55</v>
      </c>
      <c r="N388" t="s">
        <v>56</v>
      </c>
      <c r="O388">
        <v>0</v>
      </c>
      <c r="P388" t="s">
        <v>51</v>
      </c>
      <c r="Q388" t="s">
        <v>51</v>
      </c>
      <c r="R388" t="s">
        <v>57</v>
      </c>
      <c r="S388" t="s">
        <v>57</v>
      </c>
      <c r="T388" t="s">
        <v>1751</v>
      </c>
      <c r="U388" t="s">
        <v>51</v>
      </c>
      <c r="V388" t="s">
        <v>51</v>
      </c>
      <c r="W388" t="s">
        <v>51</v>
      </c>
      <c r="X388">
        <v>1</v>
      </c>
      <c r="Y388">
        <v>0</v>
      </c>
      <c r="Z388">
        <v>49885</v>
      </c>
      <c r="AA388">
        <v>0</v>
      </c>
      <c r="AB388" t="s">
        <v>51</v>
      </c>
      <c r="AF388" t="s">
        <v>1752</v>
      </c>
      <c r="AG388" t="s">
        <v>287</v>
      </c>
      <c r="AH388" t="s">
        <v>125</v>
      </c>
      <c r="AI388" t="s">
        <v>293</v>
      </c>
      <c r="AJ388" t="s">
        <v>51</v>
      </c>
      <c r="AK388" t="s">
        <v>51</v>
      </c>
      <c r="AL388" t="s">
        <v>51</v>
      </c>
      <c r="AM388" t="s">
        <v>307</v>
      </c>
      <c r="AN388" t="s">
        <v>51</v>
      </c>
      <c r="AO388" t="s">
        <v>383</v>
      </c>
      <c r="AP388" t="s">
        <v>51</v>
      </c>
      <c r="AQ388" t="s">
        <v>51</v>
      </c>
      <c r="AR388" t="s">
        <v>51</v>
      </c>
      <c r="AS388">
        <v>39908</v>
      </c>
      <c r="AT388">
        <v>0</v>
      </c>
      <c r="AU388" t="s">
        <v>60</v>
      </c>
    </row>
    <row r="389" spans="1:47">
      <c r="A389" t="s">
        <v>1753</v>
      </c>
      <c r="B389" t="s">
        <v>48</v>
      </c>
      <c r="C389" t="s">
        <v>1754</v>
      </c>
      <c r="D389" t="s">
        <v>276</v>
      </c>
      <c r="E389" t="s">
        <v>51</v>
      </c>
      <c r="F389" t="s">
        <v>52</v>
      </c>
      <c r="G389" t="s">
        <v>1755</v>
      </c>
      <c r="H389" t="s">
        <v>51</v>
      </c>
      <c r="I389" t="s">
        <v>51</v>
      </c>
      <c r="J389" t="s">
        <v>51</v>
      </c>
      <c r="K389" t="s">
        <v>51</v>
      </c>
      <c r="L389" t="s">
        <v>51</v>
      </c>
      <c r="M389" t="s">
        <v>1756</v>
      </c>
      <c r="N389" t="s">
        <v>56</v>
      </c>
      <c r="O389">
        <v>0</v>
      </c>
      <c r="P389" t="s">
        <v>51</v>
      </c>
      <c r="Q389" t="s">
        <v>51</v>
      </c>
      <c r="R389" t="s">
        <v>57</v>
      </c>
      <c r="S389" t="s">
        <v>57</v>
      </c>
      <c r="T389" t="s">
        <v>1757</v>
      </c>
      <c r="U389" t="s">
        <v>51</v>
      </c>
      <c r="V389" t="s">
        <v>51</v>
      </c>
      <c r="W389" t="s">
        <v>51</v>
      </c>
      <c r="X389">
        <v>1</v>
      </c>
      <c r="Y389">
        <v>0</v>
      </c>
      <c r="Z389">
        <v>0</v>
      </c>
      <c r="AA389">
        <v>0</v>
      </c>
      <c r="AB389" t="s">
        <v>51</v>
      </c>
      <c r="AF389" t="s">
        <v>1758</v>
      </c>
      <c r="AG389" t="s">
        <v>287</v>
      </c>
      <c r="AH389" t="s">
        <v>125</v>
      </c>
      <c r="AI389" t="s">
        <v>133</v>
      </c>
      <c r="AJ389" t="s">
        <v>51</v>
      </c>
      <c r="AK389" t="s">
        <v>51</v>
      </c>
      <c r="AL389" t="s">
        <v>51</v>
      </c>
      <c r="AM389" t="s">
        <v>307</v>
      </c>
      <c r="AN389" t="s">
        <v>51</v>
      </c>
      <c r="AO389" t="s">
        <v>383</v>
      </c>
      <c r="AP389" t="s">
        <v>51</v>
      </c>
      <c r="AQ389" t="s">
        <v>51</v>
      </c>
      <c r="AR389" t="s">
        <v>288</v>
      </c>
      <c r="AS389">
        <v>0</v>
      </c>
      <c r="AT389">
        <v>0</v>
      </c>
      <c r="AU389" t="s">
        <v>60</v>
      </c>
    </row>
    <row r="390" spans="1:47">
      <c r="A390" t="s">
        <v>1759</v>
      </c>
      <c r="B390" t="s">
        <v>48</v>
      </c>
      <c r="C390" t="s">
        <v>1760</v>
      </c>
      <c r="D390" t="s">
        <v>498</v>
      </c>
      <c r="E390" t="s">
        <v>51</v>
      </c>
      <c r="F390" t="s">
        <v>52</v>
      </c>
      <c r="G390" t="s">
        <v>224</v>
      </c>
      <c r="H390" t="s">
        <v>51</v>
      </c>
      <c r="I390" t="s">
        <v>51</v>
      </c>
      <c r="J390" t="s">
        <v>54</v>
      </c>
      <c r="K390" t="s">
        <v>51</v>
      </c>
      <c r="L390" t="s">
        <v>51</v>
      </c>
      <c r="M390" t="s">
        <v>55</v>
      </c>
      <c r="N390" t="s">
        <v>56</v>
      </c>
      <c r="O390">
        <v>0</v>
      </c>
      <c r="P390" t="s">
        <v>51</v>
      </c>
      <c r="Q390" t="s">
        <v>51</v>
      </c>
      <c r="R390" t="s">
        <v>57</v>
      </c>
      <c r="S390" t="s">
        <v>57</v>
      </c>
      <c r="T390" t="s">
        <v>1761</v>
      </c>
      <c r="U390" t="s">
        <v>51</v>
      </c>
      <c r="V390" t="s">
        <v>51</v>
      </c>
      <c r="W390" t="s">
        <v>51</v>
      </c>
      <c r="X390">
        <v>1</v>
      </c>
      <c r="Y390">
        <v>0</v>
      </c>
      <c r="Z390">
        <v>24564</v>
      </c>
      <c r="AA390">
        <v>0</v>
      </c>
      <c r="AB390" t="s">
        <v>51</v>
      </c>
      <c r="AF390" t="s">
        <v>1142</v>
      </c>
      <c r="AG390" t="s">
        <v>287</v>
      </c>
      <c r="AH390" t="s">
        <v>125</v>
      </c>
      <c r="AI390" t="s">
        <v>133</v>
      </c>
      <c r="AJ390" t="s">
        <v>51</v>
      </c>
      <c r="AK390" t="s">
        <v>51</v>
      </c>
      <c r="AL390" t="s">
        <v>51</v>
      </c>
      <c r="AM390" t="s">
        <v>51</v>
      </c>
      <c r="AN390" t="s">
        <v>51</v>
      </c>
      <c r="AO390" t="s">
        <v>51</v>
      </c>
      <c r="AP390" t="s">
        <v>51</v>
      </c>
      <c r="AQ390" t="s">
        <v>51</v>
      </c>
      <c r="AR390" t="s">
        <v>288</v>
      </c>
      <c r="AS390">
        <v>6141</v>
      </c>
      <c r="AT390">
        <v>0</v>
      </c>
      <c r="AU390" t="s">
        <v>60</v>
      </c>
    </row>
    <row r="391" spans="1:47">
      <c r="A391" t="s">
        <v>1762</v>
      </c>
      <c r="B391" t="s">
        <v>48</v>
      </c>
      <c r="C391" t="s">
        <v>1763</v>
      </c>
      <c r="D391" t="s">
        <v>276</v>
      </c>
      <c r="E391" t="s">
        <v>51</v>
      </c>
      <c r="F391" t="s">
        <v>85</v>
      </c>
      <c r="G391" t="s">
        <v>1369</v>
      </c>
      <c r="H391" t="s">
        <v>1369</v>
      </c>
      <c r="I391" t="s">
        <v>1370</v>
      </c>
      <c r="J391" t="s">
        <v>122</v>
      </c>
      <c r="K391" t="s">
        <v>51</v>
      </c>
      <c r="L391" t="s">
        <v>51</v>
      </c>
      <c r="M391" t="s">
        <v>55</v>
      </c>
      <c r="N391" t="s">
        <v>56</v>
      </c>
      <c r="O391">
        <v>14</v>
      </c>
      <c r="P391" t="s">
        <v>51</v>
      </c>
      <c r="Q391" t="s">
        <v>51</v>
      </c>
      <c r="R391" t="s">
        <v>57</v>
      </c>
      <c r="S391" t="s">
        <v>57</v>
      </c>
      <c r="T391" t="s">
        <v>51</v>
      </c>
      <c r="U391" t="s">
        <v>51</v>
      </c>
      <c r="V391" t="s">
        <v>51</v>
      </c>
      <c r="W391" t="s">
        <v>51</v>
      </c>
      <c r="X391">
        <v>229</v>
      </c>
      <c r="Y391">
        <v>0</v>
      </c>
      <c r="Z391">
        <v>10175</v>
      </c>
      <c r="AA391">
        <v>2730000</v>
      </c>
      <c r="AB391" t="s">
        <v>51</v>
      </c>
      <c r="AF391" t="s">
        <v>1764</v>
      </c>
      <c r="AG391" t="s">
        <v>287</v>
      </c>
      <c r="AH391" t="s">
        <v>125</v>
      </c>
      <c r="AI391" t="s">
        <v>293</v>
      </c>
      <c r="AJ391" t="s">
        <v>51</v>
      </c>
      <c r="AK391" t="s">
        <v>51</v>
      </c>
      <c r="AL391" t="s">
        <v>51</v>
      </c>
      <c r="AM391" t="s">
        <v>307</v>
      </c>
      <c r="AN391" t="s">
        <v>51</v>
      </c>
      <c r="AO391" t="s">
        <v>383</v>
      </c>
      <c r="AP391" t="s">
        <v>51</v>
      </c>
      <c r="AQ391" t="s">
        <v>51</v>
      </c>
      <c r="AR391" t="s">
        <v>51</v>
      </c>
      <c r="AS391">
        <v>10175</v>
      </c>
      <c r="AT391">
        <v>500136000</v>
      </c>
      <c r="AU391" t="s">
        <v>60</v>
      </c>
    </row>
    <row r="392" spans="1:47">
      <c r="A392" t="s">
        <v>1765</v>
      </c>
      <c r="B392" t="s">
        <v>48</v>
      </c>
      <c r="C392" t="s">
        <v>1766</v>
      </c>
      <c r="D392" t="s">
        <v>69</v>
      </c>
      <c r="E392" t="s">
        <v>51</v>
      </c>
      <c r="F392" t="s">
        <v>52</v>
      </c>
      <c r="G392" t="s">
        <v>215</v>
      </c>
      <c r="H392" t="s">
        <v>51</v>
      </c>
      <c r="I392" t="s">
        <v>51</v>
      </c>
      <c r="J392" t="s">
        <v>54</v>
      </c>
      <c r="K392" t="s">
        <v>51</v>
      </c>
      <c r="L392" t="s">
        <v>51</v>
      </c>
      <c r="M392" t="s">
        <v>55</v>
      </c>
      <c r="N392" t="s">
        <v>56</v>
      </c>
      <c r="O392">
        <v>0</v>
      </c>
      <c r="P392" t="s">
        <v>51</v>
      </c>
      <c r="Q392" t="s">
        <v>51</v>
      </c>
      <c r="R392" t="s">
        <v>57</v>
      </c>
      <c r="S392" t="s">
        <v>57</v>
      </c>
      <c r="T392" t="s">
        <v>1767</v>
      </c>
      <c r="U392" t="s">
        <v>51</v>
      </c>
      <c r="V392" t="s">
        <v>51</v>
      </c>
      <c r="W392" t="s">
        <v>51</v>
      </c>
      <c r="X392">
        <v>1</v>
      </c>
      <c r="Y392">
        <v>0</v>
      </c>
      <c r="Z392">
        <v>0</v>
      </c>
      <c r="AA392">
        <v>0</v>
      </c>
      <c r="AB392" t="s">
        <v>51</v>
      </c>
      <c r="AF392" t="s">
        <v>1142</v>
      </c>
      <c r="AG392" t="s">
        <v>287</v>
      </c>
      <c r="AH392" t="s">
        <v>125</v>
      </c>
      <c r="AI392" t="s">
        <v>133</v>
      </c>
      <c r="AJ392" t="s">
        <v>51</v>
      </c>
      <c r="AK392" t="s">
        <v>51</v>
      </c>
      <c r="AL392" t="s">
        <v>51</v>
      </c>
      <c r="AM392" t="s">
        <v>51</v>
      </c>
      <c r="AN392" t="s">
        <v>51</v>
      </c>
      <c r="AO392" t="s">
        <v>51</v>
      </c>
      <c r="AP392" t="s">
        <v>51</v>
      </c>
      <c r="AQ392" t="s">
        <v>51</v>
      </c>
      <c r="AR392" t="s">
        <v>288</v>
      </c>
      <c r="AS392">
        <v>0</v>
      </c>
      <c r="AT392">
        <v>0</v>
      </c>
      <c r="AU392" t="s">
        <v>60</v>
      </c>
    </row>
    <row r="393" spans="1:47">
      <c r="A393" t="s">
        <v>1768</v>
      </c>
      <c r="B393" t="s">
        <v>48</v>
      </c>
      <c r="C393" t="s">
        <v>1769</v>
      </c>
      <c r="D393" t="s">
        <v>209</v>
      </c>
      <c r="E393" t="s">
        <v>51</v>
      </c>
      <c r="F393" t="s">
        <v>52</v>
      </c>
      <c r="G393" t="s">
        <v>93</v>
      </c>
      <c r="H393" t="s">
        <v>51</v>
      </c>
      <c r="I393" t="s">
        <v>51</v>
      </c>
      <c r="J393" t="s">
        <v>54</v>
      </c>
      <c r="K393" t="s">
        <v>51</v>
      </c>
      <c r="L393" t="s">
        <v>51</v>
      </c>
      <c r="M393" t="s">
        <v>55</v>
      </c>
      <c r="N393" t="s">
        <v>56</v>
      </c>
      <c r="O393">
        <v>0</v>
      </c>
      <c r="P393" t="s">
        <v>51</v>
      </c>
      <c r="Q393" t="s">
        <v>51</v>
      </c>
      <c r="R393" t="s">
        <v>57</v>
      </c>
      <c r="S393" t="s">
        <v>57</v>
      </c>
      <c r="T393" t="s">
        <v>1770</v>
      </c>
      <c r="U393" t="s">
        <v>51</v>
      </c>
      <c r="V393" t="s">
        <v>51</v>
      </c>
      <c r="W393" t="s">
        <v>51</v>
      </c>
      <c r="X393">
        <v>0</v>
      </c>
      <c r="Y393">
        <v>0</v>
      </c>
      <c r="Z393">
        <v>3024868</v>
      </c>
      <c r="AA393">
        <v>0</v>
      </c>
      <c r="AB393" t="s">
        <v>51</v>
      </c>
      <c r="AF393" t="s">
        <v>1771</v>
      </c>
      <c r="AG393" t="s">
        <v>287</v>
      </c>
      <c r="AH393" t="s">
        <v>125</v>
      </c>
      <c r="AI393" t="s">
        <v>141</v>
      </c>
      <c r="AJ393" t="s">
        <v>51</v>
      </c>
      <c r="AK393" t="s">
        <v>51</v>
      </c>
      <c r="AL393" t="s">
        <v>51</v>
      </c>
      <c r="AM393" t="s">
        <v>307</v>
      </c>
      <c r="AN393" t="s">
        <v>51</v>
      </c>
      <c r="AO393" t="s">
        <v>383</v>
      </c>
      <c r="AP393" t="s">
        <v>51</v>
      </c>
      <c r="AQ393" t="s">
        <v>51</v>
      </c>
      <c r="AR393" t="s">
        <v>51</v>
      </c>
      <c r="AS393">
        <v>90746.04</v>
      </c>
      <c r="AT393">
        <v>0</v>
      </c>
      <c r="AU393" t="s">
        <v>60</v>
      </c>
    </row>
    <row r="394" spans="1:47">
      <c r="A394" t="s">
        <v>1772</v>
      </c>
      <c r="B394" t="s">
        <v>48</v>
      </c>
      <c r="C394" t="s">
        <v>1773</v>
      </c>
      <c r="D394" t="s">
        <v>282</v>
      </c>
      <c r="E394" t="s">
        <v>51</v>
      </c>
      <c r="F394" t="s">
        <v>52</v>
      </c>
      <c r="G394" t="s">
        <v>698</v>
      </c>
      <c r="H394" t="s">
        <v>51</v>
      </c>
      <c r="I394" t="s">
        <v>51</v>
      </c>
      <c r="J394" t="s">
        <v>54</v>
      </c>
      <c r="K394" t="s">
        <v>51</v>
      </c>
      <c r="L394" t="s">
        <v>51</v>
      </c>
      <c r="M394" t="s">
        <v>55</v>
      </c>
      <c r="N394" t="s">
        <v>56</v>
      </c>
      <c r="O394">
        <v>0</v>
      </c>
      <c r="P394" t="s">
        <v>51</v>
      </c>
      <c r="Q394" t="s">
        <v>1774</v>
      </c>
      <c r="R394" t="s">
        <v>57</v>
      </c>
      <c r="S394" t="s">
        <v>57</v>
      </c>
      <c r="T394" t="s">
        <v>1775</v>
      </c>
      <c r="U394" t="s">
        <v>51</v>
      </c>
      <c r="V394" t="s">
        <v>51</v>
      </c>
      <c r="W394" t="s">
        <v>51</v>
      </c>
      <c r="X394">
        <v>1</v>
      </c>
      <c r="Y394">
        <v>0</v>
      </c>
      <c r="Z394">
        <v>9561753</v>
      </c>
      <c r="AA394">
        <v>0</v>
      </c>
      <c r="AB394" t="s">
        <v>51</v>
      </c>
      <c r="AF394" t="s">
        <v>1776</v>
      </c>
      <c r="AG394" t="s">
        <v>287</v>
      </c>
      <c r="AH394" t="s">
        <v>125</v>
      </c>
      <c r="AI394" t="s">
        <v>126</v>
      </c>
      <c r="AJ394" t="s">
        <v>51</v>
      </c>
      <c r="AK394" t="s">
        <v>51</v>
      </c>
      <c r="AL394" t="s">
        <v>51</v>
      </c>
      <c r="AM394" t="s">
        <v>314</v>
      </c>
      <c r="AN394" t="s">
        <v>51</v>
      </c>
      <c r="AO394" t="s">
        <v>51</v>
      </c>
      <c r="AP394" t="s">
        <v>51</v>
      </c>
      <c r="AQ394" t="s">
        <v>51</v>
      </c>
      <c r="AR394" t="s">
        <v>51</v>
      </c>
      <c r="AS394">
        <v>956175.3</v>
      </c>
      <c r="AT394">
        <v>0</v>
      </c>
      <c r="AU394" t="s">
        <v>60</v>
      </c>
    </row>
    <row r="395" spans="1:47">
      <c r="A395" t="s">
        <v>1777</v>
      </c>
      <c r="B395" t="s">
        <v>48</v>
      </c>
      <c r="C395" t="s">
        <v>1778</v>
      </c>
      <c r="D395" t="s">
        <v>276</v>
      </c>
      <c r="E395" t="s">
        <v>51</v>
      </c>
      <c r="F395" t="s">
        <v>85</v>
      </c>
      <c r="G395" t="s">
        <v>1779</v>
      </c>
      <c r="H395" t="s">
        <v>1779</v>
      </c>
      <c r="I395" t="s">
        <v>1780</v>
      </c>
      <c r="J395" t="s">
        <v>122</v>
      </c>
      <c r="K395" t="s">
        <v>51</v>
      </c>
      <c r="L395" t="s">
        <v>51</v>
      </c>
      <c r="M395" t="s">
        <v>55</v>
      </c>
      <c r="N395" t="s">
        <v>56</v>
      </c>
      <c r="O395">
        <v>8</v>
      </c>
      <c r="P395" t="s">
        <v>51</v>
      </c>
      <c r="Q395" t="s">
        <v>380</v>
      </c>
      <c r="R395" t="s">
        <v>57</v>
      </c>
      <c r="S395" t="s">
        <v>57</v>
      </c>
      <c r="T395" t="s">
        <v>51</v>
      </c>
      <c r="U395" t="s">
        <v>51</v>
      </c>
      <c r="V395" t="s">
        <v>51</v>
      </c>
      <c r="W395" t="s">
        <v>51</v>
      </c>
      <c r="X395">
        <v>166</v>
      </c>
      <c r="Y395">
        <v>0</v>
      </c>
      <c r="Z395">
        <v>141223</v>
      </c>
      <c r="AA395">
        <v>133600</v>
      </c>
      <c r="AB395" t="s">
        <v>51</v>
      </c>
      <c r="AF395" t="s">
        <v>1781</v>
      </c>
      <c r="AG395" t="s">
        <v>287</v>
      </c>
      <c r="AH395" t="s">
        <v>125</v>
      </c>
      <c r="AI395" t="s">
        <v>141</v>
      </c>
      <c r="AJ395" t="s">
        <v>51</v>
      </c>
      <c r="AK395" t="s">
        <v>51</v>
      </c>
      <c r="AL395" t="s">
        <v>51</v>
      </c>
      <c r="AM395" t="s">
        <v>307</v>
      </c>
      <c r="AN395" t="s">
        <v>51</v>
      </c>
      <c r="AO395" t="s">
        <v>383</v>
      </c>
      <c r="AP395" t="s">
        <v>51</v>
      </c>
      <c r="AQ395" t="s">
        <v>51</v>
      </c>
      <c r="AR395" t="s">
        <v>288</v>
      </c>
      <c r="AS395">
        <v>141223</v>
      </c>
      <c r="AT395">
        <v>22177600</v>
      </c>
      <c r="AU395" t="s">
        <v>60</v>
      </c>
    </row>
    <row r="396" spans="1:47">
      <c r="A396" t="s">
        <v>1782</v>
      </c>
      <c r="B396" t="s">
        <v>48</v>
      </c>
      <c r="C396" t="s">
        <v>1783</v>
      </c>
      <c r="D396" t="s">
        <v>169</v>
      </c>
      <c r="E396" t="s">
        <v>51</v>
      </c>
      <c r="F396" t="s">
        <v>52</v>
      </c>
      <c r="G396" t="s">
        <v>1784</v>
      </c>
      <c r="H396" t="s">
        <v>51</v>
      </c>
      <c r="I396" t="s">
        <v>51</v>
      </c>
      <c r="J396" t="s">
        <v>54</v>
      </c>
      <c r="K396" t="s">
        <v>51</v>
      </c>
      <c r="L396" t="s">
        <v>51</v>
      </c>
      <c r="M396" t="s">
        <v>55</v>
      </c>
      <c r="N396" t="s">
        <v>56</v>
      </c>
      <c r="O396">
        <v>0</v>
      </c>
      <c r="P396" t="s">
        <v>51</v>
      </c>
      <c r="Q396" t="s">
        <v>51</v>
      </c>
      <c r="R396" t="s">
        <v>57</v>
      </c>
      <c r="S396" t="s">
        <v>57</v>
      </c>
      <c r="T396" t="s">
        <v>1785</v>
      </c>
      <c r="U396" t="s">
        <v>51</v>
      </c>
      <c r="V396" t="s">
        <v>51</v>
      </c>
      <c r="W396" t="s">
        <v>51</v>
      </c>
      <c r="X396">
        <v>1</v>
      </c>
      <c r="Y396">
        <v>0</v>
      </c>
      <c r="Z396">
        <v>3139</v>
      </c>
      <c r="AA396">
        <v>0</v>
      </c>
      <c r="AB396" t="s">
        <v>51</v>
      </c>
      <c r="AF396" t="s">
        <v>340</v>
      </c>
      <c r="AG396" t="s">
        <v>287</v>
      </c>
      <c r="AH396" t="s">
        <v>125</v>
      </c>
      <c r="AI396" t="s">
        <v>133</v>
      </c>
      <c r="AJ396" t="s">
        <v>51</v>
      </c>
      <c r="AK396" t="s">
        <v>51</v>
      </c>
      <c r="AL396" t="s">
        <v>51</v>
      </c>
      <c r="AM396" t="s">
        <v>314</v>
      </c>
      <c r="AN396" t="s">
        <v>51</v>
      </c>
      <c r="AO396" t="s">
        <v>51</v>
      </c>
      <c r="AP396" t="s">
        <v>51</v>
      </c>
      <c r="AQ396" t="s">
        <v>51</v>
      </c>
      <c r="AR396" t="s">
        <v>51</v>
      </c>
      <c r="AS396">
        <v>784.75</v>
      </c>
      <c r="AT396">
        <v>0</v>
      </c>
      <c r="AU396" t="s">
        <v>60</v>
      </c>
    </row>
    <row r="397" spans="1:47">
      <c r="A397" t="s">
        <v>1786</v>
      </c>
      <c r="B397" t="s">
        <v>48</v>
      </c>
      <c r="C397" t="s">
        <v>1787</v>
      </c>
      <c r="D397" t="s">
        <v>276</v>
      </c>
      <c r="E397" t="s">
        <v>51</v>
      </c>
      <c r="F397" t="s">
        <v>52</v>
      </c>
      <c r="G397" t="s">
        <v>1702</v>
      </c>
      <c r="H397" t="s">
        <v>51</v>
      </c>
      <c r="I397" t="s">
        <v>51</v>
      </c>
      <c r="J397" t="s">
        <v>54</v>
      </c>
      <c r="K397" t="s">
        <v>51</v>
      </c>
      <c r="L397" t="s">
        <v>51</v>
      </c>
      <c r="M397" t="s">
        <v>55</v>
      </c>
      <c r="N397" t="s">
        <v>56</v>
      </c>
      <c r="O397">
        <v>0</v>
      </c>
      <c r="P397" t="s">
        <v>51</v>
      </c>
      <c r="Q397" t="s">
        <v>51</v>
      </c>
      <c r="R397" t="s">
        <v>57</v>
      </c>
      <c r="S397" t="s">
        <v>57</v>
      </c>
      <c r="T397" t="s">
        <v>1788</v>
      </c>
      <c r="U397" t="s">
        <v>51</v>
      </c>
      <c r="V397" t="s">
        <v>51</v>
      </c>
      <c r="W397" t="s">
        <v>51</v>
      </c>
      <c r="X397">
        <v>1</v>
      </c>
      <c r="Y397">
        <v>0</v>
      </c>
      <c r="Z397">
        <v>0</v>
      </c>
      <c r="AA397">
        <v>0</v>
      </c>
      <c r="AB397" t="s">
        <v>51</v>
      </c>
      <c r="AF397" t="s">
        <v>1789</v>
      </c>
      <c r="AG397" t="s">
        <v>287</v>
      </c>
      <c r="AH397" t="s">
        <v>125</v>
      </c>
      <c r="AI397" t="s">
        <v>254</v>
      </c>
      <c r="AJ397" t="s">
        <v>51</v>
      </c>
      <c r="AK397" t="s">
        <v>51</v>
      </c>
      <c r="AL397" t="s">
        <v>51</v>
      </c>
      <c r="AM397" t="s">
        <v>307</v>
      </c>
      <c r="AN397" t="s">
        <v>51</v>
      </c>
      <c r="AO397" t="s">
        <v>383</v>
      </c>
      <c r="AP397" t="s">
        <v>51</v>
      </c>
      <c r="AQ397" t="s">
        <v>51</v>
      </c>
      <c r="AR397" t="s">
        <v>288</v>
      </c>
      <c r="AS397">
        <v>0</v>
      </c>
      <c r="AT397">
        <v>0</v>
      </c>
      <c r="AU397" t="s">
        <v>60</v>
      </c>
    </row>
    <row r="398" spans="1:47">
      <c r="A398" t="s">
        <v>1790</v>
      </c>
      <c r="B398" t="s">
        <v>48</v>
      </c>
      <c r="C398" t="s">
        <v>1791</v>
      </c>
      <c r="D398" t="s">
        <v>209</v>
      </c>
      <c r="E398" t="s">
        <v>51</v>
      </c>
      <c r="F398" t="s">
        <v>52</v>
      </c>
      <c r="G398" t="s">
        <v>698</v>
      </c>
      <c r="H398" t="s">
        <v>51</v>
      </c>
      <c r="I398" t="s">
        <v>51</v>
      </c>
      <c r="J398" t="s">
        <v>54</v>
      </c>
      <c r="K398" t="s">
        <v>51</v>
      </c>
      <c r="L398" t="s">
        <v>51</v>
      </c>
      <c r="M398" t="s">
        <v>55</v>
      </c>
      <c r="N398" t="s">
        <v>56</v>
      </c>
      <c r="O398">
        <v>0</v>
      </c>
      <c r="P398" t="s">
        <v>51</v>
      </c>
      <c r="Q398" t="s">
        <v>699</v>
      </c>
      <c r="R398" t="s">
        <v>57</v>
      </c>
      <c r="S398" t="s">
        <v>57</v>
      </c>
      <c r="T398" t="s">
        <v>1792</v>
      </c>
      <c r="U398" t="s">
        <v>51</v>
      </c>
      <c r="V398" t="s">
        <v>51</v>
      </c>
      <c r="W398" t="s">
        <v>51</v>
      </c>
      <c r="X398">
        <v>1</v>
      </c>
      <c r="Y398">
        <v>0</v>
      </c>
      <c r="Z398">
        <v>9561753</v>
      </c>
      <c r="AA398">
        <v>0</v>
      </c>
      <c r="AB398" t="s">
        <v>51</v>
      </c>
      <c r="AF398" t="s">
        <v>1771</v>
      </c>
      <c r="AG398" t="s">
        <v>287</v>
      </c>
      <c r="AH398" t="s">
        <v>125</v>
      </c>
      <c r="AI398" t="s">
        <v>141</v>
      </c>
      <c r="AJ398" t="s">
        <v>51</v>
      </c>
      <c r="AK398" t="s">
        <v>51</v>
      </c>
      <c r="AL398" t="s">
        <v>51</v>
      </c>
      <c r="AM398" t="s">
        <v>307</v>
      </c>
      <c r="AN398" t="s">
        <v>51</v>
      </c>
      <c r="AO398" t="s">
        <v>383</v>
      </c>
      <c r="AP398" t="s">
        <v>51</v>
      </c>
      <c r="AQ398" t="s">
        <v>51</v>
      </c>
      <c r="AR398" t="s">
        <v>288</v>
      </c>
      <c r="AS398">
        <v>9561753</v>
      </c>
      <c r="AT398">
        <v>0</v>
      </c>
      <c r="AU398" t="s">
        <v>60</v>
      </c>
    </row>
    <row r="399" spans="1:47">
      <c r="A399" t="s">
        <v>1793</v>
      </c>
      <c r="B399" t="s">
        <v>48</v>
      </c>
      <c r="C399" t="s">
        <v>1794</v>
      </c>
      <c r="D399" t="s">
        <v>152</v>
      </c>
      <c r="E399" t="s">
        <v>51</v>
      </c>
      <c r="F399" t="s">
        <v>52</v>
      </c>
      <c r="G399" t="s">
        <v>176</v>
      </c>
      <c r="H399" t="s">
        <v>51</v>
      </c>
      <c r="I399" t="s">
        <v>51</v>
      </c>
      <c r="J399" t="s">
        <v>54</v>
      </c>
      <c r="K399" t="s">
        <v>51</v>
      </c>
      <c r="L399" t="s">
        <v>51</v>
      </c>
      <c r="M399" t="s">
        <v>55</v>
      </c>
      <c r="N399" t="s">
        <v>56</v>
      </c>
      <c r="O399">
        <v>0</v>
      </c>
      <c r="P399" t="s">
        <v>51</v>
      </c>
      <c r="Q399" t="s">
        <v>51</v>
      </c>
      <c r="R399" t="s">
        <v>57</v>
      </c>
      <c r="S399" t="s">
        <v>57</v>
      </c>
      <c r="T399" t="s">
        <v>1795</v>
      </c>
      <c r="U399" t="s">
        <v>51</v>
      </c>
      <c r="V399" t="s">
        <v>51</v>
      </c>
      <c r="W399" t="s">
        <v>51</v>
      </c>
      <c r="X399">
        <v>1</v>
      </c>
      <c r="Y399">
        <v>0</v>
      </c>
      <c r="Z399">
        <v>16562</v>
      </c>
      <c r="AA399">
        <v>0</v>
      </c>
      <c r="AB399" t="s">
        <v>51</v>
      </c>
      <c r="AF399" t="s">
        <v>1796</v>
      </c>
      <c r="AG399" t="s">
        <v>287</v>
      </c>
      <c r="AH399" t="s">
        <v>125</v>
      </c>
      <c r="AI399" t="s">
        <v>293</v>
      </c>
      <c r="AJ399" t="s">
        <v>51</v>
      </c>
      <c r="AK399" t="s">
        <v>51</v>
      </c>
      <c r="AL399" t="s">
        <v>51</v>
      </c>
      <c r="AM399" t="s">
        <v>51</v>
      </c>
      <c r="AN399" t="s">
        <v>51</v>
      </c>
      <c r="AO399" t="s">
        <v>51</v>
      </c>
      <c r="AP399" t="s">
        <v>51</v>
      </c>
      <c r="AQ399" t="s">
        <v>404</v>
      </c>
      <c r="AR399" t="s">
        <v>51</v>
      </c>
      <c r="AS399">
        <v>13249.6</v>
      </c>
      <c r="AT399">
        <v>0</v>
      </c>
      <c r="AU399" t="s">
        <v>60</v>
      </c>
    </row>
    <row r="400" spans="1:47">
      <c r="A400" t="s">
        <v>1797</v>
      </c>
      <c r="B400" t="s">
        <v>48</v>
      </c>
      <c r="C400" t="s">
        <v>1798</v>
      </c>
      <c r="D400" t="s">
        <v>79</v>
      </c>
      <c r="E400" t="s">
        <v>51</v>
      </c>
      <c r="F400" t="s">
        <v>52</v>
      </c>
      <c r="G400" t="s">
        <v>304</v>
      </c>
      <c r="H400" t="s">
        <v>51</v>
      </c>
      <c r="I400" t="s">
        <v>51</v>
      </c>
      <c r="J400" t="s">
        <v>54</v>
      </c>
      <c r="K400" t="s">
        <v>51</v>
      </c>
      <c r="L400" t="s">
        <v>51</v>
      </c>
      <c r="M400" t="s">
        <v>55</v>
      </c>
      <c r="N400" t="s">
        <v>56</v>
      </c>
      <c r="O400">
        <v>0</v>
      </c>
      <c r="P400" t="s">
        <v>51</v>
      </c>
      <c r="Q400" t="s">
        <v>51</v>
      </c>
      <c r="R400" t="s">
        <v>57</v>
      </c>
      <c r="S400" t="s">
        <v>57</v>
      </c>
      <c r="T400" t="s">
        <v>1799</v>
      </c>
      <c r="U400" t="s">
        <v>51</v>
      </c>
      <c r="V400" t="s">
        <v>51</v>
      </c>
      <c r="W400" t="s">
        <v>51</v>
      </c>
      <c r="X400">
        <v>1</v>
      </c>
      <c r="Y400">
        <v>0</v>
      </c>
      <c r="Z400">
        <v>0</v>
      </c>
      <c r="AA400">
        <v>0</v>
      </c>
      <c r="AB400" t="s">
        <v>51</v>
      </c>
      <c r="AF400" t="s">
        <v>1800</v>
      </c>
      <c r="AG400" t="s">
        <v>287</v>
      </c>
      <c r="AH400" t="s">
        <v>125</v>
      </c>
      <c r="AI400" t="s">
        <v>126</v>
      </c>
      <c r="AJ400" t="s">
        <v>51</v>
      </c>
      <c r="AK400" t="s">
        <v>51</v>
      </c>
      <c r="AL400" t="s">
        <v>51</v>
      </c>
      <c r="AM400" t="s">
        <v>307</v>
      </c>
      <c r="AN400" t="s">
        <v>51</v>
      </c>
      <c r="AO400" t="s">
        <v>51</v>
      </c>
      <c r="AP400" t="s">
        <v>51</v>
      </c>
      <c r="AQ400" t="s">
        <v>51</v>
      </c>
      <c r="AR400" t="s">
        <v>51</v>
      </c>
      <c r="AS400">
        <v>0</v>
      </c>
      <c r="AT400">
        <v>0</v>
      </c>
      <c r="AU400" t="s">
        <v>60</v>
      </c>
    </row>
    <row r="401" spans="1:47">
      <c r="A401" t="s">
        <v>1797</v>
      </c>
      <c r="B401" t="s">
        <v>329</v>
      </c>
      <c r="C401" t="s">
        <v>1798</v>
      </c>
      <c r="D401" t="s">
        <v>79</v>
      </c>
      <c r="E401" t="s">
        <v>51</v>
      </c>
      <c r="F401" t="s">
        <v>52</v>
      </c>
      <c r="G401" t="s">
        <v>304</v>
      </c>
      <c r="H401" t="s">
        <v>51</v>
      </c>
      <c r="I401" t="s">
        <v>51</v>
      </c>
      <c r="J401" t="s">
        <v>54</v>
      </c>
      <c r="K401" t="s">
        <v>51</v>
      </c>
      <c r="L401" t="s">
        <v>51</v>
      </c>
      <c r="M401" t="s">
        <v>55</v>
      </c>
      <c r="N401" t="s">
        <v>56</v>
      </c>
      <c r="O401">
        <v>0</v>
      </c>
      <c r="P401" t="s">
        <v>51</v>
      </c>
      <c r="Q401" t="s">
        <v>51</v>
      </c>
      <c r="R401" t="s">
        <v>57</v>
      </c>
      <c r="S401" t="s">
        <v>57</v>
      </c>
      <c r="T401" t="s">
        <v>1799</v>
      </c>
      <c r="U401" t="s">
        <v>51</v>
      </c>
      <c r="V401" t="s">
        <v>51</v>
      </c>
      <c r="W401" t="s">
        <v>51</v>
      </c>
      <c r="X401">
        <v>1</v>
      </c>
      <c r="Y401">
        <v>0</v>
      </c>
      <c r="Z401">
        <v>0</v>
      </c>
      <c r="AA401">
        <v>0</v>
      </c>
      <c r="AB401" t="s">
        <v>51</v>
      </c>
      <c r="AF401" t="s">
        <v>1800</v>
      </c>
      <c r="AG401" t="s">
        <v>287</v>
      </c>
      <c r="AH401" t="s">
        <v>125</v>
      </c>
      <c r="AI401" t="s">
        <v>51</v>
      </c>
      <c r="AJ401" t="s">
        <v>51</v>
      </c>
      <c r="AK401" t="s">
        <v>51</v>
      </c>
      <c r="AL401" t="s">
        <v>51</v>
      </c>
      <c r="AM401" t="s">
        <v>314</v>
      </c>
      <c r="AN401" t="s">
        <v>51</v>
      </c>
      <c r="AO401" t="s">
        <v>51</v>
      </c>
      <c r="AP401" t="s">
        <v>51</v>
      </c>
      <c r="AQ401" t="s">
        <v>51</v>
      </c>
      <c r="AR401" t="s">
        <v>51</v>
      </c>
      <c r="AU401" t="s">
        <v>60</v>
      </c>
    </row>
    <row r="402" spans="1:47">
      <c r="A402" t="s">
        <v>1801</v>
      </c>
      <c r="B402" t="s">
        <v>48</v>
      </c>
      <c r="C402" t="s">
        <v>1802</v>
      </c>
      <c r="D402" t="s">
        <v>529</v>
      </c>
      <c r="E402" t="s">
        <v>51</v>
      </c>
      <c r="F402" t="s">
        <v>52</v>
      </c>
      <c r="G402" t="s">
        <v>1189</v>
      </c>
      <c r="H402" t="s">
        <v>51</v>
      </c>
      <c r="I402" t="s">
        <v>51</v>
      </c>
      <c r="J402" t="s">
        <v>54</v>
      </c>
      <c r="K402" t="s">
        <v>51</v>
      </c>
      <c r="L402" t="s">
        <v>51</v>
      </c>
      <c r="M402" t="s">
        <v>650</v>
      </c>
      <c r="N402" t="s">
        <v>56</v>
      </c>
      <c r="O402">
        <v>0</v>
      </c>
      <c r="P402" t="s">
        <v>51</v>
      </c>
      <c r="Q402" t="s">
        <v>51</v>
      </c>
      <c r="R402" t="s">
        <v>57</v>
      </c>
      <c r="S402" t="s">
        <v>57</v>
      </c>
      <c r="T402" t="s">
        <v>1803</v>
      </c>
      <c r="U402" t="s">
        <v>51</v>
      </c>
      <c r="V402" t="s">
        <v>51</v>
      </c>
      <c r="W402" t="s">
        <v>51</v>
      </c>
      <c r="X402">
        <v>1</v>
      </c>
      <c r="Y402">
        <v>0</v>
      </c>
      <c r="Z402">
        <v>29462</v>
      </c>
      <c r="AA402">
        <v>0</v>
      </c>
      <c r="AB402" t="s">
        <v>51</v>
      </c>
      <c r="AF402" t="s">
        <v>1804</v>
      </c>
      <c r="AG402" t="s">
        <v>287</v>
      </c>
      <c r="AH402" t="s">
        <v>125</v>
      </c>
      <c r="AI402" t="s">
        <v>126</v>
      </c>
      <c r="AJ402" t="s">
        <v>51</v>
      </c>
      <c r="AK402" t="s">
        <v>51</v>
      </c>
      <c r="AL402" t="s">
        <v>51</v>
      </c>
      <c r="AM402" t="s">
        <v>314</v>
      </c>
      <c r="AN402" t="s">
        <v>51</v>
      </c>
      <c r="AO402" t="s">
        <v>51</v>
      </c>
      <c r="AP402" t="s">
        <v>51</v>
      </c>
      <c r="AQ402" t="s">
        <v>51</v>
      </c>
      <c r="AR402" t="s">
        <v>51</v>
      </c>
      <c r="AS402">
        <v>2946.2</v>
      </c>
      <c r="AT402">
        <v>0</v>
      </c>
      <c r="AU402" t="s">
        <v>60</v>
      </c>
    </row>
    <row r="403" spans="1:47">
      <c r="A403" t="s">
        <v>1805</v>
      </c>
      <c r="B403" t="s">
        <v>48</v>
      </c>
      <c r="C403" t="s">
        <v>1806</v>
      </c>
      <c r="D403" t="s">
        <v>209</v>
      </c>
      <c r="E403" t="s">
        <v>51</v>
      </c>
      <c r="F403" t="s">
        <v>52</v>
      </c>
      <c r="G403" t="s">
        <v>1061</v>
      </c>
      <c r="H403" t="s">
        <v>51</v>
      </c>
      <c r="I403" t="s">
        <v>51</v>
      </c>
      <c r="J403" t="s">
        <v>54</v>
      </c>
      <c r="K403" t="s">
        <v>51</v>
      </c>
      <c r="L403" t="s">
        <v>51</v>
      </c>
      <c r="M403" t="s">
        <v>55</v>
      </c>
      <c r="N403" t="s">
        <v>56</v>
      </c>
      <c r="O403">
        <v>0</v>
      </c>
      <c r="P403" t="s">
        <v>51</v>
      </c>
      <c r="Q403" t="s">
        <v>51</v>
      </c>
      <c r="R403" t="s">
        <v>57</v>
      </c>
      <c r="S403" t="s">
        <v>57</v>
      </c>
      <c r="T403" t="s">
        <v>1807</v>
      </c>
      <c r="U403" t="s">
        <v>51</v>
      </c>
      <c r="V403" t="s">
        <v>51</v>
      </c>
      <c r="W403" t="s">
        <v>51</v>
      </c>
      <c r="X403">
        <v>1</v>
      </c>
      <c r="Y403">
        <v>0</v>
      </c>
      <c r="Z403">
        <v>512</v>
      </c>
      <c r="AA403">
        <v>0</v>
      </c>
      <c r="AB403" t="s">
        <v>51</v>
      </c>
      <c r="AF403" t="s">
        <v>1808</v>
      </c>
      <c r="AG403" t="s">
        <v>287</v>
      </c>
      <c r="AH403" t="s">
        <v>125</v>
      </c>
      <c r="AI403" t="s">
        <v>141</v>
      </c>
      <c r="AJ403" t="s">
        <v>51</v>
      </c>
      <c r="AK403" t="s">
        <v>51</v>
      </c>
      <c r="AL403" t="s">
        <v>51</v>
      </c>
      <c r="AM403" t="s">
        <v>314</v>
      </c>
      <c r="AN403" t="s">
        <v>51</v>
      </c>
      <c r="AO403" t="s">
        <v>51</v>
      </c>
      <c r="AP403" t="s">
        <v>51</v>
      </c>
      <c r="AQ403" t="s">
        <v>51</v>
      </c>
      <c r="AR403" t="s">
        <v>51</v>
      </c>
      <c r="AS403">
        <v>512</v>
      </c>
      <c r="AT403">
        <v>0</v>
      </c>
      <c r="AU403" t="s">
        <v>60</v>
      </c>
    </row>
    <row r="404" spans="1:47">
      <c r="A404" t="s">
        <v>1809</v>
      </c>
      <c r="B404" t="s">
        <v>48</v>
      </c>
      <c r="C404" t="s">
        <v>1810</v>
      </c>
      <c r="D404" t="s">
        <v>244</v>
      </c>
      <c r="E404" t="s">
        <v>51</v>
      </c>
      <c r="F404" t="s">
        <v>52</v>
      </c>
      <c r="G404" t="s">
        <v>53</v>
      </c>
      <c r="H404" t="s">
        <v>51</v>
      </c>
      <c r="I404" t="s">
        <v>51</v>
      </c>
      <c r="J404" t="s">
        <v>54</v>
      </c>
      <c r="K404" t="s">
        <v>51</v>
      </c>
      <c r="L404" t="s">
        <v>51</v>
      </c>
      <c r="M404" t="s">
        <v>55</v>
      </c>
      <c r="N404" t="s">
        <v>56</v>
      </c>
      <c r="O404">
        <v>0</v>
      </c>
      <c r="P404" t="s">
        <v>51</v>
      </c>
      <c r="Q404" t="s">
        <v>88</v>
      </c>
      <c r="R404" t="s">
        <v>57</v>
      </c>
      <c r="S404" t="s">
        <v>57</v>
      </c>
      <c r="T404" t="s">
        <v>1019</v>
      </c>
      <c r="U404" t="s">
        <v>51</v>
      </c>
      <c r="V404" t="s">
        <v>51</v>
      </c>
      <c r="W404" t="s">
        <v>51</v>
      </c>
      <c r="X404">
        <v>1</v>
      </c>
      <c r="Y404">
        <v>0</v>
      </c>
      <c r="Z404">
        <v>993472</v>
      </c>
      <c r="AA404">
        <v>0</v>
      </c>
      <c r="AB404" t="s">
        <v>51</v>
      </c>
      <c r="AF404" t="s">
        <v>1020</v>
      </c>
      <c r="AG404" t="s">
        <v>51</v>
      </c>
      <c r="AH404" t="s">
        <v>51</v>
      </c>
      <c r="AI404" t="s">
        <v>51</v>
      </c>
      <c r="AJ404" t="s">
        <v>51</v>
      </c>
      <c r="AK404" t="s">
        <v>51</v>
      </c>
      <c r="AL404" t="s">
        <v>51</v>
      </c>
      <c r="AM404" t="s">
        <v>51</v>
      </c>
      <c r="AN404" t="s">
        <v>51</v>
      </c>
      <c r="AO404" t="s">
        <v>51</v>
      </c>
      <c r="AP404" t="s">
        <v>51</v>
      </c>
      <c r="AQ404" t="s">
        <v>51</v>
      </c>
      <c r="AR404" t="s">
        <v>51</v>
      </c>
      <c r="AU404" t="s">
        <v>60</v>
      </c>
    </row>
    <row r="405" spans="1:47">
      <c r="A405" t="s">
        <v>1811</v>
      </c>
      <c r="B405" t="s">
        <v>48</v>
      </c>
      <c r="C405" t="s">
        <v>1812</v>
      </c>
      <c r="D405" t="s">
        <v>98</v>
      </c>
      <c r="E405" t="s">
        <v>51</v>
      </c>
      <c r="F405" t="s">
        <v>52</v>
      </c>
      <c r="G405" t="s">
        <v>1813</v>
      </c>
      <c r="H405" t="s">
        <v>51</v>
      </c>
      <c r="I405" t="s">
        <v>51</v>
      </c>
      <c r="J405" t="s">
        <v>54</v>
      </c>
      <c r="K405" t="s">
        <v>51</v>
      </c>
      <c r="L405" t="s">
        <v>51</v>
      </c>
      <c r="M405" t="s">
        <v>55</v>
      </c>
      <c r="N405" t="s">
        <v>56</v>
      </c>
      <c r="O405">
        <v>0</v>
      </c>
      <c r="P405" t="s">
        <v>51</v>
      </c>
      <c r="Q405" t="s">
        <v>51</v>
      </c>
      <c r="R405" t="s">
        <v>57</v>
      </c>
      <c r="S405" t="s">
        <v>57</v>
      </c>
      <c r="T405" t="s">
        <v>1814</v>
      </c>
      <c r="U405" t="s">
        <v>51</v>
      </c>
      <c r="V405" t="s">
        <v>51</v>
      </c>
      <c r="W405" t="s">
        <v>51</v>
      </c>
      <c r="X405">
        <v>1</v>
      </c>
      <c r="Y405">
        <v>0</v>
      </c>
      <c r="Z405">
        <v>0</v>
      </c>
      <c r="AA405">
        <v>0</v>
      </c>
      <c r="AB405" t="s">
        <v>51</v>
      </c>
      <c r="AF405" t="s">
        <v>1815</v>
      </c>
      <c r="AG405" t="s">
        <v>51</v>
      </c>
      <c r="AH405" t="s">
        <v>51</v>
      </c>
      <c r="AI405" t="s">
        <v>51</v>
      </c>
      <c r="AJ405" t="s">
        <v>51</v>
      </c>
      <c r="AK405" t="s">
        <v>51</v>
      </c>
      <c r="AL405" t="s">
        <v>51</v>
      </c>
      <c r="AM405" t="s">
        <v>51</v>
      </c>
      <c r="AN405" t="s">
        <v>51</v>
      </c>
      <c r="AO405" t="s">
        <v>51</v>
      </c>
      <c r="AP405" t="s">
        <v>51</v>
      </c>
      <c r="AQ405" t="s">
        <v>51</v>
      </c>
      <c r="AR405" t="s">
        <v>51</v>
      </c>
      <c r="AU405" t="s">
        <v>60</v>
      </c>
    </row>
    <row r="406" spans="1:47">
      <c r="A406" t="s">
        <v>1816</v>
      </c>
      <c r="B406" t="s">
        <v>48</v>
      </c>
      <c r="C406" t="s">
        <v>1817</v>
      </c>
      <c r="D406" t="s">
        <v>92</v>
      </c>
      <c r="E406" t="s">
        <v>51</v>
      </c>
      <c r="F406" t="s">
        <v>52</v>
      </c>
      <c r="G406" t="s">
        <v>698</v>
      </c>
      <c r="H406" t="s">
        <v>51</v>
      </c>
      <c r="I406" t="s">
        <v>51</v>
      </c>
      <c r="J406" t="s">
        <v>54</v>
      </c>
      <c r="K406" t="s">
        <v>51</v>
      </c>
      <c r="L406" t="s">
        <v>51</v>
      </c>
      <c r="M406" t="s">
        <v>55</v>
      </c>
      <c r="N406" t="s">
        <v>56</v>
      </c>
      <c r="O406">
        <v>0</v>
      </c>
      <c r="P406" t="s">
        <v>51</v>
      </c>
      <c r="Q406" t="s">
        <v>51</v>
      </c>
      <c r="R406" t="s">
        <v>57</v>
      </c>
      <c r="S406" t="s">
        <v>57</v>
      </c>
      <c r="T406" t="s">
        <v>1818</v>
      </c>
      <c r="U406" t="s">
        <v>51</v>
      </c>
      <c r="V406" t="s">
        <v>51</v>
      </c>
      <c r="W406" t="s">
        <v>51</v>
      </c>
      <c r="X406">
        <v>1</v>
      </c>
      <c r="Y406">
        <v>0</v>
      </c>
      <c r="Z406">
        <v>9561753</v>
      </c>
      <c r="AA406">
        <v>0</v>
      </c>
      <c r="AB406" t="s">
        <v>51</v>
      </c>
      <c r="AF406" t="s">
        <v>100</v>
      </c>
      <c r="AG406" t="s">
        <v>51</v>
      </c>
      <c r="AH406" t="s">
        <v>51</v>
      </c>
      <c r="AI406" t="s">
        <v>51</v>
      </c>
      <c r="AJ406" t="s">
        <v>51</v>
      </c>
      <c r="AK406" t="s">
        <v>51</v>
      </c>
      <c r="AL406" t="s">
        <v>51</v>
      </c>
      <c r="AM406" t="s">
        <v>51</v>
      </c>
      <c r="AN406" t="s">
        <v>51</v>
      </c>
      <c r="AO406" t="s">
        <v>51</v>
      </c>
      <c r="AP406" t="s">
        <v>51</v>
      </c>
      <c r="AQ406" t="s">
        <v>51</v>
      </c>
      <c r="AR406" t="s">
        <v>51</v>
      </c>
      <c r="AU406" t="s">
        <v>60</v>
      </c>
    </row>
    <row r="407" spans="1:47">
      <c r="A407" t="s">
        <v>1819</v>
      </c>
      <c r="B407" t="s">
        <v>48</v>
      </c>
      <c r="C407" t="s">
        <v>1820</v>
      </c>
      <c r="D407" t="s">
        <v>92</v>
      </c>
      <c r="E407" t="s">
        <v>51</v>
      </c>
      <c r="F407" t="s">
        <v>52</v>
      </c>
      <c r="G407" t="s">
        <v>53</v>
      </c>
      <c r="H407" t="s">
        <v>51</v>
      </c>
      <c r="I407" t="s">
        <v>51</v>
      </c>
      <c r="J407" t="s">
        <v>54</v>
      </c>
      <c r="K407" t="s">
        <v>51</v>
      </c>
      <c r="L407" t="s">
        <v>51</v>
      </c>
      <c r="M407" t="s">
        <v>55</v>
      </c>
      <c r="N407" t="s">
        <v>56</v>
      </c>
      <c r="O407">
        <v>0</v>
      </c>
      <c r="P407" t="s">
        <v>51</v>
      </c>
      <c r="Q407" t="s">
        <v>51</v>
      </c>
      <c r="R407" t="s">
        <v>57</v>
      </c>
      <c r="S407" t="s">
        <v>57</v>
      </c>
      <c r="T407" t="s">
        <v>1821</v>
      </c>
      <c r="U407" t="s">
        <v>51</v>
      </c>
      <c r="V407" t="s">
        <v>51</v>
      </c>
      <c r="W407" t="s">
        <v>51</v>
      </c>
      <c r="X407">
        <v>1</v>
      </c>
      <c r="Y407">
        <v>0</v>
      </c>
      <c r="Z407">
        <v>993472</v>
      </c>
      <c r="AA407">
        <v>0</v>
      </c>
      <c r="AB407" t="s">
        <v>51</v>
      </c>
      <c r="AF407" t="s">
        <v>95</v>
      </c>
      <c r="AG407" t="s">
        <v>51</v>
      </c>
      <c r="AH407" t="s">
        <v>51</v>
      </c>
      <c r="AI407" t="s">
        <v>51</v>
      </c>
      <c r="AJ407" t="s">
        <v>51</v>
      </c>
      <c r="AK407" t="s">
        <v>51</v>
      </c>
      <c r="AL407" t="s">
        <v>51</v>
      </c>
      <c r="AM407" t="s">
        <v>51</v>
      </c>
      <c r="AN407" t="s">
        <v>51</v>
      </c>
      <c r="AO407" t="s">
        <v>51</v>
      </c>
      <c r="AP407" t="s">
        <v>51</v>
      </c>
      <c r="AQ407" t="s">
        <v>51</v>
      </c>
      <c r="AR407" t="s">
        <v>51</v>
      </c>
      <c r="AU407" t="s">
        <v>60</v>
      </c>
    </row>
    <row r="408" spans="1:47">
      <c r="A408" t="s">
        <v>1822</v>
      </c>
      <c r="B408" t="s">
        <v>48</v>
      </c>
      <c r="C408" t="s">
        <v>1823</v>
      </c>
      <c r="D408" t="s">
        <v>498</v>
      </c>
      <c r="E408" t="s">
        <v>51</v>
      </c>
      <c r="F408" t="s">
        <v>52</v>
      </c>
      <c r="G408" t="s">
        <v>1189</v>
      </c>
      <c r="H408" t="s">
        <v>51</v>
      </c>
      <c r="I408" t="s">
        <v>51</v>
      </c>
      <c r="J408" t="s">
        <v>54</v>
      </c>
      <c r="K408" t="s">
        <v>51</v>
      </c>
      <c r="L408" t="s">
        <v>51</v>
      </c>
      <c r="M408" t="s">
        <v>650</v>
      </c>
      <c r="N408" t="s">
        <v>56</v>
      </c>
      <c r="O408">
        <v>0</v>
      </c>
      <c r="P408" t="s">
        <v>51</v>
      </c>
      <c r="Q408" t="s">
        <v>51</v>
      </c>
      <c r="R408" t="s">
        <v>57</v>
      </c>
      <c r="S408" t="s">
        <v>57</v>
      </c>
      <c r="T408" t="s">
        <v>1824</v>
      </c>
      <c r="U408" t="s">
        <v>51</v>
      </c>
      <c r="V408" t="s">
        <v>51</v>
      </c>
      <c r="W408" t="s">
        <v>51</v>
      </c>
      <c r="X408">
        <v>1</v>
      </c>
      <c r="Y408">
        <v>0</v>
      </c>
      <c r="Z408">
        <v>29462</v>
      </c>
      <c r="AA408">
        <v>0</v>
      </c>
      <c r="AB408" t="s">
        <v>51</v>
      </c>
      <c r="AF408" t="s">
        <v>1825</v>
      </c>
      <c r="AG408" t="s">
        <v>51</v>
      </c>
      <c r="AH408" t="s">
        <v>51</v>
      </c>
      <c r="AI408" t="s">
        <v>51</v>
      </c>
      <c r="AJ408" t="s">
        <v>51</v>
      </c>
      <c r="AK408" t="s">
        <v>51</v>
      </c>
      <c r="AL408" t="s">
        <v>51</v>
      </c>
      <c r="AM408" t="s">
        <v>51</v>
      </c>
      <c r="AN408" t="s">
        <v>51</v>
      </c>
      <c r="AO408" t="s">
        <v>51</v>
      </c>
      <c r="AP408" t="s">
        <v>51</v>
      </c>
      <c r="AQ408" t="s">
        <v>51</v>
      </c>
      <c r="AR408" t="s">
        <v>51</v>
      </c>
      <c r="AU408" t="s">
        <v>60</v>
      </c>
    </row>
    <row r="409" spans="1:47">
      <c r="A409" t="s">
        <v>1826</v>
      </c>
      <c r="B409" t="s">
        <v>48</v>
      </c>
      <c r="C409" t="s">
        <v>1827</v>
      </c>
      <c r="D409" t="s">
        <v>427</v>
      </c>
      <c r="E409" t="s">
        <v>51</v>
      </c>
      <c r="F409" t="s">
        <v>52</v>
      </c>
      <c r="G409" t="s">
        <v>53</v>
      </c>
      <c r="H409" t="s">
        <v>51</v>
      </c>
      <c r="I409" t="s">
        <v>51</v>
      </c>
      <c r="J409" t="s">
        <v>54</v>
      </c>
      <c r="K409" t="s">
        <v>51</v>
      </c>
      <c r="L409" t="s">
        <v>51</v>
      </c>
      <c r="M409" t="s">
        <v>55</v>
      </c>
      <c r="N409" t="s">
        <v>56</v>
      </c>
      <c r="O409">
        <v>0</v>
      </c>
      <c r="P409" t="s">
        <v>51</v>
      </c>
      <c r="Q409" t="s">
        <v>51</v>
      </c>
      <c r="R409" t="s">
        <v>57</v>
      </c>
      <c r="S409" t="s">
        <v>57</v>
      </c>
      <c r="T409" t="s">
        <v>1828</v>
      </c>
      <c r="U409" t="s">
        <v>51</v>
      </c>
      <c r="V409" t="s">
        <v>51</v>
      </c>
      <c r="W409" t="s">
        <v>51</v>
      </c>
      <c r="X409">
        <v>1</v>
      </c>
      <c r="Y409">
        <v>0</v>
      </c>
      <c r="Z409">
        <v>993472</v>
      </c>
      <c r="AA409">
        <v>0</v>
      </c>
      <c r="AB409" t="s">
        <v>51</v>
      </c>
      <c r="AF409" t="s">
        <v>1829</v>
      </c>
      <c r="AG409" t="s">
        <v>51</v>
      </c>
      <c r="AH409" t="s">
        <v>51</v>
      </c>
      <c r="AI409" t="s">
        <v>51</v>
      </c>
      <c r="AJ409" t="s">
        <v>51</v>
      </c>
      <c r="AK409" t="s">
        <v>51</v>
      </c>
      <c r="AL409" t="s">
        <v>51</v>
      </c>
      <c r="AM409" t="s">
        <v>51</v>
      </c>
      <c r="AN409" t="s">
        <v>51</v>
      </c>
      <c r="AO409" t="s">
        <v>51</v>
      </c>
      <c r="AP409" t="s">
        <v>51</v>
      </c>
      <c r="AQ409" t="s">
        <v>51</v>
      </c>
      <c r="AR409" t="s">
        <v>51</v>
      </c>
      <c r="AU409" t="s">
        <v>60</v>
      </c>
    </row>
    <row r="410" spans="1:47">
      <c r="A410" t="s">
        <v>1830</v>
      </c>
      <c r="B410" t="s">
        <v>48</v>
      </c>
      <c r="C410" t="s">
        <v>1831</v>
      </c>
      <c r="D410" t="s">
        <v>108</v>
      </c>
      <c r="E410" t="s">
        <v>1832</v>
      </c>
      <c r="F410" t="s">
        <v>1289</v>
      </c>
      <c r="G410" t="s">
        <v>1290</v>
      </c>
      <c r="H410" t="s">
        <v>1290</v>
      </c>
      <c r="I410" t="s">
        <v>51</v>
      </c>
      <c r="J410" t="s">
        <v>453</v>
      </c>
      <c r="K410" t="s">
        <v>51</v>
      </c>
      <c r="L410" t="s">
        <v>51</v>
      </c>
      <c r="M410" t="s">
        <v>55</v>
      </c>
      <c r="N410" t="s">
        <v>56</v>
      </c>
      <c r="O410">
        <v>0</v>
      </c>
      <c r="P410" t="s">
        <v>51</v>
      </c>
      <c r="Q410" t="s">
        <v>51</v>
      </c>
      <c r="R410" t="s">
        <v>57</v>
      </c>
      <c r="S410" t="s">
        <v>57</v>
      </c>
      <c r="T410" t="s">
        <v>51</v>
      </c>
      <c r="U410" t="s">
        <v>51</v>
      </c>
      <c r="V410" t="s">
        <v>51</v>
      </c>
      <c r="W410" t="s">
        <v>51</v>
      </c>
      <c r="X410">
        <v>1</v>
      </c>
      <c r="Y410">
        <v>300</v>
      </c>
      <c r="Z410">
        <v>1592333</v>
      </c>
      <c r="AA410">
        <v>0</v>
      </c>
      <c r="AB410" t="s">
        <v>51</v>
      </c>
      <c r="AF410" t="s">
        <v>1833</v>
      </c>
      <c r="AG410" t="s">
        <v>51</v>
      </c>
      <c r="AH410" t="s">
        <v>51</v>
      </c>
      <c r="AI410" t="s">
        <v>51</v>
      </c>
      <c r="AJ410" t="s">
        <v>51</v>
      </c>
      <c r="AK410" t="s">
        <v>51</v>
      </c>
      <c r="AL410" t="s">
        <v>51</v>
      </c>
      <c r="AM410" t="s">
        <v>51</v>
      </c>
      <c r="AN410" t="s">
        <v>51</v>
      </c>
      <c r="AO410" t="s">
        <v>51</v>
      </c>
      <c r="AP410" t="s">
        <v>51</v>
      </c>
      <c r="AQ410" t="s">
        <v>51</v>
      </c>
      <c r="AR410" t="s">
        <v>51</v>
      </c>
      <c r="AU410" t="s">
        <v>60</v>
      </c>
    </row>
    <row r="411" spans="1:47">
      <c r="A411" t="s">
        <v>1834</v>
      </c>
      <c r="B411" t="s">
        <v>48</v>
      </c>
      <c r="C411" t="s">
        <v>1835</v>
      </c>
      <c r="D411" t="s">
        <v>203</v>
      </c>
      <c r="E411" t="s">
        <v>51</v>
      </c>
      <c r="F411" t="s">
        <v>52</v>
      </c>
      <c r="G411" t="s">
        <v>53</v>
      </c>
      <c r="H411" t="s">
        <v>51</v>
      </c>
      <c r="I411" t="s">
        <v>51</v>
      </c>
      <c r="J411" t="s">
        <v>54</v>
      </c>
      <c r="K411" t="s">
        <v>51</v>
      </c>
      <c r="L411" t="s">
        <v>51</v>
      </c>
      <c r="M411" t="s">
        <v>55</v>
      </c>
      <c r="N411" t="s">
        <v>56</v>
      </c>
      <c r="O411">
        <v>0</v>
      </c>
      <c r="P411" t="s">
        <v>51</v>
      </c>
      <c r="Q411" t="s">
        <v>51</v>
      </c>
      <c r="R411" t="s">
        <v>57</v>
      </c>
      <c r="S411" t="s">
        <v>57</v>
      </c>
      <c r="T411" t="s">
        <v>1836</v>
      </c>
      <c r="U411" t="s">
        <v>51</v>
      </c>
      <c r="V411" t="s">
        <v>51</v>
      </c>
      <c r="W411" t="s">
        <v>51</v>
      </c>
      <c r="X411">
        <v>1</v>
      </c>
      <c r="Y411">
        <v>0</v>
      </c>
      <c r="Z411">
        <v>993472</v>
      </c>
      <c r="AA411">
        <v>0</v>
      </c>
      <c r="AB411" t="s">
        <v>51</v>
      </c>
      <c r="AF411" t="s">
        <v>1837</v>
      </c>
      <c r="AG411" t="s">
        <v>51</v>
      </c>
      <c r="AH411" t="s">
        <v>51</v>
      </c>
      <c r="AI411" t="s">
        <v>51</v>
      </c>
      <c r="AJ411" t="s">
        <v>51</v>
      </c>
      <c r="AK411" t="s">
        <v>51</v>
      </c>
      <c r="AL411" t="s">
        <v>51</v>
      </c>
      <c r="AM411" t="s">
        <v>51</v>
      </c>
      <c r="AN411" t="s">
        <v>51</v>
      </c>
      <c r="AO411" t="s">
        <v>51</v>
      </c>
      <c r="AP411" t="s">
        <v>51</v>
      </c>
      <c r="AQ411" t="s">
        <v>51</v>
      </c>
      <c r="AR411" t="s">
        <v>51</v>
      </c>
      <c r="AU411" t="s">
        <v>60</v>
      </c>
    </row>
    <row r="412" spans="1:47">
      <c r="A412" t="s">
        <v>1838</v>
      </c>
      <c r="B412" t="s">
        <v>48</v>
      </c>
      <c r="C412" t="s">
        <v>1839</v>
      </c>
      <c r="D412" t="s">
        <v>169</v>
      </c>
      <c r="E412" t="s">
        <v>51</v>
      </c>
      <c r="F412" t="s">
        <v>52</v>
      </c>
      <c r="G412" t="s">
        <v>53</v>
      </c>
      <c r="H412" t="s">
        <v>51</v>
      </c>
      <c r="I412" t="s">
        <v>51</v>
      </c>
      <c r="J412" t="s">
        <v>54</v>
      </c>
      <c r="K412" t="s">
        <v>51</v>
      </c>
      <c r="L412" t="s">
        <v>51</v>
      </c>
      <c r="M412" t="s">
        <v>55</v>
      </c>
      <c r="N412" t="s">
        <v>56</v>
      </c>
      <c r="O412">
        <v>0</v>
      </c>
      <c r="P412" t="s">
        <v>51</v>
      </c>
      <c r="Q412" t="s">
        <v>673</v>
      </c>
      <c r="R412" t="s">
        <v>57</v>
      </c>
      <c r="S412" t="s">
        <v>57</v>
      </c>
      <c r="T412" t="s">
        <v>1840</v>
      </c>
      <c r="U412" t="s">
        <v>51</v>
      </c>
      <c r="V412" t="s">
        <v>51</v>
      </c>
      <c r="W412" t="s">
        <v>51</v>
      </c>
      <c r="X412">
        <v>1</v>
      </c>
      <c r="Y412">
        <v>0</v>
      </c>
      <c r="Z412">
        <v>993472</v>
      </c>
      <c r="AA412">
        <v>0</v>
      </c>
      <c r="AB412" t="s">
        <v>51</v>
      </c>
      <c r="AF412" t="s">
        <v>105</v>
      </c>
      <c r="AG412" t="s">
        <v>51</v>
      </c>
      <c r="AH412" t="s">
        <v>51</v>
      </c>
      <c r="AI412" t="s">
        <v>51</v>
      </c>
      <c r="AJ412" t="s">
        <v>51</v>
      </c>
      <c r="AK412" t="s">
        <v>51</v>
      </c>
      <c r="AL412" t="s">
        <v>51</v>
      </c>
      <c r="AM412" t="s">
        <v>51</v>
      </c>
      <c r="AN412" t="s">
        <v>51</v>
      </c>
      <c r="AO412" t="s">
        <v>51</v>
      </c>
      <c r="AP412" t="s">
        <v>51</v>
      </c>
      <c r="AQ412" t="s">
        <v>51</v>
      </c>
      <c r="AR412" t="s">
        <v>51</v>
      </c>
      <c r="AU412" t="s">
        <v>60</v>
      </c>
    </row>
    <row r="413" spans="1:47">
      <c r="A413" t="s">
        <v>1841</v>
      </c>
      <c r="B413" t="s">
        <v>48</v>
      </c>
      <c r="C413" t="s">
        <v>1842</v>
      </c>
      <c r="D413" t="s">
        <v>373</v>
      </c>
      <c r="E413" t="s">
        <v>51</v>
      </c>
      <c r="F413" t="s">
        <v>85</v>
      </c>
      <c r="G413" t="s">
        <v>514</v>
      </c>
      <c r="H413" t="s">
        <v>514</v>
      </c>
      <c r="I413" t="s">
        <v>51</v>
      </c>
      <c r="J413" t="s">
        <v>54</v>
      </c>
      <c r="K413" t="s">
        <v>51</v>
      </c>
      <c r="L413" t="s">
        <v>51</v>
      </c>
      <c r="M413" t="s">
        <v>55</v>
      </c>
      <c r="N413" t="s">
        <v>56</v>
      </c>
      <c r="O413">
        <v>1</v>
      </c>
      <c r="P413" t="s">
        <v>51</v>
      </c>
      <c r="Q413" t="s">
        <v>1843</v>
      </c>
      <c r="R413" t="s">
        <v>57</v>
      </c>
      <c r="S413" t="s">
        <v>57</v>
      </c>
      <c r="T413" t="s">
        <v>51</v>
      </c>
      <c r="U413" t="s">
        <v>51</v>
      </c>
      <c r="V413" t="s">
        <v>51</v>
      </c>
      <c r="W413" t="s">
        <v>51</v>
      </c>
      <c r="X413">
        <v>1</v>
      </c>
      <c r="Y413">
        <v>0</v>
      </c>
      <c r="Z413">
        <v>2665755</v>
      </c>
      <c r="AA413">
        <v>715540000</v>
      </c>
      <c r="AB413" t="s">
        <v>51</v>
      </c>
      <c r="AF413" t="s">
        <v>1844</v>
      </c>
      <c r="AG413" t="s">
        <v>125</v>
      </c>
      <c r="AH413" t="s">
        <v>51</v>
      </c>
      <c r="AI413" t="s">
        <v>126</v>
      </c>
      <c r="AJ413" t="s">
        <v>51</v>
      </c>
      <c r="AK413" t="s">
        <v>51</v>
      </c>
      <c r="AL413" t="s">
        <v>51</v>
      </c>
      <c r="AM413" t="s">
        <v>51</v>
      </c>
      <c r="AN413" t="s">
        <v>51</v>
      </c>
      <c r="AO413" t="s">
        <v>51</v>
      </c>
      <c r="AP413" t="s">
        <v>51</v>
      </c>
      <c r="AQ413" t="s">
        <v>51</v>
      </c>
      <c r="AR413" t="s">
        <v>51</v>
      </c>
      <c r="AS413">
        <v>266575.5</v>
      </c>
      <c r="AT413">
        <v>71554000</v>
      </c>
      <c r="AU413" t="s">
        <v>60</v>
      </c>
    </row>
    <row r="414" spans="1:47">
      <c r="A414" t="s">
        <v>1845</v>
      </c>
      <c r="B414" t="s">
        <v>48</v>
      </c>
      <c r="C414" t="s">
        <v>1846</v>
      </c>
      <c r="D414" t="s">
        <v>108</v>
      </c>
      <c r="E414" t="s">
        <v>51</v>
      </c>
      <c r="F414" t="s">
        <v>85</v>
      </c>
      <c r="G414" t="s">
        <v>530</v>
      </c>
      <c r="H414" t="s">
        <v>530</v>
      </c>
      <c r="I414" t="s">
        <v>51</v>
      </c>
      <c r="J414" t="s">
        <v>54</v>
      </c>
      <c r="K414" t="s">
        <v>51</v>
      </c>
      <c r="L414" t="s">
        <v>51</v>
      </c>
      <c r="M414" t="s">
        <v>55</v>
      </c>
      <c r="N414" t="s">
        <v>56</v>
      </c>
      <c r="O414">
        <v>1</v>
      </c>
      <c r="P414" t="s">
        <v>51</v>
      </c>
      <c r="Q414" t="s">
        <v>123</v>
      </c>
      <c r="R414" t="s">
        <v>57</v>
      </c>
      <c r="S414" t="s">
        <v>57</v>
      </c>
      <c r="T414" t="s">
        <v>51</v>
      </c>
      <c r="U414" t="s">
        <v>51</v>
      </c>
      <c r="V414" t="s">
        <v>51</v>
      </c>
      <c r="W414" t="s">
        <v>51</v>
      </c>
      <c r="X414">
        <v>1</v>
      </c>
      <c r="Y414">
        <v>0</v>
      </c>
      <c r="Z414">
        <v>3065586</v>
      </c>
      <c r="AA414">
        <v>822860000</v>
      </c>
      <c r="AB414" t="s">
        <v>51</v>
      </c>
      <c r="AF414" t="s">
        <v>1847</v>
      </c>
      <c r="AG414" t="s">
        <v>125</v>
      </c>
      <c r="AH414" t="s">
        <v>51</v>
      </c>
      <c r="AI414" t="s">
        <v>126</v>
      </c>
      <c r="AJ414" t="s">
        <v>51</v>
      </c>
      <c r="AK414" t="s">
        <v>51</v>
      </c>
      <c r="AL414" t="s">
        <v>51</v>
      </c>
      <c r="AM414" t="s">
        <v>51</v>
      </c>
      <c r="AN414" t="s">
        <v>51</v>
      </c>
      <c r="AO414" t="s">
        <v>51</v>
      </c>
      <c r="AP414" t="s">
        <v>51</v>
      </c>
      <c r="AQ414" t="s">
        <v>51</v>
      </c>
      <c r="AR414" t="s">
        <v>51</v>
      </c>
      <c r="AS414">
        <v>306558.59999999998</v>
      </c>
      <c r="AT414">
        <v>82286000</v>
      </c>
      <c r="AU414" t="s">
        <v>60</v>
      </c>
    </row>
    <row r="415" spans="1:47">
      <c r="A415" t="s">
        <v>1848</v>
      </c>
      <c r="B415" t="s">
        <v>48</v>
      </c>
      <c r="C415" t="s">
        <v>1849</v>
      </c>
      <c r="D415" t="s">
        <v>69</v>
      </c>
      <c r="E415" t="s">
        <v>51</v>
      </c>
      <c r="F415" t="s">
        <v>52</v>
      </c>
      <c r="G415" t="s">
        <v>109</v>
      </c>
      <c r="H415" t="s">
        <v>51</v>
      </c>
      <c r="I415" t="s">
        <v>51</v>
      </c>
      <c r="J415" t="s">
        <v>51</v>
      </c>
      <c r="K415" t="s">
        <v>51</v>
      </c>
      <c r="L415" t="s">
        <v>51</v>
      </c>
      <c r="M415" t="s">
        <v>55</v>
      </c>
      <c r="N415" t="s">
        <v>56</v>
      </c>
      <c r="O415">
        <v>0</v>
      </c>
      <c r="P415" t="s">
        <v>51</v>
      </c>
      <c r="Q415" t="s">
        <v>1850</v>
      </c>
      <c r="R415" t="s">
        <v>57</v>
      </c>
      <c r="S415" t="s">
        <v>57</v>
      </c>
      <c r="T415" t="s">
        <v>1851</v>
      </c>
      <c r="U415" t="s">
        <v>51</v>
      </c>
      <c r="V415" t="s">
        <v>51</v>
      </c>
      <c r="W415" t="s">
        <v>51</v>
      </c>
      <c r="X415">
        <v>1</v>
      </c>
      <c r="Y415">
        <v>0</v>
      </c>
      <c r="Z415">
        <v>5811138</v>
      </c>
      <c r="AA415">
        <v>0</v>
      </c>
      <c r="AB415" t="s">
        <v>51</v>
      </c>
      <c r="AF415" t="s">
        <v>1852</v>
      </c>
      <c r="AG415" t="s">
        <v>125</v>
      </c>
      <c r="AH415" t="s">
        <v>51</v>
      </c>
      <c r="AI415" t="s">
        <v>133</v>
      </c>
      <c r="AJ415" t="s">
        <v>51</v>
      </c>
      <c r="AK415" t="s">
        <v>51</v>
      </c>
      <c r="AL415" t="s">
        <v>51</v>
      </c>
      <c r="AM415" t="s">
        <v>51</v>
      </c>
      <c r="AN415" t="s">
        <v>51</v>
      </c>
      <c r="AO415" t="s">
        <v>51</v>
      </c>
      <c r="AP415" t="s">
        <v>51</v>
      </c>
      <c r="AQ415" t="s">
        <v>51</v>
      </c>
      <c r="AR415" t="s">
        <v>51</v>
      </c>
      <c r="AS415">
        <v>1452784.5</v>
      </c>
      <c r="AT415">
        <v>0</v>
      </c>
      <c r="AU415" t="s">
        <v>60</v>
      </c>
    </row>
    <row r="416" spans="1:47">
      <c r="A416" t="s">
        <v>1853</v>
      </c>
      <c r="B416" t="s">
        <v>48</v>
      </c>
      <c r="C416" t="s">
        <v>1854</v>
      </c>
      <c r="D416" t="s">
        <v>69</v>
      </c>
      <c r="E416" t="s">
        <v>51</v>
      </c>
      <c r="F416" t="s">
        <v>85</v>
      </c>
      <c r="G416" t="s">
        <v>120</v>
      </c>
      <c r="H416" t="s">
        <v>120</v>
      </c>
      <c r="I416" t="s">
        <v>121</v>
      </c>
      <c r="J416" t="s">
        <v>122</v>
      </c>
      <c r="K416" t="s">
        <v>51</v>
      </c>
      <c r="L416" t="s">
        <v>51</v>
      </c>
      <c r="M416" t="s">
        <v>55</v>
      </c>
      <c r="N416" t="s">
        <v>56</v>
      </c>
      <c r="O416">
        <v>38</v>
      </c>
      <c r="P416" t="s">
        <v>51</v>
      </c>
      <c r="Q416" t="s">
        <v>51</v>
      </c>
      <c r="R416" t="s">
        <v>57</v>
      </c>
      <c r="S416" t="s">
        <v>57</v>
      </c>
      <c r="T416" t="s">
        <v>51</v>
      </c>
      <c r="U416" t="s">
        <v>51</v>
      </c>
      <c r="V416" t="s">
        <v>51</v>
      </c>
      <c r="W416" t="s">
        <v>51</v>
      </c>
      <c r="X416">
        <v>5873</v>
      </c>
      <c r="Y416">
        <v>0</v>
      </c>
      <c r="Z416">
        <v>365880</v>
      </c>
      <c r="AA416">
        <v>304800</v>
      </c>
      <c r="AB416" t="s">
        <v>51</v>
      </c>
      <c r="AF416" t="s">
        <v>1855</v>
      </c>
      <c r="AG416" t="s">
        <v>125</v>
      </c>
      <c r="AH416" t="s">
        <v>51</v>
      </c>
      <c r="AI416" t="s">
        <v>254</v>
      </c>
      <c r="AJ416" t="s">
        <v>51</v>
      </c>
      <c r="AK416" t="s">
        <v>51</v>
      </c>
      <c r="AL416" t="s">
        <v>51</v>
      </c>
      <c r="AM416" t="s">
        <v>51</v>
      </c>
      <c r="AN416" t="s">
        <v>51</v>
      </c>
      <c r="AO416" t="s">
        <v>51</v>
      </c>
      <c r="AP416" t="s">
        <v>51</v>
      </c>
      <c r="AQ416" t="s">
        <v>51</v>
      </c>
      <c r="AR416" t="s">
        <v>51</v>
      </c>
      <c r="AS416">
        <v>365880</v>
      </c>
      <c r="AT416">
        <v>895045200</v>
      </c>
      <c r="AU416" t="s">
        <v>60</v>
      </c>
    </row>
    <row r="417" spans="1:47">
      <c r="A417" t="s">
        <v>1856</v>
      </c>
      <c r="B417" t="s">
        <v>48</v>
      </c>
      <c r="C417" t="s">
        <v>1857</v>
      </c>
      <c r="D417" t="s">
        <v>79</v>
      </c>
      <c r="E417" t="s">
        <v>51</v>
      </c>
      <c r="F417" t="s">
        <v>52</v>
      </c>
      <c r="G417" t="s">
        <v>1858</v>
      </c>
      <c r="H417" t="s">
        <v>51</v>
      </c>
      <c r="I417" t="s">
        <v>51</v>
      </c>
      <c r="J417" t="s">
        <v>146</v>
      </c>
      <c r="K417" t="s">
        <v>51</v>
      </c>
      <c r="L417" t="s">
        <v>51</v>
      </c>
      <c r="M417" t="s">
        <v>55</v>
      </c>
      <c r="N417" t="s">
        <v>56</v>
      </c>
      <c r="O417">
        <v>0</v>
      </c>
      <c r="P417" t="s">
        <v>51</v>
      </c>
      <c r="Q417" t="s">
        <v>51</v>
      </c>
      <c r="R417" t="s">
        <v>57</v>
      </c>
      <c r="S417" t="s">
        <v>57</v>
      </c>
      <c r="T417" t="s">
        <v>1859</v>
      </c>
      <c r="U417" t="s">
        <v>51</v>
      </c>
      <c r="V417" t="s">
        <v>51</v>
      </c>
      <c r="W417" t="s">
        <v>51</v>
      </c>
      <c r="X417">
        <v>1</v>
      </c>
      <c r="Y417">
        <v>0</v>
      </c>
      <c r="Z417">
        <v>20445</v>
      </c>
      <c r="AA417">
        <v>0</v>
      </c>
      <c r="AB417" t="s">
        <v>51</v>
      </c>
      <c r="AF417" t="s">
        <v>1860</v>
      </c>
      <c r="AG417" t="s">
        <v>125</v>
      </c>
      <c r="AH417" t="s">
        <v>51</v>
      </c>
      <c r="AI417" t="s">
        <v>126</v>
      </c>
      <c r="AJ417" t="s">
        <v>51</v>
      </c>
      <c r="AK417" t="s">
        <v>51</v>
      </c>
      <c r="AL417" t="s">
        <v>51</v>
      </c>
      <c r="AM417" t="s">
        <v>51</v>
      </c>
      <c r="AN417" t="s">
        <v>51</v>
      </c>
      <c r="AO417" t="s">
        <v>51</v>
      </c>
      <c r="AP417" t="s">
        <v>51</v>
      </c>
      <c r="AQ417" t="s">
        <v>51</v>
      </c>
      <c r="AR417" t="s">
        <v>51</v>
      </c>
      <c r="AS417">
        <v>2044.5</v>
      </c>
      <c r="AT417">
        <v>0</v>
      </c>
      <c r="AU417" t="s">
        <v>60</v>
      </c>
    </row>
    <row r="418" spans="1:47">
      <c r="A418" t="s">
        <v>1861</v>
      </c>
      <c r="B418" t="s">
        <v>48</v>
      </c>
      <c r="C418" t="s">
        <v>1862</v>
      </c>
      <c r="D418" t="s">
        <v>79</v>
      </c>
      <c r="E418" t="s">
        <v>51</v>
      </c>
      <c r="F418" t="s">
        <v>52</v>
      </c>
      <c r="G418" t="s">
        <v>784</v>
      </c>
      <c r="H418" t="s">
        <v>51</v>
      </c>
      <c r="I418" t="s">
        <v>51</v>
      </c>
      <c r="J418" t="s">
        <v>54</v>
      </c>
      <c r="K418" t="s">
        <v>51</v>
      </c>
      <c r="L418" t="s">
        <v>51</v>
      </c>
      <c r="M418" t="s">
        <v>55</v>
      </c>
      <c r="N418" t="s">
        <v>56</v>
      </c>
      <c r="O418">
        <v>0</v>
      </c>
      <c r="P418" t="s">
        <v>51</v>
      </c>
      <c r="Q418" t="s">
        <v>51</v>
      </c>
      <c r="R418" t="s">
        <v>57</v>
      </c>
      <c r="S418" t="s">
        <v>57</v>
      </c>
      <c r="T418" t="s">
        <v>1863</v>
      </c>
      <c r="U418" t="s">
        <v>51</v>
      </c>
      <c r="V418" t="s">
        <v>51</v>
      </c>
      <c r="W418" t="s">
        <v>51</v>
      </c>
      <c r="X418">
        <v>1</v>
      </c>
      <c r="Y418">
        <v>0</v>
      </c>
      <c r="Z418">
        <v>5126</v>
      </c>
      <c r="AA418">
        <v>0</v>
      </c>
      <c r="AB418" t="s">
        <v>51</v>
      </c>
      <c r="AF418" t="s">
        <v>1864</v>
      </c>
      <c r="AG418" t="s">
        <v>125</v>
      </c>
      <c r="AH418" t="s">
        <v>51</v>
      </c>
      <c r="AI418" t="s">
        <v>179</v>
      </c>
      <c r="AJ418" t="s">
        <v>51</v>
      </c>
      <c r="AK418" t="s">
        <v>51</v>
      </c>
      <c r="AL418" t="s">
        <v>51</v>
      </c>
      <c r="AM418" t="s">
        <v>51</v>
      </c>
      <c r="AN418" t="s">
        <v>51</v>
      </c>
      <c r="AO418" t="s">
        <v>51</v>
      </c>
      <c r="AP418" t="s">
        <v>51</v>
      </c>
      <c r="AQ418" t="s">
        <v>51</v>
      </c>
      <c r="AR418" t="s">
        <v>51</v>
      </c>
      <c r="AS418">
        <v>153.78</v>
      </c>
      <c r="AT418">
        <v>0</v>
      </c>
      <c r="AU418" t="s">
        <v>60</v>
      </c>
    </row>
    <row r="419" spans="1:47">
      <c r="A419" t="s">
        <v>1865</v>
      </c>
      <c r="B419" t="s">
        <v>48</v>
      </c>
      <c r="C419" t="s">
        <v>1866</v>
      </c>
      <c r="D419" t="s">
        <v>92</v>
      </c>
      <c r="E419" t="s">
        <v>51</v>
      </c>
      <c r="F419" t="s">
        <v>52</v>
      </c>
      <c r="G419" t="s">
        <v>215</v>
      </c>
      <c r="H419" t="s">
        <v>51</v>
      </c>
      <c r="I419" t="s">
        <v>51</v>
      </c>
      <c r="J419" t="s">
        <v>54</v>
      </c>
      <c r="K419" t="s">
        <v>51</v>
      </c>
      <c r="L419" t="s">
        <v>51</v>
      </c>
      <c r="M419" t="s">
        <v>55</v>
      </c>
      <c r="N419" t="s">
        <v>56</v>
      </c>
      <c r="O419">
        <v>0</v>
      </c>
      <c r="P419" t="s">
        <v>51</v>
      </c>
      <c r="Q419" t="s">
        <v>51</v>
      </c>
      <c r="R419" t="s">
        <v>57</v>
      </c>
      <c r="S419" t="s">
        <v>57</v>
      </c>
      <c r="T419" t="s">
        <v>1867</v>
      </c>
      <c r="U419" t="s">
        <v>51</v>
      </c>
      <c r="V419" t="s">
        <v>51</v>
      </c>
      <c r="W419" t="s">
        <v>51</v>
      </c>
      <c r="X419">
        <v>1</v>
      </c>
      <c r="Y419">
        <v>0</v>
      </c>
      <c r="Z419">
        <v>0</v>
      </c>
      <c r="AA419">
        <v>0</v>
      </c>
      <c r="AB419" t="s">
        <v>51</v>
      </c>
      <c r="AF419" t="s">
        <v>226</v>
      </c>
      <c r="AG419" t="s">
        <v>125</v>
      </c>
      <c r="AH419" t="s">
        <v>51</v>
      </c>
      <c r="AI419" t="s">
        <v>126</v>
      </c>
      <c r="AJ419" t="s">
        <v>51</v>
      </c>
      <c r="AK419" t="s">
        <v>51</v>
      </c>
      <c r="AL419" t="s">
        <v>51</v>
      </c>
      <c r="AM419" t="s">
        <v>51</v>
      </c>
      <c r="AN419" t="s">
        <v>51</v>
      </c>
      <c r="AO419" t="s">
        <v>51</v>
      </c>
      <c r="AP419" t="s">
        <v>51</v>
      </c>
      <c r="AQ419" t="s">
        <v>51</v>
      </c>
      <c r="AR419" t="s">
        <v>51</v>
      </c>
      <c r="AS419">
        <v>0</v>
      </c>
      <c r="AT419">
        <v>0</v>
      </c>
      <c r="AU419" t="s">
        <v>60</v>
      </c>
    </row>
    <row r="420" spans="1:47">
      <c r="A420" t="s">
        <v>1868</v>
      </c>
      <c r="B420" t="s">
        <v>48</v>
      </c>
      <c r="C420" t="s">
        <v>1869</v>
      </c>
      <c r="D420" t="s">
        <v>92</v>
      </c>
      <c r="E420" t="s">
        <v>51</v>
      </c>
      <c r="F420" t="s">
        <v>52</v>
      </c>
      <c r="G420" t="s">
        <v>198</v>
      </c>
      <c r="H420" t="s">
        <v>51</v>
      </c>
      <c r="I420" t="s">
        <v>51</v>
      </c>
      <c r="J420" t="s">
        <v>54</v>
      </c>
      <c r="K420" t="s">
        <v>51</v>
      </c>
      <c r="L420" t="s">
        <v>51</v>
      </c>
      <c r="M420" t="s">
        <v>55</v>
      </c>
      <c r="N420" t="s">
        <v>56</v>
      </c>
      <c r="O420">
        <v>0</v>
      </c>
      <c r="P420" t="s">
        <v>51</v>
      </c>
      <c r="Q420" t="s">
        <v>51</v>
      </c>
      <c r="R420" t="s">
        <v>57</v>
      </c>
      <c r="S420" t="s">
        <v>57</v>
      </c>
      <c r="T420" t="s">
        <v>1870</v>
      </c>
      <c r="U420" t="s">
        <v>51</v>
      </c>
      <c r="V420" t="s">
        <v>51</v>
      </c>
      <c r="W420" t="s">
        <v>51</v>
      </c>
      <c r="X420">
        <v>1</v>
      </c>
      <c r="Y420">
        <v>0</v>
      </c>
      <c r="Z420">
        <v>45966</v>
      </c>
      <c r="AA420">
        <v>0</v>
      </c>
      <c r="AB420" t="s">
        <v>51</v>
      </c>
      <c r="AF420" t="s">
        <v>1871</v>
      </c>
      <c r="AG420" t="s">
        <v>125</v>
      </c>
      <c r="AH420" t="s">
        <v>51</v>
      </c>
      <c r="AI420" t="s">
        <v>126</v>
      </c>
      <c r="AJ420" t="s">
        <v>51</v>
      </c>
      <c r="AK420" t="s">
        <v>51</v>
      </c>
      <c r="AL420" t="s">
        <v>51</v>
      </c>
      <c r="AM420" t="s">
        <v>51</v>
      </c>
      <c r="AN420" t="s">
        <v>51</v>
      </c>
      <c r="AO420" t="s">
        <v>51</v>
      </c>
      <c r="AP420" t="s">
        <v>51</v>
      </c>
      <c r="AQ420" t="s">
        <v>51</v>
      </c>
      <c r="AR420" t="s">
        <v>51</v>
      </c>
      <c r="AS420">
        <v>4596.6000000000004</v>
      </c>
      <c r="AT420">
        <v>0</v>
      </c>
      <c r="AU420" t="s">
        <v>60</v>
      </c>
    </row>
    <row r="421" spans="1:47">
      <c r="A421" t="s">
        <v>1872</v>
      </c>
      <c r="B421" t="s">
        <v>48</v>
      </c>
      <c r="C421" t="s">
        <v>1873</v>
      </c>
      <c r="D421" t="s">
        <v>194</v>
      </c>
      <c r="E421" t="s">
        <v>51</v>
      </c>
      <c r="F421" t="s">
        <v>52</v>
      </c>
      <c r="G421" t="s">
        <v>170</v>
      </c>
      <c r="H421" t="s">
        <v>51</v>
      </c>
      <c r="I421" t="s">
        <v>51</v>
      </c>
      <c r="J421" t="s">
        <v>54</v>
      </c>
      <c r="K421" t="s">
        <v>51</v>
      </c>
      <c r="L421" t="s">
        <v>51</v>
      </c>
      <c r="M421" t="s">
        <v>55</v>
      </c>
      <c r="N421" t="s">
        <v>56</v>
      </c>
      <c r="O421">
        <v>0</v>
      </c>
      <c r="P421" t="s">
        <v>51</v>
      </c>
      <c r="Q421" t="s">
        <v>51</v>
      </c>
      <c r="R421" t="s">
        <v>57</v>
      </c>
      <c r="S421" t="s">
        <v>57</v>
      </c>
      <c r="T421" t="s">
        <v>857</v>
      </c>
      <c r="U421" t="s">
        <v>51</v>
      </c>
      <c r="V421" t="s">
        <v>51</v>
      </c>
      <c r="W421" t="s">
        <v>51</v>
      </c>
      <c r="X421">
        <v>1</v>
      </c>
      <c r="Y421">
        <v>0</v>
      </c>
      <c r="Z421">
        <v>10068</v>
      </c>
      <c r="AA421">
        <v>0</v>
      </c>
      <c r="AB421" t="s">
        <v>51</v>
      </c>
      <c r="AF421" t="s">
        <v>858</v>
      </c>
      <c r="AG421" t="s">
        <v>125</v>
      </c>
      <c r="AH421" t="s">
        <v>51</v>
      </c>
      <c r="AI421" t="s">
        <v>179</v>
      </c>
      <c r="AJ421" t="s">
        <v>51</v>
      </c>
      <c r="AK421" t="s">
        <v>51</v>
      </c>
      <c r="AL421" t="s">
        <v>51</v>
      </c>
      <c r="AM421" t="s">
        <v>51</v>
      </c>
      <c r="AN421" t="s">
        <v>51</v>
      </c>
      <c r="AO421" t="s">
        <v>51</v>
      </c>
      <c r="AP421" t="s">
        <v>51</v>
      </c>
      <c r="AQ421" t="s">
        <v>51</v>
      </c>
      <c r="AR421" t="s">
        <v>51</v>
      </c>
      <c r="AS421">
        <v>302.04000000000002</v>
      </c>
      <c r="AT421">
        <v>0</v>
      </c>
      <c r="AU421" t="s">
        <v>60</v>
      </c>
    </row>
    <row r="422" spans="1:47">
      <c r="A422" t="s">
        <v>1874</v>
      </c>
      <c r="B422" t="s">
        <v>48</v>
      </c>
      <c r="C422" t="s">
        <v>1875</v>
      </c>
      <c r="D422" t="s">
        <v>244</v>
      </c>
      <c r="E422" t="s">
        <v>51</v>
      </c>
      <c r="F422" t="s">
        <v>52</v>
      </c>
      <c r="G422" t="s">
        <v>1876</v>
      </c>
      <c r="H422" t="s">
        <v>51</v>
      </c>
      <c r="I422" t="s">
        <v>51</v>
      </c>
      <c r="J422" t="s">
        <v>54</v>
      </c>
      <c r="K422" t="s">
        <v>51</v>
      </c>
      <c r="L422" t="s">
        <v>51</v>
      </c>
      <c r="M422" t="s">
        <v>55</v>
      </c>
      <c r="N422" t="s">
        <v>56</v>
      </c>
      <c r="O422">
        <v>0</v>
      </c>
      <c r="P422" t="s">
        <v>51</v>
      </c>
      <c r="Q422" t="s">
        <v>51</v>
      </c>
      <c r="R422" t="s">
        <v>57</v>
      </c>
      <c r="S422" t="s">
        <v>57</v>
      </c>
      <c r="T422" t="s">
        <v>1877</v>
      </c>
      <c r="U422" t="s">
        <v>51</v>
      </c>
      <c r="V422" t="s">
        <v>51</v>
      </c>
      <c r="W422" t="s">
        <v>51</v>
      </c>
      <c r="X422">
        <v>1</v>
      </c>
      <c r="Y422">
        <v>0</v>
      </c>
      <c r="Z422">
        <v>7132</v>
      </c>
      <c r="AA422">
        <v>0</v>
      </c>
      <c r="AB422" t="s">
        <v>51</v>
      </c>
      <c r="AF422" t="s">
        <v>1878</v>
      </c>
      <c r="AG422" t="s">
        <v>125</v>
      </c>
      <c r="AH422" t="s">
        <v>51</v>
      </c>
      <c r="AI422" t="s">
        <v>179</v>
      </c>
      <c r="AJ422" t="s">
        <v>51</v>
      </c>
      <c r="AK422" t="s">
        <v>51</v>
      </c>
      <c r="AL422" t="s">
        <v>51</v>
      </c>
      <c r="AM422" t="s">
        <v>51</v>
      </c>
      <c r="AN422" t="s">
        <v>51</v>
      </c>
      <c r="AO422" t="s">
        <v>51</v>
      </c>
      <c r="AP422" t="s">
        <v>51</v>
      </c>
      <c r="AQ422" t="s">
        <v>51</v>
      </c>
      <c r="AR422" t="s">
        <v>51</v>
      </c>
      <c r="AS422">
        <v>213.96</v>
      </c>
      <c r="AT422">
        <v>0</v>
      </c>
      <c r="AU422" t="s">
        <v>60</v>
      </c>
    </row>
    <row r="423" spans="1:47">
      <c r="A423" t="s">
        <v>1879</v>
      </c>
      <c r="B423" t="s">
        <v>48</v>
      </c>
      <c r="C423" t="s">
        <v>1880</v>
      </c>
      <c r="D423" t="s">
        <v>1560</v>
      </c>
      <c r="E423" t="s">
        <v>51</v>
      </c>
      <c r="F423" t="s">
        <v>52</v>
      </c>
      <c r="G423" t="s">
        <v>224</v>
      </c>
      <c r="H423" t="s">
        <v>51</v>
      </c>
      <c r="I423" t="s">
        <v>51</v>
      </c>
      <c r="J423" t="s">
        <v>54</v>
      </c>
      <c r="K423" t="s">
        <v>51</v>
      </c>
      <c r="L423" t="s">
        <v>51</v>
      </c>
      <c r="M423" t="s">
        <v>55</v>
      </c>
      <c r="N423" t="s">
        <v>56</v>
      </c>
      <c r="O423">
        <v>0</v>
      </c>
      <c r="P423" t="s">
        <v>51</v>
      </c>
      <c r="Q423" t="s">
        <v>51</v>
      </c>
      <c r="R423" t="s">
        <v>57</v>
      </c>
      <c r="S423" t="s">
        <v>57</v>
      </c>
      <c r="T423" t="s">
        <v>1210</v>
      </c>
      <c r="U423" t="s">
        <v>51</v>
      </c>
      <c r="V423" t="s">
        <v>51</v>
      </c>
      <c r="W423" t="s">
        <v>51</v>
      </c>
      <c r="X423">
        <v>1</v>
      </c>
      <c r="Y423">
        <v>0</v>
      </c>
      <c r="Z423">
        <v>24564</v>
      </c>
      <c r="AA423">
        <v>0</v>
      </c>
      <c r="AB423" t="s">
        <v>51</v>
      </c>
      <c r="AF423" t="s">
        <v>893</v>
      </c>
      <c r="AG423" t="s">
        <v>125</v>
      </c>
      <c r="AH423" t="s">
        <v>51</v>
      </c>
      <c r="AI423" t="s">
        <v>133</v>
      </c>
      <c r="AJ423" t="s">
        <v>51</v>
      </c>
      <c r="AK423" t="s">
        <v>51</v>
      </c>
      <c r="AL423" t="s">
        <v>51</v>
      </c>
      <c r="AM423" t="s">
        <v>51</v>
      </c>
      <c r="AN423" t="s">
        <v>51</v>
      </c>
      <c r="AO423" t="s">
        <v>51</v>
      </c>
      <c r="AP423" t="s">
        <v>51</v>
      </c>
      <c r="AQ423" t="s">
        <v>51</v>
      </c>
      <c r="AR423" t="s">
        <v>51</v>
      </c>
      <c r="AS423">
        <v>6141</v>
      </c>
      <c r="AT423">
        <v>0</v>
      </c>
      <c r="AU423" t="s">
        <v>60</v>
      </c>
    </row>
    <row r="424" spans="1:47">
      <c r="A424" t="s">
        <v>1881</v>
      </c>
      <c r="B424" t="s">
        <v>48</v>
      </c>
      <c r="C424" t="s">
        <v>1882</v>
      </c>
      <c r="D424" t="s">
        <v>79</v>
      </c>
      <c r="E424" t="s">
        <v>51</v>
      </c>
      <c r="F424" t="s">
        <v>85</v>
      </c>
      <c r="G424" t="s">
        <v>530</v>
      </c>
      <c r="H424" t="s">
        <v>530</v>
      </c>
      <c r="I424" t="s">
        <v>51</v>
      </c>
      <c r="J424" t="s">
        <v>54</v>
      </c>
      <c r="K424" t="s">
        <v>51</v>
      </c>
      <c r="L424" t="s">
        <v>51</v>
      </c>
      <c r="M424" t="s">
        <v>55</v>
      </c>
      <c r="N424" t="s">
        <v>56</v>
      </c>
      <c r="O424">
        <v>1</v>
      </c>
      <c r="P424" t="s">
        <v>51</v>
      </c>
      <c r="Q424" t="s">
        <v>51</v>
      </c>
      <c r="R424" t="s">
        <v>57</v>
      </c>
      <c r="S424" t="s">
        <v>57</v>
      </c>
      <c r="T424" t="s">
        <v>51</v>
      </c>
      <c r="U424" t="s">
        <v>51</v>
      </c>
      <c r="V424" t="s">
        <v>51</v>
      </c>
      <c r="W424" t="s">
        <v>51</v>
      </c>
      <c r="X424">
        <v>1</v>
      </c>
      <c r="Y424">
        <v>0</v>
      </c>
      <c r="Z424">
        <v>3065586</v>
      </c>
      <c r="AA424">
        <v>822860000</v>
      </c>
      <c r="AB424" t="s">
        <v>51</v>
      </c>
      <c r="AF424" t="s">
        <v>1883</v>
      </c>
      <c r="AG424" t="s">
        <v>125</v>
      </c>
      <c r="AH424" t="s">
        <v>51</v>
      </c>
      <c r="AI424" t="s">
        <v>126</v>
      </c>
      <c r="AJ424" t="s">
        <v>51</v>
      </c>
      <c r="AK424" t="s">
        <v>51</v>
      </c>
      <c r="AL424" t="s">
        <v>51</v>
      </c>
      <c r="AM424" t="s">
        <v>51</v>
      </c>
      <c r="AN424" t="s">
        <v>51</v>
      </c>
      <c r="AO424" t="s">
        <v>51</v>
      </c>
      <c r="AP424" t="s">
        <v>51</v>
      </c>
      <c r="AQ424" t="s">
        <v>51</v>
      </c>
      <c r="AR424" t="s">
        <v>51</v>
      </c>
      <c r="AS424">
        <v>306558.59999999998</v>
      </c>
      <c r="AT424">
        <v>82286000</v>
      </c>
      <c r="AU424" t="s">
        <v>60</v>
      </c>
    </row>
    <row r="425" spans="1:47">
      <c r="A425" t="s">
        <v>1884</v>
      </c>
      <c r="B425" t="s">
        <v>48</v>
      </c>
      <c r="C425" t="s">
        <v>1885</v>
      </c>
      <c r="D425" t="s">
        <v>92</v>
      </c>
      <c r="E425" t="s">
        <v>1886</v>
      </c>
      <c r="F425" t="s">
        <v>451</v>
      </c>
      <c r="G425" t="s">
        <v>1887</v>
      </c>
      <c r="H425" t="s">
        <v>1887</v>
      </c>
      <c r="I425" t="s">
        <v>51</v>
      </c>
      <c r="J425" t="s">
        <v>453</v>
      </c>
      <c r="K425" t="s">
        <v>51</v>
      </c>
      <c r="L425" t="s">
        <v>51</v>
      </c>
      <c r="M425" t="s">
        <v>55</v>
      </c>
      <c r="N425" t="s">
        <v>56</v>
      </c>
      <c r="O425">
        <v>0</v>
      </c>
      <c r="P425" t="s">
        <v>51</v>
      </c>
      <c r="Q425" t="s">
        <v>51</v>
      </c>
      <c r="R425" t="s">
        <v>57</v>
      </c>
      <c r="S425" t="s">
        <v>57</v>
      </c>
      <c r="T425" t="s">
        <v>51</v>
      </c>
      <c r="U425" t="s">
        <v>51</v>
      </c>
      <c r="V425" t="s">
        <v>51</v>
      </c>
      <c r="W425" t="s">
        <v>51</v>
      </c>
      <c r="X425">
        <v>1</v>
      </c>
      <c r="Y425">
        <v>300</v>
      </c>
      <c r="Z425">
        <v>2506167</v>
      </c>
      <c r="AA425">
        <v>0</v>
      </c>
      <c r="AB425" t="s">
        <v>51</v>
      </c>
      <c r="AF425" t="s">
        <v>1888</v>
      </c>
      <c r="AG425" t="s">
        <v>125</v>
      </c>
      <c r="AH425" t="s">
        <v>51</v>
      </c>
      <c r="AI425" t="s">
        <v>141</v>
      </c>
      <c r="AJ425" t="s">
        <v>51</v>
      </c>
      <c r="AK425" t="s">
        <v>51</v>
      </c>
      <c r="AL425" t="s">
        <v>51</v>
      </c>
      <c r="AM425" t="s">
        <v>51</v>
      </c>
      <c r="AN425" t="s">
        <v>51</v>
      </c>
      <c r="AO425" t="s">
        <v>51</v>
      </c>
      <c r="AP425" t="s">
        <v>51</v>
      </c>
      <c r="AQ425" t="s">
        <v>51</v>
      </c>
      <c r="AR425" t="s">
        <v>51</v>
      </c>
      <c r="AS425">
        <v>5012334</v>
      </c>
      <c r="AT425">
        <v>0</v>
      </c>
      <c r="AU425" t="s">
        <v>60</v>
      </c>
    </row>
    <row r="426" spans="1:47">
      <c r="A426" t="s">
        <v>1889</v>
      </c>
      <c r="B426" t="s">
        <v>48</v>
      </c>
      <c r="C426" t="s">
        <v>1890</v>
      </c>
      <c r="D426" t="s">
        <v>276</v>
      </c>
      <c r="E426" t="s">
        <v>51</v>
      </c>
      <c r="F426" t="s">
        <v>52</v>
      </c>
      <c r="G426" t="s">
        <v>137</v>
      </c>
      <c r="H426" t="s">
        <v>51</v>
      </c>
      <c r="I426" t="s">
        <v>51</v>
      </c>
      <c r="J426" t="s">
        <v>54</v>
      </c>
      <c r="K426" t="s">
        <v>51</v>
      </c>
      <c r="L426" t="s">
        <v>51</v>
      </c>
      <c r="M426" t="s">
        <v>55</v>
      </c>
      <c r="N426" t="s">
        <v>56</v>
      </c>
      <c r="O426">
        <v>0</v>
      </c>
      <c r="P426" t="s">
        <v>51</v>
      </c>
      <c r="Q426" t="s">
        <v>1891</v>
      </c>
      <c r="R426" t="s">
        <v>57</v>
      </c>
      <c r="S426" t="s">
        <v>57</v>
      </c>
      <c r="T426" t="s">
        <v>1892</v>
      </c>
      <c r="U426" t="s">
        <v>51</v>
      </c>
      <c r="V426" t="s">
        <v>51</v>
      </c>
      <c r="W426" t="s">
        <v>51</v>
      </c>
      <c r="X426">
        <v>1</v>
      </c>
      <c r="Y426">
        <v>0</v>
      </c>
      <c r="Z426">
        <v>9952153</v>
      </c>
      <c r="AA426">
        <v>0</v>
      </c>
      <c r="AB426" t="s">
        <v>51</v>
      </c>
      <c r="AF426" t="s">
        <v>1182</v>
      </c>
      <c r="AG426" t="s">
        <v>125</v>
      </c>
      <c r="AH426" t="s">
        <v>51</v>
      </c>
      <c r="AI426" t="s">
        <v>126</v>
      </c>
      <c r="AJ426" t="s">
        <v>51</v>
      </c>
      <c r="AK426" t="s">
        <v>51</v>
      </c>
      <c r="AL426" t="s">
        <v>51</v>
      </c>
      <c r="AM426" t="s">
        <v>51</v>
      </c>
      <c r="AN426" t="s">
        <v>51</v>
      </c>
      <c r="AO426" t="s">
        <v>51</v>
      </c>
      <c r="AP426" t="s">
        <v>51</v>
      </c>
      <c r="AQ426" t="s">
        <v>51</v>
      </c>
      <c r="AR426" t="s">
        <v>51</v>
      </c>
      <c r="AS426">
        <v>995215.3</v>
      </c>
      <c r="AT426">
        <v>0</v>
      </c>
      <c r="AU426" t="s">
        <v>60</v>
      </c>
    </row>
    <row r="427" spans="1:47">
      <c r="A427" t="s">
        <v>1893</v>
      </c>
      <c r="B427" t="s">
        <v>48</v>
      </c>
      <c r="C427" t="s">
        <v>1894</v>
      </c>
      <c r="D427" t="s">
        <v>209</v>
      </c>
      <c r="E427" t="s">
        <v>51</v>
      </c>
      <c r="F427" t="s">
        <v>52</v>
      </c>
      <c r="G427" t="s">
        <v>896</v>
      </c>
      <c r="H427" t="s">
        <v>51</v>
      </c>
      <c r="I427" t="s">
        <v>51</v>
      </c>
      <c r="J427" t="s">
        <v>54</v>
      </c>
      <c r="K427" t="s">
        <v>51</v>
      </c>
      <c r="L427" t="s">
        <v>51</v>
      </c>
      <c r="M427" t="s">
        <v>55</v>
      </c>
      <c r="N427" t="s">
        <v>56</v>
      </c>
      <c r="O427">
        <v>0</v>
      </c>
      <c r="P427" t="s">
        <v>51</v>
      </c>
      <c r="Q427" t="s">
        <v>51</v>
      </c>
      <c r="R427" t="s">
        <v>57</v>
      </c>
      <c r="S427" t="s">
        <v>57</v>
      </c>
      <c r="T427" t="s">
        <v>1895</v>
      </c>
      <c r="U427" t="s">
        <v>51</v>
      </c>
      <c r="V427" t="s">
        <v>51</v>
      </c>
      <c r="W427" t="s">
        <v>51</v>
      </c>
      <c r="X427">
        <v>0</v>
      </c>
      <c r="Y427">
        <v>0</v>
      </c>
      <c r="Z427">
        <v>765085</v>
      </c>
      <c r="AA427">
        <v>0</v>
      </c>
      <c r="AB427" t="s">
        <v>51</v>
      </c>
      <c r="AF427" t="s">
        <v>1896</v>
      </c>
      <c r="AG427" t="s">
        <v>125</v>
      </c>
      <c r="AH427" t="s">
        <v>51</v>
      </c>
      <c r="AI427" t="s">
        <v>179</v>
      </c>
      <c r="AJ427" t="s">
        <v>51</v>
      </c>
      <c r="AK427" t="s">
        <v>51</v>
      </c>
      <c r="AL427" t="s">
        <v>51</v>
      </c>
      <c r="AM427" t="s">
        <v>51</v>
      </c>
      <c r="AN427" t="s">
        <v>51</v>
      </c>
      <c r="AO427" t="s">
        <v>51</v>
      </c>
      <c r="AP427" t="s">
        <v>51</v>
      </c>
      <c r="AQ427" t="s">
        <v>51</v>
      </c>
      <c r="AR427" t="s">
        <v>51</v>
      </c>
      <c r="AS427">
        <v>22952.55</v>
      </c>
      <c r="AT427">
        <v>0</v>
      </c>
      <c r="AU427" t="s">
        <v>60</v>
      </c>
    </row>
    <row r="428" spans="1:47">
      <c r="A428" t="s">
        <v>1897</v>
      </c>
      <c r="B428" t="s">
        <v>48</v>
      </c>
      <c r="C428" t="s">
        <v>1898</v>
      </c>
      <c r="D428" t="s">
        <v>209</v>
      </c>
      <c r="E428" t="s">
        <v>51</v>
      </c>
      <c r="F428" t="s">
        <v>52</v>
      </c>
      <c r="G428" t="s">
        <v>379</v>
      </c>
      <c r="H428" t="s">
        <v>51</v>
      </c>
      <c r="I428" t="s">
        <v>51</v>
      </c>
      <c r="J428" t="s">
        <v>54</v>
      </c>
      <c r="K428" t="s">
        <v>51</v>
      </c>
      <c r="L428" t="s">
        <v>51</v>
      </c>
      <c r="M428" t="s">
        <v>55</v>
      </c>
      <c r="N428" t="s">
        <v>56</v>
      </c>
      <c r="O428">
        <v>0</v>
      </c>
      <c r="P428" t="s">
        <v>51</v>
      </c>
      <c r="Q428" t="s">
        <v>1899</v>
      </c>
      <c r="R428" t="s">
        <v>57</v>
      </c>
      <c r="S428" t="s">
        <v>57</v>
      </c>
      <c r="T428" t="s">
        <v>1900</v>
      </c>
      <c r="U428" t="s">
        <v>51</v>
      </c>
      <c r="V428" t="s">
        <v>51</v>
      </c>
      <c r="W428" t="s">
        <v>51</v>
      </c>
      <c r="X428">
        <v>1</v>
      </c>
      <c r="Y428">
        <v>0</v>
      </c>
      <c r="Z428">
        <v>4730139</v>
      </c>
      <c r="AA428">
        <v>0</v>
      </c>
      <c r="AB428" t="s">
        <v>51</v>
      </c>
      <c r="AF428" t="s">
        <v>1901</v>
      </c>
      <c r="AG428" t="s">
        <v>125</v>
      </c>
      <c r="AH428" t="s">
        <v>51</v>
      </c>
      <c r="AI428" t="s">
        <v>179</v>
      </c>
      <c r="AJ428" t="s">
        <v>51</v>
      </c>
      <c r="AK428" t="s">
        <v>51</v>
      </c>
      <c r="AL428" t="s">
        <v>51</v>
      </c>
      <c r="AM428" t="s">
        <v>51</v>
      </c>
      <c r="AN428" t="s">
        <v>51</v>
      </c>
      <c r="AO428" t="s">
        <v>51</v>
      </c>
      <c r="AP428" t="s">
        <v>51</v>
      </c>
      <c r="AQ428" t="s">
        <v>51</v>
      </c>
      <c r="AR428" t="s">
        <v>51</v>
      </c>
      <c r="AS428">
        <v>141904.17000000001</v>
      </c>
      <c r="AT428">
        <v>0</v>
      </c>
      <c r="AU428" t="s">
        <v>60</v>
      </c>
    </row>
    <row r="429" spans="1:47">
      <c r="A429" t="s">
        <v>1902</v>
      </c>
      <c r="B429" t="s">
        <v>48</v>
      </c>
      <c r="C429" t="s">
        <v>1903</v>
      </c>
      <c r="D429" t="s">
        <v>203</v>
      </c>
      <c r="E429" t="s">
        <v>51</v>
      </c>
      <c r="F429" t="s">
        <v>52</v>
      </c>
      <c r="G429" t="s">
        <v>176</v>
      </c>
      <c r="H429" t="s">
        <v>51</v>
      </c>
      <c r="I429" t="s">
        <v>51</v>
      </c>
      <c r="J429" t="s">
        <v>54</v>
      </c>
      <c r="K429" t="s">
        <v>51</v>
      </c>
      <c r="L429" t="s">
        <v>51</v>
      </c>
      <c r="M429" t="s">
        <v>55</v>
      </c>
      <c r="N429" t="s">
        <v>56</v>
      </c>
      <c r="O429">
        <v>0</v>
      </c>
      <c r="P429" t="s">
        <v>51</v>
      </c>
      <c r="Q429" t="s">
        <v>51</v>
      </c>
      <c r="R429" t="s">
        <v>57</v>
      </c>
      <c r="S429" t="s">
        <v>57</v>
      </c>
      <c r="T429" t="s">
        <v>1904</v>
      </c>
      <c r="U429" t="s">
        <v>51</v>
      </c>
      <c r="V429" t="s">
        <v>51</v>
      </c>
      <c r="W429" t="s">
        <v>51</v>
      </c>
      <c r="X429">
        <v>1</v>
      </c>
      <c r="Y429">
        <v>0</v>
      </c>
      <c r="Z429">
        <v>16562</v>
      </c>
      <c r="AA429">
        <v>0</v>
      </c>
      <c r="AB429" t="s">
        <v>51</v>
      </c>
      <c r="AF429" t="s">
        <v>1905</v>
      </c>
      <c r="AG429" t="s">
        <v>125</v>
      </c>
      <c r="AH429" t="s">
        <v>51</v>
      </c>
      <c r="AI429" t="s">
        <v>133</v>
      </c>
      <c r="AJ429" t="s">
        <v>51</v>
      </c>
      <c r="AK429" t="s">
        <v>51</v>
      </c>
      <c r="AL429" t="s">
        <v>51</v>
      </c>
      <c r="AM429" t="s">
        <v>51</v>
      </c>
      <c r="AN429" t="s">
        <v>51</v>
      </c>
      <c r="AO429" t="s">
        <v>51</v>
      </c>
      <c r="AP429" t="s">
        <v>51</v>
      </c>
      <c r="AQ429" t="s">
        <v>51</v>
      </c>
      <c r="AR429" t="s">
        <v>51</v>
      </c>
      <c r="AS429">
        <v>4140.5</v>
      </c>
      <c r="AT429">
        <v>0</v>
      </c>
      <c r="AU429" t="s">
        <v>60</v>
      </c>
    </row>
    <row r="430" spans="1:47">
      <c r="A430" t="s">
        <v>1906</v>
      </c>
      <c r="B430" t="s">
        <v>48</v>
      </c>
      <c r="C430" t="s">
        <v>1907</v>
      </c>
      <c r="D430" t="s">
        <v>906</v>
      </c>
      <c r="E430" t="s">
        <v>51</v>
      </c>
      <c r="F430" t="s">
        <v>85</v>
      </c>
      <c r="G430" t="s">
        <v>1908</v>
      </c>
      <c r="H430" t="s">
        <v>1908</v>
      </c>
      <c r="I430" t="s">
        <v>1909</v>
      </c>
      <c r="J430" t="s">
        <v>51</v>
      </c>
      <c r="K430" t="s">
        <v>51</v>
      </c>
      <c r="L430" t="s">
        <v>51</v>
      </c>
      <c r="M430" t="s">
        <v>55</v>
      </c>
      <c r="N430" t="s">
        <v>56</v>
      </c>
      <c r="O430">
        <v>17</v>
      </c>
      <c r="P430" t="s">
        <v>51</v>
      </c>
      <c r="Q430" t="s">
        <v>1910</v>
      </c>
      <c r="R430" t="s">
        <v>57</v>
      </c>
      <c r="S430" t="s">
        <v>57</v>
      </c>
      <c r="T430" t="s">
        <v>51</v>
      </c>
      <c r="U430" t="s">
        <v>51</v>
      </c>
      <c r="V430" t="s">
        <v>51</v>
      </c>
      <c r="W430" t="s">
        <v>51</v>
      </c>
      <c r="X430">
        <v>397</v>
      </c>
      <c r="Y430">
        <v>0</v>
      </c>
      <c r="Z430">
        <v>17557</v>
      </c>
      <c r="AA430">
        <v>46700</v>
      </c>
      <c r="AB430" t="s">
        <v>51</v>
      </c>
      <c r="AF430" t="s">
        <v>1911</v>
      </c>
      <c r="AG430" t="s">
        <v>125</v>
      </c>
      <c r="AH430" t="s">
        <v>51</v>
      </c>
      <c r="AI430" t="s">
        <v>179</v>
      </c>
      <c r="AJ430" t="s">
        <v>51</v>
      </c>
      <c r="AK430" t="s">
        <v>51</v>
      </c>
      <c r="AL430" t="s">
        <v>51</v>
      </c>
      <c r="AM430" t="s">
        <v>51</v>
      </c>
      <c r="AN430" t="s">
        <v>51</v>
      </c>
      <c r="AO430" t="s">
        <v>51</v>
      </c>
      <c r="AP430" t="s">
        <v>51</v>
      </c>
      <c r="AQ430" t="s">
        <v>51</v>
      </c>
      <c r="AR430" t="s">
        <v>51</v>
      </c>
      <c r="AS430">
        <v>526.71</v>
      </c>
      <c r="AT430">
        <v>1401</v>
      </c>
      <c r="AU430" t="s">
        <v>60</v>
      </c>
    </row>
    <row r="431" spans="1:47">
      <c r="A431" t="s">
        <v>1912</v>
      </c>
      <c r="B431" t="s">
        <v>48</v>
      </c>
      <c r="C431" t="s">
        <v>1913</v>
      </c>
      <c r="D431" t="s">
        <v>50</v>
      </c>
      <c r="E431" t="s">
        <v>51</v>
      </c>
      <c r="F431" t="s">
        <v>85</v>
      </c>
      <c r="G431" t="s">
        <v>530</v>
      </c>
      <c r="H431" t="s">
        <v>530</v>
      </c>
      <c r="I431" t="s">
        <v>51</v>
      </c>
      <c r="J431" t="s">
        <v>54</v>
      </c>
      <c r="K431" t="s">
        <v>51</v>
      </c>
      <c r="L431" t="s">
        <v>51</v>
      </c>
      <c r="M431" t="s">
        <v>55</v>
      </c>
      <c r="N431" t="s">
        <v>56</v>
      </c>
      <c r="O431">
        <v>1</v>
      </c>
      <c r="P431" t="s">
        <v>51</v>
      </c>
      <c r="Q431" t="s">
        <v>635</v>
      </c>
      <c r="R431" t="s">
        <v>57</v>
      </c>
      <c r="S431" t="s">
        <v>57</v>
      </c>
      <c r="T431" t="s">
        <v>51</v>
      </c>
      <c r="U431" t="s">
        <v>51</v>
      </c>
      <c r="V431" t="s">
        <v>51</v>
      </c>
      <c r="W431" t="s">
        <v>51</v>
      </c>
      <c r="X431">
        <v>1</v>
      </c>
      <c r="Y431">
        <v>0</v>
      </c>
      <c r="Z431">
        <v>3065586</v>
      </c>
      <c r="AA431">
        <v>822860000</v>
      </c>
      <c r="AB431" t="s">
        <v>51</v>
      </c>
      <c r="AF431" t="s">
        <v>1914</v>
      </c>
      <c r="AG431" t="s">
        <v>125</v>
      </c>
      <c r="AH431" t="s">
        <v>51</v>
      </c>
      <c r="AI431" t="s">
        <v>126</v>
      </c>
      <c r="AJ431" t="s">
        <v>51</v>
      </c>
      <c r="AK431" t="s">
        <v>51</v>
      </c>
      <c r="AL431" t="s">
        <v>51</v>
      </c>
      <c r="AM431" t="s">
        <v>51</v>
      </c>
      <c r="AN431" t="s">
        <v>51</v>
      </c>
      <c r="AO431" t="s">
        <v>51</v>
      </c>
      <c r="AP431" t="s">
        <v>51</v>
      </c>
      <c r="AQ431" t="s">
        <v>51</v>
      </c>
      <c r="AR431" t="s">
        <v>51</v>
      </c>
      <c r="AS431">
        <v>306558.59999999998</v>
      </c>
      <c r="AT431">
        <v>82286000</v>
      </c>
      <c r="AU431" t="s">
        <v>60</v>
      </c>
    </row>
    <row r="432" spans="1:47">
      <c r="A432" t="s">
        <v>1915</v>
      </c>
      <c r="B432" t="s">
        <v>48</v>
      </c>
      <c r="C432" t="s">
        <v>1916</v>
      </c>
      <c r="D432" t="s">
        <v>427</v>
      </c>
      <c r="E432" t="s">
        <v>51</v>
      </c>
      <c r="F432" t="s">
        <v>52</v>
      </c>
      <c r="G432" t="s">
        <v>153</v>
      </c>
      <c r="H432" t="s">
        <v>51</v>
      </c>
      <c r="I432" t="s">
        <v>51</v>
      </c>
      <c r="J432" t="s">
        <v>51</v>
      </c>
      <c r="K432" t="s">
        <v>51</v>
      </c>
      <c r="L432" t="s">
        <v>51</v>
      </c>
      <c r="M432" t="s">
        <v>55</v>
      </c>
      <c r="N432" t="s">
        <v>56</v>
      </c>
      <c r="O432">
        <v>0</v>
      </c>
      <c r="P432" t="s">
        <v>51</v>
      </c>
      <c r="Q432" t="s">
        <v>154</v>
      </c>
      <c r="R432" t="s">
        <v>57</v>
      </c>
      <c r="S432" t="s">
        <v>57</v>
      </c>
      <c r="T432" t="s">
        <v>1917</v>
      </c>
      <c r="U432" t="s">
        <v>51</v>
      </c>
      <c r="V432" t="s">
        <v>51</v>
      </c>
      <c r="W432" t="s">
        <v>51</v>
      </c>
      <c r="X432">
        <v>1</v>
      </c>
      <c r="Y432">
        <v>0</v>
      </c>
      <c r="Z432">
        <v>1609658</v>
      </c>
      <c r="AA432">
        <v>0</v>
      </c>
      <c r="AB432" t="s">
        <v>51</v>
      </c>
      <c r="AF432" t="s">
        <v>1918</v>
      </c>
      <c r="AG432" t="s">
        <v>125</v>
      </c>
      <c r="AH432" t="s">
        <v>51</v>
      </c>
      <c r="AI432" t="s">
        <v>126</v>
      </c>
      <c r="AJ432" t="s">
        <v>51</v>
      </c>
      <c r="AK432" t="s">
        <v>51</v>
      </c>
      <c r="AL432" t="s">
        <v>51</v>
      </c>
      <c r="AM432" t="s">
        <v>51</v>
      </c>
      <c r="AN432" t="s">
        <v>51</v>
      </c>
      <c r="AO432" t="s">
        <v>51</v>
      </c>
      <c r="AP432" t="s">
        <v>51</v>
      </c>
      <c r="AQ432" t="s">
        <v>51</v>
      </c>
      <c r="AR432" t="s">
        <v>51</v>
      </c>
      <c r="AS432">
        <v>160965.79999999999</v>
      </c>
      <c r="AT432">
        <v>0</v>
      </c>
      <c r="AU432" t="s">
        <v>60</v>
      </c>
    </row>
    <row r="433" spans="1:47">
      <c r="A433" t="s">
        <v>1919</v>
      </c>
      <c r="B433" t="s">
        <v>48</v>
      </c>
      <c r="C433" t="s">
        <v>1920</v>
      </c>
      <c r="D433" t="s">
        <v>63</v>
      </c>
      <c r="E433" t="s">
        <v>51</v>
      </c>
      <c r="F433" t="s">
        <v>52</v>
      </c>
      <c r="G433" t="s">
        <v>153</v>
      </c>
      <c r="H433" t="s">
        <v>51</v>
      </c>
      <c r="I433" t="s">
        <v>51</v>
      </c>
      <c r="J433" t="s">
        <v>51</v>
      </c>
      <c r="K433" t="s">
        <v>51</v>
      </c>
      <c r="L433" t="s">
        <v>51</v>
      </c>
      <c r="M433" t="s">
        <v>55</v>
      </c>
      <c r="N433" t="s">
        <v>56</v>
      </c>
      <c r="O433">
        <v>0</v>
      </c>
      <c r="P433" t="s">
        <v>51</v>
      </c>
      <c r="Q433" t="s">
        <v>1921</v>
      </c>
      <c r="R433" t="s">
        <v>57</v>
      </c>
      <c r="S433" t="s">
        <v>57</v>
      </c>
      <c r="T433" t="s">
        <v>1922</v>
      </c>
      <c r="U433" t="s">
        <v>51</v>
      </c>
      <c r="V433" t="s">
        <v>51</v>
      </c>
      <c r="W433" t="s">
        <v>51</v>
      </c>
      <c r="X433">
        <v>1</v>
      </c>
      <c r="Y433">
        <v>0</v>
      </c>
      <c r="Z433">
        <v>1609658</v>
      </c>
      <c r="AA433">
        <v>0</v>
      </c>
      <c r="AB433" t="s">
        <v>51</v>
      </c>
      <c r="AF433" t="s">
        <v>1923</v>
      </c>
      <c r="AG433" t="s">
        <v>125</v>
      </c>
      <c r="AH433" t="s">
        <v>51</v>
      </c>
      <c r="AI433" t="s">
        <v>133</v>
      </c>
      <c r="AJ433" t="s">
        <v>51</v>
      </c>
      <c r="AK433" t="s">
        <v>51</v>
      </c>
      <c r="AL433" t="s">
        <v>51</v>
      </c>
      <c r="AM433" t="s">
        <v>51</v>
      </c>
      <c r="AN433" t="s">
        <v>51</v>
      </c>
      <c r="AO433" t="s">
        <v>51</v>
      </c>
      <c r="AP433" t="s">
        <v>51</v>
      </c>
      <c r="AQ433" t="s">
        <v>51</v>
      </c>
      <c r="AR433" t="s">
        <v>51</v>
      </c>
      <c r="AS433">
        <v>402414.5</v>
      </c>
      <c r="AT433">
        <v>0</v>
      </c>
      <c r="AU433" t="s">
        <v>60</v>
      </c>
    </row>
    <row r="434" spans="1:47">
      <c r="A434" t="s">
        <v>1924</v>
      </c>
      <c r="B434" t="s">
        <v>48</v>
      </c>
      <c r="C434" t="s">
        <v>1925</v>
      </c>
      <c r="D434" t="s">
        <v>152</v>
      </c>
      <c r="E434" t="s">
        <v>51</v>
      </c>
      <c r="F434" t="s">
        <v>85</v>
      </c>
      <c r="G434" t="s">
        <v>120</v>
      </c>
      <c r="H434" t="s">
        <v>120</v>
      </c>
      <c r="I434" t="s">
        <v>121</v>
      </c>
      <c r="J434" t="s">
        <v>122</v>
      </c>
      <c r="K434" t="s">
        <v>51</v>
      </c>
      <c r="L434" t="s">
        <v>51</v>
      </c>
      <c r="M434" t="s">
        <v>55</v>
      </c>
      <c r="N434" t="s">
        <v>56</v>
      </c>
      <c r="O434">
        <v>1</v>
      </c>
      <c r="P434" t="s">
        <v>51</v>
      </c>
      <c r="Q434" t="s">
        <v>821</v>
      </c>
      <c r="R434" t="s">
        <v>57</v>
      </c>
      <c r="S434" t="s">
        <v>57</v>
      </c>
      <c r="T434" t="s">
        <v>51</v>
      </c>
      <c r="U434" t="s">
        <v>51</v>
      </c>
      <c r="V434" t="s">
        <v>51</v>
      </c>
      <c r="W434" t="s">
        <v>51</v>
      </c>
      <c r="X434">
        <v>193</v>
      </c>
      <c r="Y434">
        <v>0</v>
      </c>
      <c r="Z434">
        <v>365880</v>
      </c>
      <c r="AA434">
        <v>304800</v>
      </c>
      <c r="AB434" t="s">
        <v>51</v>
      </c>
      <c r="AF434" t="s">
        <v>1926</v>
      </c>
      <c r="AG434" t="s">
        <v>125</v>
      </c>
      <c r="AH434" t="s">
        <v>51</v>
      </c>
      <c r="AI434" t="s">
        <v>126</v>
      </c>
      <c r="AJ434" t="s">
        <v>51</v>
      </c>
      <c r="AK434" t="s">
        <v>51</v>
      </c>
      <c r="AL434" t="s">
        <v>51</v>
      </c>
      <c r="AM434" t="s">
        <v>51</v>
      </c>
      <c r="AN434" t="s">
        <v>51</v>
      </c>
      <c r="AO434" t="s">
        <v>51</v>
      </c>
      <c r="AP434" t="s">
        <v>51</v>
      </c>
      <c r="AQ434" t="s">
        <v>51</v>
      </c>
      <c r="AR434" t="s">
        <v>51</v>
      </c>
      <c r="AS434">
        <v>365880</v>
      </c>
      <c r="AT434">
        <v>5882640</v>
      </c>
      <c r="AU434" t="s">
        <v>60</v>
      </c>
    </row>
    <row r="435" spans="1:47">
      <c r="A435" t="s">
        <v>1927</v>
      </c>
      <c r="B435" t="s">
        <v>48</v>
      </c>
      <c r="C435" t="s">
        <v>1928</v>
      </c>
      <c r="D435" t="s">
        <v>906</v>
      </c>
      <c r="E435" t="s">
        <v>51</v>
      </c>
      <c r="F435" t="s">
        <v>85</v>
      </c>
      <c r="G435" t="s">
        <v>402</v>
      </c>
      <c r="H435" t="s">
        <v>402</v>
      </c>
      <c r="I435" t="s">
        <v>51</v>
      </c>
      <c r="J435" t="s">
        <v>54</v>
      </c>
      <c r="K435" t="s">
        <v>51</v>
      </c>
      <c r="L435" t="s">
        <v>51</v>
      </c>
      <c r="M435" t="s">
        <v>55</v>
      </c>
      <c r="N435" t="s">
        <v>56</v>
      </c>
      <c r="O435">
        <v>1</v>
      </c>
      <c r="P435" t="s">
        <v>51</v>
      </c>
      <c r="Q435" t="s">
        <v>1929</v>
      </c>
      <c r="R435" t="s">
        <v>57</v>
      </c>
      <c r="S435" t="s">
        <v>57</v>
      </c>
      <c r="T435" t="s">
        <v>51</v>
      </c>
      <c r="U435" t="s">
        <v>51</v>
      </c>
      <c r="V435" t="s">
        <v>51</v>
      </c>
      <c r="W435" t="s">
        <v>51</v>
      </c>
      <c r="X435">
        <v>1</v>
      </c>
      <c r="Y435">
        <v>0</v>
      </c>
      <c r="Z435">
        <v>6793685</v>
      </c>
      <c r="AA435">
        <v>1823560000</v>
      </c>
      <c r="AB435" t="s">
        <v>51</v>
      </c>
      <c r="AF435" t="s">
        <v>1930</v>
      </c>
      <c r="AG435" t="s">
        <v>125</v>
      </c>
      <c r="AH435" t="s">
        <v>51</v>
      </c>
      <c r="AI435" t="s">
        <v>179</v>
      </c>
      <c r="AJ435" t="s">
        <v>51</v>
      </c>
      <c r="AK435" t="s">
        <v>51</v>
      </c>
      <c r="AL435" t="s">
        <v>51</v>
      </c>
      <c r="AM435" t="s">
        <v>51</v>
      </c>
      <c r="AN435" t="s">
        <v>51</v>
      </c>
      <c r="AO435" t="s">
        <v>51</v>
      </c>
      <c r="AP435" t="s">
        <v>51</v>
      </c>
      <c r="AQ435" t="s">
        <v>51</v>
      </c>
      <c r="AR435" t="s">
        <v>51</v>
      </c>
      <c r="AS435">
        <v>203810.55</v>
      </c>
      <c r="AT435">
        <v>54706800</v>
      </c>
      <c r="AU435" t="s">
        <v>60</v>
      </c>
    </row>
    <row r="436" spans="1:47">
      <c r="A436" t="s">
        <v>1931</v>
      </c>
      <c r="B436" t="s">
        <v>48</v>
      </c>
      <c r="C436" t="s">
        <v>1932</v>
      </c>
      <c r="D436" t="s">
        <v>152</v>
      </c>
      <c r="E436" t="s">
        <v>51</v>
      </c>
      <c r="F436" t="s">
        <v>52</v>
      </c>
      <c r="G436" t="s">
        <v>1933</v>
      </c>
      <c r="H436" t="s">
        <v>51</v>
      </c>
      <c r="I436" t="s">
        <v>51</v>
      </c>
      <c r="J436" t="s">
        <v>54</v>
      </c>
      <c r="K436" t="s">
        <v>51</v>
      </c>
      <c r="L436" t="s">
        <v>51</v>
      </c>
      <c r="M436" t="s">
        <v>55</v>
      </c>
      <c r="N436" t="s">
        <v>56</v>
      </c>
      <c r="O436">
        <v>0</v>
      </c>
      <c r="P436" t="s">
        <v>51</v>
      </c>
      <c r="Q436" t="s">
        <v>51</v>
      </c>
      <c r="R436" t="s">
        <v>57</v>
      </c>
      <c r="S436" t="s">
        <v>57</v>
      </c>
      <c r="T436" t="s">
        <v>1934</v>
      </c>
      <c r="U436" t="s">
        <v>51</v>
      </c>
      <c r="V436" t="s">
        <v>51</v>
      </c>
      <c r="W436" t="s">
        <v>51</v>
      </c>
      <c r="X436">
        <v>1</v>
      </c>
      <c r="Y436">
        <v>0</v>
      </c>
      <c r="Z436">
        <v>2883</v>
      </c>
      <c r="AA436">
        <v>0</v>
      </c>
      <c r="AB436" t="s">
        <v>51</v>
      </c>
      <c r="AF436" t="s">
        <v>1935</v>
      </c>
      <c r="AG436" t="s">
        <v>125</v>
      </c>
      <c r="AH436" t="s">
        <v>51</v>
      </c>
      <c r="AI436" t="s">
        <v>141</v>
      </c>
      <c r="AJ436" t="s">
        <v>51</v>
      </c>
      <c r="AK436" t="s">
        <v>51</v>
      </c>
      <c r="AL436" t="s">
        <v>51</v>
      </c>
      <c r="AM436" t="s">
        <v>51</v>
      </c>
      <c r="AN436" t="s">
        <v>51</v>
      </c>
      <c r="AO436" t="s">
        <v>51</v>
      </c>
      <c r="AP436" t="s">
        <v>51</v>
      </c>
      <c r="AQ436" t="s">
        <v>51</v>
      </c>
      <c r="AR436" t="s">
        <v>51</v>
      </c>
      <c r="AS436">
        <v>2883</v>
      </c>
      <c r="AT436">
        <v>0</v>
      </c>
      <c r="AU436" t="s">
        <v>60</v>
      </c>
    </row>
    <row r="437" spans="1:47">
      <c r="A437" t="s">
        <v>1936</v>
      </c>
      <c r="B437" t="s">
        <v>48</v>
      </c>
      <c r="C437" t="s">
        <v>1937</v>
      </c>
      <c r="D437" t="s">
        <v>529</v>
      </c>
      <c r="E437" t="s">
        <v>51</v>
      </c>
      <c r="F437" t="s">
        <v>52</v>
      </c>
      <c r="G437" t="s">
        <v>198</v>
      </c>
      <c r="H437" t="s">
        <v>51</v>
      </c>
      <c r="I437" t="s">
        <v>51</v>
      </c>
      <c r="J437" t="s">
        <v>54</v>
      </c>
      <c r="K437" t="s">
        <v>51</v>
      </c>
      <c r="L437" t="s">
        <v>51</v>
      </c>
      <c r="M437" t="s">
        <v>55</v>
      </c>
      <c r="N437" t="s">
        <v>56</v>
      </c>
      <c r="O437">
        <v>0</v>
      </c>
      <c r="P437" t="s">
        <v>51</v>
      </c>
      <c r="Q437" t="s">
        <v>1938</v>
      </c>
      <c r="R437" t="s">
        <v>57</v>
      </c>
      <c r="S437" t="s">
        <v>57</v>
      </c>
      <c r="T437" t="s">
        <v>1939</v>
      </c>
      <c r="U437" t="s">
        <v>51</v>
      </c>
      <c r="V437" t="s">
        <v>51</v>
      </c>
      <c r="W437" t="s">
        <v>51</v>
      </c>
      <c r="X437">
        <v>1</v>
      </c>
      <c r="Y437">
        <v>0</v>
      </c>
      <c r="Z437">
        <v>45966</v>
      </c>
      <c r="AA437">
        <v>0</v>
      </c>
      <c r="AB437" t="s">
        <v>51</v>
      </c>
      <c r="AF437" t="s">
        <v>1940</v>
      </c>
      <c r="AG437" t="s">
        <v>125</v>
      </c>
      <c r="AH437" t="s">
        <v>51</v>
      </c>
      <c r="AI437" t="s">
        <v>126</v>
      </c>
      <c r="AJ437" t="s">
        <v>51</v>
      </c>
      <c r="AK437" t="s">
        <v>51</v>
      </c>
      <c r="AL437" t="s">
        <v>51</v>
      </c>
      <c r="AM437" t="s">
        <v>51</v>
      </c>
      <c r="AN437" t="s">
        <v>51</v>
      </c>
      <c r="AO437" t="s">
        <v>51</v>
      </c>
      <c r="AP437" t="s">
        <v>51</v>
      </c>
      <c r="AQ437" t="s">
        <v>51</v>
      </c>
      <c r="AR437" t="s">
        <v>51</v>
      </c>
      <c r="AS437">
        <v>4596.6000000000004</v>
      </c>
      <c r="AT437">
        <v>0</v>
      </c>
      <c r="AU437" t="s">
        <v>60</v>
      </c>
    </row>
    <row r="438" spans="1:47">
      <c r="A438" t="s">
        <v>1941</v>
      </c>
      <c r="B438" t="s">
        <v>48</v>
      </c>
      <c r="C438" t="s">
        <v>1942</v>
      </c>
      <c r="D438" t="s">
        <v>427</v>
      </c>
      <c r="E438" t="s">
        <v>51</v>
      </c>
      <c r="F438" t="s">
        <v>52</v>
      </c>
      <c r="G438" t="s">
        <v>712</v>
      </c>
      <c r="H438" t="s">
        <v>51</v>
      </c>
      <c r="I438" t="s">
        <v>51</v>
      </c>
      <c r="J438" t="s">
        <v>51</v>
      </c>
      <c r="K438" t="s">
        <v>51</v>
      </c>
      <c r="L438" t="s">
        <v>51</v>
      </c>
      <c r="M438" t="s">
        <v>55</v>
      </c>
      <c r="N438" t="s">
        <v>56</v>
      </c>
      <c r="O438">
        <v>0</v>
      </c>
      <c r="P438" t="s">
        <v>51</v>
      </c>
      <c r="Q438" t="s">
        <v>51</v>
      </c>
      <c r="R438" t="s">
        <v>57</v>
      </c>
      <c r="S438" t="s">
        <v>57</v>
      </c>
      <c r="T438" t="s">
        <v>1943</v>
      </c>
      <c r="U438" t="s">
        <v>51</v>
      </c>
      <c r="V438" t="s">
        <v>51</v>
      </c>
      <c r="W438" t="s">
        <v>51</v>
      </c>
      <c r="X438">
        <v>1</v>
      </c>
      <c r="Y438">
        <v>0</v>
      </c>
      <c r="Z438">
        <v>323081</v>
      </c>
      <c r="AA438">
        <v>0</v>
      </c>
      <c r="AB438" t="s">
        <v>51</v>
      </c>
      <c r="AF438" t="s">
        <v>1944</v>
      </c>
      <c r="AG438" t="s">
        <v>125</v>
      </c>
      <c r="AH438" t="s">
        <v>51</v>
      </c>
      <c r="AI438" t="s">
        <v>254</v>
      </c>
      <c r="AJ438" t="s">
        <v>51</v>
      </c>
      <c r="AK438" t="s">
        <v>51</v>
      </c>
      <c r="AL438" t="s">
        <v>51</v>
      </c>
      <c r="AM438" t="s">
        <v>51</v>
      </c>
      <c r="AN438" t="s">
        <v>51</v>
      </c>
      <c r="AO438" t="s">
        <v>51</v>
      </c>
      <c r="AP438" t="s">
        <v>51</v>
      </c>
      <c r="AQ438" t="s">
        <v>51</v>
      </c>
      <c r="AR438" t="s">
        <v>51</v>
      </c>
      <c r="AS438">
        <v>161540.5</v>
      </c>
      <c r="AT438">
        <v>0</v>
      </c>
      <c r="AU438" t="s">
        <v>60</v>
      </c>
    </row>
    <row r="439" spans="1:47">
      <c r="A439" t="s">
        <v>1945</v>
      </c>
      <c r="B439" t="s">
        <v>48</v>
      </c>
      <c r="C439" t="s">
        <v>1946</v>
      </c>
      <c r="D439" t="s">
        <v>498</v>
      </c>
      <c r="E439" t="s">
        <v>51</v>
      </c>
      <c r="F439" t="s">
        <v>85</v>
      </c>
      <c r="G439" t="s">
        <v>1947</v>
      </c>
      <c r="H439" t="s">
        <v>1947</v>
      </c>
      <c r="I439" t="s">
        <v>1948</v>
      </c>
      <c r="J439" t="s">
        <v>1949</v>
      </c>
      <c r="K439" t="s">
        <v>51</v>
      </c>
      <c r="L439" t="s">
        <v>51</v>
      </c>
      <c r="M439" t="s">
        <v>55</v>
      </c>
      <c r="N439" t="s">
        <v>56</v>
      </c>
      <c r="O439">
        <v>32</v>
      </c>
      <c r="P439" t="s">
        <v>51</v>
      </c>
      <c r="Q439" t="s">
        <v>51</v>
      </c>
      <c r="R439" t="s">
        <v>57</v>
      </c>
      <c r="S439" t="s">
        <v>57</v>
      </c>
      <c r="T439" t="s">
        <v>51</v>
      </c>
      <c r="U439" t="s">
        <v>51</v>
      </c>
      <c r="V439" t="s">
        <v>51</v>
      </c>
      <c r="W439" t="s">
        <v>51</v>
      </c>
      <c r="X439">
        <v>1647</v>
      </c>
      <c r="Y439">
        <v>0</v>
      </c>
      <c r="Z439">
        <v>36115</v>
      </c>
      <c r="AA439">
        <v>50600</v>
      </c>
      <c r="AB439" t="s">
        <v>51</v>
      </c>
      <c r="AF439" t="s">
        <v>1950</v>
      </c>
      <c r="AG439" t="s">
        <v>125</v>
      </c>
      <c r="AH439" t="s">
        <v>51</v>
      </c>
      <c r="AI439" t="s">
        <v>126</v>
      </c>
      <c r="AJ439" t="s">
        <v>51</v>
      </c>
      <c r="AK439" t="s">
        <v>51</v>
      </c>
      <c r="AL439" t="s">
        <v>51</v>
      </c>
      <c r="AM439" t="s">
        <v>51</v>
      </c>
      <c r="AN439" t="s">
        <v>51</v>
      </c>
      <c r="AO439" t="s">
        <v>51</v>
      </c>
      <c r="AP439" t="s">
        <v>51</v>
      </c>
      <c r="AQ439" t="s">
        <v>51</v>
      </c>
      <c r="AR439" t="s">
        <v>51</v>
      </c>
      <c r="AS439">
        <v>36115</v>
      </c>
      <c r="AT439">
        <v>8333820</v>
      </c>
      <c r="AU439" t="s">
        <v>60</v>
      </c>
    </row>
    <row r="440" spans="1:47">
      <c r="A440" t="s">
        <v>1951</v>
      </c>
      <c r="B440" t="s">
        <v>48</v>
      </c>
      <c r="C440" t="s">
        <v>1952</v>
      </c>
      <c r="D440" t="s">
        <v>144</v>
      </c>
      <c r="E440" t="s">
        <v>51</v>
      </c>
      <c r="F440" t="s">
        <v>52</v>
      </c>
      <c r="G440" t="s">
        <v>443</v>
      </c>
      <c r="H440" t="s">
        <v>51</v>
      </c>
      <c r="I440" t="s">
        <v>51</v>
      </c>
      <c r="J440" t="s">
        <v>54</v>
      </c>
      <c r="K440" t="s">
        <v>51</v>
      </c>
      <c r="L440" t="s">
        <v>51</v>
      </c>
      <c r="M440" t="s">
        <v>55</v>
      </c>
      <c r="N440" t="s">
        <v>56</v>
      </c>
      <c r="O440">
        <v>0</v>
      </c>
      <c r="P440" t="s">
        <v>51</v>
      </c>
      <c r="Q440" t="s">
        <v>51</v>
      </c>
      <c r="R440" t="s">
        <v>57</v>
      </c>
      <c r="S440" t="s">
        <v>57</v>
      </c>
      <c r="T440" t="s">
        <v>1953</v>
      </c>
      <c r="U440" t="s">
        <v>51</v>
      </c>
      <c r="V440" t="s">
        <v>51</v>
      </c>
      <c r="W440" t="s">
        <v>51</v>
      </c>
      <c r="X440">
        <v>1</v>
      </c>
      <c r="Y440">
        <v>0</v>
      </c>
      <c r="Z440">
        <v>783</v>
      </c>
      <c r="AA440">
        <v>0</v>
      </c>
      <c r="AB440" t="s">
        <v>51</v>
      </c>
      <c r="AF440" t="s">
        <v>1954</v>
      </c>
      <c r="AG440" t="s">
        <v>125</v>
      </c>
      <c r="AH440" t="s">
        <v>51</v>
      </c>
      <c r="AI440" t="s">
        <v>179</v>
      </c>
      <c r="AJ440" t="s">
        <v>51</v>
      </c>
      <c r="AK440" t="s">
        <v>51</v>
      </c>
      <c r="AL440" t="s">
        <v>51</v>
      </c>
      <c r="AM440" t="s">
        <v>51</v>
      </c>
      <c r="AN440" t="s">
        <v>51</v>
      </c>
      <c r="AO440" t="s">
        <v>51</v>
      </c>
      <c r="AP440" t="s">
        <v>51</v>
      </c>
      <c r="AQ440" t="s">
        <v>51</v>
      </c>
      <c r="AR440" t="s">
        <v>51</v>
      </c>
      <c r="AS440">
        <v>23.49</v>
      </c>
      <c r="AT440">
        <v>0</v>
      </c>
      <c r="AU440" t="s">
        <v>60</v>
      </c>
    </row>
    <row r="441" spans="1:47">
      <c r="A441" t="s">
        <v>1955</v>
      </c>
      <c r="B441" t="s">
        <v>48</v>
      </c>
      <c r="C441" t="s">
        <v>1956</v>
      </c>
      <c r="D441" t="s">
        <v>152</v>
      </c>
      <c r="E441" t="s">
        <v>51</v>
      </c>
      <c r="F441" t="s">
        <v>52</v>
      </c>
      <c r="G441" t="s">
        <v>239</v>
      </c>
      <c r="H441" t="s">
        <v>51</v>
      </c>
      <c r="I441" t="s">
        <v>51</v>
      </c>
      <c r="J441" t="s">
        <v>54</v>
      </c>
      <c r="K441" t="s">
        <v>51</v>
      </c>
      <c r="L441" t="s">
        <v>51</v>
      </c>
      <c r="M441" t="s">
        <v>55</v>
      </c>
      <c r="N441" t="s">
        <v>56</v>
      </c>
      <c r="O441">
        <v>0</v>
      </c>
      <c r="P441" t="s">
        <v>51</v>
      </c>
      <c r="Q441" t="s">
        <v>51</v>
      </c>
      <c r="R441" t="s">
        <v>57</v>
      </c>
      <c r="S441" t="s">
        <v>57</v>
      </c>
      <c r="T441" t="s">
        <v>1957</v>
      </c>
      <c r="U441" t="s">
        <v>51</v>
      </c>
      <c r="V441" t="s">
        <v>51</v>
      </c>
      <c r="W441" t="s">
        <v>51</v>
      </c>
      <c r="X441">
        <v>1</v>
      </c>
      <c r="Y441">
        <v>0</v>
      </c>
      <c r="Z441">
        <v>0</v>
      </c>
      <c r="AA441">
        <v>0</v>
      </c>
      <c r="AB441" t="s">
        <v>51</v>
      </c>
      <c r="AF441" t="s">
        <v>1958</v>
      </c>
      <c r="AG441" t="s">
        <v>125</v>
      </c>
      <c r="AH441" t="s">
        <v>51</v>
      </c>
      <c r="AI441" t="s">
        <v>133</v>
      </c>
      <c r="AJ441" t="s">
        <v>51</v>
      </c>
      <c r="AK441" t="s">
        <v>51</v>
      </c>
      <c r="AL441" t="s">
        <v>51</v>
      </c>
      <c r="AM441" t="s">
        <v>51</v>
      </c>
      <c r="AN441" t="s">
        <v>51</v>
      </c>
      <c r="AO441" t="s">
        <v>51</v>
      </c>
      <c r="AP441" t="s">
        <v>51</v>
      </c>
      <c r="AQ441" t="s">
        <v>51</v>
      </c>
      <c r="AR441" t="s">
        <v>51</v>
      </c>
      <c r="AS441">
        <v>0</v>
      </c>
      <c r="AT441">
        <v>0</v>
      </c>
      <c r="AU441" t="s">
        <v>60</v>
      </c>
    </row>
    <row r="442" spans="1:47">
      <c r="A442" t="s">
        <v>1959</v>
      </c>
      <c r="B442" t="s">
        <v>48</v>
      </c>
      <c r="C442" t="s">
        <v>1960</v>
      </c>
      <c r="D442" t="s">
        <v>152</v>
      </c>
      <c r="E442" t="s">
        <v>51</v>
      </c>
      <c r="F442" t="s">
        <v>52</v>
      </c>
      <c r="G442" t="s">
        <v>245</v>
      </c>
      <c r="H442" t="s">
        <v>51</v>
      </c>
      <c r="I442" t="s">
        <v>51</v>
      </c>
      <c r="J442" t="s">
        <v>54</v>
      </c>
      <c r="K442" t="s">
        <v>51</v>
      </c>
      <c r="L442" t="s">
        <v>51</v>
      </c>
      <c r="M442" t="s">
        <v>55</v>
      </c>
      <c r="N442" t="s">
        <v>56</v>
      </c>
      <c r="O442">
        <v>0</v>
      </c>
      <c r="P442" t="s">
        <v>51</v>
      </c>
      <c r="Q442" t="s">
        <v>51</v>
      </c>
      <c r="R442" t="s">
        <v>57</v>
      </c>
      <c r="S442" t="s">
        <v>57</v>
      </c>
      <c r="T442" t="s">
        <v>1961</v>
      </c>
      <c r="U442" t="s">
        <v>51</v>
      </c>
      <c r="V442" t="s">
        <v>51</v>
      </c>
      <c r="W442" t="s">
        <v>51</v>
      </c>
      <c r="X442">
        <v>1</v>
      </c>
      <c r="Y442">
        <v>0</v>
      </c>
      <c r="Z442">
        <v>7864</v>
      </c>
      <c r="AA442">
        <v>0</v>
      </c>
      <c r="AB442" t="s">
        <v>51</v>
      </c>
      <c r="AF442" t="s">
        <v>1158</v>
      </c>
      <c r="AG442" t="s">
        <v>125</v>
      </c>
      <c r="AH442" t="s">
        <v>51</v>
      </c>
      <c r="AI442" t="s">
        <v>141</v>
      </c>
      <c r="AJ442" t="s">
        <v>51</v>
      </c>
      <c r="AK442" t="s">
        <v>51</v>
      </c>
      <c r="AL442" t="s">
        <v>51</v>
      </c>
      <c r="AM442" t="s">
        <v>51</v>
      </c>
      <c r="AN442" t="s">
        <v>51</v>
      </c>
      <c r="AO442" t="s">
        <v>51</v>
      </c>
      <c r="AP442" t="s">
        <v>51</v>
      </c>
      <c r="AQ442" t="s">
        <v>51</v>
      </c>
      <c r="AR442" t="s">
        <v>51</v>
      </c>
      <c r="AS442">
        <v>7864</v>
      </c>
      <c r="AT442">
        <v>0</v>
      </c>
      <c r="AU442" t="s">
        <v>60</v>
      </c>
    </row>
    <row r="443" spans="1:47">
      <c r="A443" t="s">
        <v>1962</v>
      </c>
      <c r="B443" t="s">
        <v>48</v>
      </c>
      <c r="C443" t="s">
        <v>1963</v>
      </c>
      <c r="D443" t="s">
        <v>108</v>
      </c>
      <c r="E443" t="s">
        <v>51</v>
      </c>
      <c r="F443" t="s">
        <v>52</v>
      </c>
      <c r="G443" t="s">
        <v>1964</v>
      </c>
      <c r="H443" t="s">
        <v>51</v>
      </c>
      <c r="I443" t="s">
        <v>51</v>
      </c>
      <c r="J443" t="s">
        <v>54</v>
      </c>
      <c r="K443" t="s">
        <v>51</v>
      </c>
      <c r="L443" t="s">
        <v>51</v>
      </c>
      <c r="M443" t="s">
        <v>55</v>
      </c>
      <c r="N443" t="s">
        <v>56</v>
      </c>
      <c r="O443">
        <v>0</v>
      </c>
      <c r="P443" t="s">
        <v>51</v>
      </c>
      <c r="Q443" t="s">
        <v>51</v>
      </c>
      <c r="R443" t="s">
        <v>57</v>
      </c>
      <c r="S443" t="s">
        <v>57</v>
      </c>
      <c r="T443" t="s">
        <v>1965</v>
      </c>
      <c r="U443" t="s">
        <v>51</v>
      </c>
      <c r="V443" t="s">
        <v>51</v>
      </c>
      <c r="W443" t="s">
        <v>51</v>
      </c>
      <c r="X443">
        <v>1</v>
      </c>
      <c r="Y443">
        <v>0</v>
      </c>
      <c r="Z443">
        <v>0</v>
      </c>
      <c r="AA443">
        <v>0</v>
      </c>
      <c r="AB443" t="s">
        <v>51</v>
      </c>
      <c r="AF443" t="s">
        <v>1966</v>
      </c>
      <c r="AG443" t="s">
        <v>125</v>
      </c>
      <c r="AH443" t="s">
        <v>51</v>
      </c>
      <c r="AI443" t="s">
        <v>179</v>
      </c>
      <c r="AJ443" t="s">
        <v>51</v>
      </c>
      <c r="AK443" t="s">
        <v>51</v>
      </c>
      <c r="AL443" t="s">
        <v>51</v>
      </c>
      <c r="AM443" t="s">
        <v>51</v>
      </c>
      <c r="AN443" t="s">
        <v>51</v>
      </c>
      <c r="AO443" t="s">
        <v>51</v>
      </c>
      <c r="AP443" t="s">
        <v>51</v>
      </c>
      <c r="AQ443" t="s">
        <v>51</v>
      </c>
      <c r="AR443" t="s">
        <v>51</v>
      </c>
      <c r="AS443">
        <v>0</v>
      </c>
      <c r="AT443">
        <v>0</v>
      </c>
      <c r="AU443" t="s">
        <v>60</v>
      </c>
    </row>
    <row r="444" spans="1:47">
      <c r="A444" t="s">
        <v>1967</v>
      </c>
      <c r="B444" t="s">
        <v>48</v>
      </c>
      <c r="C444" t="s">
        <v>1968</v>
      </c>
      <c r="D444" t="s">
        <v>498</v>
      </c>
      <c r="E444" t="s">
        <v>51</v>
      </c>
      <c r="F444" t="s">
        <v>52</v>
      </c>
      <c r="G444" t="s">
        <v>304</v>
      </c>
      <c r="H444" t="s">
        <v>51</v>
      </c>
      <c r="I444" t="s">
        <v>51</v>
      </c>
      <c r="J444" t="s">
        <v>54</v>
      </c>
      <c r="K444" t="s">
        <v>51</v>
      </c>
      <c r="L444" t="s">
        <v>51</v>
      </c>
      <c r="M444" t="s">
        <v>55</v>
      </c>
      <c r="N444" t="s">
        <v>56</v>
      </c>
      <c r="O444">
        <v>0</v>
      </c>
      <c r="P444" t="s">
        <v>51</v>
      </c>
      <c r="Q444" t="s">
        <v>51</v>
      </c>
      <c r="R444" t="s">
        <v>57</v>
      </c>
      <c r="S444" t="s">
        <v>57</v>
      </c>
      <c r="T444" t="s">
        <v>1969</v>
      </c>
      <c r="U444" t="s">
        <v>51</v>
      </c>
      <c r="V444" t="s">
        <v>51</v>
      </c>
      <c r="W444" t="s">
        <v>51</v>
      </c>
      <c r="X444">
        <v>1</v>
      </c>
      <c r="Y444">
        <v>0</v>
      </c>
      <c r="Z444">
        <v>0</v>
      </c>
      <c r="AA444">
        <v>0</v>
      </c>
      <c r="AB444" t="s">
        <v>51</v>
      </c>
      <c r="AF444" t="s">
        <v>1970</v>
      </c>
      <c r="AG444" t="s">
        <v>125</v>
      </c>
      <c r="AH444" t="s">
        <v>51</v>
      </c>
      <c r="AI444" t="s">
        <v>133</v>
      </c>
      <c r="AJ444" t="s">
        <v>51</v>
      </c>
      <c r="AK444" t="s">
        <v>51</v>
      </c>
      <c r="AL444" t="s">
        <v>51</v>
      </c>
      <c r="AM444" t="s">
        <v>51</v>
      </c>
      <c r="AN444" t="s">
        <v>51</v>
      </c>
      <c r="AO444" t="s">
        <v>51</v>
      </c>
      <c r="AP444" t="s">
        <v>51</v>
      </c>
      <c r="AQ444" t="s">
        <v>51</v>
      </c>
      <c r="AR444" t="s">
        <v>51</v>
      </c>
      <c r="AS444">
        <v>0</v>
      </c>
      <c r="AT444">
        <v>0</v>
      </c>
      <c r="AU444" t="s">
        <v>60</v>
      </c>
    </row>
    <row r="445" spans="1:47">
      <c r="A445" t="s">
        <v>1971</v>
      </c>
      <c r="B445" t="s">
        <v>48</v>
      </c>
      <c r="C445" t="s">
        <v>1972</v>
      </c>
      <c r="D445" t="s">
        <v>498</v>
      </c>
      <c r="E445" t="s">
        <v>51</v>
      </c>
      <c r="F445" t="s">
        <v>52</v>
      </c>
      <c r="G445" t="s">
        <v>1973</v>
      </c>
      <c r="H445" t="s">
        <v>51</v>
      </c>
      <c r="I445" t="s">
        <v>51</v>
      </c>
      <c r="J445" t="s">
        <v>54</v>
      </c>
      <c r="K445" t="s">
        <v>51</v>
      </c>
      <c r="L445" t="s">
        <v>51</v>
      </c>
      <c r="M445" t="s">
        <v>55</v>
      </c>
      <c r="N445" t="s">
        <v>56</v>
      </c>
      <c r="O445">
        <v>0</v>
      </c>
      <c r="P445" t="s">
        <v>51</v>
      </c>
      <c r="Q445" t="s">
        <v>51</v>
      </c>
      <c r="R445" t="s">
        <v>57</v>
      </c>
      <c r="S445" t="s">
        <v>57</v>
      </c>
      <c r="T445" t="s">
        <v>1974</v>
      </c>
      <c r="U445" t="s">
        <v>51</v>
      </c>
      <c r="V445" t="s">
        <v>51</v>
      </c>
      <c r="W445" t="s">
        <v>51</v>
      </c>
      <c r="X445">
        <v>1</v>
      </c>
      <c r="Y445">
        <v>0</v>
      </c>
      <c r="Z445">
        <v>3567</v>
      </c>
      <c r="AA445">
        <v>0</v>
      </c>
      <c r="AB445" t="s">
        <v>51</v>
      </c>
      <c r="AF445" t="s">
        <v>1975</v>
      </c>
      <c r="AG445" t="s">
        <v>125</v>
      </c>
      <c r="AH445" t="s">
        <v>51</v>
      </c>
      <c r="AI445" t="s">
        <v>126</v>
      </c>
      <c r="AJ445" t="s">
        <v>51</v>
      </c>
      <c r="AK445" t="s">
        <v>51</v>
      </c>
      <c r="AL445" t="s">
        <v>51</v>
      </c>
      <c r="AM445" t="s">
        <v>51</v>
      </c>
      <c r="AN445" t="s">
        <v>51</v>
      </c>
      <c r="AO445" t="s">
        <v>51</v>
      </c>
      <c r="AP445" t="s">
        <v>51</v>
      </c>
      <c r="AQ445" t="s">
        <v>51</v>
      </c>
      <c r="AR445" t="s">
        <v>51</v>
      </c>
      <c r="AS445">
        <v>356.7</v>
      </c>
      <c r="AT445">
        <v>0</v>
      </c>
      <c r="AU445" t="s">
        <v>60</v>
      </c>
    </row>
    <row r="446" spans="1:47">
      <c r="A446" t="s">
        <v>1976</v>
      </c>
      <c r="B446" t="s">
        <v>48</v>
      </c>
      <c r="C446" t="s">
        <v>1977</v>
      </c>
      <c r="D446" t="s">
        <v>498</v>
      </c>
      <c r="E446" t="s">
        <v>51</v>
      </c>
      <c r="F446" t="s">
        <v>52</v>
      </c>
      <c r="G446" t="s">
        <v>245</v>
      </c>
      <c r="H446" t="s">
        <v>51</v>
      </c>
      <c r="I446" t="s">
        <v>51</v>
      </c>
      <c r="J446" t="s">
        <v>54</v>
      </c>
      <c r="K446" t="s">
        <v>51</v>
      </c>
      <c r="L446" t="s">
        <v>51</v>
      </c>
      <c r="M446" t="s">
        <v>55</v>
      </c>
      <c r="N446" t="s">
        <v>56</v>
      </c>
      <c r="O446">
        <v>0</v>
      </c>
      <c r="P446" t="s">
        <v>51</v>
      </c>
      <c r="Q446" t="s">
        <v>51</v>
      </c>
      <c r="R446" t="s">
        <v>57</v>
      </c>
      <c r="S446" t="s">
        <v>57</v>
      </c>
      <c r="T446" t="s">
        <v>1978</v>
      </c>
      <c r="U446" t="s">
        <v>51</v>
      </c>
      <c r="V446" t="s">
        <v>51</v>
      </c>
      <c r="W446" t="s">
        <v>51</v>
      </c>
      <c r="X446">
        <v>1</v>
      </c>
      <c r="Y446">
        <v>0</v>
      </c>
      <c r="Z446">
        <v>7864</v>
      </c>
      <c r="AA446">
        <v>0</v>
      </c>
      <c r="AB446" t="s">
        <v>51</v>
      </c>
      <c r="AF446" t="s">
        <v>1158</v>
      </c>
      <c r="AG446" t="s">
        <v>125</v>
      </c>
      <c r="AH446" t="s">
        <v>51</v>
      </c>
      <c r="AI446" t="s">
        <v>141</v>
      </c>
      <c r="AJ446" t="s">
        <v>51</v>
      </c>
      <c r="AK446" t="s">
        <v>51</v>
      </c>
      <c r="AL446" t="s">
        <v>51</v>
      </c>
      <c r="AM446" t="s">
        <v>51</v>
      </c>
      <c r="AN446" t="s">
        <v>51</v>
      </c>
      <c r="AO446" t="s">
        <v>51</v>
      </c>
      <c r="AP446" t="s">
        <v>51</v>
      </c>
      <c r="AQ446" t="s">
        <v>51</v>
      </c>
      <c r="AR446" t="s">
        <v>51</v>
      </c>
      <c r="AS446">
        <v>7864</v>
      </c>
      <c r="AT446">
        <v>0</v>
      </c>
      <c r="AU446" t="s">
        <v>60</v>
      </c>
    </row>
    <row r="447" spans="1:47">
      <c r="A447" t="s">
        <v>1979</v>
      </c>
      <c r="B447" t="s">
        <v>48</v>
      </c>
      <c r="C447" t="s">
        <v>1980</v>
      </c>
      <c r="D447" t="s">
        <v>144</v>
      </c>
      <c r="E447" t="s">
        <v>51</v>
      </c>
      <c r="F447" t="s">
        <v>52</v>
      </c>
      <c r="G447" t="s">
        <v>1981</v>
      </c>
      <c r="H447" t="s">
        <v>51</v>
      </c>
      <c r="I447" t="s">
        <v>51</v>
      </c>
      <c r="J447" t="s">
        <v>54</v>
      </c>
      <c r="K447" t="s">
        <v>51</v>
      </c>
      <c r="L447" t="s">
        <v>51</v>
      </c>
      <c r="M447" t="s">
        <v>55</v>
      </c>
      <c r="N447" t="s">
        <v>56</v>
      </c>
      <c r="O447">
        <v>0</v>
      </c>
      <c r="P447" t="s">
        <v>51</v>
      </c>
      <c r="Q447" t="s">
        <v>51</v>
      </c>
      <c r="R447" t="s">
        <v>57</v>
      </c>
      <c r="S447" t="s">
        <v>57</v>
      </c>
      <c r="T447" t="s">
        <v>1982</v>
      </c>
      <c r="U447" t="s">
        <v>51</v>
      </c>
      <c r="V447" t="s">
        <v>51</v>
      </c>
      <c r="W447" t="s">
        <v>51</v>
      </c>
      <c r="X447">
        <v>1</v>
      </c>
      <c r="Y447">
        <v>0</v>
      </c>
      <c r="Z447">
        <v>355</v>
      </c>
      <c r="AA447">
        <v>0</v>
      </c>
      <c r="AB447" t="s">
        <v>51</v>
      </c>
      <c r="AF447" t="s">
        <v>1983</v>
      </c>
      <c r="AG447" t="s">
        <v>125</v>
      </c>
      <c r="AH447" t="s">
        <v>51</v>
      </c>
      <c r="AI447" t="s">
        <v>179</v>
      </c>
      <c r="AJ447" t="s">
        <v>51</v>
      </c>
      <c r="AK447" t="s">
        <v>51</v>
      </c>
      <c r="AL447" t="s">
        <v>51</v>
      </c>
      <c r="AM447" t="s">
        <v>51</v>
      </c>
      <c r="AN447" t="s">
        <v>51</v>
      </c>
      <c r="AO447" t="s">
        <v>51</v>
      </c>
      <c r="AP447" t="s">
        <v>51</v>
      </c>
      <c r="AQ447" t="s">
        <v>51</v>
      </c>
      <c r="AR447" t="s">
        <v>51</v>
      </c>
      <c r="AS447">
        <v>10.65</v>
      </c>
      <c r="AT447">
        <v>0</v>
      </c>
      <c r="AU447" t="s">
        <v>60</v>
      </c>
    </row>
    <row r="448" spans="1:47">
      <c r="A448" t="s">
        <v>1984</v>
      </c>
      <c r="B448" t="s">
        <v>48</v>
      </c>
      <c r="C448" t="s">
        <v>1985</v>
      </c>
      <c r="D448" t="s">
        <v>152</v>
      </c>
      <c r="E448" t="s">
        <v>51</v>
      </c>
      <c r="F448" t="s">
        <v>52</v>
      </c>
      <c r="G448" t="s">
        <v>644</v>
      </c>
      <c r="H448" t="s">
        <v>51</v>
      </c>
      <c r="I448" t="s">
        <v>51</v>
      </c>
      <c r="J448" t="s">
        <v>54</v>
      </c>
      <c r="K448" t="s">
        <v>51</v>
      </c>
      <c r="L448" t="s">
        <v>51</v>
      </c>
      <c r="M448" t="s">
        <v>55</v>
      </c>
      <c r="N448" t="s">
        <v>56</v>
      </c>
      <c r="O448">
        <v>0</v>
      </c>
      <c r="P448" t="s">
        <v>51</v>
      </c>
      <c r="Q448" t="s">
        <v>51</v>
      </c>
      <c r="R448" t="s">
        <v>57</v>
      </c>
      <c r="S448" t="s">
        <v>57</v>
      </c>
      <c r="T448" t="s">
        <v>1986</v>
      </c>
      <c r="U448" t="s">
        <v>51</v>
      </c>
      <c r="V448" t="s">
        <v>51</v>
      </c>
      <c r="W448" t="s">
        <v>51</v>
      </c>
      <c r="X448">
        <v>1</v>
      </c>
      <c r="Y448">
        <v>0</v>
      </c>
      <c r="Z448">
        <v>0</v>
      </c>
      <c r="AA448">
        <v>0</v>
      </c>
      <c r="AB448" t="s">
        <v>51</v>
      </c>
      <c r="AF448" t="s">
        <v>1987</v>
      </c>
      <c r="AG448" t="s">
        <v>125</v>
      </c>
      <c r="AH448" t="s">
        <v>51</v>
      </c>
      <c r="AI448" t="s">
        <v>141</v>
      </c>
      <c r="AJ448" t="s">
        <v>51</v>
      </c>
      <c r="AK448" t="s">
        <v>51</v>
      </c>
      <c r="AL448" t="s">
        <v>51</v>
      </c>
      <c r="AM448" t="s">
        <v>51</v>
      </c>
      <c r="AN448" t="s">
        <v>51</v>
      </c>
      <c r="AO448" t="s">
        <v>51</v>
      </c>
      <c r="AP448" t="s">
        <v>51</v>
      </c>
      <c r="AQ448" t="s">
        <v>51</v>
      </c>
      <c r="AR448" t="s">
        <v>51</v>
      </c>
      <c r="AS448">
        <v>0</v>
      </c>
      <c r="AT448">
        <v>0</v>
      </c>
      <c r="AU448" t="s">
        <v>60</v>
      </c>
    </row>
    <row r="449" spans="1:47">
      <c r="A449" t="s">
        <v>1988</v>
      </c>
      <c r="B449" t="s">
        <v>48</v>
      </c>
      <c r="C449" t="s">
        <v>1989</v>
      </c>
      <c r="D449" t="s">
        <v>152</v>
      </c>
      <c r="E449" t="s">
        <v>51</v>
      </c>
      <c r="F449" t="s">
        <v>52</v>
      </c>
      <c r="G449" t="s">
        <v>53</v>
      </c>
      <c r="H449" t="s">
        <v>51</v>
      </c>
      <c r="I449" t="s">
        <v>51</v>
      </c>
      <c r="J449" t="s">
        <v>54</v>
      </c>
      <c r="K449" t="s">
        <v>51</v>
      </c>
      <c r="L449" t="s">
        <v>51</v>
      </c>
      <c r="M449" t="s">
        <v>55</v>
      </c>
      <c r="N449" t="s">
        <v>56</v>
      </c>
      <c r="O449">
        <v>0</v>
      </c>
      <c r="P449" t="s">
        <v>51</v>
      </c>
      <c r="Q449" t="s">
        <v>1990</v>
      </c>
      <c r="R449" t="s">
        <v>57</v>
      </c>
      <c r="S449" t="s">
        <v>57</v>
      </c>
      <c r="T449" t="s">
        <v>1991</v>
      </c>
      <c r="U449" t="s">
        <v>51</v>
      </c>
      <c r="V449" t="s">
        <v>51</v>
      </c>
      <c r="W449" t="s">
        <v>51</v>
      </c>
      <c r="X449">
        <v>1</v>
      </c>
      <c r="Y449">
        <v>0</v>
      </c>
      <c r="Z449">
        <v>993472</v>
      </c>
      <c r="AA449">
        <v>0</v>
      </c>
      <c r="AB449" t="s">
        <v>51</v>
      </c>
      <c r="AF449" t="s">
        <v>1992</v>
      </c>
      <c r="AG449" t="s">
        <v>125</v>
      </c>
      <c r="AH449" t="s">
        <v>51</v>
      </c>
      <c r="AI449" t="s">
        <v>133</v>
      </c>
      <c r="AJ449" t="s">
        <v>51</v>
      </c>
      <c r="AK449" t="s">
        <v>51</v>
      </c>
      <c r="AL449" t="s">
        <v>51</v>
      </c>
      <c r="AM449" t="s">
        <v>51</v>
      </c>
      <c r="AN449" t="s">
        <v>51</v>
      </c>
      <c r="AO449" t="s">
        <v>51</v>
      </c>
      <c r="AP449" t="s">
        <v>51</v>
      </c>
      <c r="AQ449" t="s">
        <v>51</v>
      </c>
      <c r="AR449" t="s">
        <v>51</v>
      </c>
      <c r="AS449">
        <v>248368</v>
      </c>
      <c r="AT449">
        <v>0</v>
      </c>
      <c r="AU449" t="s">
        <v>60</v>
      </c>
    </row>
    <row r="450" spans="1:47">
      <c r="A450" t="s">
        <v>1993</v>
      </c>
      <c r="B450" t="s">
        <v>48</v>
      </c>
      <c r="C450" t="s">
        <v>1994</v>
      </c>
      <c r="D450" t="s">
        <v>63</v>
      </c>
      <c r="E450" t="s">
        <v>51</v>
      </c>
      <c r="F450" t="s">
        <v>52</v>
      </c>
      <c r="G450" t="s">
        <v>1995</v>
      </c>
      <c r="H450" t="s">
        <v>51</v>
      </c>
      <c r="I450" t="s">
        <v>51</v>
      </c>
      <c r="J450" t="s">
        <v>51</v>
      </c>
      <c r="K450" t="s">
        <v>51</v>
      </c>
      <c r="L450" t="s">
        <v>51</v>
      </c>
      <c r="M450" t="s">
        <v>1996</v>
      </c>
      <c r="N450" t="s">
        <v>56</v>
      </c>
      <c r="O450">
        <v>0</v>
      </c>
      <c r="P450" t="s">
        <v>51</v>
      </c>
      <c r="Q450" t="s">
        <v>51</v>
      </c>
      <c r="R450" t="s">
        <v>57</v>
      </c>
      <c r="S450" t="s">
        <v>57</v>
      </c>
      <c r="T450" t="s">
        <v>1997</v>
      </c>
      <c r="U450" t="s">
        <v>51</v>
      </c>
      <c r="V450" t="s">
        <v>51</v>
      </c>
      <c r="W450" t="s">
        <v>51</v>
      </c>
      <c r="X450">
        <v>1</v>
      </c>
      <c r="Y450">
        <v>0</v>
      </c>
      <c r="Z450">
        <v>24820</v>
      </c>
      <c r="AA450">
        <v>0</v>
      </c>
      <c r="AB450" t="s">
        <v>51</v>
      </c>
      <c r="AF450" t="s">
        <v>604</v>
      </c>
      <c r="AG450" t="s">
        <v>287</v>
      </c>
      <c r="AH450" t="s">
        <v>125</v>
      </c>
      <c r="AI450" t="s">
        <v>133</v>
      </c>
      <c r="AJ450" t="s">
        <v>51</v>
      </c>
      <c r="AK450" t="s">
        <v>51</v>
      </c>
      <c r="AL450" t="s">
        <v>51</v>
      </c>
      <c r="AM450" t="s">
        <v>314</v>
      </c>
      <c r="AN450" t="s">
        <v>51</v>
      </c>
      <c r="AO450" t="s">
        <v>51</v>
      </c>
      <c r="AP450" t="s">
        <v>51</v>
      </c>
      <c r="AQ450" t="s">
        <v>51</v>
      </c>
      <c r="AR450" t="s">
        <v>51</v>
      </c>
      <c r="AS450">
        <v>6205</v>
      </c>
      <c r="AT450">
        <v>0</v>
      </c>
      <c r="AU450" t="s">
        <v>60</v>
      </c>
    </row>
    <row r="451" spans="1:47">
      <c r="A451" t="s">
        <v>1998</v>
      </c>
      <c r="B451" t="s">
        <v>48</v>
      </c>
      <c r="C451" t="s">
        <v>1999</v>
      </c>
      <c r="D451" t="s">
        <v>69</v>
      </c>
      <c r="E451" t="s">
        <v>51</v>
      </c>
      <c r="F451" t="s">
        <v>85</v>
      </c>
      <c r="G451" t="s">
        <v>250</v>
      </c>
      <c r="H451" t="s">
        <v>250</v>
      </c>
      <c r="I451" t="s">
        <v>251</v>
      </c>
      <c r="J451" t="s">
        <v>252</v>
      </c>
      <c r="K451" t="s">
        <v>51</v>
      </c>
      <c r="L451" t="s">
        <v>51</v>
      </c>
      <c r="M451" t="s">
        <v>55</v>
      </c>
      <c r="N451" t="s">
        <v>56</v>
      </c>
      <c r="O451">
        <v>371</v>
      </c>
      <c r="P451" t="s">
        <v>51</v>
      </c>
      <c r="Q451" t="s">
        <v>51</v>
      </c>
      <c r="R451" t="s">
        <v>57</v>
      </c>
      <c r="S451" t="s">
        <v>57</v>
      </c>
      <c r="T451" t="s">
        <v>51</v>
      </c>
      <c r="U451" t="s">
        <v>51</v>
      </c>
      <c r="V451" t="s">
        <v>51</v>
      </c>
      <c r="W451" t="s">
        <v>51</v>
      </c>
      <c r="X451">
        <v>2389</v>
      </c>
      <c r="Y451">
        <v>0</v>
      </c>
      <c r="Z451">
        <v>123697</v>
      </c>
      <c r="AA451">
        <v>47300</v>
      </c>
      <c r="AB451" t="s">
        <v>51</v>
      </c>
      <c r="AF451" t="s">
        <v>2000</v>
      </c>
      <c r="AG451" t="s">
        <v>287</v>
      </c>
      <c r="AH451" t="s">
        <v>125</v>
      </c>
      <c r="AI451" t="s">
        <v>141</v>
      </c>
      <c r="AJ451" t="s">
        <v>51</v>
      </c>
      <c r="AK451" t="s">
        <v>51</v>
      </c>
      <c r="AL451" t="s">
        <v>51</v>
      </c>
      <c r="AM451" t="s">
        <v>314</v>
      </c>
      <c r="AN451" t="s">
        <v>51</v>
      </c>
      <c r="AO451" t="s">
        <v>51</v>
      </c>
      <c r="AP451" t="s">
        <v>51</v>
      </c>
      <c r="AQ451" t="s">
        <v>51</v>
      </c>
      <c r="AR451" t="s">
        <v>51</v>
      </c>
      <c r="AS451">
        <v>123697</v>
      </c>
      <c r="AT451">
        <v>112999700</v>
      </c>
      <c r="AU451" t="s">
        <v>60</v>
      </c>
    </row>
    <row r="452" spans="1:47">
      <c r="A452" t="s">
        <v>2001</v>
      </c>
      <c r="B452" t="s">
        <v>48</v>
      </c>
      <c r="C452" t="s">
        <v>2002</v>
      </c>
      <c r="D452" t="s">
        <v>906</v>
      </c>
      <c r="E452" t="s">
        <v>51</v>
      </c>
      <c r="F452" t="s">
        <v>85</v>
      </c>
      <c r="G452" t="s">
        <v>457</v>
      </c>
      <c r="H452" t="s">
        <v>457</v>
      </c>
      <c r="I452" t="s">
        <v>458</v>
      </c>
      <c r="J452" t="s">
        <v>122</v>
      </c>
      <c r="K452" t="s">
        <v>51</v>
      </c>
      <c r="L452" t="s">
        <v>51</v>
      </c>
      <c r="M452" t="s">
        <v>55</v>
      </c>
      <c r="N452" t="s">
        <v>56</v>
      </c>
      <c r="O452">
        <v>23</v>
      </c>
      <c r="P452" t="s">
        <v>51</v>
      </c>
      <c r="Q452" t="s">
        <v>639</v>
      </c>
      <c r="R452" t="s">
        <v>57</v>
      </c>
      <c r="S452" t="s">
        <v>57</v>
      </c>
      <c r="T452" t="s">
        <v>51</v>
      </c>
      <c r="U452" t="s">
        <v>51</v>
      </c>
      <c r="V452" t="s">
        <v>51</v>
      </c>
      <c r="W452" t="s">
        <v>51</v>
      </c>
      <c r="X452">
        <v>166</v>
      </c>
      <c r="Y452">
        <v>0</v>
      </c>
      <c r="Z452">
        <v>213897</v>
      </c>
      <c r="AA452">
        <v>348100</v>
      </c>
      <c r="AB452" t="s">
        <v>51</v>
      </c>
      <c r="AF452" t="s">
        <v>2003</v>
      </c>
      <c r="AG452" t="s">
        <v>287</v>
      </c>
      <c r="AH452" t="s">
        <v>125</v>
      </c>
      <c r="AI452" t="s">
        <v>133</v>
      </c>
      <c r="AJ452" t="s">
        <v>51</v>
      </c>
      <c r="AK452" t="s">
        <v>51</v>
      </c>
      <c r="AL452" t="s">
        <v>51</v>
      </c>
      <c r="AM452" t="s">
        <v>314</v>
      </c>
      <c r="AN452" t="s">
        <v>51</v>
      </c>
      <c r="AO452" t="s">
        <v>51</v>
      </c>
      <c r="AP452" t="s">
        <v>51</v>
      </c>
      <c r="AQ452" t="s">
        <v>51</v>
      </c>
      <c r="AR452" t="s">
        <v>51</v>
      </c>
      <c r="AS452">
        <v>213897</v>
      </c>
      <c r="AT452">
        <v>14446150</v>
      </c>
      <c r="AU452" t="s">
        <v>60</v>
      </c>
    </row>
    <row r="453" spans="1:47">
      <c r="A453" t="s">
        <v>2004</v>
      </c>
      <c r="B453" t="s">
        <v>48</v>
      </c>
      <c r="C453" t="s">
        <v>2005</v>
      </c>
      <c r="D453" t="s">
        <v>282</v>
      </c>
      <c r="E453" t="s">
        <v>51</v>
      </c>
      <c r="F453" t="s">
        <v>85</v>
      </c>
      <c r="G453" t="s">
        <v>2006</v>
      </c>
      <c r="H453" t="s">
        <v>2006</v>
      </c>
      <c r="I453" t="s">
        <v>51</v>
      </c>
      <c r="J453" t="s">
        <v>252</v>
      </c>
      <c r="K453" t="s">
        <v>51</v>
      </c>
      <c r="L453" t="s">
        <v>51</v>
      </c>
      <c r="M453" t="s">
        <v>55</v>
      </c>
      <c r="N453" t="s">
        <v>56</v>
      </c>
      <c r="O453">
        <v>68</v>
      </c>
      <c r="P453" t="s">
        <v>51</v>
      </c>
      <c r="Q453" t="s">
        <v>51</v>
      </c>
      <c r="R453" t="s">
        <v>57</v>
      </c>
      <c r="S453" t="s">
        <v>57</v>
      </c>
      <c r="T453" t="s">
        <v>51</v>
      </c>
      <c r="U453" t="s">
        <v>51</v>
      </c>
      <c r="V453" t="s">
        <v>51</v>
      </c>
      <c r="W453" t="s">
        <v>51</v>
      </c>
      <c r="X453">
        <v>1144</v>
      </c>
      <c r="Y453">
        <v>0</v>
      </c>
      <c r="Z453">
        <v>10690</v>
      </c>
      <c r="AA453">
        <v>31500</v>
      </c>
      <c r="AB453" t="s">
        <v>51</v>
      </c>
      <c r="AF453" t="s">
        <v>2007</v>
      </c>
      <c r="AG453" t="s">
        <v>287</v>
      </c>
      <c r="AH453" t="s">
        <v>125</v>
      </c>
      <c r="AI453" t="s">
        <v>179</v>
      </c>
      <c r="AJ453" t="s">
        <v>51</v>
      </c>
      <c r="AK453" t="s">
        <v>51</v>
      </c>
      <c r="AL453" t="s">
        <v>51</v>
      </c>
      <c r="AM453" t="s">
        <v>314</v>
      </c>
      <c r="AN453" t="s">
        <v>51</v>
      </c>
      <c r="AO453" t="s">
        <v>51</v>
      </c>
      <c r="AP453" t="s">
        <v>51</v>
      </c>
      <c r="AQ453" t="s">
        <v>51</v>
      </c>
      <c r="AR453" t="s">
        <v>51</v>
      </c>
      <c r="AS453">
        <v>320.7</v>
      </c>
      <c r="AT453">
        <v>945</v>
      </c>
      <c r="AU453" t="s">
        <v>60</v>
      </c>
    </row>
    <row r="454" spans="1:47">
      <c r="A454" t="s">
        <v>2008</v>
      </c>
      <c r="B454" t="s">
        <v>48</v>
      </c>
      <c r="C454" t="s">
        <v>2009</v>
      </c>
      <c r="D454" t="s">
        <v>276</v>
      </c>
      <c r="E454" t="s">
        <v>51</v>
      </c>
      <c r="F454" t="s">
        <v>85</v>
      </c>
      <c r="G454" t="s">
        <v>2010</v>
      </c>
      <c r="H454" t="s">
        <v>2010</v>
      </c>
      <c r="I454" t="s">
        <v>2011</v>
      </c>
      <c r="J454" t="s">
        <v>252</v>
      </c>
      <c r="K454" t="s">
        <v>51</v>
      </c>
      <c r="L454" t="s">
        <v>51</v>
      </c>
      <c r="M454" t="s">
        <v>55</v>
      </c>
      <c r="N454" t="s">
        <v>56</v>
      </c>
      <c r="O454">
        <v>14</v>
      </c>
      <c r="P454" t="s">
        <v>51</v>
      </c>
      <c r="Q454" t="s">
        <v>51</v>
      </c>
      <c r="R454" t="s">
        <v>57</v>
      </c>
      <c r="S454" t="s">
        <v>57</v>
      </c>
      <c r="T454" t="s">
        <v>51</v>
      </c>
      <c r="U454" t="s">
        <v>51</v>
      </c>
      <c r="V454" t="s">
        <v>51</v>
      </c>
      <c r="W454" t="s">
        <v>51</v>
      </c>
      <c r="X454">
        <v>2271</v>
      </c>
      <c r="Y454">
        <v>0</v>
      </c>
      <c r="Z454">
        <v>5000</v>
      </c>
      <c r="AA454">
        <v>12400</v>
      </c>
      <c r="AB454" t="s">
        <v>51</v>
      </c>
      <c r="AF454" t="s">
        <v>2012</v>
      </c>
      <c r="AG454" t="s">
        <v>287</v>
      </c>
      <c r="AH454" t="s">
        <v>125</v>
      </c>
      <c r="AI454" t="s">
        <v>126</v>
      </c>
      <c r="AJ454" t="s">
        <v>51</v>
      </c>
      <c r="AK454" t="s">
        <v>51</v>
      </c>
      <c r="AL454" t="s">
        <v>51</v>
      </c>
      <c r="AM454" t="s">
        <v>314</v>
      </c>
      <c r="AN454" t="s">
        <v>51</v>
      </c>
      <c r="AO454" t="s">
        <v>51</v>
      </c>
      <c r="AP454" t="s">
        <v>51</v>
      </c>
      <c r="AQ454" t="s">
        <v>51</v>
      </c>
      <c r="AR454" t="s">
        <v>51</v>
      </c>
      <c r="AS454">
        <v>5000</v>
      </c>
      <c r="AT454">
        <v>2816040</v>
      </c>
      <c r="AU454" t="s">
        <v>60</v>
      </c>
    </row>
    <row r="455" spans="1:47">
      <c r="A455" t="s">
        <v>2013</v>
      </c>
      <c r="B455" t="s">
        <v>48</v>
      </c>
      <c r="C455" t="s">
        <v>2014</v>
      </c>
      <c r="D455" t="s">
        <v>188</v>
      </c>
      <c r="E455" t="s">
        <v>51</v>
      </c>
      <c r="F455" t="s">
        <v>85</v>
      </c>
      <c r="G455" t="s">
        <v>1779</v>
      </c>
      <c r="H455" t="s">
        <v>1779</v>
      </c>
      <c r="I455" t="s">
        <v>1780</v>
      </c>
      <c r="J455" t="s">
        <v>122</v>
      </c>
      <c r="K455" t="s">
        <v>51</v>
      </c>
      <c r="L455" t="s">
        <v>51</v>
      </c>
      <c r="M455" t="s">
        <v>55</v>
      </c>
      <c r="N455" t="s">
        <v>56</v>
      </c>
      <c r="O455">
        <v>13</v>
      </c>
      <c r="P455" t="s">
        <v>51</v>
      </c>
      <c r="Q455" t="s">
        <v>2015</v>
      </c>
      <c r="R455" t="s">
        <v>57</v>
      </c>
      <c r="S455" t="s">
        <v>57</v>
      </c>
      <c r="T455" t="s">
        <v>51</v>
      </c>
      <c r="U455" t="s">
        <v>51</v>
      </c>
      <c r="V455" t="s">
        <v>51</v>
      </c>
      <c r="W455" t="s">
        <v>51</v>
      </c>
      <c r="X455">
        <v>309</v>
      </c>
      <c r="Y455">
        <v>0</v>
      </c>
      <c r="Z455">
        <v>141223</v>
      </c>
      <c r="AA455">
        <v>133600</v>
      </c>
      <c r="AB455" t="s">
        <v>51</v>
      </c>
      <c r="AF455" t="s">
        <v>2016</v>
      </c>
      <c r="AG455" t="s">
        <v>287</v>
      </c>
      <c r="AH455" t="s">
        <v>125</v>
      </c>
      <c r="AI455" t="s">
        <v>133</v>
      </c>
      <c r="AJ455" t="s">
        <v>51</v>
      </c>
      <c r="AK455" t="s">
        <v>51</v>
      </c>
      <c r="AL455" t="s">
        <v>51</v>
      </c>
      <c r="AM455" t="s">
        <v>51</v>
      </c>
      <c r="AN455" t="s">
        <v>51</v>
      </c>
      <c r="AO455" t="s">
        <v>440</v>
      </c>
      <c r="AP455" t="s">
        <v>51</v>
      </c>
      <c r="AQ455" t="s">
        <v>51</v>
      </c>
      <c r="AR455" t="s">
        <v>288</v>
      </c>
      <c r="AS455">
        <v>141223</v>
      </c>
      <c r="AT455">
        <v>10320600</v>
      </c>
      <c r="AU455" t="s">
        <v>60</v>
      </c>
    </row>
    <row r="456" spans="1:47">
      <c r="A456" t="s">
        <v>2017</v>
      </c>
      <c r="B456" t="s">
        <v>48</v>
      </c>
      <c r="C456" t="s">
        <v>2018</v>
      </c>
      <c r="D456" t="s">
        <v>79</v>
      </c>
      <c r="E456" t="s">
        <v>51</v>
      </c>
      <c r="F456" t="s">
        <v>52</v>
      </c>
      <c r="G456" t="s">
        <v>422</v>
      </c>
      <c r="H456" t="s">
        <v>51</v>
      </c>
      <c r="I456" t="s">
        <v>51</v>
      </c>
      <c r="J456" t="s">
        <v>51</v>
      </c>
      <c r="K456" t="s">
        <v>51</v>
      </c>
      <c r="L456" t="s">
        <v>51</v>
      </c>
      <c r="M456" t="s">
        <v>55</v>
      </c>
      <c r="N456" t="s">
        <v>56</v>
      </c>
      <c r="O456">
        <v>0</v>
      </c>
      <c r="P456" t="s">
        <v>51</v>
      </c>
      <c r="Q456" t="s">
        <v>51</v>
      </c>
      <c r="R456" t="s">
        <v>57</v>
      </c>
      <c r="S456" t="s">
        <v>57</v>
      </c>
      <c r="T456" t="s">
        <v>2019</v>
      </c>
      <c r="U456" t="s">
        <v>51</v>
      </c>
      <c r="V456" t="s">
        <v>51</v>
      </c>
      <c r="W456" t="s">
        <v>51</v>
      </c>
      <c r="X456">
        <v>1</v>
      </c>
      <c r="Y456">
        <v>0</v>
      </c>
      <c r="Z456">
        <v>151829</v>
      </c>
      <c r="AA456">
        <v>0</v>
      </c>
      <c r="AB456" t="s">
        <v>51</v>
      </c>
      <c r="AF456" t="s">
        <v>2020</v>
      </c>
      <c r="AG456" t="s">
        <v>287</v>
      </c>
      <c r="AH456" t="s">
        <v>125</v>
      </c>
      <c r="AI456" t="s">
        <v>133</v>
      </c>
      <c r="AJ456" t="s">
        <v>51</v>
      </c>
      <c r="AK456" t="s">
        <v>51</v>
      </c>
      <c r="AL456" t="s">
        <v>51</v>
      </c>
      <c r="AM456" t="s">
        <v>314</v>
      </c>
      <c r="AN456" t="s">
        <v>51</v>
      </c>
      <c r="AO456" t="s">
        <v>51</v>
      </c>
      <c r="AP456" t="s">
        <v>51</v>
      </c>
      <c r="AQ456" t="s">
        <v>51</v>
      </c>
      <c r="AR456" t="s">
        <v>51</v>
      </c>
      <c r="AS456">
        <v>37957.25</v>
      </c>
      <c r="AT456">
        <v>0</v>
      </c>
      <c r="AU456" t="s">
        <v>60</v>
      </c>
    </row>
    <row r="457" spans="1:47">
      <c r="A457" t="s">
        <v>2021</v>
      </c>
      <c r="B457" t="s">
        <v>48</v>
      </c>
      <c r="C457" t="s">
        <v>2022</v>
      </c>
      <c r="D457" t="s">
        <v>188</v>
      </c>
      <c r="E457" t="s">
        <v>51</v>
      </c>
      <c r="F457" t="s">
        <v>52</v>
      </c>
      <c r="G457" t="s">
        <v>1227</v>
      </c>
      <c r="H457" t="s">
        <v>51</v>
      </c>
      <c r="I457" t="s">
        <v>51</v>
      </c>
      <c r="J457" t="s">
        <v>54</v>
      </c>
      <c r="K457" t="s">
        <v>51</v>
      </c>
      <c r="L457" t="s">
        <v>51</v>
      </c>
      <c r="M457" t="s">
        <v>55</v>
      </c>
      <c r="N457" t="s">
        <v>56</v>
      </c>
      <c r="O457">
        <v>0</v>
      </c>
      <c r="P457" t="s">
        <v>51</v>
      </c>
      <c r="Q457" t="s">
        <v>51</v>
      </c>
      <c r="R457" t="s">
        <v>57</v>
      </c>
      <c r="S457" t="s">
        <v>57</v>
      </c>
      <c r="T457" t="s">
        <v>2023</v>
      </c>
      <c r="U457" t="s">
        <v>51</v>
      </c>
      <c r="V457" t="s">
        <v>51</v>
      </c>
      <c r="W457" t="s">
        <v>51</v>
      </c>
      <c r="X457">
        <v>1</v>
      </c>
      <c r="Y457">
        <v>0</v>
      </c>
      <c r="Z457">
        <v>1139</v>
      </c>
      <c r="AA457">
        <v>0</v>
      </c>
      <c r="AB457" t="s">
        <v>51</v>
      </c>
      <c r="AF457" t="s">
        <v>2024</v>
      </c>
      <c r="AG457" t="s">
        <v>287</v>
      </c>
      <c r="AH457" t="s">
        <v>125</v>
      </c>
      <c r="AI457" t="s">
        <v>141</v>
      </c>
      <c r="AJ457" t="s">
        <v>51</v>
      </c>
      <c r="AK457" t="s">
        <v>51</v>
      </c>
      <c r="AL457" t="s">
        <v>51</v>
      </c>
      <c r="AM457" t="s">
        <v>51</v>
      </c>
      <c r="AN457" t="s">
        <v>51</v>
      </c>
      <c r="AO457" t="s">
        <v>440</v>
      </c>
      <c r="AP457" t="s">
        <v>51</v>
      </c>
      <c r="AQ457" t="s">
        <v>51</v>
      </c>
      <c r="AR457" t="s">
        <v>288</v>
      </c>
      <c r="AS457">
        <v>1139</v>
      </c>
      <c r="AT457">
        <v>0</v>
      </c>
      <c r="AU457" t="s">
        <v>60</v>
      </c>
    </row>
    <row r="458" spans="1:47">
      <c r="A458" t="s">
        <v>2025</v>
      </c>
      <c r="B458" t="s">
        <v>48</v>
      </c>
      <c r="C458" t="s">
        <v>2026</v>
      </c>
      <c r="D458" t="s">
        <v>152</v>
      </c>
      <c r="E458" t="s">
        <v>51</v>
      </c>
      <c r="F458" t="s">
        <v>85</v>
      </c>
      <c r="G458" t="s">
        <v>530</v>
      </c>
      <c r="H458" t="s">
        <v>530</v>
      </c>
      <c r="I458" t="s">
        <v>51</v>
      </c>
      <c r="J458" t="s">
        <v>54</v>
      </c>
      <c r="K458" t="s">
        <v>51</v>
      </c>
      <c r="L458" t="s">
        <v>51</v>
      </c>
      <c r="M458" t="s">
        <v>55</v>
      </c>
      <c r="N458" t="s">
        <v>56</v>
      </c>
      <c r="O458">
        <v>1</v>
      </c>
      <c r="P458" t="s">
        <v>51</v>
      </c>
      <c r="Q458" t="s">
        <v>2027</v>
      </c>
      <c r="R458" t="s">
        <v>57</v>
      </c>
      <c r="S458" t="s">
        <v>57</v>
      </c>
      <c r="T458" t="s">
        <v>51</v>
      </c>
      <c r="U458" t="s">
        <v>51</v>
      </c>
      <c r="V458" t="s">
        <v>51</v>
      </c>
      <c r="W458" t="s">
        <v>51</v>
      </c>
      <c r="X458">
        <v>1</v>
      </c>
      <c r="Y458">
        <v>0</v>
      </c>
      <c r="Z458">
        <v>3065586</v>
      </c>
      <c r="AA458">
        <v>822860000</v>
      </c>
      <c r="AB458" t="s">
        <v>51</v>
      </c>
      <c r="AF458" t="s">
        <v>2028</v>
      </c>
      <c r="AG458" t="s">
        <v>287</v>
      </c>
      <c r="AH458" t="s">
        <v>125</v>
      </c>
      <c r="AI458" t="s">
        <v>126</v>
      </c>
      <c r="AJ458" t="s">
        <v>51</v>
      </c>
      <c r="AK458" t="s">
        <v>51</v>
      </c>
      <c r="AL458" t="s">
        <v>51</v>
      </c>
      <c r="AM458" t="s">
        <v>314</v>
      </c>
      <c r="AN458" t="s">
        <v>51</v>
      </c>
      <c r="AO458" t="s">
        <v>51</v>
      </c>
      <c r="AP458" t="s">
        <v>51</v>
      </c>
      <c r="AQ458" t="s">
        <v>51</v>
      </c>
      <c r="AR458" t="s">
        <v>51</v>
      </c>
      <c r="AS458">
        <v>306558.59999999998</v>
      </c>
      <c r="AT458">
        <v>82286000</v>
      </c>
      <c r="AU458" t="s">
        <v>60</v>
      </c>
    </row>
    <row r="459" spans="1:47">
      <c r="A459" t="s">
        <v>2029</v>
      </c>
      <c r="B459" t="s">
        <v>48</v>
      </c>
      <c r="C459" t="s">
        <v>2030</v>
      </c>
      <c r="D459" t="s">
        <v>276</v>
      </c>
      <c r="E459" t="s">
        <v>51</v>
      </c>
      <c r="F459" t="s">
        <v>85</v>
      </c>
      <c r="G459" t="s">
        <v>129</v>
      </c>
      <c r="H459" t="s">
        <v>129</v>
      </c>
      <c r="I459" t="s">
        <v>130</v>
      </c>
      <c r="J459" t="s">
        <v>122</v>
      </c>
      <c r="K459" t="s">
        <v>51</v>
      </c>
      <c r="L459" t="s">
        <v>51</v>
      </c>
      <c r="M459" t="s">
        <v>55</v>
      </c>
      <c r="N459" t="s">
        <v>56</v>
      </c>
      <c r="O459">
        <v>12</v>
      </c>
      <c r="P459" t="s">
        <v>51</v>
      </c>
      <c r="Q459" t="s">
        <v>566</v>
      </c>
      <c r="R459" t="s">
        <v>57</v>
      </c>
      <c r="S459" t="s">
        <v>57</v>
      </c>
      <c r="T459" t="s">
        <v>51</v>
      </c>
      <c r="U459" t="s">
        <v>51</v>
      </c>
      <c r="V459" t="s">
        <v>51</v>
      </c>
      <c r="W459" t="s">
        <v>51</v>
      </c>
      <c r="X459">
        <v>192</v>
      </c>
      <c r="Y459">
        <v>0</v>
      </c>
      <c r="Z459">
        <v>875125</v>
      </c>
      <c r="AA459">
        <v>365700</v>
      </c>
      <c r="AB459" t="s">
        <v>51</v>
      </c>
      <c r="AF459" t="s">
        <v>2031</v>
      </c>
      <c r="AG459" t="s">
        <v>287</v>
      </c>
      <c r="AH459" t="s">
        <v>125</v>
      </c>
      <c r="AI459" t="s">
        <v>254</v>
      </c>
      <c r="AJ459" t="s">
        <v>51</v>
      </c>
      <c r="AK459" t="s">
        <v>51</v>
      </c>
      <c r="AL459" t="s">
        <v>51</v>
      </c>
      <c r="AM459" t="s">
        <v>307</v>
      </c>
      <c r="AN459" t="s">
        <v>51</v>
      </c>
      <c r="AO459" t="s">
        <v>383</v>
      </c>
      <c r="AP459" t="s">
        <v>51</v>
      </c>
      <c r="AQ459" t="s">
        <v>51</v>
      </c>
      <c r="AR459" t="s">
        <v>288</v>
      </c>
      <c r="AS459">
        <v>875125</v>
      </c>
      <c r="AT459">
        <v>35107200</v>
      </c>
      <c r="AU459" t="s">
        <v>60</v>
      </c>
    </row>
    <row r="460" spans="1:47">
      <c r="A460" t="s">
        <v>2032</v>
      </c>
      <c r="B460" t="s">
        <v>48</v>
      </c>
      <c r="C460" t="s">
        <v>2033</v>
      </c>
      <c r="D460" t="s">
        <v>79</v>
      </c>
      <c r="E460" t="s">
        <v>51</v>
      </c>
      <c r="F460" t="s">
        <v>52</v>
      </c>
      <c r="G460" t="s">
        <v>397</v>
      </c>
      <c r="H460" t="s">
        <v>51</v>
      </c>
      <c r="I460" t="s">
        <v>51</v>
      </c>
      <c r="J460" t="s">
        <v>54</v>
      </c>
      <c r="K460" t="s">
        <v>51</v>
      </c>
      <c r="L460" t="s">
        <v>51</v>
      </c>
      <c r="M460" t="s">
        <v>55</v>
      </c>
      <c r="N460" t="s">
        <v>56</v>
      </c>
      <c r="O460">
        <v>0</v>
      </c>
      <c r="P460" t="s">
        <v>51</v>
      </c>
      <c r="Q460" t="s">
        <v>51</v>
      </c>
      <c r="R460" t="s">
        <v>57</v>
      </c>
      <c r="S460" t="s">
        <v>57</v>
      </c>
      <c r="T460" t="s">
        <v>2034</v>
      </c>
      <c r="U460" t="s">
        <v>51</v>
      </c>
      <c r="V460" t="s">
        <v>51</v>
      </c>
      <c r="W460" t="s">
        <v>51</v>
      </c>
      <c r="X460">
        <v>1</v>
      </c>
      <c r="Y460">
        <v>0</v>
      </c>
      <c r="Z460">
        <v>9</v>
      </c>
      <c r="AA460">
        <v>0</v>
      </c>
      <c r="AB460" t="s">
        <v>51</v>
      </c>
      <c r="AF460" t="s">
        <v>2035</v>
      </c>
      <c r="AG460" t="s">
        <v>287</v>
      </c>
      <c r="AH460" t="s">
        <v>125</v>
      </c>
      <c r="AI460" t="s">
        <v>141</v>
      </c>
      <c r="AJ460" t="s">
        <v>51</v>
      </c>
      <c r="AK460" t="s">
        <v>51</v>
      </c>
      <c r="AL460" t="s">
        <v>51</v>
      </c>
      <c r="AM460" t="s">
        <v>314</v>
      </c>
      <c r="AN460" t="s">
        <v>51</v>
      </c>
      <c r="AO460" t="s">
        <v>2036</v>
      </c>
      <c r="AP460" t="s">
        <v>51</v>
      </c>
      <c r="AQ460" t="s">
        <v>51</v>
      </c>
      <c r="AR460" t="s">
        <v>447</v>
      </c>
      <c r="AS460">
        <v>9</v>
      </c>
      <c r="AT460">
        <v>0</v>
      </c>
      <c r="AU460" t="s">
        <v>60</v>
      </c>
    </row>
    <row r="461" spans="1:47">
      <c r="A461" t="s">
        <v>2032</v>
      </c>
      <c r="B461" t="s">
        <v>329</v>
      </c>
      <c r="C461" t="s">
        <v>2033</v>
      </c>
      <c r="D461" t="s">
        <v>79</v>
      </c>
      <c r="E461" t="s">
        <v>51</v>
      </c>
      <c r="F461" t="s">
        <v>52</v>
      </c>
      <c r="G461" t="s">
        <v>397</v>
      </c>
      <c r="H461" t="s">
        <v>51</v>
      </c>
      <c r="I461" t="s">
        <v>51</v>
      </c>
      <c r="J461" t="s">
        <v>54</v>
      </c>
      <c r="K461" t="s">
        <v>51</v>
      </c>
      <c r="L461" t="s">
        <v>51</v>
      </c>
      <c r="M461" t="s">
        <v>55</v>
      </c>
      <c r="N461" t="s">
        <v>56</v>
      </c>
      <c r="O461">
        <v>0</v>
      </c>
      <c r="P461" t="s">
        <v>51</v>
      </c>
      <c r="Q461" t="s">
        <v>51</v>
      </c>
      <c r="R461" t="s">
        <v>57</v>
      </c>
      <c r="S461" t="s">
        <v>57</v>
      </c>
      <c r="T461" t="s">
        <v>2034</v>
      </c>
      <c r="U461" t="s">
        <v>51</v>
      </c>
      <c r="V461" t="s">
        <v>51</v>
      </c>
      <c r="W461" t="s">
        <v>51</v>
      </c>
      <c r="X461">
        <v>1</v>
      </c>
      <c r="Y461">
        <v>0</v>
      </c>
      <c r="Z461">
        <v>9</v>
      </c>
      <c r="AA461">
        <v>0</v>
      </c>
      <c r="AB461" t="s">
        <v>51</v>
      </c>
      <c r="AF461" t="s">
        <v>2035</v>
      </c>
      <c r="AG461" t="s">
        <v>287</v>
      </c>
      <c r="AH461" t="s">
        <v>125</v>
      </c>
      <c r="AI461" t="s">
        <v>51</v>
      </c>
      <c r="AJ461" t="s">
        <v>51</v>
      </c>
      <c r="AK461" t="s">
        <v>51</v>
      </c>
      <c r="AL461" t="s">
        <v>51</v>
      </c>
      <c r="AM461" t="s">
        <v>307</v>
      </c>
      <c r="AN461" t="s">
        <v>51</v>
      </c>
      <c r="AO461" t="s">
        <v>51</v>
      </c>
      <c r="AP461" t="s">
        <v>51</v>
      </c>
      <c r="AQ461" t="s">
        <v>51</v>
      </c>
      <c r="AR461" t="s">
        <v>51</v>
      </c>
      <c r="AU461" t="s">
        <v>60</v>
      </c>
    </row>
    <row r="462" spans="1:47">
      <c r="A462" t="s">
        <v>2037</v>
      </c>
      <c r="B462" t="s">
        <v>48</v>
      </c>
      <c r="C462" t="s">
        <v>2038</v>
      </c>
      <c r="D462" t="s">
        <v>152</v>
      </c>
      <c r="E462" t="s">
        <v>51</v>
      </c>
      <c r="F462" t="s">
        <v>52</v>
      </c>
      <c r="G462" t="s">
        <v>2039</v>
      </c>
      <c r="H462" t="s">
        <v>51</v>
      </c>
      <c r="I462" t="s">
        <v>51</v>
      </c>
      <c r="J462" t="s">
        <v>54</v>
      </c>
      <c r="K462" t="s">
        <v>51</v>
      </c>
      <c r="L462" t="s">
        <v>51</v>
      </c>
      <c r="M462" t="s">
        <v>55</v>
      </c>
      <c r="N462" t="s">
        <v>56</v>
      </c>
      <c r="O462">
        <v>0</v>
      </c>
      <c r="P462" t="s">
        <v>51</v>
      </c>
      <c r="Q462" t="s">
        <v>51</v>
      </c>
      <c r="R462" t="s">
        <v>57</v>
      </c>
      <c r="S462" t="s">
        <v>57</v>
      </c>
      <c r="T462" t="s">
        <v>2040</v>
      </c>
      <c r="U462" t="s">
        <v>51</v>
      </c>
      <c r="V462" t="s">
        <v>51</v>
      </c>
      <c r="W462" t="s">
        <v>51</v>
      </c>
      <c r="X462">
        <v>1</v>
      </c>
      <c r="Y462">
        <v>0</v>
      </c>
      <c r="Z462">
        <v>435</v>
      </c>
      <c r="AA462">
        <v>0</v>
      </c>
      <c r="AB462" t="s">
        <v>51</v>
      </c>
      <c r="AF462" t="s">
        <v>2041</v>
      </c>
      <c r="AG462" t="s">
        <v>287</v>
      </c>
      <c r="AH462" t="s">
        <v>125</v>
      </c>
      <c r="AI462" t="s">
        <v>133</v>
      </c>
      <c r="AJ462" t="s">
        <v>51</v>
      </c>
      <c r="AK462" t="s">
        <v>51</v>
      </c>
      <c r="AL462" t="s">
        <v>51</v>
      </c>
      <c r="AM462" t="s">
        <v>307</v>
      </c>
      <c r="AN462" t="s">
        <v>51</v>
      </c>
      <c r="AO462" t="s">
        <v>51</v>
      </c>
      <c r="AP462" t="s">
        <v>51</v>
      </c>
      <c r="AQ462" t="s">
        <v>51</v>
      </c>
      <c r="AR462" t="s">
        <v>51</v>
      </c>
      <c r="AS462">
        <v>108.75</v>
      </c>
      <c r="AT462">
        <v>0</v>
      </c>
      <c r="AU462" t="s">
        <v>60</v>
      </c>
    </row>
    <row r="463" spans="1:47">
      <c r="A463" t="s">
        <v>2042</v>
      </c>
      <c r="B463" t="s">
        <v>48</v>
      </c>
      <c r="C463" t="s">
        <v>2043</v>
      </c>
      <c r="D463" t="s">
        <v>152</v>
      </c>
      <c r="E463" t="s">
        <v>51</v>
      </c>
      <c r="F463" t="s">
        <v>52</v>
      </c>
      <c r="G463" t="s">
        <v>1194</v>
      </c>
      <c r="H463" t="s">
        <v>51</v>
      </c>
      <c r="I463" t="s">
        <v>51</v>
      </c>
      <c r="J463" t="s">
        <v>54</v>
      </c>
      <c r="K463" t="s">
        <v>51</v>
      </c>
      <c r="L463" t="s">
        <v>51</v>
      </c>
      <c r="M463" t="s">
        <v>650</v>
      </c>
      <c r="N463" t="s">
        <v>56</v>
      </c>
      <c r="O463">
        <v>0</v>
      </c>
      <c r="P463" t="s">
        <v>51</v>
      </c>
      <c r="Q463" t="s">
        <v>51</v>
      </c>
      <c r="R463" t="s">
        <v>57</v>
      </c>
      <c r="S463" t="s">
        <v>57</v>
      </c>
      <c r="T463" t="s">
        <v>2044</v>
      </c>
      <c r="U463" t="s">
        <v>51</v>
      </c>
      <c r="V463" t="s">
        <v>51</v>
      </c>
      <c r="W463" t="s">
        <v>51</v>
      </c>
      <c r="X463">
        <v>1</v>
      </c>
      <c r="Y463">
        <v>0</v>
      </c>
      <c r="Z463">
        <v>2451</v>
      </c>
      <c r="AA463">
        <v>0</v>
      </c>
      <c r="AB463" t="s">
        <v>51</v>
      </c>
      <c r="AF463" t="s">
        <v>2045</v>
      </c>
      <c r="AG463" t="s">
        <v>287</v>
      </c>
      <c r="AH463" t="s">
        <v>125</v>
      </c>
      <c r="AI463" t="s">
        <v>141</v>
      </c>
      <c r="AJ463" t="s">
        <v>51</v>
      </c>
      <c r="AK463" t="s">
        <v>51</v>
      </c>
      <c r="AL463" t="s">
        <v>51</v>
      </c>
      <c r="AM463" t="s">
        <v>307</v>
      </c>
      <c r="AN463" t="s">
        <v>51</v>
      </c>
      <c r="AO463" t="s">
        <v>51</v>
      </c>
      <c r="AP463" t="s">
        <v>51</v>
      </c>
      <c r="AQ463" t="s">
        <v>51</v>
      </c>
      <c r="AR463" t="s">
        <v>288</v>
      </c>
      <c r="AS463">
        <v>2451</v>
      </c>
      <c r="AT463">
        <v>0</v>
      </c>
      <c r="AU463" t="s">
        <v>60</v>
      </c>
    </row>
    <row r="464" spans="1:47">
      <c r="A464" t="s">
        <v>2046</v>
      </c>
      <c r="B464" t="s">
        <v>48</v>
      </c>
      <c r="C464" t="s">
        <v>2047</v>
      </c>
      <c r="D464" t="s">
        <v>427</v>
      </c>
      <c r="E464" t="s">
        <v>51</v>
      </c>
      <c r="F464" t="s">
        <v>85</v>
      </c>
      <c r="G464" t="s">
        <v>514</v>
      </c>
      <c r="H464" t="s">
        <v>514</v>
      </c>
      <c r="I464" t="s">
        <v>51</v>
      </c>
      <c r="J464" t="s">
        <v>54</v>
      </c>
      <c r="K464" t="s">
        <v>51</v>
      </c>
      <c r="L464" t="s">
        <v>51</v>
      </c>
      <c r="M464" t="s">
        <v>55</v>
      </c>
      <c r="N464" t="s">
        <v>56</v>
      </c>
      <c r="O464">
        <v>1</v>
      </c>
      <c r="P464" t="s">
        <v>51</v>
      </c>
      <c r="Q464" t="s">
        <v>2048</v>
      </c>
      <c r="R464" t="s">
        <v>57</v>
      </c>
      <c r="S464" t="s">
        <v>57</v>
      </c>
      <c r="T464" t="s">
        <v>51</v>
      </c>
      <c r="U464" t="s">
        <v>51</v>
      </c>
      <c r="V464" t="s">
        <v>51</v>
      </c>
      <c r="W464" t="s">
        <v>51</v>
      </c>
      <c r="X464">
        <v>1</v>
      </c>
      <c r="Y464">
        <v>0</v>
      </c>
      <c r="Z464">
        <v>2665755</v>
      </c>
      <c r="AA464">
        <v>715540000</v>
      </c>
      <c r="AB464" t="s">
        <v>51</v>
      </c>
      <c r="AF464" t="s">
        <v>2049</v>
      </c>
      <c r="AG464" t="s">
        <v>287</v>
      </c>
      <c r="AH464" t="s">
        <v>125</v>
      </c>
      <c r="AI464" t="s">
        <v>133</v>
      </c>
      <c r="AJ464" t="s">
        <v>51</v>
      </c>
      <c r="AK464" t="s">
        <v>51</v>
      </c>
      <c r="AL464" t="s">
        <v>51</v>
      </c>
      <c r="AM464" t="s">
        <v>51</v>
      </c>
      <c r="AN464" t="s">
        <v>51</v>
      </c>
      <c r="AO464" t="s">
        <v>51</v>
      </c>
      <c r="AP464" t="s">
        <v>51</v>
      </c>
      <c r="AQ464" t="s">
        <v>404</v>
      </c>
      <c r="AR464" t="s">
        <v>51</v>
      </c>
      <c r="AS464">
        <v>666438.75</v>
      </c>
      <c r="AT464">
        <v>178885000</v>
      </c>
      <c r="AU464" t="s">
        <v>60</v>
      </c>
    </row>
    <row r="465" spans="1:47">
      <c r="A465" t="s">
        <v>2050</v>
      </c>
      <c r="B465" t="s">
        <v>48</v>
      </c>
      <c r="C465" t="s">
        <v>2051</v>
      </c>
      <c r="D465" t="s">
        <v>188</v>
      </c>
      <c r="E465" t="s">
        <v>51</v>
      </c>
      <c r="F465" t="s">
        <v>52</v>
      </c>
      <c r="G465" t="s">
        <v>468</v>
      </c>
      <c r="H465" t="s">
        <v>51</v>
      </c>
      <c r="I465" t="s">
        <v>51</v>
      </c>
      <c r="J465" t="s">
        <v>54</v>
      </c>
      <c r="K465" t="s">
        <v>51</v>
      </c>
      <c r="L465" t="s">
        <v>51</v>
      </c>
      <c r="M465" t="s">
        <v>55</v>
      </c>
      <c r="N465" t="s">
        <v>56</v>
      </c>
      <c r="O465">
        <v>0</v>
      </c>
      <c r="P465" t="s">
        <v>51</v>
      </c>
      <c r="Q465" t="s">
        <v>51</v>
      </c>
      <c r="R465" t="s">
        <v>57</v>
      </c>
      <c r="S465" t="s">
        <v>57</v>
      </c>
      <c r="T465" t="s">
        <v>2052</v>
      </c>
      <c r="U465" t="s">
        <v>51</v>
      </c>
      <c r="V465" t="s">
        <v>51</v>
      </c>
      <c r="W465" t="s">
        <v>51</v>
      </c>
      <c r="X465">
        <v>1</v>
      </c>
      <c r="Y465">
        <v>0</v>
      </c>
      <c r="Z465">
        <v>1909</v>
      </c>
      <c r="AA465">
        <v>0</v>
      </c>
      <c r="AB465" t="s">
        <v>51</v>
      </c>
      <c r="AF465" t="s">
        <v>2053</v>
      </c>
      <c r="AG465" t="s">
        <v>287</v>
      </c>
      <c r="AH465" t="s">
        <v>125</v>
      </c>
      <c r="AI465" t="s">
        <v>141</v>
      </c>
      <c r="AJ465" t="s">
        <v>51</v>
      </c>
      <c r="AK465" t="s">
        <v>51</v>
      </c>
      <c r="AL465" t="s">
        <v>51</v>
      </c>
      <c r="AM465" t="s">
        <v>51</v>
      </c>
      <c r="AN465" t="s">
        <v>51</v>
      </c>
      <c r="AO465" t="s">
        <v>440</v>
      </c>
      <c r="AP465" t="s">
        <v>51</v>
      </c>
      <c r="AQ465" t="s">
        <v>404</v>
      </c>
      <c r="AR465" t="s">
        <v>288</v>
      </c>
      <c r="AS465">
        <v>1909</v>
      </c>
      <c r="AT465">
        <v>0</v>
      </c>
      <c r="AU465" t="s">
        <v>60</v>
      </c>
    </row>
    <row r="466" spans="1:47">
      <c r="A466" t="s">
        <v>2054</v>
      </c>
      <c r="B466" t="s">
        <v>48</v>
      </c>
      <c r="C466" t="s">
        <v>2055</v>
      </c>
      <c r="D466" t="s">
        <v>136</v>
      </c>
      <c r="E466" t="s">
        <v>51</v>
      </c>
      <c r="F466" t="s">
        <v>52</v>
      </c>
      <c r="G466" t="s">
        <v>712</v>
      </c>
      <c r="H466" t="s">
        <v>51</v>
      </c>
      <c r="I466" t="s">
        <v>51</v>
      </c>
      <c r="J466" t="s">
        <v>51</v>
      </c>
      <c r="K466" t="s">
        <v>51</v>
      </c>
      <c r="L466" t="s">
        <v>51</v>
      </c>
      <c r="M466" t="s">
        <v>55</v>
      </c>
      <c r="N466" t="s">
        <v>56</v>
      </c>
      <c r="O466">
        <v>0</v>
      </c>
      <c r="P466" t="s">
        <v>51</v>
      </c>
      <c r="Q466" t="s">
        <v>51</v>
      </c>
      <c r="R466" t="s">
        <v>57</v>
      </c>
      <c r="S466" t="s">
        <v>57</v>
      </c>
      <c r="T466" t="s">
        <v>2056</v>
      </c>
      <c r="U466" t="s">
        <v>51</v>
      </c>
      <c r="V466" t="s">
        <v>51</v>
      </c>
      <c r="W466" t="s">
        <v>51</v>
      </c>
      <c r="X466">
        <v>1</v>
      </c>
      <c r="Y466">
        <v>0</v>
      </c>
      <c r="Z466">
        <v>323081</v>
      </c>
      <c r="AA466">
        <v>0</v>
      </c>
      <c r="AB466" t="s">
        <v>51</v>
      </c>
      <c r="AF466" t="s">
        <v>2057</v>
      </c>
      <c r="AG466" t="s">
        <v>287</v>
      </c>
      <c r="AH466" t="s">
        <v>125</v>
      </c>
      <c r="AI466" t="s">
        <v>254</v>
      </c>
      <c r="AJ466" t="s">
        <v>51</v>
      </c>
      <c r="AK466" t="s">
        <v>51</v>
      </c>
      <c r="AL466" t="s">
        <v>51</v>
      </c>
      <c r="AM466" t="s">
        <v>51</v>
      </c>
      <c r="AN466" t="s">
        <v>51</v>
      </c>
      <c r="AO466" t="s">
        <v>51</v>
      </c>
      <c r="AP466" t="s">
        <v>51</v>
      </c>
      <c r="AQ466" t="s">
        <v>404</v>
      </c>
      <c r="AR466" t="s">
        <v>288</v>
      </c>
      <c r="AS466">
        <v>161540.5</v>
      </c>
      <c r="AT466">
        <v>0</v>
      </c>
      <c r="AU466" t="s">
        <v>60</v>
      </c>
    </row>
    <row r="467" spans="1:47">
      <c r="A467" t="s">
        <v>2058</v>
      </c>
      <c r="B467" t="s">
        <v>48</v>
      </c>
      <c r="C467" t="s">
        <v>2059</v>
      </c>
      <c r="D467" t="s">
        <v>63</v>
      </c>
      <c r="E467" t="s">
        <v>51</v>
      </c>
      <c r="F467" t="s">
        <v>52</v>
      </c>
      <c r="G467" t="s">
        <v>1995</v>
      </c>
      <c r="H467" t="s">
        <v>51</v>
      </c>
      <c r="I467" t="s">
        <v>51</v>
      </c>
      <c r="J467" t="s">
        <v>51</v>
      </c>
      <c r="K467" t="s">
        <v>51</v>
      </c>
      <c r="L467" t="s">
        <v>51</v>
      </c>
      <c r="M467" t="s">
        <v>1996</v>
      </c>
      <c r="N467" t="s">
        <v>56</v>
      </c>
      <c r="O467">
        <v>0</v>
      </c>
      <c r="P467" t="s">
        <v>51</v>
      </c>
      <c r="Q467" t="s">
        <v>51</v>
      </c>
      <c r="R467" t="s">
        <v>57</v>
      </c>
      <c r="S467" t="s">
        <v>57</v>
      </c>
      <c r="T467" t="s">
        <v>2060</v>
      </c>
      <c r="U467" t="s">
        <v>51</v>
      </c>
      <c r="V467" t="s">
        <v>51</v>
      </c>
      <c r="W467" t="s">
        <v>51</v>
      </c>
      <c r="X467">
        <v>1</v>
      </c>
      <c r="Y467">
        <v>0</v>
      </c>
      <c r="Z467">
        <v>24820</v>
      </c>
      <c r="AA467">
        <v>0</v>
      </c>
      <c r="AB467" t="s">
        <v>51</v>
      </c>
      <c r="AF467" t="s">
        <v>430</v>
      </c>
      <c r="AG467" t="s">
        <v>287</v>
      </c>
      <c r="AH467" t="s">
        <v>125</v>
      </c>
      <c r="AI467" t="s">
        <v>254</v>
      </c>
      <c r="AJ467" t="s">
        <v>51</v>
      </c>
      <c r="AK467" t="s">
        <v>51</v>
      </c>
      <c r="AL467" t="s">
        <v>51</v>
      </c>
      <c r="AM467" t="s">
        <v>314</v>
      </c>
      <c r="AN467" t="s">
        <v>51</v>
      </c>
      <c r="AO467" t="s">
        <v>51</v>
      </c>
      <c r="AP467" t="s">
        <v>51</v>
      </c>
      <c r="AQ467" t="s">
        <v>404</v>
      </c>
      <c r="AR467" t="s">
        <v>51</v>
      </c>
      <c r="AS467">
        <v>12410</v>
      </c>
      <c r="AT467">
        <v>0</v>
      </c>
      <c r="AU467" t="s">
        <v>60</v>
      </c>
    </row>
    <row r="468" spans="1:47">
      <c r="A468" t="s">
        <v>2061</v>
      </c>
      <c r="B468" t="s">
        <v>48</v>
      </c>
      <c r="C468" t="s">
        <v>2062</v>
      </c>
      <c r="D468" t="s">
        <v>373</v>
      </c>
      <c r="E468" t="s">
        <v>51</v>
      </c>
      <c r="F468" t="s">
        <v>52</v>
      </c>
      <c r="G468" t="s">
        <v>1232</v>
      </c>
      <c r="H468" t="s">
        <v>51</v>
      </c>
      <c r="I468" t="s">
        <v>51</v>
      </c>
      <c r="J468" t="s">
        <v>54</v>
      </c>
      <c r="K468" t="s">
        <v>51</v>
      </c>
      <c r="L468" t="s">
        <v>51</v>
      </c>
      <c r="M468" t="s">
        <v>55</v>
      </c>
      <c r="N468" t="s">
        <v>56</v>
      </c>
      <c r="O468">
        <v>0</v>
      </c>
      <c r="P468" t="s">
        <v>51</v>
      </c>
      <c r="Q468" t="s">
        <v>51</v>
      </c>
      <c r="R468" t="s">
        <v>57</v>
      </c>
      <c r="S468" t="s">
        <v>57</v>
      </c>
      <c r="T468" t="s">
        <v>2063</v>
      </c>
      <c r="U468" t="s">
        <v>51</v>
      </c>
      <c r="V468" t="s">
        <v>51</v>
      </c>
      <c r="W468" t="s">
        <v>51</v>
      </c>
      <c r="X468">
        <v>1</v>
      </c>
      <c r="Y468">
        <v>0</v>
      </c>
      <c r="Z468">
        <v>748</v>
      </c>
      <c r="AA468">
        <v>0</v>
      </c>
      <c r="AB468" t="s">
        <v>51</v>
      </c>
      <c r="AF468" t="s">
        <v>2064</v>
      </c>
      <c r="AG468" t="s">
        <v>287</v>
      </c>
      <c r="AH468" t="s">
        <v>125</v>
      </c>
      <c r="AI468" t="s">
        <v>141</v>
      </c>
      <c r="AJ468" t="s">
        <v>51</v>
      </c>
      <c r="AK468" t="s">
        <v>51</v>
      </c>
      <c r="AL468" t="s">
        <v>51</v>
      </c>
      <c r="AM468" t="s">
        <v>51</v>
      </c>
      <c r="AN468" t="s">
        <v>51</v>
      </c>
      <c r="AO468" t="s">
        <v>440</v>
      </c>
      <c r="AP468" t="s">
        <v>51</v>
      </c>
      <c r="AQ468" t="s">
        <v>404</v>
      </c>
      <c r="AR468" t="s">
        <v>288</v>
      </c>
      <c r="AS468">
        <v>748</v>
      </c>
      <c r="AT468">
        <v>0</v>
      </c>
      <c r="AU468" t="s">
        <v>60</v>
      </c>
    </row>
    <row r="469" spans="1:47">
      <c r="A469" t="s">
        <v>2065</v>
      </c>
      <c r="B469" t="s">
        <v>48</v>
      </c>
      <c r="C469" t="s">
        <v>2066</v>
      </c>
      <c r="D469" t="s">
        <v>63</v>
      </c>
      <c r="E469" t="s">
        <v>51</v>
      </c>
      <c r="F469" t="s">
        <v>52</v>
      </c>
      <c r="G469" t="s">
        <v>229</v>
      </c>
      <c r="H469" t="s">
        <v>51</v>
      </c>
      <c r="I469" t="s">
        <v>51</v>
      </c>
      <c r="J469" t="s">
        <v>54</v>
      </c>
      <c r="K469" t="s">
        <v>51</v>
      </c>
      <c r="L469" t="s">
        <v>51</v>
      </c>
      <c r="M469" t="s">
        <v>55</v>
      </c>
      <c r="N469" t="s">
        <v>56</v>
      </c>
      <c r="O469">
        <v>0</v>
      </c>
      <c r="P469" t="s">
        <v>51</v>
      </c>
      <c r="Q469" t="s">
        <v>51</v>
      </c>
      <c r="R469" t="s">
        <v>57</v>
      </c>
      <c r="S469" t="s">
        <v>57</v>
      </c>
      <c r="T469" t="s">
        <v>2067</v>
      </c>
      <c r="U469" t="s">
        <v>51</v>
      </c>
      <c r="V469" t="s">
        <v>51</v>
      </c>
      <c r="W469" t="s">
        <v>51</v>
      </c>
      <c r="X469">
        <v>1</v>
      </c>
      <c r="Y469">
        <v>0</v>
      </c>
      <c r="Z469">
        <v>13749</v>
      </c>
      <c r="AA469">
        <v>0</v>
      </c>
      <c r="AB469" t="s">
        <v>51</v>
      </c>
      <c r="AF469" t="s">
        <v>2068</v>
      </c>
      <c r="AG469" t="s">
        <v>287</v>
      </c>
      <c r="AH469" t="s">
        <v>125</v>
      </c>
      <c r="AI469" t="s">
        <v>254</v>
      </c>
      <c r="AJ469" t="s">
        <v>51</v>
      </c>
      <c r="AK469" t="s">
        <v>51</v>
      </c>
      <c r="AL469" t="s">
        <v>51</v>
      </c>
      <c r="AM469" t="s">
        <v>51</v>
      </c>
      <c r="AN469" t="s">
        <v>51</v>
      </c>
      <c r="AO469" t="s">
        <v>51</v>
      </c>
      <c r="AP469" t="s">
        <v>51</v>
      </c>
      <c r="AQ469" t="s">
        <v>404</v>
      </c>
      <c r="AR469" t="s">
        <v>51</v>
      </c>
      <c r="AS469">
        <v>6874.5</v>
      </c>
      <c r="AT469">
        <v>0</v>
      </c>
      <c r="AU469" t="s">
        <v>60</v>
      </c>
    </row>
    <row r="470" spans="1:47">
      <c r="A470" t="s">
        <v>2069</v>
      </c>
      <c r="B470" t="s">
        <v>48</v>
      </c>
      <c r="C470" t="s">
        <v>2070</v>
      </c>
      <c r="D470" t="s">
        <v>136</v>
      </c>
      <c r="E470" t="s">
        <v>51</v>
      </c>
      <c r="F470" t="s">
        <v>52</v>
      </c>
      <c r="G470" t="s">
        <v>310</v>
      </c>
      <c r="H470" t="s">
        <v>51</v>
      </c>
      <c r="I470" t="s">
        <v>51</v>
      </c>
      <c r="J470" t="s">
        <v>54</v>
      </c>
      <c r="K470" t="s">
        <v>51</v>
      </c>
      <c r="L470" t="s">
        <v>51</v>
      </c>
      <c r="M470" t="s">
        <v>55</v>
      </c>
      <c r="N470" t="s">
        <v>56</v>
      </c>
      <c r="O470">
        <v>0</v>
      </c>
      <c r="P470" t="s">
        <v>51</v>
      </c>
      <c r="Q470" t="s">
        <v>1729</v>
      </c>
      <c r="R470" t="s">
        <v>57</v>
      </c>
      <c r="S470" t="s">
        <v>57</v>
      </c>
      <c r="T470" t="s">
        <v>2071</v>
      </c>
      <c r="U470" t="s">
        <v>51</v>
      </c>
      <c r="V470" t="s">
        <v>51</v>
      </c>
      <c r="W470" t="s">
        <v>51</v>
      </c>
      <c r="X470">
        <v>1</v>
      </c>
      <c r="Y470">
        <v>0</v>
      </c>
      <c r="Z470">
        <v>53536</v>
      </c>
      <c r="AA470">
        <v>0</v>
      </c>
      <c r="AB470" t="s">
        <v>51</v>
      </c>
      <c r="AF470" t="s">
        <v>2072</v>
      </c>
      <c r="AG470" t="s">
        <v>287</v>
      </c>
      <c r="AH470" t="s">
        <v>125</v>
      </c>
      <c r="AI470" t="s">
        <v>126</v>
      </c>
      <c r="AJ470" t="s">
        <v>51</v>
      </c>
      <c r="AK470" t="s">
        <v>51</v>
      </c>
      <c r="AL470" t="s">
        <v>51</v>
      </c>
      <c r="AM470" t="s">
        <v>314</v>
      </c>
      <c r="AN470" t="s">
        <v>51</v>
      </c>
      <c r="AO470" t="s">
        <v>51</v>
      </c>
      <c r="AP470" t="s">
        <v>51</v>
      </c>
      <c r="AQ470" t="s">
        <v>394</v>
      </c>
      <c r="AR470" t="s">
        <v>51</v>
      </c>
      <c r="AS470">
        <v>5353.6</v>
      </c>
      <c r="AT470">
        <v>0</v>
      </c>
      <c r="AU470" t="s">
        <v>60</v>
      </c>
    </row>
    <row r="471" spans="1:47">
      <c r="A471" t="s">
        <v>2073</v>
      </c>
      <c r="B471" t="s">
        <v>48</v>
      </c>
      <c r="C471" t="s">
        <v>2074</v>
      </c>
      <c r="D471" t="s">
        <v>276</v>
      </c>
      <c r="E471" t="s">
        <v>51</v>
      </c>
      <c r="F471" t="s">
        <v>85</v>
      </c>
      <c r="G471" t="s">
        <v>1727</v>
      </c>
      <c r="H471" t="s">
        <v>1727</v>
      </c>
      <c r="I471" t="s">
        <v>1728</v>
      </c>
      <c r="J471" t="s">
        <v>252</v>
      </c>
      <c r="K471" t="s">
        <v>51</v>
      </c>
      <c r="L471" t="s">
        <v>51</v>
      </c>
      <c r="M471" t="s">
        <v>55</v>
      </c>
      <c r="N471" t="s">
        <v>56</v>
      </c>
      <c r="O471">
        <v>47</v>
      </c>
      <c r="P471" t="s">
        <v>51</v>
      </c>
      <c r="Q471" t="s">
        <v>2075</v>
      </c>
      <c r="R471" t="s">
        <v>57</v>
      </c>
      <c r="S471" t="s">
        <v>57</v>
      </c>
      <c r="T471" t="s">
        <v>51</v>
      </c>
      <c r="U471" t="s">
        <v>51</v>
      </c>
      <c r="V471" t="s">
        <v>51</v>
      </c>
      <c r="W471" t="s">
        <v>51</v>
      </c>
      <c r="X471">
        <v>2725</v>
      </c>
      <c r="Y471">
        <v>0</v>
      </c>
      <c r="Z471">
        <v>11479</v>
      </c>
      <c r="AA471">
        <v>83900</v>
      </c>
      <c r="AB471" t="s">
        <v>51</v>
      </c>
      <c r="AF471" t="s">
        <v>2076</v>
      </c>
      <c r="AG471" t="s">
        <v>287</v>
      </c>
      <c r="AH471" t="s">
        <v>125</v>
      </c>
      <c r="AI471" t="s">
        <v>126</v>
      </c>
      <c r="AJ471" t="s">
        <v>51</v>
      </c>
      <c r="AK471" t="s">
        <v>51</v>
      </c>
      <c r="AL471" t="s">
        <v>51</v>
      </c>
      <c r="AM471" t="s">
        <v>307</v>
      </c>
      <c r="AN471" t="s">
        <v>51</v>
      </c>
      <c r="AO471" t="s">
        <v>51</v>
      </c>
      <c r="AP471" t="s">
        <v>51</v>
      </c>
      <c r="AQ471" t="s">
        <v>394</v>
      </c>
      <c r="AR471" t="s">
        <v>51</v>
      </c>
      <c r="AS471">
        <v>11479</v>
      </c>
      <c r="AT471">
        <v>22862750</v>
      </c>
      <c r="AU471" t="s">
        <v>60</v>
      </c>
    </row>
    <row r="472" spans="1:47">
      <c r="A472" t="s">
        <v>2073</v>
      </c>
      <c r="B472" t="s">
        <v>329</v>
      </c>
      <c r="C472" t="s">
        <v>2074</v>
      </c>
      <c r="D472" t="s">
        <v>276</v>
      </c>
      <c r="E472" t="s">
        <v>51</v>
      </c>
      <c r="F472" t="s">
        <v>85</v>
      </c>
      <c r="G472" t="s">
        <v>1727</v>
      </c>
      <c r="H472" t="s">
        <v>1727</v>
      </c>
      <c r="I472" t="s">
        <v>1728</v>
      </c>
      <c r="J472" t="s">
        <v>252</v>
      </c>
      <c r="K472" t="s">
        <v>51</v>
      </c>
      <c r="L472" t="s">
        <v>51</v>
      </c>
      <c r="M472" t="s">
        <v>55</v>
      </c>
      <c r="N472" t="s">
        <v>56</v>
      </c>
      <c r="O472">
        <v>47</v>
      </c>
      <c r="P472" t="s">
        <v>51</v>
      </c>
      <c r="Q472" t="s">
        <v>2075</v>
      </c>
      <c r="R472" t="s">
        <v>57</v>
      </c>
      <c r="S472" t="s">
        <v>57</v>
      </c>
      <c r="T472" t="s">
        <v>51</v>
      </c>
      <c r="U472" t="s">
        <v>51</v>
      </c>
      <c r="V472" t="s">
        <v>51</v>
      </c>
      <c r="W472" t="s">
        <v>51</v>
      </c>
      <c r="X472">
        <v>2725</v>
      </c>
      <c r="Y472">
        <v>0</v>
      </c>
      <c r="Z472">
        <v>11479</v>
      </c>
      <c r="AA472">
        <v>83900</v>
      </c>
      <c r="AB472" t="s">
        <v>51</v>
      </c>
      <c r="AF472" t="s">
        <v>2076</v>
      </c>
      <c r="AG472" t="s">
        <v>287</v>
      </c>
      <c r="AH472" t="s">
        <v>125</v>
      </c>
      <c r="AI472" t="s">
        <v>51</v>
      </c>
      <c r="AJ472" t="s">
        <v>51</v>
      </c>
      <c r="AK472" t="s">
        <v>51</v>
      </c>
      <c r="AL472" t="s">
        <v>51</v>
      </c>
      <c r="AM472" t="s">
        <v>314</v>
      </c>
      <c r="AN472" t="s">
        <v>51</v>
      </c>
      <c r="AO472" t="s">
        <v>51</v>
      </c>
      <c r="AP472" t="s">
        <v>51</v>
      </c>
      <c r="AQ472" t="s">
        <v>51</v>
      </c>
      <c r="AR472" t="s">
        <v>51</v>
      </c>
      <c r="AU472" t="s">
        <v>60</v>
      </c>
    </row>
    <row r="473" spans="1:47">
      <c r="A473" t="s">
        <v>2077</v>
      </c>
      <c r="B473" t="s">
        <v>48</v>
      </c>
      <c r="C473" t="s">
        <v>2078</v>
      </c>
      <c r="D473" t="s">
        <v>152</v>
      </c>
      <c r="E473" t="s">
        <v>2079</v>
      </c>
      <c r="F473" t="s">
        <v>451</v>
      </c>
      <c r="G473" t="s">
        <v>1565</v>
      </c>
      <c r="H473" t="s">
        <v>1565</v>
      </c>
      <c r="I473" t="s">
        <v>51</v>
      </c>
      <c r="J473" t="s">
        <v>453</v>
      </c>
      <c r="K473" t="s">
        <v>51</v>
      </c>
      <c r="L473" t="s">
        <v>51</v>
      </c>
      <c r="M473" t="s">
        <v>55</v>
      </c>
      <c r="N473" t="s">
        <v>56</v>
      </c>
      <c r="O473">
        <v>0</v>
      </c>
      <c r="P473" t="s">
        <v>51</v>
      </c>
      <c r="Q473" t="s">
        <v>51</v>
      </c>
      <c r="R473" t="s">
        <v>57</v>
      </c>
      <c r="S473" t="s">
        <v>57</v>
      </c>
      <c r="T473" t="s">
        <v>51</v>
      </c>
      <c r="U473" t="s">
        <v>51</v>
      </c>
      <c r="V473" t="s">
        <v>51</v>
      </c>
      <c r="W473" t="s">
        <v>51</v>
      </c>
      <c r="X473">
        <v>1</v>
      </c>
      <c r="Y473">
        <v>299</v>
      </c>
      <c r="Z473">
        <v>4071333</v>
      </c>
      <c r="AA473">
        <v>0</v>
      </c>
      <c r="AB473" t="s">
        <v>51</v>
      </c>
      <c r="AF473" t="s">
        <v>2080</v>
      </c>
      <c r="AG473" t="s">
        <v>287</v>
      </c>
      <c r="AH473" t="s">
        <v>125</v>
      </c>
      <c r="AI473" t="s">
        <v>179</v>
      </c>
      <c r="AJ473" t="s">
        <v>51</v>
      </c>
      <c r="AK473" t="s">
        <v>51</v>
      </c>
      <c r="AL473" t="s">
        <v>51</v>
      </c>
      <c r="AM473" t="s">
        <v>314</v>
      </c>
      <c r="AN473" t="s">
        <v>51</v>
      </c>
      <c r="AO473" t="s">
        <v>51</v>
      </c>
      <c r="AP473" t="s">
        <v>51</v>
      </c>
      <c r="AQ473" t="s">
        <v>51</v>
      </c>
      <c r="AR473" t="s">
        <v>51</v>
      </c>
      <c r="AS473">
        <v>122139.99</v>
      </c>
      <c r="AT473">
        <v>0</v>
      </c>
      <c r="AU473" t="s">
        <v>60</v>
      </c>
    </row>
    <row r="474" spans="1:47">
      <c r="A474" t="s">
        <v>2081</v>
      </c>
      <c r="B474" t="s">
        <v>48</v>
      </c>
      <c r="C474" t="s">
        <v>2082</v>
      </c>
      <c r="D474" t="s">
        <v>188</v>
      </c>
      <c r="E474" t="s">
        <v>51</v>
      </c>
      <c r="F474" t="s">
        <v>52</v>
      </c>
      <c r="G474" t="s">
        <v>229</v>
      </c>
      <c r="H474" t="s">
        <v>51</v>
      </c>
      <c r="I474" t="s">
        <v>51</v>
      </c>
      <c r="J474" t="s">
        <v>54</v>
      </c>
      <c r="K474" t="s">
        <v>51</v>
      </c>
      <c r="L474" t="s">
        <v>51</v>
      </c>
      <c r="M474" t="s">
        <v>55</v>
      </c>
      <c r="N474" t="s">
        <v>56</v>
      </c>
      <c r="O474">
        <v>0</v>
      </c>
      <c r="P474" t="s">
        <v>51</v>
      </c>
      <c r="Q474" t="s">
        <v>51</v>
      </c>
      <c r="R474" t="s">
        <v>57</v>
      </c>
      <c r="S474" t="s">
        <v>57</v>
      </c>
      <c r="T474" t="s">
        <v>2083</v>
      </c>
      <c r="U474" t="s">
        <v>51</v>
      </c>
      <c r="V474" t="s">
        <v>51</v>
      </c>
      <c r="W474" t="s">
        <v>51</v>
      </c>
      <c r="X474">
        <v>1</v>
      </c>
      <c r="Y474">
        <v>0</v>
      </c>
      <c r="Z474">
        <v>13749</v>
      </c>
      <c r="AA474">
        <v>0</v>
      </c>
      <c r="AB474" t="s">
        <v>51</v>
      </c>
      <c r="AF474" t="s">
        <v>2084</v>
      </c>
      <c r="AG474" t="s">
        <v>287</v>
      </c>
      <c r="AH474" t="s">
        <v>125</v>
      </c>
      <c r="AI474" t="s">
        <v>179</v>
      </c>
      <c r="AJ474" t="s">
        <v>51</v>
      </c>
      <c r="AK474" t="s">
        <v>51</v>
      </c>
      <c r="AL474" t="s">
        <v>51</v>
      </c>
      <c r="AM474" t="s">
        <v>314</v>
      </c>
      <c r="AN474" t="s">
        <v>51</v>
      </c>
      <c r="AO474" t="s">
        <v>51</v>
      </c>
      <c r="AP474" t="s">
        <v>51</v>
      </c>
      <c r="AQ474" t="s">
        <v>51</v>
      </c>
      <c r="AR474" t="s">
        <v>51</v>
      </c>
      <c r="AS474">
        <v>412.47</v>
      </c>
      <c r="AT474">
        <v>0</v>
      </c>
      <c r="AU474" t="s">
        <v>60</v>
      </c>
    </row>
    <row r="475" spans="1:47">
      <c r="A475" t="s">
        <v>2085</v>
      </c>
      <c r="B475" t="s">
        <v>48</v>
      </c>
      <c r="C475" t="s">
        <v>2086</v>
      </c>
      <c r="D475" t="s">
        <v>98</v>
      </c>
      <c r="E475" t="s">
        <v>51</v>
      </c>
      <c r="F475" t="s">
        <v>52</v>
      </c>
      <c r="G475" t="s">
        <v>304</v>
      </c>
      <c r="H475" t="s">
        <v>51</v>
      </c>
      <c r="I475" t="s">
        <v>51</v>
      </c>
      <c r="J475" t="s">
        <v>54</v>
      </c>
      <c r="K475" t="s">
        <v>51</v>
      </c>
      <c r="L475" t="s">
        <v>51</v>
      </c>
      <c r="M475" t="s">
        <v>55</v>
      </c>
      <c r="N475" t="s">
        <v>56</v>
      </c>
      <c r="O475">
        <v>0</v>
      </c>
      <c r="P475" t="s">
        <v>51</v>
      </c>
      <c r="Q475" t="s">
        <v>51</v>
      </c>
      <c r="R475" t="s">
        <v>57</v>
      </c>
      <c r="S475" t="s">
        <v>57</v>
      </c>
      <c r="T475" t="s">
        <v>2087</v>
      </c>
      <c r="U475" t="s">
        <v>51</v>
      </c>
      <c r="V475" t="s">
        <v>51</v>
      </c>
      <c r="W475" t="s">
        <v>51</v>
      </c>
      <c r="X475">
        <v>1</v>
      </c>
      <c r="Y475">
        <v>0</v>
      </c>
      <c r="Z475">
        <v>0</v>
      </c>
      <c r="AA475">
        <v>0</v>
      </c>
      <c r="AB475" t="s">
        <v>51</v>
      </c>
      <c r="AF475" t="s">
        <v>2088</v>
      </c>
      <c r="AG475" t="s">
        <v>287</v>
      </c>
      <c r="AH475" t="s">
        <v>125</v>
      </c>
      <c r="AI475" t="s">
        <v>254</v>
      </c>
      <c r="AJ475" t="s">
        <v>51</v>
      </c>
      <c r="AK475" t="s">
        <v>51</v>
      </c>
      <c r="AL475" t="s">
        <v>51</v>
      </c>
      <c r="AM475" t="s">
        <v>314</v>
      </c>
      <c r="AN475" t="s">
        <v>51</v>
      </c>
      <c r="AO475" t="s">
        <v>51</v>
      </c>
      <c r="AP475" t="s">
        <v>51</v>
      </c>
      <c r="AQ475" t="s">
        <v>51</v>
      </c>
      <c r="AR475" t="s">
        <v>51</v>
      </c>
      <c r="AS475">
        <v>0</v>
      </c>
      <c r="AT475">
        <v>0</v>
      </c>
      <c r="AU475" t="s">
        <v>60</v>
      </c>
    </row>
    <row r="476" spans="1:47">
      <c r="A476" t="s">
        <v>2089</v>
      </c>
      <c r="B476" t="s">
        <v>48</v>
      </c>
      <c r="C476" t="s">
        <v>2090</v>
      </c>
      <c r="D476" t="s">
        <v>209</v>
      </c>
      <c r="E476" t="s">
        <v>51</v>
      </c>
      <c r="F476" t="s">
        <v>85</v>
      </c>
      <c r="G476" t="s">
        <v>530</v>
      </c>
      <c r="H476" t="s">
        <v>530</v>
      </c>
      <c r="I476" t="s">
        <v>51</v>
      </c>
      <c r="J476" t="s">
        <v>54</v>
      </c>
      <c r="K476" t="s">
        <v>51</v>
      </c>
      <c r="L476" t="s">
        <v>51</v>
      </c>
      <c r="M476" t="s">
        <v>55</v>
      </c>
      <c r="N476" t="s">
        <v>56</v>
      </c>
      <c r="O476">
        <v>1</v>
      </c>
      <c r="P476" t="s">
        <v>51</v>
      </c>
      <c r="Q476" t="s">
        <v>2027</v>
      </c>
      <c r="R476" t="s">
        <v>57</v>
      </c>
      <c r="S476" t="s">
        <v>57</v>
      </c>
      <c r="T476" t="s">
        <v>51</v>
      </c>
      <c r="U476" t="s">
        <v>51</v>
      </c>
      <c r="V476" t="s">
        <v>51</v>
      </c>
      <c r="W476" t="s">
        <v>51</v>
      </c>
      <c r="X476">
        <v>1</v>
      </c>
      <c r="Y476">
        <v>0</v>
      </c>
      <c r="Z476">
        <v>3065586</v>
      </c>
      <c r="AA476">
        <v>822860000</v>
      </c>
      <c r="AB476" t="s">
        <v>51</v>
      </c>
      <c r="AF476" t="s">
        <v>2028</v>
      </c>
      <c r="AG476" t="s">
        <v>287</v>
      </c>
      <c r="AH476" t="s">
        <v>125</v>
      </c>
      <c r="AI476" t="s">
        <v>126</v>
      </c>
      <c r="AJ476" t="s">
        <v>51</v>
      </c>
      <c r="AK476" t="s">
        <v>51</v>
      </c>
      <c r="AL476" t="s">
        <v>51</v>
      </c>
      <c r="AM476" t="s">
        <v>314</v>
      </c>
      <c r="AN476" t="s">
        <v>51</v>
      </c>
      <c r="AO476" t="s">
        <v>51</v>
      </c>
      <c r="AP476" t="s">
        <v>51</v>
      </c>
      <c r="AQ476" t="s">
        <v>51</v>
      </c>
      <c r="AR476" t="s">
        <v>51</v>
      </c>
      <c r="AS476">
        <v>306558.59999999998</v>
      </c>
      <c r="AT476">
        <v>82286000</v>
      </c>
      <c r="AU476" t="s">
        <v>60</v>
      </c>
    </row>
    <row r="477" spans="1:47">
      <c r="A477" t="s">
        <v>2091</v>
      </c>
      <c r="B477" t="s">
        <v>48</v>
      </c>
      <c r="C477" t="s">
        <v>2092</v>
      </c>
      <c r="D477" t="s">
        <v>144</v>
      </c>
      <c r="E477" t="s">
        <v>51</v>
      </c>
      <c r="F477" t="s">
        <v>52</v>
      </c>
      <c r="G477" t="s">
        <v>553</v>
      </c>
      <c r="H477" t="s">
        <v>51</v>
      </c>
      <c r="I477" t="s">
        <v>51</v>
      </c>
      <c r="J477" t="s">
        <v>54</v>
      </c>
      <c r="K477" t="s">
        <v>51</v>
      </c>
      <c r="L477" t="s">
        <v>51</v>
      </c>
      <c r="M477" t="s">
        <v>55</v>
      </c>
      <c r="N477" t="s">
        <v>56</v>
      </c>
      <c r="O477">
        <v>0</v>
      </c>
      <c r="P477" t="s">
        <v>51</v>
      </c>
      <c r="Q477" t="s">
        <v>51</v>
      </c>
      <c r="R477" t="s">
        <v>57</v>
      </c>
      <c r="S477" t="s">
        <v>57</v>
      </c>
      <c r="T477" t="s">
        <v>2093</v>
      </c>
      <c r="U477" t="s">
        <v>51</v>
      </c>
      <c r="V477" t="s">
        <v>51</v>
      </c>
      <c r="W477" t="s">
        <v>51</v>
      </c>
      <c r="X477">
        <v>1</v>
      </c>
      <c r="Y477">
        <v>0</v>
      </c>
      <c r="Z477">
        <v>0</v>
      </c>
      <c r="AA477">
        <v>0</v>
      </c>
      <c r="AB477" t="s">
        <v>51</v>
      </c>
      <c r="AF477" t="s">
        <v>2094</v>
      </c>
      <c r="AG477" t="s">
        <v>125</v>
      </c>
      <c r="AH477" t="s">
        <v>51</v>
      </c>
      <c r="AI477" t="s">
        <v>126</v>
      </c>
      <c r="AJ477" t="s">
        <v>51</v>
      </c>
      <c r="AK477" t="s">
        <v>51</v>
      </c>
      <c r="AL477" t="s">
        <v>51</v>
      </c>
      <c r="AM477" t="s">
        <v>51</v>
      </c>
      <c r="AN477" t="s">
        <v>51</v>
      </c>
      <c r="AO477" t="s">
        <v>51</v>
      </c>
      <c r="AP477" t="s">
        <v>51</v>
      </c>
      <c r="AQ477" t="s">
        <v>51</v>
      </c>
      <c r="AR477" t="s">
        <v>51</v>
      </c>
      <c r="AS477">
        <v>0</v>
      </c>
      <c r="AT477">
        <v>0</v>
      </c>
      <c r="AU477" t="s">
        <v>60</v>
      </c>
    </row>
    <row r="478" spans="1:47">
      <c r="A478" t="s">
        <v>2095</v>
      </c>
      <c r="B478" t="s">
        <v>48</v>
      </c>
      <c r="C478" t="s">
        <v>2096</v>
      </c>
      <c r="D478" t="s">
        <v>152</v>
      </c>
      <c r="E478" t="s">
        <v>51</v>
      </c>
      <c r="F478" t="s">
        <v>52</v>
      </c>
      <c r="G478" t="s">
        <v>397</v>
      </c>
      <c r="H478" t="s">
        <v>51</v>
      </c>
      <c r="I478" t="s">
        <v>51</v>
      </c>
      <c r="J478" t="s">
        <v>54</v>
      </c>
      <c r="K478" t="s">
        <v>51</v>
      </c>
      <c r="L478" t="s">
        <v>51</v>
      </c>
      <c r="M478" t="s">
        <v>55</v>
      </c>
      <c r="N478" t="s">
        <v>56</v>
      </c>
      <c r="O478">
        <v>0</v>
      </c>
      <c r="P478" t="s">
        <v>51</v>
      </c>
      <c r="Q478" t="s">
        <v>51</v>
      </c>
      <c r="R478" t="s">
        <v>57</v>
      </c>
      <c r="S478" t="s">
        <v>57</v>
      </c>
      <c r="T478" t="s">
        <v>2097</v>
      </c>
      <c r="U478" t="s">
        <v>51</v>
      </c>
      <c r="V478" t="s">
        <v>51</v>
      </c>
      <c r="W478" t="s">
        <v>51</v>
      </c>
      <c r="X478">
        <v>1</v>
      </c>
      <c r="Y478">
        <v>0</v>
      </c>
      <c r="Z478">
        <v>9</v>
      </c>
      <c r="AA478">
        <v>0</v>
      </c>
      <c r="AB478" t="s">
        <v>51</v>
      </c>
      <c r="AF478" t="s">
        <v>2098</v>
      </c>
      <c r="AG478" t="s">
        <v>125</v>
      </c>
      <c r="AH478" t="s">
        <v>51</v>
      </c>
      <c r="AI478" t="s">
        <v>254</v>
      </c>
      <c r="AJ478" t="s">
        <v>51</v>
      </c>
      <c r="AK478" t="s">
        <v>51</v>
      </c>
      <c r="AL478" t="s">
        <v>51</v>
      </c>
      <c r="AM478" t="s">
        <v>51</v>
      </c>
      <c r="AN478" t="s">
        <v>51</v>
      </c>
      <c r="AO478" t="s">
        <v>51</v>
      </c>
      <c r="AP478" t="s">
        <v>51</v>
      </c>
      <c r="AQ478" t="s">
        <v>51</v>
      </c>
      <c r="AR478" t="s">
        <v>51</v>
      </c>
      <c r="AS478">
        <v>4.5</v>
      </c>
      <c r="AT478">
        <v>0</v>
      </c>
      <c r="AU478" t="s">
        <v>60</v>
      </c>
    </row>
    <row r="479" spans="1:47">
      <c r="A479" t="s">
        <v>2099</v>
      </c>
      <c r="B479" t="s">
        <v>48</v>
      </c>
      <c r="C479" t="s">
        <v>2100</v>
      </c>
      <c r="D479" t="s">
        <v>152</v>
      </c>
      <c r="E479" t="s">
        <v>51</v>
      </c>
      <c r="F479" t="s">
        <v>52</v>
      </c>
      <c r="G479" t="s">
        <v>784</v>
      </c>
      <c r="H479" t="s">
        <v>51</v>
      </c>
      <c r="I479" t="s">
        <v>51</v>
      </c>
      <c r="J479" t="s">
        <v>54</v>
      </c>
      <c r="K479" t="s">
        <v>51</v>
      </c>
      <c r="L479" t="s">
        <v>51</v>
      </c>
      <c r="M479" t="s">
        <v>55</v>
      </c>
      <c r="N479" t="s">
        <v>56</v>
      </c>
      <c r="O479">
        <v>0</v>
      </c>
      <c r="P479" t="s">
        <v>51</v>
      </c>
      <c r="Q479" t="s">
        <v>51</v>
      </c>
      <c r="R479" t="s">
        <v>57</v>
      </c>
      <c r="S479" t="s">
        <v>57</v>
      </c>
      <c r="T479" t="s">
        <v>2101</v>
      </c>
      <c r="U479" t="s">
        <v>51</v>
      </c>
      <c r="V479" t="s">
        <v>51</v>
      </c>
      <c r="W479" t="s">
        <v>51</v>
      </c>
      <c r="X479">
        <v>1</v>
      </c>
      <c r="Y479">
        <v>0</v>
      </c>
      <c r="Z479">
        <v>5126</v>
      </c>
      <c r="AA479">
        <v>0</v>
      </c>
      <c r="AB479" t="s">
        <v>51</v>
      </c>
      <c r="AF479" t="s">
        <v>2102</v>
      </c>
      <c r="AG479" t="s">
        <v>125</v>
      </c>
      <c r="AH479" t="s">
        <v>51</v>
      </c>
      <c r="AI479" t="s">
        <v>141</v>
      </c>
      <c r="AJ479" t="s">
        <v>51</v>
      </c>
      <c r="AK479" t="s">
        <v>51</v>
      </c>
      <c r="AL479" t="s">
        <v>51</v>
      </c>
      <c r="AM479" t="s">
        <v>51</v>
      </c>
      <c r="AN479" t="s">
        <v>51</v>
      </c>
      <c r="AO479" t="s">
        <v>51</v>
      </c>
      <c r="AP479" t="s">
        <v>51</v>
      </c>
      <c r="AQ479" t="s">
        <v>51</v>
      </c>
      <c r="AR479" t="s">
        <v>51</v>
      </c>
      <c r="AS479">
        <v>5126</v>
      </c>
      <c r="AT479">
        <v>0</v>
      </c>
      <c r="AU479" t="s">
        <v>60</v>
      </c>
    </row>
    <row r="480" spans="1:47">
      <c r="A480" t="s">
        <v>2103</v>
      </c>
      <c r="B480" t="s">
        <v>48</v>
      </c>
      <c r="C480" t="s">
        <v>2104</v>
      </c>
      <c r="D480" t="s">
        <v>209</v>
      </c>
      <c r="E480" t="s">
        <v>51</v>
      </c>
      <c r="F480" t="s">
        <v>52</v>
      </c>
      <c r="G480" t="s">
        <v>2105</v>
      </c>
      <c r="H480" t="s">
        <v>51</v>
      </c>
      <c r="I480" t="s">
        <v>51</v>
      </c>
      <c r="J480" t="s">
        <v>54</v>
      </c>
      <c r="K480" t="s">
        <v>51</v>
      </c>
      <c r="L480" t="s">
        <v>51</v>
      </c>
      <c r="M480" t="s">
        <v>55</v>
      </c>
      <c r="N480" t="s">
        <v>56</v>
      </c>
      <c r="O480">
        <v>0</v>
      </c>
      <c r="P480" t="s">
        <v>51</v>
      </c>
      <c r="Q480" t="s">
        <v>51</v>
      </c>
      <c r="R480" t="s">
        <v>57</v>
      </c>
      <c r="S480" t="s">
        <v>57</v>
      </c>
      <c r="T480" t="s">
        <v>2106</v>
      </c>
      <c r="U480" t="s">
        <v>51</v>
      </c>
      <c r="V480" t="s">
        <v>51</v>
      </c>
      <c r="W480" t="s">
        <v>51</v>
      </c>
      <c r="X480">
        <v>1</v>
      </c>
      <c r="Y480">
        <v>0</v>
      </c>
      <c r="Z480">
        <v>8859</v>
      </c>
      <c r="AA480">
        <v>0</v>
      </c>
      <c r="AB480" t="s">
        <v>51</v>
      </c>
      <c r="AF480" t="s">
        <v>2107</v>
      </c>
      <c r="AG480" t="s">
        <v>125</v>
      </c>
      <c r="AH480" t="s">
        <v>51</v>
      </c>
      <c r="AI480" t="s">
        <v>126</v>
      </c>
      <c r="AJ480" t="s">
        <v>51</v>
      </c>
      <c r="AK480" t="s">
        <v>51</v>
      </c>
      <c r="AL480" t="s">
        <v>51</v>
      </c>
      <c r="AM480" t="s">
        <v>51</v>
      </c>
      <c r="AN480" t="s">
        <v>51</v>
      </c>
      <c r="AO480" t="s">
        <v>51</v>
      </c>
      <c r="AP480" t="s">
        <v>51</v>
      </c>
      <c r="AQ480" t="s">
        <v>51</v>
      </c>
      <c r="AR480" t="s">
        <v>51</v>
      </c>
      <c r="AS480">
        <v>885.9</v>
      </c>
      <c r="AT480">
        <v>0</v>
      </c>
      <c r="AU480" t="s">
        <v>60</v>
      </c>
    </row>
    <row r="481" spans="1:47">
      <c r="A481" t="s">
        <v>2108</v>
      </c>
      <c r="B481" t="s">
        <v>48</v>
      </c>
      <c r="C481" t="s">
        <v>2109</v>
      </c>
      <c r="D481" t="s">
        <v>152</v>
      </c>
      <c r="E481" t="s">
        <v>51</v>
      </c>
      <c r="F481" t="s">
        <v>52</v>
      </c>
      <c r="G481" t="s">
        <v>799</v>
      </c>
      <c r="H481" t="s">
        <v>51</v>
      </c>
      <c r="I481" t="s">
        <v>51</v>
      </c>
      <c r="J481" t="s">
        <v>54</v>
      </c>
      <c r="K481" t="s">
        <v>51</v>
      </c>
      <c r="L481" t="s">
        <v>51</v>
      </c>
      <c r="M481" t="s">
        <v>650</v>
      </c>
      <c r="N481" t="s">
        <v>56</v>
      </c>
      <c r="O481">
        <v>0</v>
      </c>
      <c r="P481" t="s">
        <v>51</v>
      </c>
      <c r="Q481" t="s">
        <v>51</v>
      </c>
      <c r="R481" t="s">
        <v>57</v>
      </c>
      <c r="S481" t="s">
        <v>57</v>
      </c>
      <c r="T481" t="s">
        <v>2110</v>
      </c>
      <c r="U481" t="s">
        <v>51</v>
      </c>
      <c r="V481" t="s">
        <v>51</v>
      </c>
      <c r="W481" t="s">
        <v>51</v>
      </c>
      <c r="X481">
        <v>1</v>
      </c>
      <c r="Y481">
        <v>0</v>
      </c>
      <c r="Z481">
        <v>11149</v>
      </c>
      <c r="AA481">
        <v>0</v>
      </c>
      <c r="AB481" t="s">
        <v>51</v>
      </c>
      <c r="AF481" t="s">
        <v>2111</v>
      </c>
      <c r="AG481" t="s">
        <v>125</v>
      </c>
      <c r="AH481" t="s">
        <v>51</v>
      </c>
      <c r="AI481" t="s">
        <v>254</v>
      </c>
      <c r="AJ481" t="s">
        <v>51</v>
      </c>
      <c r="AK481" t="s">
        <v>51</v>
      </c>
      <c r="AL481" t="s">
        <v>51</v>
      </c>
      <c r="AM481" t="s">
        <v>51</v>
      </c>
      <c r="AN481" t="s">
        <v>51</v>
      </c>
      <c r="AO481" t="s">
        <v>51</v>
      </c>
      <c r="AP481" t="s">
        <v>51</v>
      </c>
      <c r="AQ481" t="s">
        <v>51</v>
      </c>
      <c r="AR481" t="s">
        <v>51</v>
      </c>
      <c r="AS481">
        <v>5574.5</v>
      </c>
      <c r="AT481">
        <v>0</v>
      </c>
      <c r="AU481" t="s">
        <v>60</v>
      </c>
    </row>
    <row r="482" spans="1:47">
      <c r="A482" t="s">
        <v>2112</v>
      </c>
      <c r="B482" t="s">
        <v>48</v>
      </c>
      <c r="C482" t="s">
        <v>2113</v>
      </c>
      <c r="D482" t="s">
        <v>282</v>
      </c>
      <c r="E482" t="s">
        <v>51</v>
      </c>
      <c r="F482" t="s">
        <v>52</v>
      </c>
      <c r="G482" t="s">
        <v>799</v>
      </c>
      <c r="H482" t="s">
        <v>51</v>
      </c>
      <c r="I482" t="s">
        <v>51</v>
      </c>
      <c r="J482" t="s">
        <v>54</v>
      </c>
      <c r="K482" t="s">
        <v>51</v>
      </c>
      <c r="L482" t="s">
        <v>51</v>
      </c>
      <c r="M482" t="s">
        <v>650</v>
      </c>
      <c r="N482" t="s">
        <v>56</v>
      </c>
      <c r="O482">
        <v>0</v>
      </c>
      <c r="P482" t="s">
        <v>51</v>
      </c>
      <c r="Q482" t="s">
        <v>51</v>
      </c>
      <c r="R482" t="s">
        <v>57</v>
      </c>
      <c r="S482" t="s">
        <v>57</v>
      </c>
      <c r="T482" t="s">
        <v>2114</v>
      </c>
      <c r="U482" t="s">
        <v>51</v>
      </c>
      <c r="V482" t="s">
        <v>51</v>
      </c>
      <c r="W482" t="s">
        <v>51</v>
      </c>
      <c r="X482">
        <v>1</v>
      </c>
      <c r="Y482">
        <v>0</v>
      </c>
      <c r="Z482">
        <v>11149</v>
      </c>
      <c r="AA482">
        <v>0</v>
      </c>
      <c r="AB482" t="s">
        <v>51</v>
      </c>
      <c r="AF482" t="s">
        <v>2115</v>
      </c>
      <c r="AG482" t="s">
        <v>125</v>
      </c>
      <c r="AH482" t="s">
        <v>51</v>
      </c>
      <c r="AI482" t="s">
        <v>126</v>
      </c>
      <c r="AJ482" t="s">
        <v>51</v>
      </c>
      <c r="AK482" t="s">
        <v>51</v>
      </c>
      <c r="AL482" t="s">
        <v>51</v>
      </c>
      <c r="AM482" t="s">
        <v>51</v>
      </c>
      <c r="AN482" t="s">
        <v>51</v>
      </c>
      <c r="AO482" t="s">
        <v>51</v>
      </c>
      <c r="AP482" t="s">
        <v>51</v>
      </c>
      <c r="AQ482" t="s">
        <v>51</v>
      </c>
      <c r="AR482" t="s">
        <v>51</v>
      </c>
      <c r="AS482">
        <v>1114.9000000000001</v>
      </c>
      <c r="AT482">
        <v>0</v>
      </c>
      <c r="AU482" t="s">
        <v>60</v>
      </c>
    </row>
    <row r="483" spans="1:47">
      <c r="A483" t="s">
        <v>2116</v>
      </c>
      <c r="B483" t="s">
        <v>48</v>
      </c>
      <c r="C483" t="s">
        <v>2117</v>
      </c>
      <c r="D483" t="s">
        <v>108</v>
      </c>
      <c r="E483" t="s">
        <v>51</v>
      </c>
      <c r="F483" t="s">
        <v>52</v>
      </c>
      <c r="G483" t="s">
        <v>2118</v>
      </c>
      <c r="H483" t="s">
        <v>51</v>
      </c>
      <c r="I483" t="s">
        <v>51</v>
      </c>
      <c r="J483" t="s">
        <v>54</v>
      </c>
      <c r="K483" t="s">
        <v>51</v>
      </c>
      <c r="L483" t="s">
        <v>51</v>
      </c>
      <c r="M483" t="s">
        <v>55</v>
      </c>
      <c r="N483" t="s">
        <v>56</v>
      </c>
      <c r="O483">
        <v>0</v>
      </c>
      <c r="P483" t="s">
        <v>51</v>
      </c>
      <c r="Q483" t="s">
        <v>51</v>
      </c>
      <c r="R483" t="s">
        <v>57</v>
      </c>
      <c r="S483" t="s">
        <v>57</v>
      </c>
      <c r="T483" t="s">
        <v>2119</v>
      </c>
      <c r="U483" t="s">
        <v>51</v>
      </c>
      <c r="V483" t="s">
        <v>51</v>
      </c>
      <c r="W483" t="s">
        <v>51</v>
      </c>
      <c r="X483">
        <v>1</v>
      </c>
      <c r="Y483">
        <v>0</v>
      </c>
      <c r="Z483">
        <v>0</v>
      </c>
      <c r="AA483">
        <v>0</v>
      </c>
      <c r="AB483" t="s">
        <v>51</v>
      </c>
      <c r="AF483" t="s">
        <v>2120</v>
      </c>
      <c r="AG483" t="s">
        <v>125</v>
      </c>
      <c r="AH483" t="s">
        <v>51</v>
      </c>
      <c r="AI483" t="s">
        <v>133</v>
      </c>
      <c r="AJ483" t="s">
        <v>51</v>
      </c>
      <c r="AK483" t="s">
        <v>51</v>
      </c>
      <c r="AL483" t="s">
        <v>51</v>
      </c>
      <c r="AM483" t="s">
        <v>51</v>
      </c>
      <c r="AN483" t="s">
        <v>51</v>
      </c>
      <c r="AO483" t="s">
        <v>51</v>
      </c>
      <c r="AP483" t="s">
        <v>51</v>
      </c>
      <c r="AQ483" t="s">
        <v>51</v>
      </c>
      <c r="AR483" t="s">
        <v>51</v>
      </c>
      <c r="AS483">
        <v>0</v>
      </c>
      <c r="AT483">
        <v>0</v>
      </c>
      <c r="AU483" t="s">
        <v>60</v>
      </c>
    </row>
    <row r="484" spans="1:47">
      <c r="A484" t="s">
        <v>2121</v>
      </c>
      <c r="B484" t="s">
        <v>48</v>
      </c>
      <c r="C484" t="s">
        <v>2122</v>
      </c>
      <c r="D484" t="s">
        <v>98</v>
      </c>
      <c r="E484" t="s">
        <v>51</v>
      </c>
      <c r="F484" t="s">
        <v>85</v>
      </c>
      <c r="G484" t="s">
        <v>120</v>
      </c>
      <c r="H484" t="s">
        <v>120</v>
      </c>
      <c r="I484" t="s">
        <v>121</v>
      </c>
      <c r="J484" t="s">
        <v>122</v>
      </c>
      <c r="K484" t="s">
        <v>51</v>
      </c>
      <c r="L484" t="s">
        <v>51</v>
      </c>
      <c r="M484" t="s">
        <v>55</v>
      </c>
      <c r="N484" t="s">
        <v>56</v>
      </c>
      <c r="O484">
        <v>26</v>
      </c>
      <c r="P484" t="s">
        <v>51</v>
      </c>
      <c r="Q484" t="s">
        <v>2123</v>
      </c>
      <c r="R484" t="s">
        <v>57</v>
      </c>
      <c r="S484" t="s">
        <v>57</v>
      </c>
      <c r="T484" t="s">
        <v>51</v>
      </c>
      <c r="U484" t="s">
        <v>51</v>
      </c>
      <c r="V484" t="s">
        <v>51</v>
      </c>
      <c r="W484" t="s">
        <v>51</v>
      </c>
      <c r="X484">
        <v>73</v>
      </c>
      <c r="Y484">
        <v>0</v>
      </c>
      <c r="Z484">
        <v>365880</v>
      </c>
      <c r="AA484">
        <v>304800</v>
      </c>
      <c r="AB484" t="s">
        <v>51</v>
      </c>
      <c r="AF484" t="s">
        <v>2124</v>
      </c>
      <c r="AG484" t="s">
        <v>125</v>
      </c>
      <c r="AH484" t="s">
        <v>51</v>
      </c>
      <c r="AI484" t="s">
        <v>254</v>
      </c>
      <c r="AJ484" t="s">
        <v>51</v>
      </c>
      <c r="AK484" t="s">
        <v>51</v>
      </c>
      <c r="AL484" t="s">
        <v>51</v>
      </c>
      <c r="AM484" t="s">
        <v>51</v>
      </c>
      <c r="AN484" t="s">
        <v>51</v>
      </c>
      <c r="AO484" t="s">
        <v>51</v>
      </c>
      <c r="AP484" t="s">
        <v>51</v>
      </c>
      <c r="AQ484" t="s">
        <v>51</v>
      </c>
      <c r="AR484" t="s">
        <v>51</v>
      </c>
      <c r="AS484">
        <v>365880</v>
      </c>
      <c r="AT484">
        <v>11125200</v>
      </c>
      <c r="AU484" t="s">
        <v>60</v>
      </c>
    </row>
    <row r="485" spans="1:47">
      <c r="A485" t="s">
        <v>2125</v>
      </c>
      <c r="B485" t="s">
        <v>48</v>
      </c>
      <c r="C485" t="s">
        <v>2126</v>
      </c>
      <c r="D485" t="s">
        <v>152</v>
      </c>
      <c r="E485" t="s">
        <v>51</v>
      </c>
      <c r="F485" t="s">
        <v>85</v>
      </c>
      <c r="G485" t="s">
        <v>129</v>
      </c>
      <c r="H485" t="s">
        <v>129</v>
      </c>
      <c r="I485" t="s">
        <v>130</v>
      </c>
      <c r="J485" t="s">
        <v>122</v>
      </c>
      <c r="K485" t="s">
        <v>51</v>
      </c>
      <c r="L485" t="s">
        <v>51</v>
      </c>
      <c r="M485" t="s">
        <v>55</v>
      </c>
      <c r="N485" t="s">
        <v>56</v>
      </c>
      <c r="O485">
        <v>17</v>
      </c>
      <c r="P485" t="s">
        <v>51</v>
      </c>
      <c r="Q485" t="s">
        <v>607</v>
      </c>
      <c r="R485" t="s">
        <v>57</v>
      </c>
      <c r="S485" t="s">
        <v>57</v>
      </c>
      <c r="T485" t="s">
        <v>51</v>
      </c>
      <c r="U485" t="s">
        <v>51</v>
      </c>
      <c r="V485" t="s">
        <v>51</v>
      </c>
      <c r="W485" t="s">
        <v>51</v>
      </c>
      <c r="X485">
        <v>172</v>
      </c>
      <c r="Y485">
        <v>0</v>
      </c>
      <c r="Z485">
        <v>875125</v>
      </c>
      <c r="AA485">
        <v>365700</v>
      </c>
      <c r="AB485" t="s">
        <v>51</v>
      </c>
      <c r="AF485" t="s">
        <v>2127</v>
      </c>
      <c r="AG485" t="s">
        <v>125</v>
      </c>
      <c r="AH485" t="s">
        <v>51</v>
      </c>
      <c r="AI485" t="s">
        <v>179</v>
      </c>
      <c r="AJ485" t="s">
        <v>51</v>
      </c>
      <c r="AK485" t="s">
        <v>51</v>
      </c>
      <c r="AL485" t="s">
        <v>51</v>
      </c>
      <c r="AM485" t="s">
        <v>51</v>
      </c>
      <c r="AN485" t="s">
        <v>51</v>
      </c>
      <c r="AO485" t="s">
        <v>51</v>
      </c>
      <c r="AP485" t="s">
        <v>51</v>
      </c>
      <c r="AQ485" t="s">
        <v>51</v>
      </c>
      <c r="AR485" t="s">
        <v>51</v>
      </c>
      <c r="AS485">
        <v>26253.75</v>
      </c>
      <c r="AT485">
        <v>10971</v>
      </c>
      <c r="AU485" t="s">
        <v>60</v>
      </c>
    </row>
    <row r="486" spans="1:47">
      <c r="A486" t="s">
        <v>2128</v>
      </c>
      <c r="B486" t="s">
        <v>48</v>
      </c>
      <c r="C486" t="s">
        <v>2129</v>
      </c>
      <c r="D486" t="s">
        <v>152</v>
      </c>
      <c r="E486" t="s">
        <v>51</v>
      </c>
      <c r="F486" t="s">
        <v>52</v>
      </c>
      <c r="G486" t="s">
        <v>612</v>
      </c>
      <c r="H486" t="s">
        <v>51</v>
      </c>
      <c r="I486" t="s">
        <v>51</v>
      </c>
      <c r="J486" t="s">
        <v>54</v>
      </c>
      <c r="K486" t="s">
        <v>51</v>
      </c>
      <c r="L486" t="s">
        <v>51</v>
      </c>
      <c r="M486" t="s">
        <v>55</v>
      </c>
      <c r="N486" t="s">
        <v>56</v>
      </c>
      <c r="O486">
        <v>0</v>
      </c>
      <c r="P486" t="s">
        <v>51</v>
      </c>
      <c r="Q486" t="s">
        <v>2130</v>
      </c>
      <c r="R486" t="s">
        <v>57</v>
      </c>
      <c r="S486" t="s">
        <v>57</v>
      </c>
      <c r="T486" t="s">
        <v>2131</v>
      </c>
      <c r="U486" t="s">
        <v>51</v>
      </c>
      <c r="V486" t="s">
        <v>51</v>
      </c>
      <c r="W486" t="s">
        <v>51</v>
      </c>
      <c r="X486">
        <v>1</v>
      </c>
      <c r="Y486">
        <v>0</v>
      </c>
      <c r="Z486">
        <v>7339450</v>
      </c>
      <c r="AA486">
        <v>0</v>
      </c>
      <c r="AB486" t="s">
        <v>51</v>
      </c>
      <c r="AF486" t="s">
        <v>2132</v>
      </c>
      <c r="AG486" t="s">
        <v>125</v>
      </c>
      <c r="AH486" t="s">
        <v>51</v>
      </c>
      <c r="AI486" t="s">
        <v>133</v>
      </c>
      <c r="AJ486" t="s">
        <v>51</v>
      </c>
      <c r="AK486" t="s">
        <v>51</v>
      </c>
      <c r="AL486" t="s">
        <v>51</v>
      </c>
      <c r="AM486" t="s">
        <v>51</v>
      </c>
      <c r="AN486" t="s">
        <v>51</v>
      </c>
      <c r="AO486" t="s">
        <v>51</v>
      </c>
      <c r="AP486" t="s">
        <v>51</v>
      </c>
      <c r="AQ486" t="s">
        <v>51</v>
      </c>
      <c r="AR486" t="s">
        <v>51</v>
      </c>
      <c r="AS486">
        <v>1834862.5</v>
      </c>
      <c r="AT486">
        <v>0</v>
      </c>
      <c r="AU486" t="s">
        <v>60</v>
      </c>
    </row>
    <row r="487" spans="1:47">
      <c r="A487" t="s">
        <v>2133</v>
      </c>
      <c r="B487" t="s">
        <v>48</v>
      </c>
      <c r="C487" t="s">
        <v>2134</v>
      </c>
      <c r="D487" t="s">
        <v>244</v>
      </c>
      <c r="E487" t="s">
        <v>51</v>
      </c>
      <c r="F487" t="s">
        <v>52</v>
      </c>
      <c r="G487" t="s">
        <v>1738</v>
      </c>
      <c r="H487" t="s">
        <v>51</v>
      </c>
      <c r="I487" t="s">
        <v>51</v>
      </c>
      <c r="J487" t="s">
        <v>54</v>
      </c>
      <c r="K487" t="s">
        <v>51</v>
      </c>
      <c r="L487" t="s">
        <v>51</v>
      </c>
      <c r="M487" t="s">
        <v>55</v>
      </c>
      <c r="N487" t="s">
        <v>56</v>
      </c>
      <c r="O487">
        <v>0</v>
      </c>
      <c r="P487" t="s">
        <v>51</v>
      </c>
      <c r="Q487" t="s">
        <v>51</v>
      </c>
      <c r="R487" t="s">
        <v>57</v>
      </c>
      <c r="S487" t="s">
        <v>57</v>
      </c>
      <c r="T487" t="s">
        <v>2135</v>
      </c>
      <c r="U487" t="s">
        <v>51</v>
      </c>
      <c r="V487" t="s">
        <v>51</v>
      </c>
      <c r="W487" t="s">
        <v>51</v>
      </c>
      <c r="X487">
        <v>1</v>
      </c>
      <c r="Y487">
        <v>0</v>
      </c>
      <c r="Z487">
        <v>2133</v>
      </c>
      <c r="AA487">
        <v>0</v>
      </c>
      <c r="AB487" t="s">
        <v>51</v>
      </c>
      <c r="AF487" t="s">
        <v>2136</v>
      </c>
      <c r="AG487" t="s">
        <v>125</v>
      </c>
      <c r="AH487" t="s">
        <v>51</v>
      </c>
      <c r="AI487" t="s">
        <v>179</v>
      </c>
      <c r="AJ487" t="s">
        <v>51</v>
      </c>
      <c r="AK487" t="s">
        <v>51</v>
      </c>
      <c r="AL487" t="s">
        <v>51</v>
      </c>
      <c r="AM487" t="s">
        <v>51</v>
      </c>
      <c r="AN487" t="s">
        <v>51</v>
      </c>
      <c r="AO487" t="s">
        <v>51</v>
      </c>
      <c r="AP487" t="s">
        <v>51</v>
      </c>
      <c r="AQ487" t="s">
        <v>51</v>
      </c>
      <c r="AR487" t="s">
        <v>51</v>
      </c>
      <c r="AS487">
        <v>63.99</v>
      </c>
      <c r="AT487">
        <v>0</v>
      </c>
      <c r="AU487" t="s">
        <v>60</v>
      </c>
    </row>
    <row r="488" spans="1:47">
      <c r="A488" t="s">
        <v>2137</v>
      </c>
      <c r="B488" t="s">
        <v>48</v>
      </c>
      <c r="C488" t="s">
        <v>2138</v>
      </c>
      <c r="D488" t="s">
        <v>244</v>
      </c>
      <c r="E488" t="s">
        <v>51</v>
      </c>
      <c r="F488" t="s">
        <v>52</v>
      </c>
      <c r="G488" t="s">
        <v>829</v>
      </c>
      <c r="H488" t="s">
        <v>51</v>
      </c>
      <c r="I488" t="s">
        <v>51</v>
      </c>
      <c r="J488" t="s">
        <v>54</v>
      </c>
      <c r="K488" t="s">
        <v>51</v>
      </c>
      <c r="L488" t="s">
        <v>51</v>
      </c>
      <c r="M488" t="s">
        <v>55</v>
      </c>
      <c r="N488" t="s">
        <v>56</v>
      </c>
      <c r="O488">
        <v>0</v>
      </c>
      <c r="P488" t="s">
        <v>51</v>
      </c>
      <c r="Q488" t="s">
        <v>51</v>
      </c>
      <c r="R488" t="s">
        <v>57</v>
      </c>
      <c r="S488" t="s">
        <v>57</v>
      </c>
      <c r="T488" t="s">
        <v>2139</v>
      </c>
      <c r="U488" t="s">
        <v>51</v>
      </c>
      <c r="V488" t="s">
        <v>51</v>
      </c>
      <c r="W488" t="s">
        <v>51</v>
      </c>
      <c r="X488">
        <v>1</v>
      </c>
      <c r="Y488">
        <v>0</v>
      </c>
      <c r="Z488">
        <v>0</v>
      </c>
      <c r="AA488">
        <v>0</v>
      </c>
      <c r="AB488" t="s">
        <v>51</v>
      </c>
      <c r="AF488" t="s">
        <v>1614</v>
      </c>
      <c r="AG488" t="s">
        <v>125</v>
      </c>
      <c r="AH488" t="s">
        <v>51</v>
      </c>
      <c r="AI488" t="s">
        <v>141</v>
      </c>
      <c r="AJ488" t="s">
        <v>51</v>
      </c>
      <c r="AK488" t="s">
        <v>51</v>
      </c>
      <c r="AL488" t="s">
        <v>51</v>
      </c>
      <c r="AM488" t="s">
        <v>51</v>
      </c>
      <c r="AN488" t="s">
        <v>51</v>
      </c>
      <c r="AO488" t="s">
        <v>51</v>
      </c>
      <c r="AP488" t="s">
        <v>51</v>
      </c>
      <c r="AQ488" t="s">
        <v>51</v>
      </c>
      <c r="AR488" t="s">
        <v>51</v>
      </c>
      <c r="AS488">
        <v>0</v>
      </c>
      <c r="AT488">
        <v>0</v>
      </c>
      <c r="AU488" t="s">
        <v>60</v>
      </c>
    </row>
    <row r="489" spans="1:47">
      <c r="A489" t="s">
        <v>2140</v>
      </c>
      <c r="B489" t="s">
        <v>48</v>
      </c>
      <c r="C489" t="s">
        <v>2141</v>
      </c>
      <c r="D489" t="s">
        <v>92</v>
      </c>
      <c r="E489" t="s">
        <v>51</v>
      </c>
      <c r="F489" t="s">
        <v>52</v>
      </c>
      <c r="G489" t="s">
        <v>137</v>
      </c>
      <c r="H489" t="s">
        <v>51</v>
      </c>
      <c r="I489" t="s">
        <v>51</v>
      </c>
      <c r="J489" t="s">
        <v>54</v>
      </c>
      <c r="K489" t="s">
        <v>51</v>
      </c>
      <c r="L489" t="s">
        <v>51</v>
      </c>
      <c r="M489" t="s">
        <v>55</v>
      </c>
      <c r="N489" t="s">
        <v>56</v>
      </c>
      <c r="O489">
        <v>0</v>
      </c>
      <c r="P489" t="s">
        <v>51</v>
      </c>
      <c r="Q489" t="s">
        <v>51</v>
      </c>
      <c r="R489" t="s">
        <v>57</v>
      </c>
      <c r="S489" t="s">
        <v>57</v>
      </c>
      <c r="T489" t="s">
        <v>2142</v>
      </c>
      <c r="U489" t="s">
        <v>51</v>
      </c>
      <c r="V489" t="s">
        <v>51</v>
      </c>
      <c r="W489" t="s">
        <v>51</v>
      </c>
      <c r="X489">
        <v>1</v>
      </c>
      <c r="Y489">
        <v>0</v>
      </c>
      <c r="Z489">
        <v>9952153</v>
      </c>
      <c r="AA489">
        <v>0</v>
      </c>
      <c r="AB489" t="s">
        <v>51</v>
      </c>
      <c r="AF489" t="s">
        <v>2143</v>
      </c>
      <c r="AG489" t="s">
        <v>125</v>
      </c>
      <c r="AH489" t="s">
        <v>51</v>
      </c>
      <c r="AI489" t="s">
        <v>126</v>
      </c>
      <c r="AJ489" t="s">
        <v>51</v>
      </c>
      <c r="AK489" t="s">
        <v>51</v>
      </c>
      <c r="AL489" t="s">
        <v>51</v>
      </c>
      <c r="AM489" t="s">
        <v>51</v>
      </c>
      <c r="AN489" t="s">
        <v>51</v>
      </c>
      <c r="AO489" t="s">
        <v>51</v>
      </c>
      <c r="AP489" t="s">
        <v>51</v>
      </c>
      <c r="AQ489" t="s">
        <v>51</v>
      </c>
      <c r="AR489" t="s">
        <v>51</v>
      </c>
      <c r="AS489">
        <v>995215.3</v>
      </c>
      <c r="AT489">
        <v>0</v>
      </c>
      <c r="AU489" t="s">
        <v>60</v>
      </c>
    </row>
    <row r="490" spans="1:47">
      <c r="A490" t="s">
        <v>2144</v>
      </c>
      <c r="B490" t="s">
        <v>48</v>
      </c>
      <c r="C490" t="s">
        <v>2145</v>
      </c>
      <c r="D490" t="s">
        <v>92</v>
      </c>
      <c r="E490" t="s">
        <v>51</v>
      </c>
      <c r="F490" t="s">
        <v>52</v>
      </c>
      <c r="G490" t="s">
        <v>422</v>
      </c>
      <c r="H490" t="s">
        <v>51</v>
      </c>
      <c r="I490" t="s">
        <v>51</v>
      </c>
      <c r="J490" t="s">
        <v>51</v>
      </c>
      <c r="K490" t="s">
        <v>51</v>
      </c>
      <c r="L490" t="s">
        <v>51</v>
      </c>
      <c r="M490" t="s">
        <v>55</v>
      </c>
      <c r="N490" t="s">
        <v>56</v>
      </c>
      <c r="O490">
        <v>0</v>
      </c>
      <c r="P490" t="s">
        <v>51</v>
      </c>
      <c r="Q490" t="s">
        <v>51</v>
      </c>
      <c r="R490" t="s">
        <v>57</v>
      </c>
      <c r="S490" t="s">
        <v>57</v>
      </c>
      <c r="T490" t="s">
        <v>2146</v>
      </c>
      <c r="U490" t="s">
        <v>51</v>
      </c>
      <c r="V490" t="s">
        <v>51</v>
      </c>
      <c r="W490" t="s">
        <v>51</v>
      </c>
      <c r="X490">
        <v>1</v>
      </c>
      <c r="Y490">
        <v>0</v>
      </c>
      <c r="Z490">
        <v>151829</v>
      </c>
      <c r="AA490">
        <v>0</v>
      </c>
      <c r="AB490" t="s">
        <v>51</v>
      </c>
      <c r="AF490" t="s">
        <v>1457</v>
      </c>
      <c r="AG490" t="s">
        <v>125</v>
      </c>
      <c r="AH490" t="s">
        <v>51</v>
      </c>
      <c r="AI490" t="s">
        <v>179</v>
      </c>
      <c r="AJ490" t="s">
        <v>51</v>
      </c>
      <c r="AK490" t="s">
        <v>51</v>
      </c>
      <c r="AL490" t="s">
        <v>51</v>
      </c>
      <c r="AM490" t="s">
        <v>51</v>
      </c>
      <c r="AN490" t="s">
        <v>51</v>
      </c>
      <c r="AO490" t="s">
        <v>51</v>
      </c>
      <c r="AP490" t="s">
        <v>51</v>
      </c>
      <c r="AQ490" t="s">
        <v>51</v>
      </c>
      <c r="AR490" t="s">
        <v>51</v>
      </c>
      <c r="AS490">
        <v>4554.87</v>
      </c>
      <c r="AT490">
        <v>0</v>
      </c>
      <c r="AU490" t="s">
        <v>60</v>
      </c>
    </row>
    <row r="491" spans="1:47">
      <c r="A491" t="s">
        <v>2147</v>
      </c>
      <c r="B491" t="s">
        <v>48</v>
      </c>
      <c r="C491" t="s">
        <v>2148</v>
      </c>
      <c r="D491" t="s">
        <v>209</v>
      </c>
      <c r="E491" t="s">
        <v>51</v>
      </c>
      <c r="F491" t="s">
        <v>52</v>
      </c>
      <c r="G491" t="s">
        <v>53</v>
      </c>
      <c r="H491" t="s">
        <v>51</v>
      </c>
      <c r="I491" t="s">
        <v>51</v>
      </c>
      <c r="J491" t="s">
        <v>54</v>
      </c>
      <c r="K491" t="s">
        <v>51</v>
      </c>
      <c r="L491" t="s">
        <v>51</v>
      </c>
      <c r="M491" t="s">
        <v>55</v>
      </c>
      <c r="N491" t="s">
        <v>56</v>
      </c>
      <c r="O491">
        <v>0</v>
      </c>
      <c r="P491" t="s">
        <v>51</v>
      </c>
      <c r="Q491" t="s">
        <v>51</v>
      </c>
      <c r="R491" t="s">
        <v>57</v>
      </c>
      <c r="S491" t="s">
        <v>57</v>
      </c>
      <c r="T491" t="s">
        <v>2149</v>
      </c>
      <c r="U491" t="s">
        <v>51</v>
      </c>
      <c r="V491" t="s">
        <v>51</v>
      </c>
      <c r="W491" t="s">
        <v>51</v>
      </c>
      <c r="X491">
        <v>1</v>
      </c>
      <c r="Y491">
        <v>0</v>
      </c>
      <c r="Z491">
        <v>993472</v>
      </c>
      <c r="AA491">
        <v>0</v>
      </c>
      <c r="AB491" t="s">
        <v>51</v>
      </c>
      <c r="AF491" t="s">
        <v>1901</v>
      </c>
      <c r="AG491" t="s">
        <v>125</v>
      </c>
      <c r="AH491" t="s">
        <v>51</v>
      </c>
      <c r="AI491" t="s">
        <v>179</v>
      </c>
      <c r="AJ491" t="s">
        <v>51</v>
      </c>
      <c r="AK491" t="s">
        <v>51</v>
      </c>
      <c r="AL491" t="s">
        <v>51</v>
      </c>
      <c r="AM491" t="s">
        <v>51</v>
      </c>
      <c r="AN491" t="s">
        <v>51</v>
      </c>
      <c r="AO491" t="s">
        <v>51</v>
      </c>
      <c r="AP491" t="s">
        <v>51</v>
      </c>
      <c r="AQ491" t="s">
        <v>51</v>
      </c>
      <c r="AR491" t="s">
        <v>51</v>
      </c>
      <c r="AS491">
        <v>29804.16</v>
      </c>
      <c r="AT491">
        <v>0</v>
      </c>
      <c r="AU491" t="s">
        <v>60</v>
      </c>
    </row>
    <row r="492" spans="1:47">
      <c r="A492" t="s">
        <v>2150</v>
      </c>
      <c r="B492" t="s">
        <v>48</v>
      </c>
      <c r="C492" t="s">
        <v>2151</v>
      </c>
      <c r="D492" t="s">
        <v>209</v>
      </c>
      <c r="E492" t="s">
        <v>51</v>
      </c>
      <c r="F492" t="s">
        <v>52</v>
      </c>
      <c r="G492" t="s">
        <v>379</v>
      </c>
      <c r="H492" t="s">
        <v>51</v>
      </c>
      <c r="I492" t="s">
        <v>51</v>
      </c>
      <c r="J492" t="s">
        <v>54</v>
      </c>
      <c r="K492" t="s">
        <v>51</v>
      </c>
      <c r="L492" t="s">
        <v>51</v>
      </c>
      <c r="M492" t="s">
        <v>55</v>
      </c>
      <c r="N492" t="s">
        <v>56</v>
      </c>
      <c r="O492">
        <v>0</v>
      </c>
      <c r="P492" t="s">
        <v>51</v>
      </c>
      <c r="Q492" t="s">
        <v>51</v>
      </c>
      <c r="R492" t="s">
        <v>57</v>
      </c>
      <c r="S492" t="s">
        <v>57</v>
      </c>
      <c r="T492" t="s">
        <v>2152</v>
      </c>
      <c r="U492" t="s">
        <v>51</v>
      </c>
      <c r="V492" t="s">
        <v>51</v>
      </c>
      <c r="W492" t="s">
        <v>51</v>
      </c>
      <c r="X492">
        <v>0</v>
      </c>
      <c r="Y492">
        <v>0</v>
      </c>
      <c r="Z492">
        <v>4730139</v>
      </c>
      <c r="AA492">
        <v>0</v>
      </c>
      <c r="AB492" t="s">
        <v>51</v>
      </c>
      <c r="AF492" t="s">
        <v>749</v>
      </c>
      <c r="AG492" t="s">
        <v>125</v>
      </c>
      <c r="AH492" t="s">
        <v>51</v>
      </c>
      <c r="AI492" t="s">
        <v>179</v>
      </c>
      <c r="AJ492" t="s">
        <v>51</v>
      </c>
      <c r="AK492" t="s">
        <v>51</v>
      </c>
      <c r="AL492" t="s">
        <v>51</v>
      </c>
      <c r="AM492" t="s">
        <v>51</v>
      </c>
      <c r="AN492" t="s">
        <v>51</v>
      </c>
      <c r="AO492" t="s">
        <v>51</v>
      </c>
      <c r="AP492" t="s">
        <v>51</v>
      </c>
      <c r="AQ492" t="s">
        <v>51</v>
      </c>
      <c r="AR492" t="s">
        <v>51</v>
      </c>
      <c r="AS492">
        <v>141904.17000000001</v>
      </c>
      <c r="AT492">
        <v>0</v>
      </c>
      <c r="AU492" t="s">
        <v>60</v>
      </c>
    </row>
    <row r="493" spans="1:47">
      <c r="A493" t="s">
        <v>2153</v>
      </c>
      <c r="B493" t="s">
        <v>48</v>
      </c>
      <c r="C493" t="s">
        <v>2154</v>
      </c>
      <c r="D493" t="s">
        <v>906</v>
      </c>
      <c r="E493" t="s">
        <v>51</v>
      </c>
      <c r="F493" t="s">
        <v>85</v>
      </c>
      <c r="G493" t="s">
        <v>977</v>
      </c>
      <c r="H493" t="s">
        <v>977</v>
      </c>
      <c r="I493" t="s">
        <v>51</v>
      </c>
      <c r="J493" t="s">
        <v>51</v>
      </c>
      <c r="K493" t="s">
        <v>51</v>
      </c>
      <c r="L493" t="s">
        <v>51</v>
      </c>
      <c r="M493" t="s">
        <v>55</v>
      </c>
      <c r="N493" t="s">
        <v>56</v>
      </c>
      <c r="O493">
        <v>1</v>
      </c>
      <c r="P493" t="s">
        <v>51</v>
      </c>
      <c r="Q493" t="s">
        <v>51</v>
      </c>
      <c r="R493" t="s">
        <v>57</v>
      </c>
      <c r="S493" t="s">
        <v>57</v>
      </c>
      <c r="T493" t="s">
        <v>51</v>
      </c>
      <c r="U493" t="s">
        <v>51</v>
      </c>
      <c r="V493" t="s">
        <v>51</v>
      </c>
      <c r="W493" t="s">
        <v>51</v>
      </c>
      <c r="X493">
        <v>1</v>
      </c>
      <c r="Y493">
        <v>0</v>
      </c>
      <c r="Z493">
        <v>40640</v>
      </c>
      <c r="AA493">
        <v>10910000</v>
      </c>
      <c r="AB493" t="s">
        <v>51</v>
      </c>
      <c r="AF493" t="s">
        <v>1930</v>
      </c>
      <c r="AG493" t="s">
        <v>125</v>
      </c>
      <c r="AH493" t="s">
        <v>51</v>
      </c>
      <c r="AI493" t="s">
        <v>179</v>
      </c>
      <c r="AJ493" t="s">
        <v>51</v>
      </c>
      <c r="AK493" t="s">
        <v>51</v>
      </c>
      <c r="AL493" t="s">
        <v>51</v>
      </c>
      <c r="AM493" t="s">
        <v>51</v>
      </c>
      <c r="AN493" t="s">
        <v>51</v>
      </c>
      <c r="AO493" t="s">
        <v>51</v>
      </c>
      <c r="AP493" t="s">
        <v>51</v>
      </c>
      <c r="AQ493" t="s">
        <v>51</v>
      </c>
      <c r="AR493" t="s">
        <v>51</v>
      </c>
      <c r="AS493">
        <v>1219.2</v>
      </c>
      <c r="AT493">
        <v>327300</v>
      </c>
      <c r="AU493" t="s">
        <v>60</v>
      </c>
    </row>
    <row r="494" spans="1:47">
      <c r="A494" t="s">
        <v>2155</v>
      </c>
      <c r="B494" t="s">
        <v>48</v>
      </c>
      <c r="C494" t="s">
        <v>2156</v>
      </c>
      <c r="D494" t="s">
        <v>103</v>
      </c>
      <c r="E494" t="s">
        <v>51</v>
      </c>
      <c r="F494" t="s">
        <v>85</v>
      </c>
      <c r="G494" t="s">
        <v>250</v>
      </c>
      <c r="H494" t="s">
        <v>250</v>
      </c>
      <c r="I494" t="s">
        <v>251</v>
      </c>
      <c r="J494" t="s">
        <v>252</v>
      </c>
      <c r="K494" t="s">
        <v>51</v>
      </c>
      <c r="L494" t="s">
        <v>51</v>
      </c>
      <c r="M494" t="s">
        <v>55</v>
      </c>
      <c r="N494" t="s">
        <v>56</v>
      </c>
      <c r="O494">
        <v>486</v>
      </c>
      <c r="P494" t="s">
        <v>51</v>
      </c>
      <c r="Q494" t="s">
        <v>2157</v>
      </c>
      <c r="R494" t="s">
        <v>57</v>
      </c>
      <c r="S494" t="s">
        <v>57</v>
      </c>
      <c r="T494" t="s">
        <v>51</v>
      </c>
      <c r="U494" t="s">
        <v>51</v>
      </c>
      <c r="V494" t="s">
        <v>51</v>
      </c>
      <c r="W494" t="s">
        <v>51</v>
      </c>
      <c r="X494">
        <v>323</v>
      </c>
      <c r="Y494">
        <v>0</v>
      </c>
      <c r="Z494">
        <v>123697</v>
      </c>
      <c r="AA494">
        <v>47300</v>
      </c>
      <c r="AB494" t="s">
        <v>51</v>
      </c>
      <c r="AF494" t="s">
        <v>2158</v>
      </c>
      <c r="AG494" t="s">
        <v>125</v>
      </c>
      <c r="AH494" t="s">
        <v>51</v>
      </c>
      <c r="AI494" t="s">
        <v>179</v>
      </c>
      <c r="AJ494" t="s">
        <v>51</v>
      </c>
      <c r="AK494" t="s">
        <v>51</v>
      </c>
      <c r="AL494" t="s">
        <v>51</v>
      </c>
      <c r="AM494" t="s">
        <v>51</v>
      </c>
      <c r="AN494" t="s">
        <v>51</v>
      </c>
      <c r="AO494" t="s">
        <v>51</v>
      </c>
      <c r="AP494" t="s">
        <v>51</v>
      </c>
      <c r="AQ494" t="s">
        <v>51</v>
      </c>
      <c r="AR494" t="s">
        <v>51</v>
      </c>
      <c r="AS494">
        <v>3710.91</v>
      </c>
      <c r="AT494">
        <v>1419</v>
      </c>
      <c r="AU494" t="s">
        <v>60</v>
      </c>
    </row>
    <row r="495" spans="1:47">
      <c r="A495" t="s">
        <v>2159</v>
      </c>
      <c r="B495" t="s">
        <v>48</v>
      </c>
      <c r="C495" t="s">
        <v>2160</v>
      </c>
      <c r="D495" t="s">
        <v>244</v>
      </c>
      <c r="E495" t="s">
        <v>51</v>
      </c>
      <c r="F495" t="s">
        <v>85</v>
      </c>
      <c r="G495" t="s">
        <v>752</v>
      </c>
      <c r="H495" t="s">
        <v>752</v>
      </c>
      <c r="I495" t="s">
        <v>753</v>
      </c>
      <c r="J495" t="s">
        <v>122</v>
      </c>
      <c r="K495" t="s">
        <v>51</v>
      </c>
      <c r="L495" t="s">
        <v>51</v>
      </c>
      <c r="M495" t="s">
        <v>55</v>
      </c>
      <c r="N495" t="s">
        <v>56</v>
      </c>
      <c r="O495">
        <v>12</v>
      </c>
      <c r="P495" t="s">
        <v>51</v>
      </c>
      <c r="Q495" t="s">
        <v>639</v>
      </c>
      <c r="R495" t="s">
        <v>57</v>
      </c>
      <c r="S495" t="s">
        <v>57</v>
      </c>
      <c r="T495" t="s">
        <v>51</v>
      </c>
      <c r="U495" t="s">
        <v>51</v>
      </c>
      <c r="V495" t="s">
        <v>51</v>
      </c>
      <c r="W495" t="s">
        <v>51</v>
      </c>
      <c r="X495">
        <v>272</v>
      </c>
      <c r="Y495">
        <v>0</v>
      </c>
      <c r="Z495">
        <v>317817</v>
      </c>
      <c r="AA495">
        <v>794800</v>
      </c>
      <c r="AB495" t="s">
        <v>51</v>
      </c>
      <c r="AF495" t="s">
        <v>2161</v>
      </c>
      <c r="AG495" t="s">
        <v>125</v>
      </c>
      <c r="AH495" t="s">
        <v>51</v>
      </c>
      <c r="AI495" t="s">
        <v>126</v>
      </c>
      <c r="AJ495" t="s">
        <v>51</v>
      </c>
      <c r="AK495" t="s">
        <v>51</v>
      </c>
      <c r="AL495" t="s">
        <v>51</v>
      </c>
      <c r="AM495" t="s">
        <v>51</v>
      </c>
      <c r="AN495" t="s">
        <v>51</v>
      </c>
      <c r="AO495" t="s">
        <v>51</v>
      </c>
      <c r="AP495" t="s">
        <v>51</v>
      </c>
      <c r="AQ495" t="s">
        <v>51</v>
      </c>
      <c r="AR495" t="s">
        <v>51</v>
      </c>
      <c r="AS495">
        <v>317817</v>
      </c>
      <c r="AT495">
        <v>21618560</v>
      </c>
      <c r="AU495" t="s">
        <v>60</v>
      </c>
    </row>
    <row r="496" spans="1:47">
      <c r="A496" t="s">
        <v>2162</v>
      </c>
      <c r="B496" t="s">
        <v>48</v>
      </c>
      <c r="C496" t="s">
        <v>2163</v>
      </c>
      <c r="D496" t="s">
        <v>136</v>
      </c>
      <c r="E496" t="s">
        <v>51</v>
      </c>
      <c r="F496" t="s">
        <v>85</v>
      </c>
      <c r="G496" t="s">
        <v>120</v>
      </c>
      <c r="H496" t="s">
        <v>120</v>
      </c>
      <c r="I496" t="s">
        <v>121</v>
      </c>
      <c r="J496" t="s">
        <v>122</v>
      </c>
      <c r="K496" t="s">
        <v>51</v>
      </c>
      <c r="L496" t="s">
        <v>51</v>
      </c>
      <c r="M496" t="s">
        <v>55</v>
      </c>
      <c r="N496" t="s">
        <v>56</v>
      </c>
      <c r="O496">
        <v>2</v>
      </c>
      <c r="P496" t="s">
        <v>51</v>
      </c>
      <c r="Q496" t="s">
        <v>817</v>
      </c>
      <c r="R496" t="s">
        <v>57</v>
      </c>
      <c r="S496" t="s">
        <v>57</v>
      </c>
      <c r="T496" t="s">
        <v>51</v>
      </c>
      <c r="U496" t="s">
        <v>51</v>
      </c>
      <c r="V496" t="s">
        <v>51</v>
      </c>
      <c r="W496" t="s">
        <v>51</v>
      </c>
      <c r="X496">
        <v>1811</v>
      </c>
      <c r="Y496">
        <v>0</v>
      </c>
      <c r="Z496">
        <v>365880</v>
      </c>
      <c r="AA496">
        <v>304800</v>
      </c>
      <c r="AB496" t="s">
        <v>51</v>
      </c>
      <c r="AF496" t="s">
        <v>2164</v>
      </c>
      <c r="AG496" t="s">
        <v>125</v>
      </c>
      <c r="AH496" t="s">
        <v>51</v>
      </c>
      <c r="AI496" t="s">
        <v>126</v>
      </c>
      <c r="AJ496" t="s">
        <v>51</v>
      </c>
      <c r="AK496" t="s">
        <v>51</v>
      </c>
      <c r="AL496" t="s">
        <v>51</v>
      </c>
      <c r="AM496" t="s">
        <v>51</v>
      </c>
      <c r="AN496" t="s">
        <v>51</v>
      </c>
      <c r="AO496" t="s">
        <v>51</v>
      </c>
      <c r="AP496" t="s">
        <v>51</v>
      </c>
      <c r="AQ496" t="s">
        <v>51</v>
      </c>
      <c r="AR496" t="s">
        <v>51</v>
      </c>
      <c r="AS496">
        <v>365880</v>
      </c>
      <c r="AT496">
        <v>55199280</v>
      </c>
      <c r="AU496" t="s">
        <v>60</v>
      </c>
    </row>
    <row r="497" spans="1:47">
      <c r="A497" t="s">
        <v>2165</v>
      </c>
      <c r="B497" t="s">
        <v>48</v>
      </c>
      <c r="C497" t="s">
        <v>2166</v>
      </c>
      <c r="D497" t="s">
        <v>1560</v>
      </c>
      <c r="E497" t="s">
        <v>51</v>
      </c>
      <c r="F497" t="s">
        <v>85</v>
      </c>
      <c r="G497" t="s">
        <v>283</v>
      </c>
      <c r="H497" t="s">
        <v>283</v>
      </c>
      <c r="I497" t="s">
        <v>284</v>
      </c>
      <c r="J497" t="s">
        <v>51</v>
      </c>
      <c r="K497" t="s">
        <v>51</v>
      </c>
      <c r="L497" t="s">
        <v>51</v>
      </c>
      <c r="M497" t="s">
        <v>55</v>
      </c>
      <c r="N497" t="s">
        <v>56</v>
      </c>
      <c r="O497">
        <v>55</v>
      </c>
      <c r="P497" t="s">
        <v>51</v>
      </c>
      <c r="Q497" t="s">
        <v>138</v>
      </c>
      <c r="R497" t="s">
        <v>57</v>
      </c>
      <c r="S497" t="s">
        <v>57</v>
      </c>
      <c r="T497" t="s">
        <v>51</v>
      </c>
      <c r="U497" t="s">
        <v>51</v>
      </c>
      <c r="V497" t="s">
        <v>51</v>
      </c>
      <c r="W497" t="s">
        <v>51</v>
      </c>
      <c r="X497">
        <v>198</v>
      </c>
      <c r="Y497">
        <v>0</v>
      </c>
      <c r="Z497">
        <v>748965</v>
      </c>
      <c r="AA497">
        <v>365700</v>
      </c>
      <c r="AB497" t="s">
        <v>51</v>
      </c>
      <c r="AF497" t="s">
        <v>2167</v>
      </c>
      <c r="AG497" t="s">
        <v>125</v>
      </c>
      <c r="AH497" t="s">
        <v>51</v>
      </c>
      <c r="AI497" t="s">
        <v>179</v>
      </c>
      <c r="AJ497" t="s">
        <v>51</v>
      </c>
      <c r="AK497" t="s">
        <v>51</v>
      </c>
      <c r="AL497" t="s">
        <v>51</v>
      </c>
      <c r="AM497" t="s">
        <v>51</v>
      </c>
      <c r="AN497" t="s">
        <v>51</v>
      </c>
      <c r="AO497" t="s">
        <v>51</v>
      </c>
      <c r="AP497" t="s">
        <v>51</v>
      </c>
      <c r="AQ497" t="s">
        <v>51</v>
      </c>
      <c r="AR497" t="s">
        <v>51</v>
      </c>
      <c r="AS497">
        <v>22468.95</v>
      </c>
      <c r="AT497">
        <v>10971</v>
      </c>
      <c r="AU497" t="s">
        <v>60</v>
      </c>
    </row>
    <row r="498" spans="1:47">
      <c r="A498" t="s">
        <v>2168</v>
      </c>
      <c r="B498" t="s">
        <v>48</v>
      </c>
      <c r="C498" t="s">
        <v>2169</v>
      </c>
      <c r="D498" t="s">
        <v>50</v>
      </c>
      <c r="E498" t="s">
        <v>51</v>
      </c>
      <c r="F498" t="s">
        <v>85</v>
      </c>
      <c r="G498" t="s">
        <v>530</v>
      </c>
      <c r="H498" t="s">
        <v>530</v>
      </c>
      <c r="I498" t="s">
        <v>51</v>
      </c>
      <c r="J498" t="s">
        <v>54</v>
      </c>
      <c r="K498" t="s">
        <v>51</v>
      </c>
      <c r="L498" t="s">
        <v>51</v>
      </c>
      <c r="M498" t="s">
        <v>55</v>
      </c>
      <c r="N498" t="s">
        <v>56</v>
      </c>
      <c r="O498">
        <v>1</v>
      </c>
      <c r="P498" t="s">
        <v>51</v>
      </c>
      <c r="Q498" t="s">
        <v>2170</v>
      </c>
      <c r="R498" t="s">
        <v>57</v>
      </c>
      <c r="S498" t="s">
        <v>57</v>
      </c>
      <c r="T498" t="s">
        <v>51</v>
      </c>
      <c r="U498" t="s">
        <v>51</v>
      </c>
      <c r="V498" t="s">
        <v>51</v>
      </c>
      <c r="W498" t="s">
        <v>51</v>
      </c>
      <c r="X498">
        <v>1</v>
      </c>
      <c r="Y498">
        <v>0</v>
      </c>
      <c r="Z498">
        <v>3065586</v>
      </c>
      <c r="AA498">
        <v>822860000</v>
      </c>
      <c r="AB498" t="s">
        <v>51</v>
      </c>
      <c r="AF498" t="s">
        <v>2171</v>
      </c>
      <c r="AG498" t="s">
        <v>125</v>
      </c>
      <c r="AH498" t="s">
        <v>51</v>
      </c>
      <c r="AI498" t="s">
        <v>133</v>
      </c>
      <c r="AJ498" t="s">
        <v>51</v>
      </c>
      <c r="AK498" t="s">
        <v>51</v>
      </c>
      <c r="AL498" t="s">
        <v>51</v>
      </c>
      <c r="AM498" t="s">
        <v>51</v>
      </c>
      <c r="AN498" t="s">
        <v>51</v>
      </c>
      <c r="AO498" t="s">
        <v>51</v>
      </c>
      <c r="AP498" t="s">
        <v>51</v>
      </c>
      <c r="AQ498" t="s">
        <v>51</v>
      </c>
      <c r="AR498" t="s">
        <v>51</v>
      </c>
      <c r="AS498">
        <v>766396.5</v>
      </c>
      <c r="AT498">
        <v>205715000</v>
      </c>
      <c r="AU498" t="s">
        <v>60</v>
      </c>
    </row>
    <row r="499" spans="1:47">
      <c r="A499" t="s">
        <v>2172</v>
      </c>
      <c r="B499" t="s">
        <v>48</v>
      </c>
      <c r="C499" t="s">
        <v>2173</v>
      </c>
      <c r="D499" t="s">
        <v>244</v>
      </c>
      <c r="E499" t="s">
        <v>51</v>
      </c>
      <c r="F499" t="s">
        <v>85</v>
      </c>
      <c r="G499" t="s">
        <v>120</v>
      </c>
      <c r="H499" t="s">
        <v>120</v>
      </c>
      <c r="I499" t="s">
        <v>121</v>
      </c>
      <c r="J499" t="s">
        <v>122</v>
      </c>
      <c r="K499" t="s">
        <v>51</v>
      </c>
      <c r="L499" t="s">
        <v>51</v>
      </c>
      <c r="M499" t="s">
        <v>55</v>
      </c>
      <c r="N499" t="s">
        <v>56</v>
      </c>
      <c r="O499">
        <v>11</v>
      </c>
      <c r="P499" t="s">
        <v>51</v>
      </c>
      <c r="Q499" t="s">
        <v>639</v>
      </c>
      <c r="R499" t="s">
        <v>57</v>
      </c>
      <c r="S499" t="s">
        <v>57</v>
      </c>
      <c r="T499" t="s">
        <v>51</v>
      </c>
      <c r="U499" t="s">
        <v>51</v>
      </c>
      <c r="V499" t="s">
        <v>51</v>
      </c>
      <c r="W499" t="s">
        <v>51</v>
      </c>
      <c r="X499">
        <v>89</v>
      </c>
      <c r="Y499">
        <v>0</v>
      </c>
      <c r="Z499">
        <v>365880</v>
      </c>
      <c r="AA499">
        <v>304800</v>
      </c>
      <c r="AB499" t="s">
        <v>51</v>
      </c>
      <c r="AF499" t="s">
        <v>2174</v>
      </c>
      <c r="AG499" t="s">
        <v>125</v>
      </c>
      <c r="AH499" t="s">
        <v>51</v>
      </c>
      <c r="AI499" t="s">
        <v>179</v>
      </c>
      <c r="AJ499" t="s">
        <v>51</v>
      </c>
      <c r="AK499" t="s">
        <v>51</v>
      </c>
      <c r="AL499" t="s">
        <v>51</v>
      </c>
      <c r="AM499" t="s">
        <v>51</v>
      </c>
      <c r="AN499" t="s">
        <v>51</v>
      </c>
      <c r="AO499" t="s">
        <v>51</v>
      </c>
      <c r="AP499" t="s">
        <v>51</v>
      </c>
      <c r="AQ499" t="s">
        <v>51</v>
      </c>
      <c r="AR499" t="s">
        <v>51</v>
      </c>
      <c r="AS499">
        <v>10976.4</v>
      </c>
      <c r="AT499">
        <v>9144</v>
      </c>
      <c r="AU499" t="s">
        <v>60</v>
      </c>
    </row>
    <row r="500" spans="1:47">
      <c r="A500" t="s">
        <v>2175</v>
      </c>
      <c r="B500" t="s">
        <v>48</v>
      </c>
      <c r="C500" t="s">
        <v>2176</v>
      </c>
      <c r="D500" t="s">
        <v>136</v>
      </c>
      <c r="E500" t="s">
        <v>51</v>
      </c>
      <c r="F500" t="s">
        <v>52</v>
      </c>
      <c r="G500" t="s">
        <v>109</v>
      </c>
      <c r="H500" t="s">
        <v>51</v>
      </c>
      <c r="I500" t="s">
        <v>51</v>
      </c>
      <c r="J500" t="s">
        <v>51</v>
      </c>
      <c r="K500" t="s">
        <v>51</v>
      </c>
      <c r="L500" t="s">
        <v>51</v>
      </c>
      <c r="M500" t="s">
        <v>55</v>
      </c>
      <c r="N500" t="s">
        <v>56</v>
      </c>
      <c r="O500">
        <v>0</v>
      </c>
      <c r="P500" t="s">
        <v>51</v>
      </c>
      <c r="Q500" t="s">
        <v>2177</v>
      </c>
      <c r="R500" t="s">
        <v>57</v>
      </c>
      <c r="S500" t="s">
        <v>57</v>
      </c>
      <c r="T500" t="s">
        <v>2178</v>
      </c>
      <c r="U500" t="s">
        <v>51</v>
      </c>
      <c r="V500" t="s">
        <v>51</v>
      </c>
      <c r="W500" t="s">
        <v>51</v>
      </c>
      <c r="X500">
        <v>1</v>
      </c>
      <c r="Y500">
        <v>0</v>
      </c>
      <c r="Z500">
        <v>5811138</v>
      </c>
      <c r="AA500">
        <v>0</v>
      </c>
      <c r="AB500" t="s">
        <v>51</v>
      </c>
      <c r="AF500" t="s">
        <v>2179</v>
      </c>
      <c r="AG500" t="s">
        <v>125</v>
      </c>
      <c r="AH500" t="s">
        <v>51</v>
      </c>
      <c r="AI500" t="s">
        <v>133</v>
      </c>
      <c r="AJ500" t="s">
        <v>51</v>
      </c>
      <c r="AK500" t="s">
        <v>51</v>
      </c>
      <c r="AL500" t="s">
        <v>51</v>
      </c>
      <c r="AM500" t="s">
        <v>51</v>
      </c>
      <c r="AN500" t="s">
        <v>51</v>
      </c>
      <c r="AO500" t="s">
        <v>51</v>
      </c>
      <c r="AP500" t="s">
        <v>51</v>
      </c>
      <c r="AQ500" t="s">
        <v>51</v>
      </c>
      <c r="AR500" t="s">
        <v>51</v>
      </c>
      <c r="AS500">
        <v>1452784.5</v>
      </c>
      <c r="AT500">
        <v>0</v>
      </c>
      <c r="AU500" t="s">
        <v>60</v>
      </c>
    </row>
    <row r="501" spans="1:47">
      <c r="A501" t="s">
        <v>2180</v>
      </c>
      <c r="B501" t="s">
        <v>48</v>
      </c>
      <c r="C501" t="s">
        <v>2181</v>
      </c>
      <c r="D501" t="s">
        <v>282</v>
      </c>
      <c r="E501" t="s">
        <v>51</v>
      </c>
      <c r="F501" t="s">
        <v>52</v>
      </c>
      <c r="G501" t="s">
        <v>137</v>
      </c>
      <c r="H501" t="s">
        <v>51</v>
      </c>
      <c r="I501" t="s">
        <v>51</v>
      </c>
      <c r="J501" t="s">
        <v>54</v>
      </c>
      <c r="K501" t="s">
        <v>51</v>
      </c>
      <c r="L501" t="s">
        <v>51</v>
      </c>
      <c r="M501" t="s">
        <v>55</v>
      </c>
      <c r="N501" t="s">
        <v>56</v>
      </c>
      <c r="O501">
        <v>0</v>
      </c>
      <c r="P501" t="s">
        <v>51</v>
      </c>
      <c r="Q501" t="s">
        <v>2182</v>
      </c>
      <c r="R501" t="s">
        <v>57</v>
      </c>
      <c r="S501" t="s">
        <v>57</v>
      </c>
      <c r="T501" t="s">
        <v>2183</v>
      </c>
      <c r="U501" t="s">
        <v>51</v>
      </c>
      <c r="V501" t="s">
        <v>51</v>
      </c>
      <c r="W501" t="s">
        <v>51</v>
      </c>
      <c r="X501">
        <v>1</v>
      </c>
      <c r="Y501">
        <v>0</v>
      </c>
      <c r="Z501">
        <v>9952153</v>
      </c>
      <c r="AA501">
        <v>0</v>
      </c>
      <c r="AB501" t="s">
        <v>51</v>
      </c>
      <c r="AF501" t="s">
        <v>2184</v>
      </c>
      <c r="AG501" t="s">
        <v>125</v>
      </c>
      <c r="AH501" t="s">
        <v>51</v>
      </c>
      <c r="AI501" t="s">
        <v>126</v>
      </c>
      <c r="AJ501" t="s">
        <v>51</v>
      </c>
      <c r="AK501" t="s">
        <v>51</v>
      </c>
      <c r="AL501" t="s">
        <v>51</v>
      </c>
      <c r="AM501" t="s">
        <v>51</v>
      </c>
      <c r="AN501" t="s">
        <v>51</v>
      </c>
      <c r="AO501" t="s">
        <v>51</v>
      </c>
      <c r="AP501" t="s">
        <v>51</v>
      </c>
      <c r="AQ501" t="s">
        <v>51</v>
      </c>
      <c r="AR501" t="s">
        <v>51</v>
      </c>
      <c r="AS501">
        <v>995215.3</v>
      </c>
      <c r="AT501">
        <v>0</v>
      </c>
      <c r="AU501" t="s">
        <v>60</v>
      </c>
    </row>
    <row r="502" spans="1:47">
      <c r="A502" t="s">
        <v>2185</v>
      </c>
      <c r="B502" t="s">
        <v>48</v>
      </c>
      <c r="C502" t="s">
        <v>2186</v>
      </c>
      <c r="D502" t="s">
        <v>386</v>
      </c>
      <c r="E502" t="s">
        <v>51</v>
      </c>
      <c r="F502" t="s">
        <v>85</v>
      </c>
      <c r="G502" t="s">
        <v>1779</v>
      </c>
      <c r="H502" t="s">
        <v>1779</v>
      </c>
      <c r="I502" t="s">
        <v>1780</v>
      </c>
      <c r="J502" t="s">
        <v>122</v>
      </c>
      <c r="K502" t="s">
        <v>51</v>
      </c>
      <c r="L502" t="s">
        <v>51</v>
      </c>
      <c r="M502" t="s">
        <v>55</v>
      </c>
      <c r="N502" t="s">
        <v>56</v>
      </c>
      <c r="O502">
        <v>16</v>
      </c>
      <c r="P502" t="s">
        <v>51</v>
      </c>
      <c r="Q502" t="s">
        <v>1424</v>
      </c>
      <c r="R502" t="s">
        <v>57</v>
      </c>
      <c r="S502" t="s">
        <v>57</v>
      </c>
      <c r="T502" t="s">
        <v>51</v>
      </c>
      <c r="U502" t="s">
        <v>51</v>
      </c>
      <c r="V502" t="s">
        <v>51</v>
      </c>
      <c r="W502" t="s">
        <v>51</v>
      </c>
      <c r="X502">
        <v>905</v>
      </c>
      <c r="Y502">
        <v>0</v>
      </c>
      <c r="Z502">
        <v>141223</v>
      </c>
      <c r="AA502">
        <v>133600</v>
      </c>
      <c r="AB502" t="s">
        <v>51</v>
      </c>
      <c r="AF502" t="s">
        <v>2187</v>
      </c>
      <c r="AG502" t="s">
        <v>125</v>
      </c>
      <c r="AH502" t="s">
        <v>51</v>
      </c>
      <c r="AI502" t="s">
        <v>293</v>
      </c>
      <c r="AJ502" t="s">
        <v>51</v>
      </c>
      <c r="AK502" t="s">
        <v>51</v>
      </c>
      <c r="AL502" t="s">
        <v>51</v>
      </c>
      <c r="AM502" t="s">
        <v>51</v>
      </c>
      <c r="AN502" t="s">
        <v>51</v>
      </c>
      <c r="AO502" t="s">
        <v>51</v>
      </c>
      <c r="AP502" t="s">
        <v>51</v>
      </c>
      <c r="AQ502" t="s">
        <v>51</v>
      </c>
      <c r="AR502" t="s">
        <v>51</v>
      </c>
      <c r="AS502">
        <v>141223</v>
      </c>
      <c r="AT502">
        <v>96726400</v>
      </c>
      <c r="AU502" t="s">
        <v>60</v>
      </c>
    </row>
    <row r="503" spans="1:47">
      <c r="A503" t="s">
        <v>2188</v>
      </c>
      <c r="B503" t="s">
        <v>48</v>
      </c>
      <c r="C503" t="s">
        <v>2189</v>
      </c>
      <c r="D503" t="s">
        <v>69</v>
      </c>
      <c r="E503" t="s">
        <v>51</v>
      </c>
      <c r="F503" t="s">
        <v>52</v>
      </c>
      <c r="G503" t="s">
        <v>1374</v>
      </c>
      <c r="H503" t="s">
        <v>51</v>
      </c>
      <c r="I503" t="s">
        <v>51</v>
      </c>
      <c r="J503" t="s">
        <v>51</v>
      </c>
      <c r="K503" t="s">
        <v>51</v>
      </c>
      <c r="L503" t="s">
        <v>51</v>
      </c>
      <c r="M503" t="s">
        <v>55</v>
      </c>
      <c r="N503" t="s">
        <v>56</v>
      </c>
      <c r="O503">
        <v>0</v>
      </c>
      <c r="P503" t="s">
        <v>51</v>
      </c>
      <c r="Q503" t="s">
        <v>2190</v>
      </c>
      <c r="R503" t="s">
        <v>57</v>
      </c>
      <c r="S503" t="s">
        <v>57</v>
      </c>
      <c r="T503" t="s">
        <v>2191</v>
      </c>
      <c r="U503" t="s">
        <v>51</v>
      </c>
      <c r="V503" t="s">
        <v>51</v>
      </c>
      <c r="W503" t="s">
        <v>51</v>
      </c>
      <c r="X503">
        <v>1</v>
      </c>
      <c r="Y503">
        <v>0</v>
      </c>
      <c r="Z503">
        <v>3515295</v>
      </c>
      <c r="AA503">
        <v>0</v>
      </c>
      <c r="AB503" t="s">
        <v>51</v>
      </c>
      <c r="AF503" t="s">
        <v>2192</v>
      </c>
      <c r="AG503" t="s">
        <v>125</v>
      </c>
      <c r="AH503" t="s">
        <v>51</v>
      </c>
      <c r="AI503" t="s">
        <v>126</v>
      </c>
      <c r="AJ503" t="s">
        <v>51</v>
      </c>
      <c r="AK503" t="s">
        <v>51</v>
      </c>
      <c r="AL503" t="s">
        <v>51</v>
      </c>
      <c r="AM503" t="s">
        <v>51</v>
      </c>
      <c r="AN503" t="s">
        <v>51</v>
      </c>
      <c r="AO503" t="s">
        <v>51</v>
      </c>
      <c r="AP503" t="s">
        <v>51</v>
      </c>
      <c r="AQ503" t="s">
        <v>51</v>
      </c>
      <c r="AR503" t="s">
        <v>51</v>
      </c>
      <c r="AS503">
        <v>351529.5</v>
      </c>
      <c r="AT503">
        <v>0</v>
      </c>
      <c r="AU503" t="s">
        <v>60</v>
      </c>
    </row>
    <row r="504" spans="1:47">
      <c r="A504" t="s">
        <v>2193</v>
      </c>
      <c r="B504" t="s">
        <v>48</v>
      </c>
      <c r="C504" t="s">
        <v>2194</v>
      </c>
      <c r="D504" t="s">
        <v>427</v>
      </c>
      <c r="E504" t="s">
        <v>2195</v>
      </c>
      <c r="F504" t="s">
        <v>451</v>
      </c>
      <c r="G504" t="s">
        <v>2196</v>
      </c>
      <c r="H504" t="s">
        <v>2196</v>
      </c>
      <c r="I504" t="s">
        <v>51</v>
      </c>
      <c r="J504" t="s">
        <v>453</v>
      </c>
      <c r="K504" t="s">
        <v>51</v>
      </c>
      <c r="L504" t="s">
        <v>51</v>
      </c>
      <c r="M504" t="s">
        <v>55</v>
      </c>
      <c r="N504" t="s">
        <v>56</v>
      </c>
      <c r="O504">
        <v>0</v>
      </c>
      <c r="P504" t="s">
        <v>51</v>
      </c>
      <c r="Q504" t="s">
        <v>51</v>
      </c>
      <c r="R504" t="s">
        <v>57</v>
      </c>
      <c r="S504" t="s">
        <v>57</v>
      </c>
      <c r="T504" t="s">
        <v>51</v>
      </c>
      <c r="U504" t="s">
        <v>51</v>
      </c>
      <c r="V504" t="s">
        <v>51</v>
      </c>
      <c r="W504" t="s">
        <v>51</v>
      </c>
      <c r="X504">
        <v>1</v>
      </c>
      <c r="Y504">
        <v>300</v>
      </c>
      <c r="Z504">
        <v>4896833</v>
      </c>
      <c r="AA504">
        <v>0</v>
      </c>
      <c r="AB504" t="s">
        <v>51</v>
      </c>
      <c r="AF504" t="s">
        <v>2197</v>
      </c>
      <c r="AG504" t="s">
        <v>125</v>
      </c>
      <c r="AH504" t="s">
        <v>51</v>
      </c>
      <c r="AI504" t="s">
        <v>293</v>
      </c>
      <c r="AJ504" t="s">
        <v>51</v>
      </c>
      <c r="AK504" t="s">
        <v>51</v>
      </c>
      <c r="AL504" t="s">
        <v>51</v>
      </c>
      <c r="AM504" t="s">
        <v>51</v>
      </c>
      <c r="AN504" t="s">
        <v>51</v>
      </c>
      <c r="AO504" t="s">
        <v>51</v>
      </c>
      <c r="AP504" t="s">
        <v>51</v>
      </c>
      <c r="AQ504" t="s">
        <v>51</v>
      </c>
      <c r="AR504" t="s">
        <v>51</v>
      </c>
      <c r="AS504">
        <v>9793666</v>
      </c>
      <c r="AT504">
        <v>0</v>
      </c>
      <c r="AU504" t="s">
        <v>60</v>
      </c>
    </row>
    <row r="505" spans="1:47">
      <c r="A505" t="s">
        <v>2198</v>
      </c>
      <c r="B505" t="s">
        <v>48</v>
      </c>
      <c r="C505" t="s">
        <v>2199</v>
      </c>
      <c r="D505" t="s">
        <v>209</v>
      </c>
      <c r="E505" t="s">
        <v>51</v>
      </c>
      <c r="F505" t="s">
        <v>52</v>
      </c>
      <c r="G505" t="s">
        <v>374</v>
      </c>
      <c r="H505" t="s">
        <v>51</v>
      </c>
      <c r="I505" t="s">
        <v>51</v>
      </c>
      <c r="J505" t="s">
        <v>54</v>
      </c>
      <c r="K505" t="s">
        <v>51</v>
      </c>
      <c r="L505" t="s">
        <v>51</v>
      </c>
      <c r="M505" t="s">
        <v>55</v>
      </c>
      <c r="N505" t="s">
        <v>56</v>
      </c>
      <c r="O505">
        <v>0</v>
      </c>
      <c r="P505" t="s">
        <v>51</v>
      </c>
      <c r="Q505" t="s">
        <v>51</v>
      </c>
      <c r="R505" t="s">
        <v>57</v>
      </c>
      <c r="S505" t="s">
        <v>57</v>
      </c>
      <c r="T505" t="s">
        <v>2200</v>
      </c>
      <c r="U505" t="s">
        <v>51</v>
      </c>
      <c r="V505" t="s">
        <v>51</v>
      </c>
      <c r="W505" t="s">
        <v>51</v>
      </c>
      <c r="X505">
        <v>1</v>
      </c>
      <c r="Y505">
        <v>0</v>
      </c>
      <c r="Z505">
        <v>1023454</v>
      </c>
      <c r="AA505">
        <v>0</v>
      </c>
      <c r="AB505" t="s">
        <v>51</v>
      </c>
      <c r="AF505" t="s">
        <v>2201</v>
      </c>
      <c r="AG505" t="s">
        <v>125</v>
      </c>
      <c r="AH505" t="s">
        <v>51</v>
      </c>
      <c r="AI505" t="s">
        <v>126</v>
      </c>
      <c r="AJ505" t="s">
        <v>51</v>
      </c>
      <c r="AK505" t="s">
        <v>51</v>
      </c>
      <c r="AL505" t="s">
        <v>51</v>
      </c>
      <c r="AM505" t="s">
        <v>51</v>
      </c>
      <c r="AN505" t="s">
        <v>51</v>
      </c>
      <c r="AO505" t="s">
        <v>51</v>
      </c>
      <c r="AP505" t="s">
        <v>51</v>
      </c>
      <c r="AQ505" t="s">
        <v>51</v>
      </c>
      <c r="AR505" t="s">
        <v>51</v>
      </c>
      <c r="AS505">
        <v>102345.4</v>
      </c>
      <c r="AT505">
        <v>0</v>
      </c>
      <c r="AU505" t="s">
        <v>60</v>
      </c>
    </row>
    <row r="506" spans="1:47">
      <c r="A506" t="s">
        <v>2202</v>
      </c>
      <c r="B506" t="s">
        <v>48</v>
      </c>
      <c r="C506" t="s">
        <v>2203</v>
      </c>
      <c r="D506" t="s">
        <v>175</v>
      </c>
      <c r="E506" t="s">
        <v>51</v>
      </c>
      <c r="F506" t="s">
        <v>52</v>
      </c>
      <c r="G506" t="s">
        <v>1041</v>
      </c>
      <c r="H506" t="s">
        <v>51</v>
      </c>
      <c r="I506" t="s">
        <v>51</v>
      </c>
      <c r="J506" t="s">
        <v>354</v>
      </c>
      <c r="K506" t="s">
        <v>51</v>
      </c>
      <c r="L506" t="s">
        <v>51</v>
      </c>
      <c r="M506" t="s">
        <v>55</v>
      </c>
      <c r="N506" t="s">
        <v>56</v>
      </c>
      <c r="O506">
        <v>0</v>
      </c>
      <c r="P506" t="s">
        <v>51</v>
      </c>
      <c r="Q506" t="s">
        <v>51</v>
      </c>
      <c r="R506" t="s">
        <v>57</v>
      </c>
      <c r="S506" t="s">
        <v>57</v>
      </c>
      <c r="T506" t="s">
        <v>51</v>
      </c>
      <c r="U506" t="s">
        <v>51</v>
      </c>
      <c r="V506" t="s">
        <v>51</v>
      </c>
      <c r="W506" t="s">
        <v>51</v>
      </c>
      <c r="X506">
        <v>1</v>
      </c>
      <c r="Y506">
        <v>0</v>
      </c>
      <c r="Z506">
        <v>0</v>
      </c>
      <c r="AA506">
        <v>0</v>
      </c>
      <c r="AB506" t="s">
        <v>51</v>
      </c>
      <c r="AF506" t="s">
        <v>2204</v>
      </c>
      <c r="AG506" t="s">
        <v>125</v>
      </c>
      <c r="AH506" t="s">
        <v>51</v>
      </c>
      <c r="AI506" t="s">
        <v>141</v>
      </c>
      <c r="AJ506" t="s">
        <v>51</v>
      </c>
      <c r="AK506" t="s">
        <v>51</v>
      </c>
      <c r="AL506" t="s">
        <v>51</v>
      </c>
      <c r="AM506" t="s">
        <v>51</v>
      </c>
      <c r="AN506" t="s">
        <v>51</v>
      </c>
      <c r="AO506" t="s">
        <v>51</v>
      </c>
      <c r="AP506" t="s">
        <v>51</v>
      </c>
      <c r="AQ506" t="s">
        <v>51</v>
      </c>
      <c r="AR506" t="s">
        <v>51</v>
      </c>
      <c r="AS506">
        <v>0</v>
      </c>
      <c r="AT506">
        <v>0</v>
      </c>
      <c r="AU506" t="s">
        <v>60</v>
      </c>
    </row>
    <row r="507" spans="1:47">
      <c r="A507" t="s">
        <v>2205</v>
      </c>
      <c r="B507" t="s">
        <v>48</v>
      </c>
      <c r="C507" t="s">
        <v>2206</v>
      </c>
      <c r="D507" t="s">
        <v>92</v>
      </c>
      <c r="E507" t="s">
        <v>51</v>
      </c>
      <c r="F507" t="s">
        <v>85</v>
      </c>
      <c r="G507" t="s">
        <v>580</v>
      </c>
      <c r="H507" t="s">
        <v>580</v>
      </c>
      <c r="I507" t="s">
        <v>581</v>
      </c>
      <c r="J507" t="s">
        <v>122</v>
      </c>
      <c r="K507" t="s">
        <v>51</v>
      </c>
      <c r="L507" t="s">
        <v>51</v>
      </c>
      <c r="M507" t="s">
        <v>55</v>
      </c>
      <c r="N507" t="s">
        <v>56</v>
      </c>
      <c r="O507">
        <v>36</v>
      </c>
      <c r="P507" t="s">
        <v>51</v>
      </c>
      <c r="Q507" t="s">
        <v>131</v>
      </c>
      <c r="R507" t="s">
        <v>57</v>
      </c>
      <c r="S507" t="s">
        <v>57</v>
      </c>
      <c r="T507" t="s">
        <v>51</v>
      </c>
      <c r="U507" t="s">
        <v>51</v>
      </c>
      <c r="V507" t="s">
        <v>51</v>
      </c>
      <c r="W507" t="s">
        <v>51</v>
      </c>
      <c r="X507">
        <v>514</v>
      </c>
      <c r="Y507">
        <v>0</v>
      </c>
      <c r="Z507">
        <v>67921</v>
      </c>
      <c r="AA507">
        <v>365700</v>
      </c>
      <c r="AB507" t="s">
        <v>51</v>
      </c>
      <c r="AF507" t="s">
        <v>132</v>
      </c>
      <c r="AG507" t="s">
        <v>125</v>
      </c>
      <c r="AH507" t="s">
        <v>51</v>
      </c>
      <c r="AI507" t="s">
        <v>133</v>
      </c>
      <c r="AJ507" t="s">
        <v>51</v>
      </c>
      <c r="AK507" t="s">
        <v>51</v>
      </c>
      <c r="AL507" t="s">
        <v>51</v>
      </c>
      <c r="AM507" t="s">
        <v>51</v>
      </c>
      <c r="AN507" t="s">
        <v>51</v>
      </c>
      <c r="AO507" t="s">
        <v>51</v>
      </c>
      <c r="AP507" t="s">
        <v>51</v>
      </c>
      <c r="AQ507" t="s">
        <v>51</v>
      </c>
      <c r="AR507" t="s">
        <v>51</v>
      </c>
      <c r="AS507">
        <v>67921</v>
      </c>
      <c r="AT507">
        <v>46992450</v>
      </c>
      <c r="AU507" t="s">
        <v>60</v>
      </c>
    </row>
    <row r="508" spans="1:47">
      <c r="A508" t="s">
        <v>2207</v>
      </c>
      <c r="B508" t="s">
        <v>48</v>
      </c>
      <c r="C508" t="s">
        <v>2208</v>
      </c>
      <c r="D508" t="s">
        <v>175</v>
      </c>
      <c r="E508" t="s">
        <v>51</v>
      </c>
      <c r="F508" t="s">
        <v>52</v>
      </c>
      <c r="G508" t="s">
        <v>412</v>
      </c>
      <c r="H508" t="s">
        <v>51</v>
      </c>
      <c r="I508" t="s">
        <v>51</v>
      </c>
      <c r="J508" t="s">
        <v>54</v>
      </c>
      <c r="K508" t="s">
        <v>51</v>
      </c>
      <c r="L508" t="s">
        <v>51</v>
      </c>
      <c r="M508" t="s">
        <v>55</v>
      </c>
      <c r="N508" t="s">
        <v>56</v>
      </c>
      <c r="O508">
        <v>0</v>
      </c>
      <c r="P508" t="s">
        <v>51</v>
      </c>
      <c r="Q508" t="s">
        <v>51</v>
      </c>
      <c r="R508" t="s">
        <v>57</v>
      </c>
      <c r="S508" t="s">
        <v>57</v>
      </c>
      <c r="T508" t="s">
        <v>2209</v>
      </c>
      <c r="U508" t="s">
        <v>51</v>
      </c>
      <c r="V508" t="s">
        <v>51</v>
      </c>
      <c r="W508" t="s">
        <v>51</v>
      </c>
      <c r="X508">
        <v>1</v>
      </c>
      <c r="Y508">
        <v>0</v>
      </c>
      <c r="Z508">
        <v>1785</v>
      </c>
      <c r="AA508">
        <v>0</v>
      </c>
      <c r="AB508" t="s">
        <v>51</v>
      </c>
      <c r="AF508" t="s">
        <v>2210</v>
      </c>
      <c r="AG508" t="s">
        <v>125</v>
      </c>
      <c r="AH508" t="s">
        <v>51</v>
      </c>
      <c r="AI508" t="s">
        <v>126</v>
      </c>
      <c r="AJ508" t="s">
        <v>51</v>
      </c>
      <c r="AK508" t="s">
        <v>51</v>
      </c>
      <c r="AL508" t="s">
        <v>51</v>
      </c>
      <c r="AM508" t="s">
        <v>51</v>
      </c>
      <c r="AN508" t="s">
        <v>51</v>
      </c>
      <c r="AO508" t="s">
        <v>51</v>
      </c>
      <c r="AP508" t="s">
        <v>51</v>
      </c>
      <c r="AQ508" t="s">
        <v>51</v>
      </c>
      <c r="AR508" t="s">
        <v>51</v>
      </c>
      <c r="AS508">
        <v>178.5</v>
      </c>
      <c r="AT508">
        <v>0</v>
      </c>
      <c r="AU508" t="s">
        <v>60</v>
      </c>
    </row>
    <row r="509" spans="1:47">
      <c r="A509" t="s">
        <v>2211</v>
      </c>
      <c r="B509" t="s">
        <v>48</v>
      </c>
      <c r="C509" t="s">
        <v>2212</v>
      </c>
      <c r="D509" t="s">
        <v>79</v>
      </c>
      <c r="E509" t="s">
        <v>51</v>
      </c>
      <c r="F509" t="s">
        <v>52</v>
      </c>
      <c r="G509" t="s">
        <v>2213</v>
      </c>
      <c r="H509" t="s">
        <v>51</v>
      </c>
      <c r="I509" t="s">
        <v>51</v>
      </c>
      <c r="J509" t="s">
        <v>54</v>
      </c>
      <c r="K509" t="s">
        <v>51</v>
      </c>
      <c r="L509" t="s">
        <v>51</v>
      </c>
      <c r="M509" t="s">
        <v>55</v>
      </c>
      <c r="N509" t="s">
        <v>56</v>
      </c>
      <c r="O509">
        <v>0</v>
      </c>
      <c r="P509" t="s">
        <v>51</v>
      </c>
      <c r="Q509" t="s">
        <v>51</v>
      </c>
      <c r="R509" t="s">
        <v>57</v>
      </c>
      <c r="S509" t="s">
        <v>57</v>
      </c>
      <c r="T509" t="s">
        <v>2214</v>
      </c>
      <c r="U509" t="s">
        <v>51</v>
      </c>
      <c r="V509" t="s">
        <v>51</v>
      </c>
      <c r="W509" t="s">
        <v>51</v>
      </c>
      <c r="X509">
        <v>1</v>
      </c>
      <c r="Y509">
        <v>0</v>
      </c>
      <c r="Z509">
        <v>391</v>
      </c>
      <c r="AA509">
        <v>0</v>
      </c>
      <c r="AB509" t="s">
        <v>51</v>
      </c>
      <c r="AF509" t="s">
        <v>2215</v>
      </c>
      <c r="AG509" t="s">
        <v>125</v>
      </c>
      <c r="AH509" t="s">
        <v>51</v>
      </c>
      <c r="AI509" t="s">
        <v>133</v>
      </c>
      <c r="AJ509" t="s">
        <v>51</v>
      </c>
      <c r="AK509" t="s">
        <v>51</v>
      </c>
      <c r="AL509" t="s">
        <v>51</v>
      </c>
      <c r="AM509" t="s">
        <v>51</v>
      </c>
      <c r="AN509" t="s">
        <v>51</v>
      </c>
      <c r="AO509" t="s">
        <v>51</v>
      </c>
      <c r="AP509" t="s">
        <v>51</v>
      </c>
      <c r="AQ509" t="s">
        <v>51</v>
      </c>
      <c r="AR509" t="s">
        <v>51</v>
      </c>
      <c r="AS509">
        <v>97.75</v>
      </c>
      <c r="AT509">
        <v>0</v>
      </c>
      <c r="AU509" t="s">
        <v>60</v>
      </c>
    </row>
    <row r="510" spans="1:47">
      <c r="A510" t="s">
        <v>2216</v>
      </c>
      <c r="B510" t="s">
        <v>48</v>
      </c>
      <c r="C510" t="s">
        <v>2217</v>
      </c>
      <c r="D510" t="s">
        <v>175</v>
      </c>
      <c r="E510" t="s">
        <v>51</v>
      </c>
      <c r="F510" t="s">
        <v>52</v>
      </c>
      <c r="G510" t="s">
        <v>245</v>
      </c>
      <c r="H510" t="s">
        <v>51</v>
      </c>
      <c r="I510" t="s">
        <v>51</v>
      </c>
      <c r="J510" t="s">
        <v>54</v>
      </c>
      <c r="K510" t="s">
        <v>51</v>
      </c>
      <c r="L510" t="s">
        <v>51</v>
      </c>
      <c r="M510" t="s">
        <v>55</v>
      </c>
      <c r="N510" t="s">
        <v>56</v>
      </c>
      <c r="O510">
        <v>0</v>
      </c>
      <c r="P510" t="s">
        <v>51</v>
      </c>
      <c r="Q510" t="s">
        <v>51</v>
      </c>
      <c r="R510" t="s">
        <v>57</v>
      </c>
      <c r="S510" t="s">
        <v>57</v>
      </c>
      <c r="T510" t="s">
        <v>2218</v>
      </c>
      <c r="U510" t="s">
        <v>51</v>
      </c>
      <c r="V510" t="s">
        <v>51</v>
      </c>
      <c r="W510" t="s">
        <v>51</v>
      </c>
      <c r="X510">
        <v>1</v>
      </c>
      <c r="Y510">
        <v>0</v>
      </c>
      <c r="Z510">
        <v>7864</v>
      </c>
      <c r="AA510">
        <v>0</v>
      </c>
      <c r="AB510" t="s">
        <v>51</v>
      </c>
      <c r="AF510" t="s">
        <v>1158</v>
      </c>
      <c r="AG510" t="s">
        <v>125</v>
      </c>
      <c r="AH510" t="s">
        <v>51</v>
      </c>
      <c r="AI510" t="s">
        <v>254</v>
      </c>
      <c r="AJ510" t="s">
        <v>51</v>
      </c>
      <c r="AK510" t="s">
        <v>51</v>
      </c>
      <c r="AL510" t="s">
        <v>51</v>
      </c>
      <c r="AM510" t="s">
        <v>51</v>
      </c>
      <c r="AN510" t="s">
        <v>51</v>
      </c>
      <c r="AO510" t="s">
        <v>51</v>
      </c>
      <c r="AP510" t="s">
        <v>51</v>
      </c>
      <c r="AQ510" t="s">
        <v>51</v>
      </c>
      <c r="AR510" t="s">
        <v>51</v>
      </c>
      <c r="AS510">
        <v>3932</v>
      </c>
      <c r="AT510">
        <v>0</v>
      </c>
      <c r="AU510" t="s">
        <v>60</v>
      </c>
    </row>
    <row r="511" spans="1:47">
      <c r="A511" t="s">
        <v>2219</v>
      </c>
      <c r="B511" t="s">
        <v>48</v>
      </c>
      <c r="C511" t="s">
        <v>2220</v>
      </c>
      <c r="D511" t="s">
        <v>373</v>
      </c>
      <c r="E511" t="s">
        <v>51</v>
      </c>
      <c r="F511" t="s">
        <v>52</v>
      </c>
      <c r="G511" t="s">
        <v>198</v>
      </c>
      <c r="H511" t="s">
        <v>51</v>
      </c>
      <c r="I511" t="s">
        <v>51</v>
      </c>
      <c r="J511" t="s">
        <v>54</v>
      </c>
      <c r="K511" t="s">
        <v>51</v>
      </c>
      <c r="L511" t="s">
        <v>51</v>
      </c>
      <c r="M511" t="s">
        <v>55</v>
      </c>
      <c r="N511" t="s">
        <v>56</v>
      </c>
      <c r="O511">
        <v>0</v>
      </c>
      <c r="P511" t="s">
        <v>51</v>
      </c>
      <c r="Q511" t="s">
        <v>51</v>
      </c>
      <c r="R511" t="s">
        <v>57</v>
      </c>
      <c r="S511" t="s">
        <v>57</v>
      </c>
      <c r="T511" t="s">
        <v>2221</v>
      </c>
      <c r="U511" t="s">
        <v>51</v>
      </c>
      <c r="V511" t="s">
        <v>51</v>
      </c>
      <c r="W511" t="s">
        <v>51</v>
      </c>
      <c r="X511">
        <v>1</v>
      </c>
      <c r="Y511">
        <v>0</v>
      </c>
      <c r="Z511">
        <v>45966</v>
      </c>
      <c r="AA511">
        <v>0</v>
      </c>
      <c r="AB511" t="s">
        <v>51</v>
      </c>
      <c r="AF511" t="s">
        <v>2222</v>
      </c>
      <c r="AG511" t="s">
        <v>287</v>
      </c>
      <c r="AH511" t="s">
        <v>125</v>
      </c>
      <c r="AI511" t="s">
        <v>126</v>
      </c>
      <c r="AJ511" t="s">
        <v>51</v>
      </c>
      <c r="AK511" t="s">
        <v>51</v>
      </c>
      <c r="AL511" t="s">
        <v>51</v>
      </c>
      <c r="AM511" t="s">
        <v>314</v>
      </c>
      <c r="AN511" t="s">
        <v>51</v>
      </c>
      <c r="AO511" t="s">
        <v>51</v>
      </c>
      <c r="AP511" t="s">
        <v>51</v>
      </c>
      <c r="AQ511" t="s">
        <v>51</v>
      </c>
      <c r="AR511" t="s">
        <v>51</v>
      </c>
      <c r="AS511">
        <v>4596.6000000000004</v>
      </c>
      <c r="AT511">
        <v>0</v>
      </c>
      <c r="AU511" t="s">
        <v>60</v>
      </c>
    </row>
    <row r="512" spans="1:47">
      <c r="A512" t="s">
        <v>2223</v>
      </c>
      <c r="B512" t="s">
        <v>48</v>
      </c>
      <c r="C512" t="s">
        <v>2224</v>
      </c>
      <c r="D512" t="s">
        <v>63</v>
      </c>
      <c r="E512" t="s">
        <v>51</v>
      </c>
      <c r="F512" t="s">
        <v>52</v>
      </c>
      <c r="G512" t="s">
        <v>198</v>
      </c>
      <c r="H512" t="s">
        <v>51</v>
      </c>
      <c r="I512" t="s">
        <v>51</v>
      </c>
      <c r="J512" t="s">
        <v>54</v>
      </c>
      <c r="K512" t="s">
        <v>51</v>
      </c>
      <c r="L512" t="s">
        <v>51</v>
      </c>
      <c r="M512" t="s">
        <v>55</v>
      </c>
      <c r="N512" t="s">
        <v>56</v>
      </c>
      <c r="O512">
        <v>0</v>
      </c>
      <c r="P512" t="s">
        <v>51</v>
      </c>
      <c r="Q512" t="s">
        <v>2225</v>
      </c>
      <c r="R512" t="s">
        <v>57</v>
      </c>
      <c r="S512" t="s">
        <v>57</v>
      </c>
      <c r="T512" t="s">
        <v>2226</v>
      </c>
      <c r="U512" t="s">
        <v>51</v>
      </c>
      <c r="V512" t="s">
        <v>51</v>
      </c>
      <c r="W512" t="s">
        <v>51</v>
      </c>
      <c r="X512">
        <v>1</v>
      </c>
      <c r="Y512">
        <v>0</v>
      </c>
      <c r="Z512">
        <v>45966</v>
      </c>
      <c r="AA512">
        <v>0</v>
      </c>
      <c r="AB512" t="s">
        <v>51</v>
      </c>
      <c r="AF512" t="s">
        <v>2227</v>
      </c>
      <c r="AG512" t="s">
        <v>287</v>
      </c>
      <c r="AH512" t="s">
        <v>125</v>
      </c>
      <c r="AI512" t="s">
        <v>254</v>
      </c>
      <c r="AJ512" t="s">
        <v>51</v>
      </c>
      <c r="AK512" t="s">
        <v>51</v>
      </c>
      <c r="AL512" t="s">
        <v>51</v>
      </c>
      <c r="AM512" t="s">
        <v>314</v>
      </c>
      <c r="AN512" t="s">
        <v>51</v>
      </c>
      <c r="AO512" t="s">
        <v>51</v>
      </c>
      <c r="AP512" t="s">
        <v>51</v>
      </c>
      <c r="AQ512" t="s">
        <v>51</v>
      </c>
      <c r="AR512" t="s">
        <v>51</v>
      </c>
      <c r="AS512">
        <v>22983</v>
      </c>
      <c r="AT512">
        <v>0</v>
      </c>
      <c r="AU512" t="s">
        <v>60</v>
      </c>
    </row>
    <row r="513" spans="1:47">
      <c r="A513" t="s">
        <v>2228</v>
      </c>
      <c r="B513" t="s">
        <v>48</v>
      </c>
      <c r="C513" t="s">
        <v>2229</v>
      </c>
      <c r="D513" t="s">
        <v>498</v>
      </c>
      <c r="E513" t="s">
        <v>51</v>
      </c>
      <c r="F513" t="s">
        <v>52</v>
      </c>
      <c r="G513" t="s">
        <v>1297</v>
      </c>
      <c r="H513" t="s">
        <v>51</v>
      </c>
      <c r="I513" t="s">
        <v>51</v>
      </c>
      <c r="J513" t="s">
        <v>54</v>
      </c>
      <c r="K513" t="s">
        <v>51</v>
      </c>
      <c r="L513" t="s">
        <v>51</v>
      </c>
      <c r="M513" t="s">
        <v>55</v>
      </c>
      <c r="N513" t="s">
        <v>56</v>
      </c>
      <c r="O513">
        <v>0</v>
      </c>
      <c r="P513" t="s">
        <v>51</v>
      </c>
      <c r="Q513" t="s">
        <v>51</v>
      </c>
      <c r="R513" t="s">
        <v>57</v>
      </c>
      <c r="S513" t="s">
        <v>57</v>
      </c>
      <c r="T513" t="s">
        <v>1420</v>
      </c>
      <c r="U513" t="s">
        <v>51</v>
      </c>
      <c r="V513" t="s">
        <v>51</v>
      </c>
      <c r="W513" t="s">
        <v>51</v>
      </c>
      <c r="X513">
        <v>1</v>
      </c>
      <c r="Y513">
        <v>0</v>
      </c>
      <c r="Z513">
        <v>502221</v>
      </c>
      <c r="AA513">
        <v>0</v>
      </c>
      <c r="AB513" t="s">
        <v>51</v>
      </c>
      <c r="AF513" t="s">
        <v>2230</v>
      </c>
      <c r="AG513" t="s">
        <v>287</v>
      </c>
      <c r="AH513" t="s">
        <v>125</v>
      </c>
      <c r="AI513" t="s">
        <v>179</v>
      </c>
      <c r="AJ513" t="s">
        <v>51</v>
      </c>
      <c r="AK513" t="s">
        <v>51</v>
      </c>
      <c r="AL513" t="s">
        <v>51</v>
      </c>
      <c r="AM513" t="s">
        <v>314</v>
      </c>
      <c r="AN513" t="s">
        <v>51</v>
      </c>
      <c r="AO513" t="s">
        <v>51</v>
      </c>
      <c r="AP513" t="s">
        <v>51</v>
      </c>
      <c r="AQ513" t="s">
        <v>51</v>
      </c>
      <c r="AR513" t="s">
        <v>51</v>
      </c>
      <c r="AS513">
        <v>15066.63</v>
      </c>
      <c r="AT513">
        <v>0</v>
      </c>
      <c r="AU513" t="s">
        <v>60</v>
      </c>
    </row>
    <row r="514" spans="1:47">
      <c r="A514" t="s">
        <v>2231</v>
      </c>
      <c r="B514" t="s">
        <v>48</v>
      </c>
      <c r="C514" t="s">
        <v>2232</v>
      </c>
      <c r="D514" t="s">
        <v>282</v>
      </c>
      <c r="E514" t="s">
        <v>51</v>
      </c>
      <c r="F514" t="s">
        <v>85</v>
      </c>
      <c r="G514" t="s">
        <v>2233</v>
      </c>
      <c r="H514" t="s">
        <v>2233</v>
      </c>
      <c r="I514" t="s">
        <v>2234</v>
      </c>
      <c r="J514" t="s">
        <v>51</v>
      </c>
      <c r="K514" t="s">
        <v>51</v>
      </c>
      <c r="L514" t="s">
        <v>51</v>
      </c>
      <c r="M514" t="s">
        <v>55</v>
      </c>
      <c r="N514" t="s">
        <v>56</v>
      </c>
      <c r="O514">
        <v>18</v>
      </c>
      <c r="P514" t="s">
        <v>51</v>
      </c>
      <c r="Q514" t="s">
        <v>1774</v>
      </c>
      <c r="R514" t="s">
        <v>57</v>
      </c>
      <c r="S514" t="s">
        <v>57</v>
      </c>
      <c r="T514" t="s">
        <v>51</v>
      </c>
      <c r="U514" t="s">
        <v>51</v>
      </c>
      <c r="V514" t="s">
        <v>51</v>
      </c>
      <c r="W514" t="s">
        <v>51</v>
      </c>
      <c r="X514">
        <v>5366</v>
      </c>
      <c r="Y514">
        <v>0</v>
      </c>
      <c r="Z514">
        <v>136656</v>
      </c>
      <c r="AA514">
        <v>159500</v>
      </c>
      <c r="AB514" t="s">
        <v>51</v>
      </c>
      <c r="AF514" t="s">
        <v>2235</v>
      </c>
      <c r="AG514" t="s">
        <v>287</v>
      </c>
      <c r="AH514" t="s">
        <v>125</v>
      </c>
      <c r="AI514" t="s">
        <v>126</v>
      </c>
      <c r="AJ514" t="s">
        <v>51</v>
      </c>
      <c r="AK514" t="s">
        <v>51</v>
      </c>
      <c r="AL514" t="s">
        <v>51</v>
      </c>
      <c r="AM514" t="s">
        <v>314</v>
      </c>
      <c r="AN514" t="s">
        <v>51</v>
      </c>
      <c r="AO514" t="s">
        <v>51</v>
      </c>
      <c r="AP514" t="s">
        <v>51</v>
      </c>
      <c r="AQ514" t="s">
        <v>51</v>
      </c>
      <c r="AR514" t="s">
        <v>51</v>
      </c>
      <c r="AS514">
        <v>136656</v>
      </c>
      <c r="AT514">
        <v>85587700</v>
      </c>
      <c r="AU514" t="s">
        <v>60</v>
      </c>
    </row>
    <row r="515" spans="1:47">
      <c r="A515" t="s">
        <v>2236</v>
      </c>
      <c r="B515" t="s">
        <v>48</v>
      </c>
      <c r="C515" t="s">
        <v>2237</v>
      </c>
      <c r="D515" t="s">
        <v>276</v>
      </c>
      <c r="E515" t="s">
        <v>51</v>
      </c>
      <c r="F515" t="s">
        <v>85</v>
      </c>
      <c r="G515" t="s">
        <v>1727</v>
      </c>
      <c r="H515" t="s">
        <v>1727</v>
      </c>
      <c r="I515" t="s">
        <v>1728</v>
      </c>
      <c r="J515" t="s">
        <v>252</v>
      </c>
      <c r="K515" t="s">
        <v>51</v>
      </c>
      <c r="L515" t="s">
        <v>51</v>
      </c>
      <c r="M515" t="s">
        <v>55</v>
      </c>
      <c r="N515" t="s">
        <v>56</v>
      </c>
      <c r="O515">
        <v>43</v>
      </c>
      <c r="P515" t="s">
        <v>51</v>
      </c>
      <c r="Q515" t="s">
        <v>51</v>
      </c>
      <c r="R515" t="s">
        <v>57</v>
      </c>
      <c r="S515" t="s">
        <v>57</v>
      </c>
      <c r="T515" t="s">
        <v>51</v>
      </c>
      <c r="U515" t="s">
        <v>51</v>
      </c>
      <c r="V515" t="s">
        <v>51</v>
      </c>
      <c r="W515" t="s">
        <v>51</v>
      </c>
      <c r="X515">
        <v>1903</v>
      </c>
      <c r="Y515">
        <v>0</v>
      </c>
      <c r="Z515">
        <v>11479</v>
      </c>
      <c r="AA515">
        <v>83900</v>
      </c>
      <c r="AB515" t="s">
        <v>51</v>
      </c>
      <c r="AF515" t="s">
        <v>2238</v>
      </c>
      <c r="AG515" t="s">
        <v>287</v>
      </c>
      <c r="AH515" t="s">
        <v>125</v>
      </c>
      <c r="AI515" t="s">
        <v>126</v>
      </c>
      <c r="AJ515" t="s">
        <v>51</v>
      </c>
      <c r="AK515" t="s">
        <v>51</v>
      </c>
      <c r="AL515" t="s">
        <v>51</v>
      </c>
      <c r="AM515" t="s">
        <v>307</v>
      </c>
      <c r="AN515" t="s">
        <v>51</v>
      </c>
      <c r="AO515" t="s">
        <v>51</v>
      </c>
      <c r="AP515" t="s">
        <v>51</v>
      </c>
      <c r="AQ515" t="s">
        <v>51</v>
      </c>
      <c r="AR515" t="s">
        <v>51</v>
      </c>
      <c r="AS515">
        <v>11479</v>
      </c>
      <c r="AT515">
        <v>15966170</v>
      </c>
      <c r="AU515" t="s">
        <v>60</v>
      </c>
    </row>
    <row r="516" spans="1:47">
      <c r="A516" t="s">
        <v>2236</v>
      </c>
      <c r="B516" t="s">
        <v>329</v>
      </c>
      <c r="C516" t="s">
        <v>2237</v>
      </c>
      <c r="D516" t="s">
        <v>276</v>
      </c>
      <c r="E516" t="s">
        <v>51</v>
      </c>
      <c r="F516" t="s">
        <v>85</v>
      </c>
      <c r="G516" t="s">
        <v>1727</v>
      </c>
      <c r="H516" t="s">
        <v>1727</v>
      </c>
      <c r="I516" t="s">
        <v>1728</v>
      </c>
      <c r="J516" t="s">
        <v>252</v>
      </c>
      <c r="K516" t="s">
        <v>51</v>
      </c>
      <c r="L516" t="s">
        <v>51</v>
      </c>
      <c r="M516" t="s">
        <v>55</v>
      </c>
      <c r="N516" t="s">
        <v>56</v>
      </c>
      <c r="O516">
        <v>43</v>
      </c>
      <c r="P516" t="s">
        <v>51</v>
      </c>
      <c r="Q516" t="s">
        <v>51</v>
      </c>
      <c r="R516" t="s">
        <v>57</v>
      </c>
      <c r="S516" t="s">
        <v>57</v>
      </c>
      <c r="T516" t="s">
        <v>51</v>
      </c>
      <c r="U516" t="s">
        <v>51</v>
      </c>
      <c r="V516" t="s">
        <v>51</v>
      </c>
      <c r="W516" t="s">
        <v>51</v>
      </c>
      <c r="X516">
        <v>1903</v>
      </c>
      <c r="Y516">
        <v>0</v>
      </c>
      <c r="Z516">
        <v>11479</v>
      </c>
      <c r="AA516">
        <v>83900</v>
      </c>
      <c r="AB516" t="s">
        <v>51</v>
      </c>
      <c r="AF516" t="s">
        <v>2238</v>
      </c>
      <c r="AG516" t="s">
        <v>287</v>
      </c>
      <c r="AH516" t="s">
        <v>125</v>
      </c>
      <c r="AI516" t="s">
        <v>51</v>
      </c>
      <c r="AJ516" t="s">
        <v>51</v>
      </c>
      <c r="AK516" t="s">
        <v>51</v>
      </c>
      <c r="AL516" t="s">
        <v>51</v>
      </c>
      <c r="AM516" t="s">
        <v>314</v>
      </c>
      <c r="AN516" t="s">
        <v>51</v>
      </c>
      <c r="AO516" t="s">
        <v>51</v>
      </c>
      <c r="AP516" t="s">
        <v>51</v>
      </c>
      <c r="AQ516" t="s">
        <v>51</v>
      </c>
      <c r="AR516" t="s">
        <v>51</v>
      </c>
      <c r="AU516" t="s">
        <v>60</v>
      </c>
    </row>
    <row r="517" spans="1:47">
      <c r="A517" t="s">
        <v>2239</v>
      </c>
      <c r="B517" t="s">
        <v>48</v>
      </c>
      <c r="C517" t="s">
        <v>2240</v>
      </c>
      <c r="D517" t="s">
        <v>244</v>
      </c>
      <c r="E517" t="s">
        <v>51</v>
      </c>
      <c r="F517" t="s">
        <v>52</v>
      </c>
      <c r="G517" t="s">
        <v>1590</v>
      </c>
      <c r="H517" t="s">
        <v>51</v>
      </c>
      <c r="I517" t="s">
        <v>51</v>
      </c>
      <c r="J517" t="s">
        <v>54</v>
      </c>
      <c r="K517" t="s">
        <v>51</v>
      </c>
      <c r="L517" t="s">
        <v>51</v>
      </c>
      <c r="M517" t="s">
        <v>55</v>
      </c>
      <c r="N517" t="s">
        <v>56</v>
      </c>
      <c r="O517">
        <v>0</v>
      </c>
      <c r="P517" t="s">
        <v>51</v>
      </c>
      <c r="Q517" t="s">
        <v>51</v>
      </c>
      <c r="R517" t="s">
        <v>57</v>
      </c>
      <c r="S517" t="s">
        <v>57</v>
      </c>
      <c r="T517" t="s">
        <v>2241</v>
      </c>
      <c r="U517" t="s">
        <v>51</v>
      </c>
      <c r="V517" t="s">
        <v>51</v>
      </c>
      <c r="W517" t="s">
        <v>51</v>
      </c>
      <c r="X517">
        <v>1</v>
      </c>
      <c r="Y517">
        <v>0</v>
      </c>
      <c r="Z517">
        <v>0</v>
      </c>
      <c r="AA517">
        <v>0</v>
      </c>
      <c r="AB517" t="s">
        <v>51</v>
      </c>
      <c r="AF517" t="s">
        <v>2242</v>
      </c>
      <c r="AG517" t="s">
        <v>287</v>
      </c>
      <c r="AH517" t="s">
        <v>125</v>
      </c>
      <c r="AI517" t="s">
        <v>141</v>
      </c>
      <c r="AJ517" t="s">
        <v>51</v>
      </c>
      <c r="AK517" t="s">
        <v>51</v>
      </c>
      <c r="AL517" t="s">
        <v>51</v>
      </c>
      <c r="AM517" t="s">
        <v>307</v>
      </c>
      <c r="AN517" t="s">
        <v>51</v>
      </c>
      <c r="AO517" t="s">
        <v>51</v>
      </c>
      <c r="AP517" t="s">
        <v>51</v>
      </c>
      <c r="AQ517" t="s">
        <v>51</v>
      </c>
      <c r="AR517" t="s">
        <v>51</v>
      </c>
      <c r="AS517">
        <v>0</v>
      </c>
      <c r="AT517">
        <v>0</v>
      </c>
      <c r="AU517" t="s">
        <v>60</v>
      </c>
    </row>
    <row r="518" spans="1:47">
      <c r="A518" t="s">
        <v>2239</v>
      </c>
      <c r="B518" t="s">
        <v>329</v>
      </c>
      <c r="C518" t="s">
        <v>2240</v>
      </c>
      <c r="D518" t="s">
        <v>244</v>
      </c>
      <c r="E518" t="s">
        <v>51</v>
      </c>
      <c r="F518" t="s">
        <v>52</v>
      </c>
      <c r="G518" t="s">
        <v>1590</v>
      </c>
      <c r="H518" t="s">
        <v>51</v>
      </c>
      <c r="I518" t="s">
        <v>51</v>
      </c>
      <c r="J518" t="s">
        <v>54</v>
      </c>
      <c r="K518" t="s">
        <v>51</v>
      </c>
      <c r="L518" t="s">
        <v>51</v>
      </c>
      <c r="M518" t="s">
        <v>55</v>
      </c>
      <c r="N518" t="s">
        <v>56</v>
      </c>
      <c r="O518">
        <v>0</v>
      </c>
      <c r="P518" t="s">
        <v>51</v>
      </c>
      <c r="Q518" t="s">
        <v>51</v>
      </c>
      <c r="R518" t="s">
        <v>57</v>
      </c>
      <c r="S518" t="s">
        <v>57</v>
      </c>
      <c r="T518" t="s">
        <v>2241</v>
      </c>
      <c r="U518" t="s">
        <v>51</v>
      </c>
      <c r="V518" t="s">
        <v>51</v>
      </c>
      <c r="W518" t="s">
        <v>51</v>
      </c>
      <c r="X518">
        <v>1</v>
      </c>
      <c r="Y518">
        <v>0</v>
      </c>
      <c r="Z518">
        <v>0</v>
      </c>
      <c r="AA518">
        <v>0</v>
      </c>
      <c r="AB518" t="s">
        <v>51</v>
      </c>
      <c r="AF518" t="s">
        <v>2242</v>
      </c>
      <c r="AG518" t="s">
        <v>287</v>
      </c>
      <c r="AH518" t="s">
        <v>125</v>
      </c>
      <c r="AI518" t="s">
        <v>51</v>
      </c>
      <c r="AJ518" t="s">
        <v>51</v>
      </c>
      <c r="AK518" t="s">
        <v>51</v>
      </c>
      <c r="AL518" t="s">
        <v>51</v>
      </c>
      <c r="AM518" t="s">
        <v>314</v>
      </c>
      <c r="AN518" t="s">
        <v>51</v>
      </c>
      <c r="AO518" t="s">
        <v>51</v>
      </c>
      <c r="AP518" t="s">
        <v>51</v>
      </c>
      <c r="AQ518" t="s">
        <v>51</v>
      </c>
      <c r="AR518" t="s">
        <v>51</v>
      </c>
      <c r="AU518" t="s">
        <v>60</v>
      </c>
    </row>
    <row r="519" spans="1:47">
      <c r="A519" t="s">
        <v>2243</v>
      </c>
      <c r="B519" t="s">
        <v>48</v>
      </c>
      <c r="C519" t="s">
        <v>2244</v>
      </c>
      <c r="D519" t="s">
        <v>498</v>
      </c>
      <c r="E519" t="s">
        <v>51</v>
      </c>
      <c r="F519" t="s">
        <v>52</v>
      </c>
      <c r="G519" t="s">
        <v>2245</v>
      </c>
      <c r="H519" t="s">
        <v>51</v>
      </c>
      <c r="I519" t="s">
        <v>51</v>
      </c>
      <c r="J519" t="s">
        <v>54</v>
      </c>
      <c r="K519" t="s">
        <v>51</v>
      </c>
      <c r="L519" t="s">
        <v>51</v>
      </c>
      <c r="M519" t="s">
        <v>55</v>
      </c>
      <c r="N519" t="s">
        <v>56</v>
      </c>
      <c r="O519">
        <v>0</v>
      </c>
      <c r="P519" t="s">
        <v>51</v>
      </c>
      <c r="Q519" t="s">
        <v>51</v>
      </c>
      <c r="R519" t="s">
        <v>57</v>
      </c>
      <c r="S519" t="s">
        <v>57</v>
      </c>
      <c r="T519" t="s">
        <v>2246</v>
      </c>
      <c r="U519" t="s">
        <v>51</v>
      </c>
      <c r="V519" t="s">
        <v>51</v>
      </c>
      <c r="W519" t="s">
        <v>51</v>
      </c>
      <c r="X519">
        <v>1</v>
      </c>
      <c r="Y519">
        <v>0</v>
      </c>
      <c r="Z519">
        <v>0</v>
      </c>
      <c r="AA519">
        <v>0</v>
      </c>
      <c r="AB519" t="s">
        <v>51</v>
      </c>
      <c r="AF519" t="s">
        <v>2247</v>
      </c>
      <c r="AG519" t="s">
        <v>287</v>
      </c>
      <c r="AH519" t="s">
        <v>125</v>
      </c>
      <c r="AI519" t="s">
        <v>254</v>
      </c>
      <c r="AJ519" t="s">
        <v>51</v>
      </c>
      <c r="AK519" t="s">
        <v>51</v>
      </c>
      <c r="AL519" t="s">
        <v>51</v>
      </c>
      <c r="AM519" t="s">
        <v>314</v>
      </c>
      <c r="AN519" t="s">
        <v>51</v>
      </c>
      <c r="AO519" t="s">
        <v>51</v>
      </c>
      <c r="AP519" t="s">
        <v>51</v>
      </c>
      <c r="AQ519" t="s">
        <v>51</v>
      </c>
      <c r="AR519" t="s">
        <v>51</v>
      </c>
      <c r="AS519">
        <v>0</v>
      </c>
      <c r="AT519">
        <v>0</v>
      </c>
      <c r="AU519" t="s">
        <v>60</v>
      </c>
    </row>
    <row r="520" spans="1:47">
      <c r="A520" t="s">
        <v>2248</v>
      </c>
      <c r="B520" t="s">
        <v>48</v>
      </c>
      <c r="C520" t="s">
        <v>2249</v>
      </c>
      <c r="D520" t="s">
        <v>108</v>
      </c>
      <c r="E520" t="s">
        <v>51</v>
      </c>
      <c r="F520" t="s">
        <v>85</v>
      </c>
      <c r="G520" t="s">
        <v>530</v>
      </c>
      <c r="H520" t="s">
        <v>530</v>
      </c>
      <c r="I520" t="s">
        <v>51</v>
      </c>
      <c r="J520" t="s">
        <v>54</v>
      </c>
      <c r="K520" t="s">
        <v>51</v>
      </c>
      <c r="L520" t="s">
        <v>51</v>
      </c>
      <c r="M520" t="s">
        <v>55</v>
      </c>
      <c r="N520" t="s">
        <v>56</v>
      </c>
      <c r="O520">
        <v>1</v>
      </c>
      <c r="P520" t="s">
        <v>51</v>
      </c>
      <c r="Q520" t="s">
        <v>1112</v>
      </c>
      <c r="R520" t="s">
        <v>57</v>
      </c>
      <c r="S520" t="s">
        <v>57</v>
      </c>
      <c r="T520" t="s">
        <v>51</v>
      </c>
      <c r="U520" t="s">
        <v>51</v>
      </c>
      <c r="V520" t="s">
        <v>51</v>
      </c>
      <c r="W520" t="s">
        <v>51</v>
      </c>
      <c r="X520">
        <v>1</v>
      </c>
      <c r="Y520">
        <v>0</v>
      </c>
      <c r="Z520">
        <v>3065586</v>
      </c>
      <c r="AA520">
        <v>822860000</v>
      </c>
      <c r="AB520" t="s">
        <v>51</v>
      </c>
      <c r="AF520" t="s">
        <v>2250</v>
      </c>
      <c r="AG520" t="s">
        <v>287</v>
      </c>
      <c r="AH520" t="s">
        <v>125</v>
      </c>
      <c r="AI520" t="s">
        <v>133</v>
      </c>
      <c r="AJ520" t="s">
        <v>51</v>
      </c>
      <c r="AK520" t="s">
        <v>51</v>
      </c>
      <c r="AL520" t="s">
        <v>51</v>
      </c>
      <c r="AM520" t="s">
        <v>314</v>
      </c>
      <c r="AN520" t="s">
        <v>51</v>
      </c>
      <c r="AO520" t="s">
        <v>51</v>
      </c>
      <c r="AP520" t="s">
        <v>51</v>
      </c>
      <c r="AQ520" t="s">
        <v>51</v>
      </c>
      <c r="AR520" t="s">
        <v>51</v>
      </c>
      <c r="AS520">
        <v>766396.5</v>
      </c>
      <c r="AT520">
        <v>205715000</v>
      </c>
      <c r="AU520" t="s">
        <v>60</v>
      </c>
    </row>
    <row r="521" spans="1:47">
      <c r="A521" t="s">
        <v>2251</v>
      </c>
      <c r="B521" t="s">
        <v>48</v>
      </c>
      <c r="C521" t="s">
        <v>2252</v>
      </c>
      <c r="D521" t="s">
        <v>103</v>
      </c>
      <c r="E521" t="s">
        <v>51</v>
      </c>
      <c r="F521" t="s">
        <v>85</v>
      </c>
      <c r="G521" t="s">
        <v>2253</v>
      </c>
      <c r="H521" t="s">
        <v>2253</v>
      </c>
      <c r="I521" t="s">
        <v>2254</v>
      </c>
      <c r="J521" t="s">
        <v>252</v>
      </c>
      <c r="K521" t="s">
        <v>51</v>
      </c>
      <c r="L521" t="s">
        <v>51</v>
      </c>
      <c r="M521" t="s">
        <v>55</v>
      </c>
      <c r="N521" t="s">
        <v>56</v>
      </c>
      <c r="O521">
        <v>2093</v>
      </c>
      <c r="P521" t="s">
        <v>51</v>
      </c>
      <c r="Q521" t="s">
        <v>51</v>
      </c>
      <c r="R521" t="s">
        <v>57</v>
      </c>
      <c r="S521" t="s">
        <v>57</v>
      </c>
      <c r="T521" t="s">
        <v>51</v>
      </c>
      <c r="U521" t="s">
        <v>51</v>
      </c>
      <c r="V521" t="s">
        <v>51</v>
      </c>
      <c r="W521" t="s">
        <v>51</v>
      </c>
      <c r="X521">
        <v>1035</v>
      </c>
      <c r="Y521">
        <v>0</v>
      </c>
      <c r="Z521">
        <v>5880</v>
      </c>
      <c r="AA521">
        <v>35700</v>
      </c>
      <c r="AB521" t="s">
        <v>51</v>
      </c>
      <c r="AF521" t="s">
        <v>2255</v>
      </c>
      <c r="AG521" t="s">
        <v>287</v>
      </c>
      <c r="AH521" t="s">
        <v>125</v>
      </c>
      <c r="AI521" t="s">
        <v>141</v>
      </c>
      <c r="AJ521" t="s">
        <v>51</v>
      </c>
      <c r="AK521" t="s">
        <v>51</v>
      </c>
      <c r="AL521" t="s">
        <v>51</v>
      </c>
      <c r="AM521" t="s">
        <v>307</v>
      </c>
      <c r="AN521" t="s">
        <v>51</v>
      </c>
      <c r="AO521" t="s">
        <v>51</v>
      </c>
      <c r="AP521" t="s">
        <v>51</v>
      </c>
      <c r="AQ521" t="s">
        <v>51</v>
      </c>
      <c r="AR521" t="s">
        <v>51</v>
      </c>
      <c r="AS521">
        <v>5880</v>
      </c>
      <c r="AT521">
        <v>36949500</v>
      </c>
      <c r="AU521" t="s">
        <v>60</v>
      </c>
    </row>
    <row r="522" spans="1:47">
      <c r="A522" t="s">
        <v>2251</v>
      </c>
      <c r="B522" t="s">
        <v>329</v>
      </c>
      <c r="C522" t="s">
        <v>2252</v>
      </c>
      <c r="D522" t="s">
        <v>103</v>
      </c>
      <c r="E522" t="s">
        <v>51</v>
      </c>
      <c r="F522" t="s">
        <v>85</v>
      </c>
      <c r="G522" t="s">
        <v>2253</v>
      </c>
      <c r="H522" t="s">
        <v>2253</v>
      </c>
      <c r="I522" t="s">
        <v>2254</v>
      </c>
      <c r="J522" t="s">
        <v>252</v>
      </c>
      <c r="K522" t="s">
        <v>51</v>
      </c>
      <c r="L522" t="s">
        <v>51</v>
      </c>
      <c r="M522" t="s">
        <v>55</v>
      </c>
      <c r="N522" t="s">
        <v>56</v>
      </c>
      <c r="O522">
        <v>2093</v>
      </c>
      <c r="P522" t="s">
        <v>51</v>
      </c>
      <c r="Q522" t="s">
        <v>51</v>
      </c>
      <c r="R522" t="s">
        <v>57</v>
      </c>
      <c r="S522" t="s">
        <v>57</v>
      </c>
      <c r="T522" t="s">
        <v>51</v>
      </c>
      <c r="U522" t="s">
        <v>51</v>
      </c>
      <c r="V522" t="s">
        <v>51</v>
      </c>
      <c r="W522" t="s">
        <v>51</v>
      </c>
      <c r="X522">
        <v>1035</v>
      </c>
      <c r="Y522">
        <v>0</v>
      </c>
      <c r="Z522">
        <v>5880</v>
      </c>
      <c r="AA522">
        <v>35700</v>
      </c>
      <c r="AB522" t="s">
        <v>51</v>
      </c>
      <c r="AF522" t="s">
        <v>2255</v>
      </c>
      <c r="AG522" t="s">
        <v>287</v>
      </c>
      <c r="AH522" t="s">
        <v>125</v>
      </c>
      <c r="AI522" t="s">
        <v>51</v>
      </c>
      <c r="AJ522" t="s">
        <v>51</v>
      </c>
      <c r="AK522" t="s">
        <v>51</v>
      </c>
      <c r="AL522" t="s">
        <v>51</v>
      </c>
      <c r="AM522" t="s">
        <v>314</v>
      </c>
      <c r="AN522" t="s">
        <v>51</v>
      </c>
      <c r="AO522" t="s">
        <v>51</v>
      </c>
      <c r="AP522" t="s">
        <v>51</v>
      </c>
      <c r="AQ522" t="s">
        <v>51</v>
      </c>
      <c r="AR522" t="s">
        <v>51</v>
      </c>
      <c r="AU522" t="s">
        <v>60</v>
      </c>
    </row>
    <row r="523" spans="1:47">
      <c r="A523" t="s">
        <v>2256</v>
      </c>
      <c r="B523" t="s">
        <v>48</v>
      </c>
      <c r="C523" t="s">
        <v>2257</v>
      </c>
      <c r="D523" t="s">
        <v>63</v>
      </c>
      <c r="E523" t="s">
        <v>51</v>
      </c>
      <c r="F523" t="s">
        <v>52</v>
      </c>
      <c r="G523" t="s">
        <v>1297</v>
      </c>
      <c r="H523" t="s">
        <v>51</v>
      </c>
      <c r="I523" t="s">
        <v>51</v>
      </c>
      <c r="J523" t="s">
        <v>54</v>
      </c>
      <c r="K523" t="s">
        <v>51</v>
      </c>
      <c r="L523" t="s">
        <v>51</v>
      </c>
      <c r="M523" t="s">
        <v>55</v>
      </c>
      <c r="N523" t="s">
        <v>56</v>
      </c>
      <c r="O523">
        <v>0</v>
      </c>
      <c r="P523" t="s">
        <v>51</v>
      </c>
      <c r="Q523" t="s">
        <v>51</v>
      </c>
      <c r="R523" t="s">
        <v>57</v>
      </c>
      <c r="S523" t="s">
        <v>57</v>
      </c>
      <c r="T523" t="s">
        <v>2258</v>
      </c>
      <c r="U523" t="s">
        <v>51</v>
      </c>
      <c r="V523" t="s">
        <v>51</v>
      </c>
      <c r="W523" t="s">
        <v>51</v>
      </c>
      <c r="X523">
        <v>1</v>
      </c>
      <c r="Y523">
        <v>0</v>
      </c>
      <c r="Z523">
        <v>502221</v>
      </c>
      <c r="AA523">
        <v>0</v>
      </c>
      <c r="AB523" t="s">
        <v>51</v>
      </c>
      <c r="AF523" t="s">
        <v>2259</v>
      </c>
      <c r="AG523" t="s">
        <v>287</v>
      </c>
      <c r="AH523" t="s">
        <v>125</v>
      </c>
      <c r="AI523" t="s">
        <v>126</v>
      </c>
      <c r="AJ523" t="s">
        <v>51</v>
      </c>
      <c r="AK523" t="s">
        <v>51</v>
      </c>
      <c r="AL523" t="s">
        <v>51</v>
      </c>
      <c r="AM523" t="s">
        <v>314</v>
      </c>
      <c r="AN523" t="s">
        <v>51</v>
      </c>
      <c r="AO523" t="s">
        <v>51</v>
      </c>
      <c r="AP523" t="s">
        <v>51</v>
      </c>
      <c r="AQ523" t="s">
        <v>51</v>
      </c>
      <c r="AR523" t="s">
        <v>51</v>
      </c>
      <c r="AS523">
        <v>50222.1</v>
      </c>
      <c r="AT523">
        <v>0</v>
      </c>
      <c r="AU523" t="s">
        <v>60</v>
      </c>
    </row>
    <row r="524" spans="1:47">
      <c r="A524" t="s">
        <v>2260</v>
      </c>
      <c r="B524" t="s">
        <v>48</v>
      </c>
      <c r="C524" t="s">
        <v>2261</v>
      </c>
      <c r="D524" t="s">
        <v>98</v>
      </c>
      <c r="E524" t="s">
        <v>51</v>
      </c>
      <c r="F524" t="s">
        <v>52</v>
      </c>
      <c r="G524" t="s">
        <v>1597</v>
      </c>
      <c r="H524" t="s">
        <v>51</v>
      </c>
      <c r="I524" t="s">
        <v>51</v>
      </c>
      <c r="J524" t="s">
        <v>54</v>
      </c>
      <c r="K524" t="s">
        <v>51</v>
      </c>
      <c r="L524" t="s">
        <v>51</v>
      </c>
      <c r="M524" t="s">
        <v>650</v>
      </c>
      <c r="N524" t="s">
        <v>56</v>
      </c>
      <c r="O524">
        <v>0</v>
      </c>
      <c r="P524" t="s">
        <v>51</v>
      </c>
      <c r="Q524" t="s">
        <v>51</v>
      </c>
      <c r="R524" t="s">
        <v>57</v>
      </c>
      <c r="S524" t="s">
        <v>57</v>
      </c>
      <c r="T524" t="s">
        <v>2262</v>
      </c>
      <c r="U524" t="s">
        <v>51</v>
      </c>
      <c r="V524" t="s">
        <v>51</v>
      </c>
      <c r="W524" t="s">
        <v>51</v>
      </c>
      <c r="X524">
        <v>1</v>
      </c>
      <c r="Y524">
        <v>0</v>
      </c>
      <c r="Z524">
        <v>510000</v>
      </c>
      <c r="AA524">
        <v>0</v>
      </c>
      <c r="AB524" t="s">
        <v>51</v>
      </c>
      <c r="AF524" t="s">
        <v>2263</v>
      </c>
      <c r="AG524" t="s">
        <v>287</v>
      </c>
      <c r="AH524" t="s">
        <v>125</v>
      </c>
      <c r="AI524" t="s">
        <v>141</v>
      </c>
      <c r="AJ524" t="s">
        <v>51</v>
      </c>
      <c r="AK524" t="s">
        <v>51</v>
      </c>
      <c r="AL524" t="s">
        <v>51</v>
      </c>
      <c r="AM524" t="s">
        <v>307</v>
      </c>
      <c r="AN524" t="s">
        <v>51</v>
      </c>
      <c r="AO524" t="s">
        <v>51</v>
      </c>
      <c r="AP524" t="s">
        <v>51</v>
      </c>
      <c r="AQ524" t="s">
        <v>51</v>
      </c>
      <c r="AR524" t="s">
        <v>51</v>
      </c>
      <c r="AS524">
        <v>510000</v>
      </c>
      <c r="AT524">
        <v>0</v>
      </c>
      <c r="AU524" t="s">
        <v>60</v>
      </c>
    </row>
    <row r="525" spans="1:47">
      <c r="A525" t="s">
        <v>2264</v>
      </c>
      <c r="B525" t="s">
        <v>48</v>
      </c>
      <c r="C525" t="s">
        <v>2265</v>
      </c>
      <c r="D525" t="s">
        <v>188</v>
      </c>
      <c r="E525" t="s">
        <v>51</v>
      </c>
      <c r="F525" t="s">
        <v>85</v>
      </c>
      <c r="G525" t="s">
        <v>2266</v>
      </c>
      <c r="H525" t="s">
        <v>2266</v>
      </c>
      <c r="I525" t="s">
        <v>2267</v>
      </c>
      <c r="J525" t="s">
        <v>51</v>
      </c>
      <c r="K525" t="s">
        <v>51</v>
      </c>
      <c r="L525" t="s">
        <v>51</v>
      </c>
      <c r="M525" t="s">
        <v>55</v>
      </c>
      <c r="N525" t="s">
        <v>56</v>
      </c>
      <c r="O525">
        <v>5</v>
      </c>
      <c r="P525" t="s">
        <v>51</v>
      </c>
      <c r="Q525" t="s">
        <v>2268</v>
      </c>
      <c r="R525" t="s">
        <v>57</v>
      </c>
      <c r="S525" t="s">
        <v>57</v>
      </c>
      <c r="T525" t="s">
        <v>51</v>
      </c>
      <c r="U525" t="s">
        <v>51</v>
      </c>
      <c r="V525" t="s">
        <v>51</v>
      </c>
      <c r="W525" t="s">
        <v>51</v>
      </c>
      <c r="X525">
        <v>350</v>
      </c>
      <c r="Y525">
        <v>0</v>
      </c>
      <c r="Z525">
        <v>22622</v>
      </c>
      <c r="AA525">
        <v>31300</v>
      </c>
      <c r="AB525" t="s">
        <v>51</v>
      </c>
      <c r="AF525" t="s">
        <v>2269</v>
      </c>
      <c r="AG525" t="s">
        <v>287</v>
      </c>
      <c r="AH525" t="s">
        <v>125</v>
      </c>
      <c r="AI525" t="s">
        <v>179</v>
      </c>
      <c r="AJ525" t="s">
        <v>51</v>
      </c>
      <c r="AK525" t="s">
        <v>51</v>
      </c>
      <c r="AL525" t="s">
        <v>51</v>
      </c>
      <c r="AM525" t="s">
        <v>314</v>
      </c>
      <c r="AN525" t="s">
        <v>51</v>
      </c>
      <c r="AO525" t="s">
        <v>51</v>
      </c>
      <c r="AP525" t="s">
        <v>51</v>
      </c>
      <c r="AQ525" t="s">
        <v>51</v>
      </c>
      <c r="AR525" t="s">
        <v>51</v>
      </c>
      <c r="AS525">
        <v>678.66</v>
      </c>
      <c r="AT525">
        <v>939</v>
      </c>
      <c r="AU525" t="s">
        <v>60</v>
      </c>
    </row>
    <row r="526" spans="1:47">
      <c r="A526" t="s">
        <v>2264</v>
      </c>
      <c r="B526" t="s">
        <v>329</v>
      </c>
      <c r="C526" t="s">
        <v>2265</v>
      </c>
      <c r="D526" t="s">
        <v>188</v>
      </c>
      <c r="E526" t="s">
        <v>51</v>
      </c>
      <c r="F526" t="s">
        <v>85</v>
      </c>
      <c r="G526" t="s">
        <v>2266</v>
      </c>
      <c r="H526" t="s">
        <v>2266</v>
      </c>
      <c r="I526" t="s">
        <v>2267</v>
      </c>
      <c r="J526" t="s">
        <v>51</v>
      </c>
      <c r="K526" t="s">
        <v>51</v>
      </c>
      <c r="L526" t="s">
        <v>51</v>
      </c>
      <c r="M526" t="s">
        <v>55</v>
      </c>
      <c r="N526" t="s">
        <v>56</v>
      </c>
      <c r="O526">
        <v>5</v>
      </c>
      <c r="P526" t="s">
        <v>51</v>
      </c>
      <c r="Q526" t="s">
        <v>2268</v>
      </c>
      <c r="R526" t="s">
        <v>57</v>
      </c>
      <c r="S526" t="s">
        <v>57</v>
      </c>
      <c r="T526" t="s">
        <v>51</v>
      </c>
      <c r="U526" t="s">
        <v>51</v>
      </c>
      <c r="V526" t="s">
        <v>51</v>
      </c>
      <c r="W526" t="s">
        <v>51</v>
      </c>
      <c r="X526">
        <v>350</v>
      </c>
      <c r="Y526">
        <v>0</v>
      </c>
      <c r="Z526">
        <v>22622</v>
      </c>
      <c r="AA526">
        <v>31300</v>
      </c>
      <c r="AB526" t="s">
        <v>51</v>
      </c>
      <c r="AF526" t="s">
        <v>2269</v>
      </c>
      <c r="AG526" t="s">
        <v>287</v>
      </c>
      <c r="AH526" t="s">
        <v>125</v>
      </c>
      <c r="AI526" t="s">
        <v>51</v>
      </c>
      <c r="AJ526" t="s">
        <v>51</v>
      </c>
      <c r="AK526" t="s">
        <v>51</v>
      </c>
      <c r="AL526" t="s">
        <v>51</v>
      </c>
      <c r="AM526" t="s">
        <v>741</v>
      </c>
      <c r="AN526" t="s">
        <v>51</v>
      </c>
      <c r="AO526" t="s">
        <v>51</v>
      </c>
      <c r="AP526" t="s">
        <v>51</v>
      </c>
      <c r="AQ526" t="s">
        <v>51</v>
      </c>
      <c r="AR526" t="s">
        <v>51</v>
      </c>
      <c r="AU526" t="s">
        <v>60</v>
      </c>
    </row>
    <row r="527" spans="1:47">
      <c r="A527" t="s">
        <v>2270</v>
      </c>
      <c r="B527" t="s">
        <v>48</v>
      </c>
      <c r="C527" t="s">
        <v>2271</v>
      </c>
      <c r="D527" t="s">
        <v>203</v>
      </c>
      <c r="E527" t="s">
        <v>51</v>
      </c>
      <c r="F527" t="s">
        <v>52</v>
      </c>
      <c r="G527" t="s">
        <v>359</v>
      </c>
      <c r="H527" t="s">
        <v>51</v>
      </c>
      <c r="I527" t="s">
        <v>51</v>
      </c>
      <c r="J527" t="s">
        <v>54</v>
      </c>
      <c r="K527" t="s">
        <v>51</v>
      </c>
      <c r="L527" t="s">
        <v>51</v>
      </c>
      <c r="M527" t="s">
        <v>55</v>
      </c>
      <c r="N527" t="s">
        <v>56</v>
      </c>
      <c r="O527">
        <v>0</v>
      </c>
      <c r="P527" t="s">
        <v>51</v>
      </c>
      <c r="Q527" t="s">
        <v>51</v>
      </c>
      <c r="R527" t="s">
        <v>57</v>
      </c>
      <c r="S527" t="s">
        <v>57</v>
      </c>
      <c r="T527" t="s">
        <v>2272</v>
      </c>
      <c r="U527" t="s">
        <v>51</v>
      </c>
      <c r="V527" t="s">
        <v>51</v>
      </c>
      <c r="W527" t="s">
        <v>51</v>
      </c>
      <c r="X527">
        <v>1</v>
      </c>
      <c r="Y527">
        <v>0</v>
      </c>
      <c r="Z527">
        <v>421195</v>
      </c>
      <c r="AA527">
        <v>0</v>
      </c>
      <c r="AB527" t="s">
        <v>51</v>
      </c>
      <c r="AF527" t="s">
        <v>2273</v>
      </c>
      <c r="AG527" t="s">
        <v>287</v>
      </c>
      <c r="AH527" t="s">
        <v>125</v>
      </c>
      <c r="AI527" t="s">
        <v>126</v>
      </c>
      <c r="AJ527" t="s">
        <v>51</v>
      </c>
      <c r="AK527" t="s">
        <v>51</v>
      </c>
      <c r="AL527" t="s">
        <v>51</v>
      </c>
      <c r="AM527" t="s">
        <v>307</v>
      </c>
      <c r="AN527" t="s">
        <v>51</v>
      </c>
      <c r="AO527" t="s">
        <v>51</v>
      </c>
      <c r="AP527" t="s">
        <v>51</v>
      </c>
      <c r="AQ527" t="s">
        <v>51</v>
      </c>
      <c r="AR527" t="s">
        <v>51</v>
      </c>
      <c r="AS527">
        <v>42119.5</v>
      </c>
      <c r="AT527">
        <v>0</v>
      </c>
      <c r="AU527" t="s">
        <v>60</v>
      </c>
    </row>
    <row r="528" spans="1:47">
      <c r="A528" t="s">
        <v>2270</v>
      </c>
      <c r="B528" t="s">
        <v>329</v>
      </c>
      <c r="C528" t="s">
        <v>2271</v>
      </c>
      <c r="D528" t="s">
        <v>203</v>
      </c>
      <c r="E528" t="s">
        <v>51</v>
      </c>
      <c r="F528" t="s">
        <v>52</v>
      </c>
      <c r="G528" t="s">
        <v>359</v>
      </c>
      <c r="H528" t="s">
        <v>51</v>
      </c>
      <c r="I528" t="s">
        <v>51</v>
      </c>
      <c r="J528" t="s">
        <v>54</v>
      </c>
      <c r="K528" t="s">
        <v>51</v>
      </c>
      <c r="L528" t="s">
        <v>51</v>
      </c>
      <c r="M528" t="s">
        <v>55</v>
      </c>
      <c r="N528" t="s">
        <v>56</v>
      </c>
      <c r="O528">
        <v>0</v>
      </c>
      <c r="P528" t="s">
        <v>51</v>
      </c>
      <c r="Q528" t="s">
        <v>51</v>
      </c>
      <c r="R528" t="s">
        <v>57</v>
      </c>
      <c r="S528" t="s">
        <v>57</v>
      </c>
      <c r="T528" t="s">
        <v>2272</v>
      </c>
      <c r="U528" t="s">
        <v>51</v>
      </c>
      <c r="V528" t="s">
        <v>51</v>
      </c>
      <c r="W528" t="s">
        <v>51</v>
      </c>
      <c r="X528">
        <v>1</v>
      </c>
      <c r="Y528">
        <v>0</v>
      </c>
      <c r="Z528">
        <v>421195</v>
      </c>
      <c r="AA528">
        <v>0</v>
      </c>
      <c r="AB528" t="s">
        <v>51</v>
      </c>
      <c r="AF528" t="s">
        <v>2273</v>
      </c>
      <c r="AG528" t="s">
        <v>287</v>
      </c>
      <c r="AH528" t="s">
        <v>125</v>
      </c>
      <c r="AI528" t="s">
        <v>51</v>
      </c>
      <c r="AJ528" t="s">
        <v>51</v>
      </c>
      <c r="AK528" t="s">
        <v>51</v>
      </c>
      <c r="AL528" t="s">
        <v>51</v>
      </c>
      <c r="AM528" t="s">
        <v>314</v>
      </c>
      <c r="AN528" t="s">
        <v>51</v>
      </c>
      <c r="AO528" t="s">
        <v>51</v>
      </c>
      <c r="AP528" t="s">
        <v>51</v>
      </c>
      <c r="AQ528" t="s">
        <v>51</v>
      </c>
      <c r="AR528" t="s">
        <v>51</v>
      </c>
      <c r="AU528" t="s">
        <v>60</v>
      </c>
    </row>
    <row r="529" spans="1:47">
      <c r="A529" t="s">
        <v>2274</v>
      </c>
      <c r="B529" t="s">
        <v>48</v>
      </c>
      <c r="C529" t="s">
        <v>2275</v>
      </c>
      <c r="D529" t="s">
        <v>209</v>
      </c>
      <c r="E529" t="s">
        <v>51</v>
      </c>
      <c r="F529" t="s">
        <v>52</v>
      </c>
      <c r="G529" t="s">
        <v>198</v>
      </c>
      <c r="H529" t="s">
        <v>51</v>
      </c>
      <c r="I529" t="s">
        <v>51</v>
      </c>
      <c r="J529" t="s">
        <v>54</v>
      </c>
      <c r="K529" t="s">
        <v>51</v>
      </c>
      <c r="L529" t="s">
        <v>51</v>
      </c>
      <c r="M529" t="s">
        <v>55</v>
      </c>
      <c r="N529" t="s">
        <v>56</v>
      </c>
      <c r="O529">
        <v>0</v>
      </c>
      <c r="P529" t="s">
        <v>51</v>
      </c>
      <c r="Q529" t="s">
        <v>2276</v>
      </c>
      <c r="R529" t="s">
        <v>57</v>
      </c>
      <c r="S529" t="s">
        <v>57</v>
      </c>
      <c r="T529" t="s">
        <v>2277</v>
      </c>
      <c r="U529" t="s">
        <v>51</v>
      </c>
      <c r="V529" t="s">
        <v>51</v>
      </c>
      <c r="W529" t="s">
        <v>51</v>
      </c>
      <c r="X529">
        <v>1</v>
      </c>
      <c r="Y529">
        <v>0</v>
      </c>
      <c r="Z529">
        <v>45966</v>
      </c>
      <c r="AA529">
        <v>0</v>
      </c>
      <c r="AB529" t="s">
        <v>51</v>
      </c>
      <c r="AF529" t="s">
        <v>2278</v>
      </c>
      <c r="AG529" t="s">
        <v>287</v>
      </c>
      <c r="AH529" t="s">
        <v>125</v>
      </c>
      <c r="AI529" t="s">
        <v>141</v>
      </c>
      <c r="AJ529" t="s">
        <v>51</v>
      </c>
      <c r="AK529" t="s">
        <v>51</v>
      </c>
      <c r="AL529" t="s">
        <v>51</v>
      </c>
      <c r="AM529" t="s">
        <v>307</v>
      </c>
      <c r="AN529" t="s">
        <v>51</v>
      </c>
      <c r="AO529" t="s">
        <v>51</v>
      </c>
      <c r="AP529" t="s">
        <v>51</v>
      </c>
      <c r="AQ529" t="s">
        <v>51</v>
      </c>
      <c r="AR529" t="s">
        <v>288</v>
      </c>
      <c r="AS529">
        <v>45966</v>
      </c>
      <c r="AT529">
        <v>0</v>
      </c>
      <c r="AU529" t="s">
        <v>60</v>
      </c>
    </row>
    <row r="530" spans="1:47">
      <c r="A530" t="s">
        <v>2279</v>
      </c>
      <c r="B530" t="s">
        <v>48</v>
      </c>
      <c r="C530" t="s">
        <v>2280</v>
      </c>
      <c r="D530" t="s">
        <v>209</v>
      </c>
      <c r="E530" t="s">
        <v>51</v>
      </c>
      <c r="F530" t="s">
        <v>52</v>
      </c>
      <c r="G530" t="s">
        <v>738</v>
      </c>
      <c r="H530" t="s">
        <v>51</v>
      </c>
      <c r="I530" t="s">
        <v>51</v>
      </c>
      <c r="J530" t="s">
        <v>51</v>
      </c>
      <c r="K530" t="s">
        <v>51</v>
      </c>
      <c r="L530" t="s">
        <v>51</v>
      </c>
      <c r="M530" t="s">
        <v>55</v>
      </c>
      <c r="N530" t="s">
        <v>56</v>
      </c>
      <c r="O530">
        <v>0</v>
      </c>
      <c r="P530" t="s">
        <v>51</v>
      </c>
      <c r="Q530" t="s">
        <v>51</v>
      </c>
      <c r="R530" t="s">
        <v>57</v>
      </c>
      <c r="S530" t="s">
        <v>57</v>
      </c>
      <c r="T530" t="s">
        <v>2281</v>
      </c>
      <c r="U530" t="s">
        <v>51</v>
      </c>
      <c r="V530" t="s">
        <v>51</v>
      </c>
      <c r="W530" t="s">
        <v>51</v>
      </c>
      <c r="X530">
        <v>1</v>
      </c>
      <c r="Y530">
        <v>0</v>
      </c>
      <c r="Z530">
        <v>62604</v>
      </c>
      <c r="AA530">
        <v>0</v>
      </c>
      <c r="AB530" t="s">
        <v>51</v>
      </c>
      <c r="AF530" t="s">
        <v>749</v>
      </c>
      <c r="AG530" t="s">
        <v>287</v>
      </c>
      <c r="AH530" t="s">
        <v>125</v>
      </c>
      <c r="AI530" t="s">
        <v>141</v>
      </c>
      <c r="AJ530" t="s">
        <v>51</v>
      </c>
      <c r="AK530" t="s">
        <v>51</v>
      </c>
      <c r="AL530" t="s">
        <v>51</v>
      </c>
      <c r="AM530" t="s">
        <v>307</v>
      </c>
      <c r="AN530" t="s">
        <v>51</v>
      </c>
      <c r="AO530" t="s">
        <v>383</v>
      </c>
      <c r="AP530" t="s">
        <v>51</v>
      </c>
      <c r="AQ530" t="s">
        <v>51</v>
      </c>
      <c r="AR530" t="s">
        <v>288</v>
      </c>
      <c r="AS530">
        <v>62604</v>
      </c>
      <c r="AT530">
        <v>0</v>
      </c>
      <c r="AU530" t="s">
        <v>60</v>
      </c>
    </row>
    <row r="531" spans="1:47">
      <c r="A531" t="s">
        <v>2282</v>
      </c>
      <c r="B531" t="s">
        <v>48</v>
      </c>
      <c r="C531" t="s">
        <v>2283</v>
      </c>
      <c r="D531" t="s">
        <v>276</v>
      </c>
      <c r="E531" t="s">
        <v>51</v>
      </c>
      <c r="F531" t="s">
        <v>85</v>
      </c>
      <c r="G531" t="s">
        <v>1351</v>
      </c>
      <c r="H531" t="s">
        <v>1351</v>
      </c>
      <c r="I531" t="s">
        <v>1352</v>
      </c>
      <c r="J531" t="s">
        <v>252</v>
      </c>
      <c r="K531" t="s">
        <v>51</v>
      </c>
      <c r="L531" t="s">
        <v>51</v>
      </c>
      <c r="M531" t="s">
        <v>55</v>
      </c>
      <c r="N531" t="s">
        <v>56</v>
      </c>
      <c r="O531">
        <v>19</v>
      </c>
      <c r="P531" t="s">
        <v>51</v>
      </c>
      <c r="Q531" t="s">
        <v>2284</v>
      </c>
      <c r="R531" t="s">
        <v>57</v>
      </c>
      <c r="S531" t="s">
        <v>57</v>
      </c>
      <c r="T531" t="s">
        <v>51</v>
      </c>
      <c r="U531" t="s">
        <v>51</v>
      </c>
      <c r="V531" t="s">
        <v>51</v>
      </c>
      <c r="W531" t="s">
        <v>51</v>
      </c>
      <c r="X531">
        <v>1461</v>
      </c>
      <c r="Y531">
        <v>0</v>
      </c>
      <c r="Z531">
        <v>11050</v>
      </c>
      <c r="AA531">
        <v>49700</v>
      </c>
      <c r="AB531" t="s">
        <v>51</v>
      </c>
      <c r="AF531" t="s">
        <v>2285</v>
      </c>
      <c r="AG531" t="s">
        <v>287</v>
      </c>
      <c r="AH531" t="s">
        <v>125</v>
      </c>
      <c r="AI531" t="s">
        <v>126</v>
      </c>
      <c r="AJ531" t="s">
        <v>51</v>
      </c>
      <c r="AK531" t="s">
        <v>51</v>
      </c>
      <c r="AL531" t="s">
        <v>51</v>
      </c>
      <c r="AM531" t="s">
        <v>314</v>
      </c>
      <c r="AN531" t="s">
        <v>51</v>
      </c>
      <c r="AO531" t="s">
        <v>51</v>
      </c>
      <c r="AP531" t="s">
        <v>51</v>
      </c>
      <c r="AQ531" t="s">
        <v>51</v>
      </c>
      <c r="AR531" t="s">
        <v>51</v>
      </c>
      <c r="AS531">
        <v>11050</v>
      </c>
      <c r="AT531">
        <v>7261170</v>
      </c>
      <c r="AU531" t="s">
        <v>60</v>
      </c>
    </row>
    <row r="532" spans="1:47">
      <c r="A532" t="s">
        <v>2286</v>
      </c>
      <c r="B532" t="s">
        <v>48</v>
      </c>
      <c r="C532" t="s">
        <v>2287</v>
      </c>
      <c r="D532" t="s">
        <v>209</v>
      </c>
      <c r="E532" t="s">
        <v>51</v>
      </c>
      <c r="F532" t="s">
        <v>52</v>
      </c>
      <c r="G532" t="s">
        <v>794</v>
      </c>
      <c r="H532" t="s">
        <v>51</v>
      </c>
      <c r="I532" t="s">
        <v>51</v>
      </c>
      <c r="J532" t="s">
        <v>54</v>
      </c>
      <c r="K532" t="s">
        <v>51</v>
      </c>
      <c r="L532" t="s">
        <v>51</v>
      </c>
      <c r="M532" t="s">
        <v>55</v>
      </c>
      <c r="N532" t="s">
        <v>56</v>
      </c>
      <c r="O532">
        <v>0</v>
      </c>
      <c r="P532" t="s">
        <v>51</v>
      </c>
      <c r="Q532" t="s">
        <v>51</v>
      </c>
      <c r="R532" t="s">
        <v>57</v>
      </c>
      <c r="S532" t="s">
        <v>57</v>
      </c>
      <c r="T532" t="s">
        <v>2288</v>
      </c>
      <c r="U532" t="s">
        <v>51</v>
      </c>
      <c r="V532" t="s">
        <v>51</v>
      </c>
      <c r="W532" t="s">
        <v>51</v>
      </c>
      <c r="X532">
        <v>1</v>
      </c>
      <c r="Y532">
        <v>0</v>
      </c>
      <c r="Z532">
        <v>0</v>
      </c>
      <c r="AA532">
        <v>0</v>
      </c>
      <c r="AB532" t="s">
        <v>51</v>
      </c>
      <c r="AF532" t="s">
        <v>409</v>
      </c>
      <c r="AG532" t="s">
        <v>287</v>
      </c>
      <c r="AH532" t="s">
        <v>125</v>
      </c>
      <c r="AI532" t="s">
        <v>141</v>
      </c>
      <c r="AJ532" t="s">
        <v>51</v>
      </c>
      <c r="AK532" t="s">
        <v>51</v>
      </c>
      <c r="AL532" t="s">
        <v>51</v>
      </c>
      <c r="AM532" t="s">
        <v>307</v>
      </c>
      <c r="AN532" t="s">
        <v>51</v>
      </c>
      <c r="AO532" t="s">
        <v>383</v>
      </c>
      <c r="AP532" t="s">
        <v>51</v>
      </c>
      <c r="AQ532" t="s">
        <v>51</v>
      </c>
      <c r="AR532" t="s">
        <v>51</v>
      </c>
      <c r="AS532">
        <v>0</v>
      </c>
      <c r="AT532">
        <v>0</v>
      </c>
      <c r="AU532" t="s">
        <v>60</v>
      </c>
    </row>
    <row r="533" spans="1:47">
      <c r="A533" t="s">
        <v>2289</v>
      </c>
      <c r="B533" t="s">
        <v>48</v>
      </c>
      <c r="C533" t="s">
        <v>2290</v>
      </c>
      <c r="D533" t="s">
        <v>152</v>
      </c>
      <c r="E533" t="s">
        <v>51</v>
      </c>
      <c r="F533" t="s">
        <v>52</v>
      </c>
      <c r="G533" t="s">
        <v>53</v>
      </c>
      <c r="H533" t="s">
        <v>51</v>
      </c>
      <c r="I533" t="s">
        <v>51</v>
      </c>
      <c r="J533" t="s">
        <v>54</v>
      </c>
      <c r="K533" t="s">
        <v>51</v>
      </c>
      <c r="L533" t="s">
        <v>51</v>
      </c>
      <c r="M533" t="s">
        <v>55</v>
      </c>
      <c r="N533" t="s">
        <v>56</v>
      </c>
      <c r="O533">
        <v>0</v>
      </c>
      <c r="P533" t="s">
        <v>51</v>
      </c>
      <c r="Q533" t="s">
        <v>51</v>
      </c>
      <c r="R533" t="s">
        <v>57</v>
      </c>
      <c r="S533" t="s">
        <v>57</v>
      </c>
      <c r="T533" t="s">
        <v>2291</v>
      </c>
      <c r="U533" t="s">
        <v>51</v>
      </c>
      <c r="V533" t="s">
        <v>51</v>
      </c>
      <c r="W533" t="s">
        <v>51</v>
      </c>
      <c r="X533">
        <v>1</v>
      </c>
      <c r="Y533">
        <v>0</v>
      </c>
      <c r="Z533">
        <v>993472</v>
      </c>
      <c r="AA533">
        <v>0</v>
      </c>
      <c r="AB533" t="s">
        <v>51</v>
      </c>
      <c r="AF533" t="s">
        <v>1146</v>
      </c>
      <c r="AG533" t="s">
        <v>287</v>
      </c>
      <c r="AH533" t="s">
        <v>125</v>
      </c>
      <c r="AI533" t="s">
        <v>126</v>
      </c>
      <c r="AJ533" t="s">
        <v>51</v>
      </c>
      <c r="AK533" t="s">
        <v>51</v>
      </c>
      <c r="AL533" t="s">
        <v>51</v>
      </c>
      <c r="AM533" t="s">
        <v>388</v>
      </c>
      <c r="AN533" t="s">
        <v>51</v>
      </c>
      <c r="AO533" t="s">
        <v>51</v>
      </c>
      <c r="AP533" t="s">
        <v>51</v>
      </c>
      <c r="AQ533" t="s">
        <v>51</v>
      </c>
      <c r="AR533" t="s">
        <v>51</v>
      </c>
      <c r="AS533">
        <v>99347.199999999997</v>
      </c>
      <c r="AT533">
        <v>0</v>
      </c>
      <c r="AU533" t="s">
        <v>60</v>
      </c>
    </row>
    <row r="534" spans="1:47">
      <c r="A534" t="s">
        <v>2292</v>
      </c>
      <c r="B534" t="s">
        <v>48</v>
      </c>
      <c r="C534" t="s">
        <v>2293</v>
      </c>
      <c r="D534" t="s">
        <v>427</v>
      </c>
      <c r="E534" t="s">
        <v>51</v>
      </c>
      <c r="F534" t="s">
        <v>85</v>
      </c>
      <c r="G534" t="s">
        <v>2294</v>
      </c>
      <c r="H534" t="s">
        <v>2294</v>
      </c>
      <c r="I534" t="s">
        <v>2295</v>
      </c>
      <c r="J534" t="s">
        <v>51</v>
      </c>
      <c r="K534" t="s">
        <v>51</v>
      </c>
      <c r="L534" t="s">
        <v>51</v>
      </c>
      <c r="M534" t="s">
        <v>55</v>
      </c>
      <c r="N534" t="s">
        <v>56</v>
      </c>
      <c r="O534">
        <v>7</v>
      </c>
      <c r="P534" t="s">
        <v>51</v>
      </c>
      <c r="Q534" t="s">
        <v>51</v>
      </c>
      <c r="R534" t="s">
        <v>57</v>
      </c>
      <c r="S534" t="s">
        <v>57</v>
      </c>
      <c r="T534" t="s">
        <v>51</v>
      </c>
      <c r="U534" t="s">
        <v>51</v>
      </c>
      <c r="V534" t="s">
        <v>51</v>
      </c>
      <c r="W534" t="s">
        <v>51</v>
      </c>
      <c r="X534">
        <v>125</v>
      </c>
      <c r="Y534">
        <v>0</v>
      </c>
      <c r="Z534">
        <v>3727</v>
      </c>
      <c r="AA534">
        <v>34100</v>
      </c>
      <c r="AB534" t="s">
        <v>51</v>
      </c>
      <c r="AF534" t="s">
        <v>2296</v>
      </c>
      <c r="AG534" t="s">
        <v>287</v>
      </c>
      <c r="AH534" t="s">
        <v>125</v>
      </c>
      <c r="AI534" t="s">
        <v>293</v>
      </c>
      <c r="AJ534" t="s">
        <v>51</v>
      </c>
      <c r="AK534" t="s">
        <v>51</v>
      </c>
      <c r="AL534" t="s">
        <v>51</v>
      </c>
      <c r="AM534" t="s">
        <v>307</v>
      </c>
      <c r="AN534" t="s">
        <v>51</v>
      </c>
      <c r="AO534" t="s">
        <v>383</v>
      </c>
      <c r="AP534" t="s">
        <v>51</v>
      </c>
      <c r="AQ534" t="s">
        <v>51</v>
      </c>
      <c r="AR534" t="s">
        <v>288</v>
      </c>
      <c r="AS534">
        <v>3727</v>
      </c>
      <c r="AT534">
        <v>3410000</v>
      </c>
      <c r="AU534" t="s">
        <v>60</v>
      </c>
    </row>
    <row r="535" spans="1:47">
      <c r="A535" t="s">
        <v>2297</v>
      </c>
      <c r="B535" t="s">
        <v>48</v>
      </c>
      <c r="C535" t="s">
        <v>2298</v>
      </c>
      <c r="D535" t="s">
        <v>152</v>
      </c>
      <c r="E535" t="s">
        <v>51</v>
      </c>
      <c r="F535" t="s">
        <v>52</v>
      </c>
      <c r="G535" t="s">
        <v>911</v>
      </c>
      <c r="H535" t="s">
        <v>51</v>
      </c>
      <c r="I535" t="s">
        <v>51</v>
      </c>
      <c r="J535" t="s">
        <v>54</v>
      </c>
      <c r="K535" t="s">
        <v>51</v>
      </c>
      <c r="L535" t="s">
        <v>51</v>
      </c>
      <c r="M535" t="s">
        <v>55</v>
      </c>
      <c r="N535" t="s">
        <v>56</v>
      </c>
      <c r="O535">
        <v>0</v>
      </c>
      <c r="P535" t="s">
        <v>51</v>
      </c>
      <c r="Q535" t="s">
        <v>51</v>
      </c>
      <c r="R535" t="s">
        <v>57</v>
      </c>
      <c r="S535" t="s">
        <v>57</v>
      </c>
      <c r="T535" t="s">
        <v>2299</v>
      </c>
      <c r="U535" t="s">
        <v>51</v>
      </c>
      <c r="V535" t="s">
        <v>51</v>
      </c>
      <c r="W535" t="s">
        <v>51</v>
      </c>
      <c r="X535">
        <v>1</v>
      </c>
      <c r="Y535">
        <v>0</v>
      </c>
      <c r="Z535">
        <v>141057</v>
      </c>
      <c r="AA535">
        <v>0</v>
      </c>
      <c r="AB535" t="s">
        <v>51</v>
      </c>
      <c r="AF535" t="s">
        <v>1146</v>
      </c>
      <c r="AG535" t="s">
        <v>287</v>
      </c>
      <c r="AH535" t="s">
        <v>125</v>
      </c>
      <c r="AI535" t="s">
        <v>126</v>
      </c>
      <c r="AJ535" t="s">
        <v>51</v>
      </c>
      <c r="AK535" t="s">
        <v>51</v>
      </c>
      <c r="AL535" t="s">
        <v>51</v>
      </c>
      <c r="AM535" t="s">
        <v>388</v>
      </c>
      <c r="AN535" t="s">
        <v>51</v>
      </c>
      <c r="AO535" t="s">
        <v>51</v>
      </c>
      <c r="AP535" t="s">
        <v>51</v>
      </c>
      <c r="AQ535" t="s">
        <v>51</v>
      </c>
      <c r="AR535" t="s">
        <v>51</v>
      </c>
      <c r="AS535">
        <v>14105.7</v>
      </c>
      <c r="AT535">
        <v>0</v>
      </c>
      <c r="AU535" t="s">
        <v>60</v>
      </c>
    </row>
    <row r="536" spans="1:47">
      <c r="A536" t="s">
        <v>2300</v>
      </c>
      <c r="B536" t="s">
        <v>48</v>
      </c>
      <c r="C536" t="s">
        <v>2301</v>
      </c>
      <c r="D536" t="s">
        <v>152</v>
      </c>
      <c r="E536" t="s">
        <v>51</v>
      </c>
      <c r="F536" t="s">
        <v>52</v>
      </c>
      <c r="G536" t="s">
        <v>1297</v>
      </c>
      <c r="H536" t="s">
        <v>51</v>
      </c>
      <c r="I536" t="s">
        <v>51</v>
      </c>
      <c r="J536" t="s">
        <v>54</v>
      </c>
      <c r="K536" t="s">
        <v>51</v>
      </c>
      <c r="L536" t="s">
        <v>51</v>
      </c>
      <c r="M536" t="s">
        <v>55</v>
      </c>
      <c r="N536" t="s">
        <v>56</v>
      </c>
      <c r="O536">
        <v>0</v>
      </c>
      <c r="P536" t="s">
        <v>51</v>
      </c>
      <c r="Q536" t="s">
        <v>51</v>
      </c>
      <c r="R536" t="s">
        <v>57</v>
      </c>
      <c r="S536" t="s">
        <v>57</v>
      </c>
      <c r="T536" t="s">
        <v>2302</v>
      </c>
      <c r="U536" t="s">
        <v>51</v>
      </c>
      <c r="V536" t="s">
        <v>51</v>
      </c>
      <c r="W536" t="s">
        <v>51</v>
      </c>
      <c r="X536">
        <v>1</v>
      </c>
      <c r="Y536">
        <v>0</v>
      </c>
      <c r="Z536">
        <v>502221</v>
      </c>
      <c r="AA536">
        <v>0</v>
      </c>
      <c r="AB536" t="s">
        <v>51</v>
      </c>
      <c r="AF536" t="s">
        <v>2303</v>
      </c>
      <c r="AG536" t="s">
        <v>287</v>
      </c>
      <c r="AH536" t="s">
        <v>125</v>
      </c>
      <c r="AI536" t="s">
        <v>133</v>
      </c>
      <c r="AJ536" t="s">
        <v>51</v>
      </c>
      <c r="AK536" t="s">
        <v>51</v>
      </c>
      <c r="AL536" t="s">
        <v>51</v>
      </c>
      <c r="AM536" t="s">
        <v>314</v>
      </c>
      <c r="AN536" t="s">
        <v>51</v>
      </c>
      <c r="AO536" t="s">
        <v>51</v>
      </c>
      <c r="AP536" t="s">
        <v>51</v>
      </c>
      <c r="AQ536" t="s">
        <v>51</v>
      </c>
      <c r="AR536" t="s">
        <v>51</v>
      </c>
      <c r="AS536">
        <v>125555.25</v>
      </c>
      <c r="AT536">
        <v>0</v>
      </c>
      <c r="AU536" t="s">
        <v>60</v>
      </c>
    </row>
    <row r="537" spans="1:47">
      <c r="A537" t="s">
        <v>2304</v>
      </c>
      <c r="B537" t="s">
        <v>48</v>
      </c>
      <c r="C537" t="s">
        <v>2305</v>
      </c>
      <c r="D537" t="s">
        <v>203</v>
      </c>
      <c r="E537" t="s">
        <v>51</v>
      </c>
      <c r="F537" t="s">
        <v>52</v>
      </c>
      <c r="G537" t="s">
        <v>310</v>
      </c>
      <c r="H537" t="s">
        <v>51</v>
      </c>
      <c r="I537" t="s">
        <v>51</v>
      </c>
      <c r="J537" t="s">
        <v>54</v>
      </c>
      <c r="K537" t="s">
        <v>51</v>
      </c>
      <c r="L537" t="s">
        <v>51</v>
      </c>
      <c r="M537" t="s">
        <v>55</v>
      </c>
      <c r="N537" t="s">
        <v>56</v>
      </c>
      <c r="O537">
        <v>0</v>
      </c>
      <c r="P537" t="s">
        <v>51</v>
      </c>
      <c r="Q537" t="s">
        <v>2306</v>
      </c>
      <c r="R537" t="s">
        <v>57</v>
      </c>
      <c r="S537" t="s">
        <v>57</v>
      </c>
      <c r="T537" t="s">
        <v>2307</v>
      </c>
      <c r="U537" t="s">
        <v>51</v>
      </c>
      <c r="V537" t="s">
        <v>51</v>
      </c>
      <c r="W537" t="s">
        <v>51</v>
      </c>
      <c r="X537">
        <v>1</v>
      </c>
      <c r="Y537">
        <v>0</v>
      </c>
      <c r="Z537">
        <v>53536</v>
      </c>
      <c r="AA537">
        <v>0</v>
      </c>
      <c r="AB537" t="s">
        <v>51</v>
      </c>
      <c r="AF537" t="s">
        <v>2308</v>
      </c>
      <c r="AG537" t="s">
        <v>287</v>
      </c>
      <c r="AH537" t="s">
        <v>125</v>
      </c>
      <c r="AI537" t="s">
        <v>126</v>
      </c>
      <c r="AJ537" t="s">
        <v>51</v>
      </c>
      <c r="AK537" t="s">
        <v>51</v>
      </c>
      <c r="AL537" t="s">
        <v>51</v>
      </c>
      <c r="AM537" t="s">
        <v>314</v>
      </c>
      <c r="AN537" t="s">
        <v>51</v>
      </c>
      <c r="AO537" t="s">
        <v>51</v>
      </c>
      <c r="AP537" t="s">
        <v>51</v>
      </c>
      <c r="AQ537" t="s">
        <v>51</v>
      </c>
      <c r="AR537" t="s">
        <v>51</v>
      </c>
      <c r="AS537">
        <v>5353.6</v>
      </c>
      <c r="AT537">
        <v>0</v>
      </c>
      <c r="AU537" t="s">
        <v>60</v>
      </c>
    </row>
    <row r="538" spans="1:47">
      <c r="A538" t="s">
        <v>2309</v>
      </c>
      <c r="B538" t="s">
        <v>48</v>
      </c>
      <c r="C538" t="s">
        <v>2310</v>
      </c>
      <c r="D538" t="s">
        <v>79</v>
      </c>
      <c r="E538" t="s">
        <v>51</v>
      </c>
      <c r="F538" t="s">
        <v>52</v>
      </c>
      <c r="G538" t="s">
        <v>198</v>
      </c>
      <c r="H538" t="s">
        <v>51</v>
      </c>
      <c r="I538" t="s">
        <v>51</v>
      </c>
      <c r="J538" t="s">
        <v>54</v>
      </c>
      <c r="K538" t="s">
        <v>51</v>
      </c>
      <c r="L538" t="s">
        <v>51</v>
      </c>
      <c r="M538" t="s">
        <v>55</v>
      </c>
      <c r="N538" t="s">
        <v>56</v>
      </c>
      <c r="O538">
        <v>0</v>
      </c>
      <c r="P538" t="s">
        <v>51</v>
      </c>
      <c r="Q538" t="s">
        <v>51</v>
      </c>
      <c r="R538" t="s">
        <v>57</v>
      </c>
      <c r="S538" t="s">
        <v>57</v>
      </c>
      <c r="T538" t="s">
        <v>2311</v>
      </c>
      <c r="U538" t="s">
        <v>51</v>
      </c>
      <c r="V538" t="s">
        <v>51</v>
      </c>
      <c r="W538" t="s">
        <v>51</v>
      </c>
      <c r="X538">
        <v>1</v>
      </c>
      <c r="Y538">
        <v>0</v>
      </c>
      <c r="Z538">
        <v>45966</v>
      </c>
      <c r="AA538">
        <v>0</v>
      </c>
      <c r="AB538" t="s">
        <v>51</v>
      </c>
      <c r="AF538" t="s">
        <v>2312</v>
      </c>
      <c r="AG538" t="s">
        <v>287</v>
      </c>
      <c r="AH538" t="s">
        <v>125</v>
      </c>
      <c r="AI538" t="s">
        <v>126</v>
      </c>
      <c r="AJ538" t="s">
        <v>51</v>
      </c>
      <c r="AK538" t="s">
        <v>51</v>
      </c>
      <c r="AL538" t="s">
        <v>51</v>
      </c>
      <c r="AM538" t="s">
        <v>314</v>
      </c>
      <c r="AN538" t="s">
        <v>51</v>
      </c>
      <c r="AO538" t="s">
        <v>51</v>
      </c>
      <c r="AP538" t="s">
        <v>51</v>
      </c>
      <c r="AQ538" t="s">
        <v>51</v>
      </c>
      <c r="AR538" t="s">
        <v>51</v>
      </c>
      <c r="AS538">
        <v>4596.6000000000004</v>
      </c>
      <c r="AT538">
        <v>0</v>
      </c>
      <c r="AU538" t="s">
        <v>60</v>
      </c>
    </row>
    <row r="539" spans="1:47">
      <c r="A539" t="s">
        <v>2313</v>
      </c>
      <c r="B539" t="s">
        <v>48</v>
      </c>
      <c r="C539" t="s">
        <v>2314</v>
      </c>
      <c r="D539" t="s">
        <v>498</v>
      </c>
      <c r="E539" t="s">
        <v>51</v>
      </c>
      <c r="F539" t="s">
        <v>52</v>
      </c>
      <c r="G539" t="s">
        <v>53</v>
      </c>
      <c r="H539" t="s">
        <v>51</v>
      </c>
      <c r="I539" t="s">
        <v>51</v>
      </c>
      <c r="J539" t="s">
        <v>54</v>
      </c>
      <c r="K539" t="s">
        <v>51</v>
      </c>
      <c r="L539" t="s">
        <v>51</v>
      </c>
      <c r="M539" t="s">
        <v>55</v>
      </c>
      <c r="N539" t="s">
        <v>56</v>
      </c>
      <c r="O539">
        <v>0</v>
      </c>
      <c r="P539" t="s">
        <v>51</v>
      </c>
      <c r="Q539" t="s">
        <v>2315</v>
      </c>
      <c r="R539" t="s">
        <v>57</v>
      </c>
      <c r="S539" t="s">
        <v>57</v>
      </c>
      <c r="T539" t="s">
        <v>2316</v>
      </c>
      <c r="U539" t="s">
        <v>51</v>
      </c>
      <c r="V539" t="s">
        <v>51</v>
      </c>
      <c r="W539" t="s">
        <v>51</v>
      </c>
      <c r="X539">
        <v>1</v>
      </c>
      <c r="Y539">
        <v>0</v>
      </c>
      <c r="Z539">
        <v>993472</v>
      </c>
      <c r="AA539">
        <v>0</v>
      </c>
      <c r="AB539" t="s">
        <v>51</v>
      </c>
      <c r="AF539" t="s">
        <v>2317</v>
      </c>
      <c r="AG539" t="s">
        <v>287</v>
      </c>
      <c r="AH539" t="s">
        <v>125</v>
      </c>
      <c r="AI539" t="s">
        <v>133</v>
      </c>
      <c r="AJ539" t="s">
        <v>51</v>
      </c>
      <c r="AK539" t="s">
        <v>51</v>
      </c>
      <c r="AL539" t="s">
        <v>51</v>
      </c>
      <c r="AM539" t="s">
        <v>314</v>
      </c>
      <c r="AN539" t="s">
        <v>51</v>
      </c>
      <c r="AO539" t="s">
        <v>51</v>
      </c>
      <c r="AP539" t="s">
        <v>51</v>
      </c>
      <c r="AQ539" t="s">
        <v>51</v>
      </c>
      <c r="AR539" t="s">
        <v>51</v>
      </c>
      <c r="AS539">
        <v>248368</v>
      </c>
      <c r="AT539">
        <v>0</v>
      </c>
      <c r="AU539" t="s">
        <v>60</v>
      </c>
    </row>
    <row r="540" spans="1:47">
      <c r="A540" t="s">
        <v>2318</v>
      </c>
      <c r="B540" t="s">
        <v>48</v>
      </c>
      <c r="C540" t="s">
        <v>2319</v>
      </c>
      <c r="D540" t="s">
        <v>136</v>
      </c>
      <c r="E540" t="s">
        <v>51</v>
      </c>
      <c r="F540" t="s">
        <v>85</v>
      </c>
      <c r="G540" t="s">
        <v>580</v>
      </c>
      <c r="H540" t="s">
        <v>580</v>
      </c>
      <c r="I540" t="s">
        <v>581</v>
      </c>
      <c r="J540" t="s">
        <v>122</v>
      </c>
      <c r="K540" t="s">
        <v>51</v>
      </c>
      <c r="L540" t="s">
        <v>51</v>
      </c>
      <c r="M540" t="s">
        <v>55</v>
      </c>
      <c r="N540" t="s">
        <v>56</v>
      </c>
      <c r="O540">
        <v>40</v>
      </c>
      <c r="P540" t="s">
        <v>51</v>
      </c>
      <c r="Q540" t="s">
        <v>2320</v>
      </c>
      <c r="R540" t="s">
        <v>57</v>
      </c>
      <c r="S540" t="s">
        <v>57</v>
      </c>
      <c r="T540" t="s">
        <v>51</v>
      </c>
      <c r="U540" t="s">
        <v>51</v>
      </c>
      <c r="V540" t="s">
        <v>51</v>
      </c>
      <c r="W540" t="s">
        <v>51</v>
      </c>
      <c r="X540">
        <v>849</v>
      </c>
      <c r="Y540">
        <v>0</v>
      </c>
      <c r="Z540">
        <v>67921</v>
      </c>
      <c r="AA540">
        <v>365700</v>
      </c>
      <c r="AB540" t="s">
        <v>51</v>
      </c>
      <c r="AF540" t="s">
        <v>2321</v>
      </c>
      <c r="AG540" t="s">
        <v>287</v>
      </c>
      <c r="AH540" t="s">
        <v>125</v>
      </c>
      <c r="AI540" t="s">
        <v>133</v>
      </c>
      <c r="AJ540" t="s">
        <v>51</v>
      </c>
      <c r="AK540" t="s">
        <v>51</v>
      </c>
      <c r="AL540" t="s">
        <v>51</v>
      </c>
      <c r="AM540" t="s">
        <v>314</v>
      </c>
      <c r="AN540" t="s">
        <v>51</v>
      </c>
      <c r="AO540" t="s">
        <v>51</v>
      </c>
      <c r="AP540" t="s">
        <v>51</v>
      </c>
      <c r="AQ540" t="s">
        <v>51</v>
      </c>
      <c r="AR540" t="s">
        <v>328</v>
      </c>
      <c r="AS540">
        <v>67921</v>
      </c>
      <c r="AT540">
        <v>77619825</v>
      </c>
      <c r="AU540" t="s">
        <v>60</v>
      </c>
    </row>
    <row r="541" spans="1:47">
      <c r="A541" t="s">
        <v>2318</v>
      </c>
      <c r="B541" t="s">
        <v>329</v>
      </c>
      <c r="C541" t="s">
        <v>2319</v>
      </c>
      <c r="D541" t="s">
        <v>136</v>
      </c>
      <c r="E541" t="s">
        <v>51</v>
      </c>
      <c r="F541" t="s">
        <v>85</v>
      </c>
      <c r="G541" t="s">
        <v>580</v>
      </c>
      <c r="H541" t="s">
        <v>580</v>
      </c>
      <c r="I541" t="s">
        <v>581</v>
      </c>
      <c r="J541" t="s">
        <v>122</v>
      </c>
      <c r="K541" t="s">
        <v>51</v>
      </c>
      <c r="L541" t="s">
        <v>51</v>
      </c>
      <c r="M541" t="s">
        <v>55</v>
      </c>
      <c r="N541" t="s">
        <v>56</v>
      </c>
      <c r="O541">
        <v>40</v>
      </c>
      <c r="P541" t="s">
        <v>51</v>
      </c>
      <c r="Q541" t="s">
        <v>2320</v>
      </c>
      <c r="R541" t="s">
        <v>57</v>
      </c>
      <c r="S541" t="s">
        <v>57</v>
      </c>
      <c r="T541" t="s">
        <v>51</v>
      </c>
      <c r="U541" t="s">
        <v>51</v>
      </c>
      <c r="V541" t="s">
        <v>51</v>
      </c>
      <c r="W541" t="s">
        <v>51</v>
      </c>
      <c r="X541">
        <v>849</v>
      </c>
      <c r="Y541">
        <v>0</v>
      </c>
      <c r="Z541">
        <v>67921</v>
      </c>
      <c r="AA541">
        <v>365700</v>
      </c>
      <c r="AB541" t="s">
        <v>51</v>
      </c>
      <c r="AF541" t="s">
        <v>2321</v>
      </c>
      <c r="AG541" t="s">
        <v>287</v>
      </c>
      <c r="AH541" t="s">
        <v>125</v>
      </c>
      <c r="AI541" t="s">
        <v>51</v>
      </c>
      <c r="AJ541" t="s">
        <v>51</v>
      </c>
      <c r="AK541" t="s">
        <v>51</v>
      </c>
      <c r="AL541" t="s">
        <v>51</v>
      </c>
      <c r="AM541" t="s">
        <v>330</v>
      </c>
      <c r="AN541" t="s">
        <v>51</v>
      </c>
      <c r="AO541" t="s">
        <v>51</v>
      </c>
      <c r="AP541" t="s">
        <v>51</v>
      </c>
      <c r="AQ541" t="s">
        <v>51</v>
      </c>
      <c r="AR541" t="s">
        <v>51</v>
      </c>
      <c r="AU541" t="s">
        <v>60</v>
      </c>
    </row>
    <row r="542" spans="1:47">
      <c r="A542" t="s">
        <v>2322</v>
      </c>
      <c r="B542" t="s">
        <v>48</v>
      </c>
      <c r="C542" t="s">
        <v>2323</v>
      </c>
      <c r="D542" t="s">
        <v>136</v>
      </c>
      <c r="E542" t="s">
        <v>51</v>
      </c>
      <c r="F542" t="s">
        <v>52</v>
      </c>
      <c r="G542" t="s">
        <v>1755</v>
      </c>
      <c r="H542" t="s">
        <v>51</v>
      </c>
      <c r="I542" t="s">
        <v>51</v>
      </c>
      <c r="J542" t="s">
        <v>51</v>
      </c>
      <c r="K542" t="s">
        <v>51</v>
      </c>
      <c r="L542" t="s">
        <v>51</v>
      </c>
      <c r="M542" t="s">
        <v>1756</v>
      </c>
      <c r="N542" t="s">
        <v>56</v>
      </c>
      <c r="O542">
        <v>0</v>
      </c>
      <c r="P542" t="s">
        <v>51</v>
      </c>
      <c r="Q542" t="s">
        <v>51</v>
      </c>
      <c r="R542" t="s">
        <v>57</v>
      </c>
      <c r="S542" t="s">
        <v>57</v>
      </c>
      <c r="T542" t="s">
        <v>2324</v>
      </c>
      <c r="U542" t="s">
        <v>51</v>
      </c>
      <c r="V542" t="s">
        <v>51</v>
      </c>
      <c r="W542" t="s">
        <v>51</v>
      </c>
      <c r="X542">
        <v>1</v>
      </c>
      <c r="Y542">
        <v>0</v>
      </c>
      <c r="Z542">
        <v>0</v>
      </c>
      <c r="AA542">
        <v>0</v>
      </c>
      <c r="AB542" t="s">
        <v>51</v>
      </c>
      <c r="AF542" t="s">
        <v>2325</v>
      </c>
      <c r="AG542" t="s">
        <v>287</v>
      </c>
      <c r="AH542" t="s">
        <v>125</v>
      </c>
      <c r="AI542" t="s">
        <v>133</v>
      </c>
      <c r="AJ542" t="s">
        <v>51</v>
      </c>
      <c r="AK542" t="s">
        <v>51</v>
      </c>
      <c r="AL542" t="s">
        <v>51</v>
      </c>
      <c r="AM542" t="s">
        <v>307</v>
      </c>
      <c r="AN542" t="s">
        <v>51</v>
      </c>
      <c r="AO542" t="s">
        <v>478</v>
      </c>
      <c r="AP542" t="s">
        <v>51</v>
      </c>
      <c r="AQ542" t="s">
        <v>404</v>
      </c>
      <c r="AR542" t="s">
        <v>51</v>
      </c>
      <c r="AS542">
        <v>0</v>
      </c>
      <c r="AT542">
        <v>0</v>
      </c>
      <c r="AU542" t="s">
        <v>60</v>
      </c>
    </row>
    <row r="543" spans="1:47">
      <c r="A543" t="s">
        <v>2326</v>
      </c>
      <c r="B543" t="s">
        <v>48</v>
      </c>
      <c r="C543" t="s">
        <v>2327</v>
      </c>
      <c r="D543" t="s">
        <v>373</v>
      </c>
      <c r="E543" t="s">
        <v>51</v>
      </c>
      <c r="F543" t="s">
        <v>52</v>
      </c>
      <c r="G543" t="s">
        <v>698</v>
      </c>
      <c r="H543" t="s">
        <v>51</v>
      </c>
      <c r="I543" t="s">
        <v>51</v>
      </c>
      <c r="J543" t="s">
        <v>54</v>
      </c>
      <c r="K543" t="s">
        <v>51</v>
      </c>
      <c r="L543" t="s">
        <v>51</v>
      </c>
      <c r="M543" t="s">
        <v>55</v>
      </c>
      <c r="N543" t="s">
        <v>56</v>
      </c>
      <c r="O543">
        <v>0</v>
      </c>
      <c r="P543" t="s">
        <v>51</v>
      </c>
      <c r="Q543" t="s">
        <v>2328</v>
      </c>
      <c r="R543" t="s">
        <v>57</v>
      </c>
      <c r="S543" t="s">
        <v>57</v>
      </c>
      <c r="T543" t="s">
        <v>2329</v>
      </c>
      <c r="U543" t="s">
        <v>51</v>
      </c>
      <c r="V543" t="s">
        <v>51</v>
      </c>
      <c r="W543" t="s">
        <v>51</v>
      </c>
      <c r="X543">
        <v>1</v>
      </c>
      <c r="Y543">
        <v>0</v>
      </c>
      <c r="Z543">
        <v>9561753</v>
      </c>
      <c r="AA543">
        <v>0</v>
      </c>
      <c r="AB543" t="s">
        <v>51</v>
      </c>
      <c r="AF543" t="s">
        <v>2330</v>
      </c>
      <c r="AG543" t="s">
        <v>287</v>
      </c>
      <c r="AH543" t="s">
        <v>125</v>
      </c>
      <c r="AI543" t="s">
        <v>141</v>
      </c>
      <c r="AJ543" t="s">
        <v>51</v>
      </c>
      <c r="AK543" t="s">
        <v>51</v>
      </c>
      <c r="AL543" t="s">
        <v>51</v>
      </c>
      <c r="AM543" t="s">
        <v>51</v>
      </c>
      <c r="AN543" t="s">
        <v>51</v>
      </c>
      <c r="AO543" t="s">
        <v>440</v>
      </c>
      <c r="AP543" t="s">
        <v>51</v>
      </c>
      <c r="AQ543" t="s">
        <v>404</v>
      </c>
      <c r="AR543" t="s">
        <v>288</v>
      </c>
      <c r="AS543">
        <v>9561753</v>
      </c>
      <c r="AT543">
        <v>0</v>
      </c>
      <c r="AU543" t="s">
        <v>60</v>
      </c>
    </row>
    <row r="544" spans="1:47">
      <c r="A544" t="s">
        <v>2331</v>
      </c>
      <c r="B544" t="s">
        <v>48</v>
      </c>
      <c r="C544" t="s">
        <v>2332</v>
      </c>
      <c r="D544" t="s">
        <v>427</v>
      </c>
      <c r="E544" t="s">
        <v>51</v>
      </c>
      <c r="F544" t="s">
        <v>52</v>
      </c>
      <c r="G544" t="s">
        <v>109</v>
      </c>
      <c r="H544" t="s">
        <v>51</v>
      </c>
      <c r="I544" t="s">
        <v>51</v>
      </c>
      <c r="J544" t="s">
        <v>51</v>
      </c>
      <c r="K544" t="s">
        <v>51</v>
      </c>
      <c r="L544" t="s">
        <v>51</v>
      </c>
      <c r="M544" t="s">
        <v>55</v>
      </c>
      <c r="N544" t="s">
        <v>56</v>
      </c>
      <c r="O544">
        <v>0</v>
      </c>
      <c r="P544" t="s">
        <v>51</v>
      </c>
      <c r="Q544" t="s">
        <v>2333</v>
      </c>
      <c r="R544" t="s">
        <v>57</v>
      </c>
      <c r="S544" t="s">
        <v>57</v>
      </c>
      <c r="T544" t="s">
        <v>2334</v>
      </c>
      <c r="U544" t="s">
        <v>51</v>
      </c>
      <c r="V544" t="s">
        <v>51</v>
      </c>
      <c r="W544" t="s">
        <v>51</v>
      </c>
      <c r="X544">
        <v>1</v>
      </c>
      <c r="Y544">
        <v>0</v>
      </c>
      <c r="Z544">
        <v>5811138</v>
      </c>
      <c r="AA544">
        <v>0</v>
      </c>
      <c r="AB544" t="s">
        <v>51</v>
      </c>
      <c r="AF544" t="s">
        <v>2335</v>
      </c>
      <c r="AG544" t="s">
        <v>287</v>
      </c>
      <c r="AH544" t="s">
        <v>125</v>
      </c>
      <c r="AI544" t="s">
        <v>141</v>
      </c>
      <c r="AJ544" t="s">
        <v>51</v>
      </c>
      <c r="AK544" t="s">
        <v>51</v>
      </c>
      <c r="AL544" t="s">
        <v>51</v>
      </c>
      <c r="AM544" t="s">
        <v>51</v>
      </c>
      <c r="AN544" t="s">
        <v>51</v>
      </c>
      <c r="AO544" t="s">
        <v>51</v>
      </c>
      <c r="AP544" t="s">
        <v>51</v>
      </c>
      <c r="AQ544" t="s">
        <v>404</v>
      </c>
      <c r="AR544" t="s">
        <v>51</v>
      </c>
      <c r="AS544">
        <v>5811138</v>
      </c>
      <c r="AT544">
        <v>0</v>
      </c>
      <c r="AU544" t="s">
        <v>60</v>
      </c>
    </row>
    <row r="545" spans="1:47">
      <c r="A545" t="s">
        <v>2336</v>
      </c>
      <c r="B545" t="s">
        <v>48</v>
      </c>
      <c r="C545" t="s">
        <v>2337</v>
      </c>
      <c r="D545" t="s">
        <v>63</v>
      </c>
      <c r="E545" t="s">
        <v>51</v>
      </c>
      <c r="F545" t="s">
        <v>52</v>
      </c>
      <c r="G545" t="s">
        <v>215</v>
      </c>
      <c r="H545" t="s">
        <v>51</v>
      </c>
      <c r="I545" t="s">
        <v>51</v>
      </c>
      <c r="J545" t="s">
        <v>54</v>
      </c>
      <c r="K545" t="s">
        <v>51</v>
      </c>
      <c r="L545" t="s">
        <v>51</v>
      </c>
      <c r="M545" t="s">
        <v>55</v>
      </c>
      <c r="N545" t="s">
        <v>56</v>
      </c>
      <c r="O545">
        <v>0</v>
      </c>
      <c r="P545" t="s">
        <v>51</v>
      </c>
      <c r="Q545" t="s">
        <v>51</v>
      </c>
      <c r="R545" t="s">
        <v>57</v>
      </c>
      <c r="S545" t="s">
        <v>57</v>
      </c>
      <c r="T545" t="s">
        <v>2338</v>
      </c>
      <c r="U545" t="s">
        <v>51</v>
      </c>
      <c r="V545" t="s">
        <v>51</v>
      </c>
      <c r="W545" t="s">
        <v>51</v>
      </c>
      <c r="X545">
        <v>1</v>
      </c>
      <c r="Y545">
        <v>0</v>
      </c>
      <c r="Z545">
        <v>0</v>
      </c>
      <c r="AA545">
        <v>0</v>
      </c>
      <c r="AB545" t="s">
        <v>51</v>
      </c>
      <c r="AF545" t="s">
        <v>2339</v>
      </c>
      <c r="AG545" t="s">
        <v>287</v>
      </c>
      <c r="AH545" t="s">
        <v>125</v>
      </c>
      <c r="AI545" t="s">
        <v>179</v>
      </c>
      <c r="AJ545" t="s">
        <v>51</v>
      </c>
      <c r="AK545" t="s">
        <v>51</v>
      </c>
      <c r="AL545" t="s">
        <v>51</v>
      </c>
      <c r="AM545" t="s">
        <v>51</v>
      </c>
      <c r="AN545" t="s">
        <v>51</v>
      </c>
      <c r="AO545" t="s">
        <v>51</v>
      </c>
      <c r="AP545" t="s">
        <v>51</v>
      </c>
      <c r="AQ545" t="s">
        <v>394</v>
      </c>
      <c r="AR545" t="s">
        <v>51</v>
      </c>
      <c r="AS545">
        <v>0</v>
      </c>
      <c r="AT545">
        <v>0</v>
      </c>
      <c r="AU545" t="s">
        <v>60</v>
      </c>
    </row>
    <row r="546" spans="1:47">
      <c r="A546" t="s">
        <v>2340</v>
      </c>
      <c r="B546" t="s">
        <v>48</v>
      </c>
      <c r="C546" t="s">
        <v>2341</v>
      </c>
      <c r="D546" t="s">
        <v>144</v>
      </c>
      <c r="E546" t="s">
        <v>51</v>
      </c>
      <c r="F546" t="s">
        <v>52</v>
      </c>
      <c r="G546" t="s">
        <v>468</v>
      </c>
      <c r="H546" t="s">
        <v>51</v>
      </c>
      <c r="I546" t="s">
        <v>51</v>
      </c>
      <c r="J546" t="s">
        <v>54</v>
      </c>
      <c r="K546" t="s">
        <v>51</v>
      </c>
      <c r="L546" t="s">
        <v>51</v>
      </c>
      <c r="M546" t="s">
        <v>55</v>
      </c>
      <c r="N546" t="s">
        <v>56</v>
      </c>
      <c r="O546">
        <v>0</v>
      </c>
      <c r="P546" t="s">
        <v>51</v>
      </c>
      <c r="Q546" t="s">
        <v>51</v>
      </c>
      <c r="R546" t="s">
        <v>57</v>
      </c>
      <c r="S546" t="s">
        <v>57</v>
      </c>
      <c r="T546" t="s">
        <v>2342</v>
      </c>
      <c r="U546" t="s">
        <v>51</v>
      </c>
      <c r="V546" t="s">
        <v>51</v>
      </c>
      <c r="W546" t="s">
        <v>51</v>
      </c>
      <c r="X546">
        <v>1</v>
      </c>
      <c r="Y546">
        <v>0</v>
      </c>
      <c r="Z546">
        <v>1909</v>
      </c>
      <c r="AA546">
        <v>0</v>
      </c>
      <c r="AB546" t="s">
        <v>51</v>
      </c>
      <c r="AF546" t="s">
        <v>2343</v>
      </c>
      <c r="AG546" t="s">
        <v>287</v>
      </c>
      <c r="AH546" t="s">
        <v>125</v>
      </c>
      <c r="AI546" t="s">
        <v>141</v>
      </c>
      <c r="AJ546" t="s">
        <v>51</v>
      </c>
      <c r="AK546" t="s">
        <v>51</v>
      </c>
      <c r="AL546" t="s">
        <v>51</v>
      </c>
      <c r="AM546" t="s">
        <v>51</v>
      </c>
      <c r="AN546" t="s">
        <v>51</v>
      </c>
      <c r="AO546" t="s">
        <v>446</v>
      </c>
      <c r="AP546" t="s">
        <v>51</v>
      </c>
      <c r="AQ546" t="s">
        <v>51</v>
      </c>
      <c r="AR546" t="s">
        <v>447</v>
      </c>
      <c r="AS546">
        <v>1909</v>
      </c>
      <c r="AT546">
        <v>0</v>
      </c>
      <c r="AU546" t="s">
        <v>60</v>
      </c>
    </row>
    <row r="547" spans="1:47">
      <c r="A547" t="s">
        <v>2344</v>
      </c>
      <c r="B547" t="s">
        <v>48</v>
      </c>
      <c r="C547" t="s">
        <v>2345</v>
      </c>
      <c r="D547" t="s">
        <v>373</v>
      </c>
      <c r="E547" t="s">
        <v>2346</v>
      </c>
      <c r="F547" t="s">
        <v>451</v>
      </c>
      <c r="G547" t="s">
        <v>2196</v>
      </c>
      <c r="H547" t="s">
        <v>2196</v>
      </c>
      <c r="I547" t="s">
        <v>51</v>
      </c>
      <c r="J547" t="s">
        <v>453</v>
      </c>
      <c r="K547" t="s">
        <v>51</v>
      </c>
      <c r="L547" t="s">
        <v>51</v>
      </c>
      <c r="M547" t="s">
        <v>55</v>
      </c>
      <c r="N547" t="s">
        <v>56</v>
      </c>
      <c r="O547">
        <v>0</v>
      </c>
      <c r="P547" t="s">
        <v>51</v>
      </c>
      <c r="Q547" t="s">
        <v>51</v>
      </c>
      <c r="R547" t="s">
        <v>57</v>
      </c>
      <c r="S547" t="s">
        <v>57</v>
      </c>
      <c r="T547" t="s">
        <v>51</v>
      </c>
      <c r="U547" t="s">
        <v>51</v>
      </c>
      <c r="V547" t="s">
        <v>51</v>
      </c>
      <c r="W547" t="s">
        <v>51</v>
      </c>
      <c r="X547">
        <v>1</v>
      </c>
      <c r="Y547">
        <v>71</v>
      </c>
      <c r="Z547">
        <v>4896833</v>
      </c>
      <c r="AA547">
        <v>0</v>
      </c>
      <c r="AB547" t="s">
        <v>51</v>
      </c>
      <c r="AF547" t="s">
        <v>2347</v>
      </c>
      <c r="AG547" t="s">
        <v>287</v>
      </c>
      <c r="AH547" t="s">
        <v>125</v>
      </c>
      <c r="AI547" t="s">
        <v>179</v>
      </c>
      <c r="AJ547" t="s">
        <v>51</v>
      </c>
      <c r="AK547" t="s">
        <v>51</v>
      </c>
      <c r="AL547" t="s">
        <v>51</v>
      </c>
      <c r="AM547" t="s">
        <v>51</v>
      </c>
      <c r="AN547" t="s">
        <v>51</v>
      </c>
      <c r="AO547" t="s">
        <v>440</v>
      </c>
      <c r="AP547" t="s">
        <v>51</v>
      </c>
      <c r="AQ547" t="s">
        <v>51</v>
      </c>
      <c r="AR547" t="s">
        <v>51</v>
      </c>
      <c r="AS547">
        <v>146904.99</v>
      </c>
      <c r="AT547">
        <v>0</v>
      </c>
      <c r="AU547" t="s">
        <v>60</v>
      </c>
    </row>
    <row r="548" spans="1:47">
      <c r="A548" t="s">
        <v>2348</v>
      </c>
      <c r="B548" t="s">
        <v>48</v>
      </c>
      <c r="C548" t="s">
        <v>2349</v>
      </c>
      <c r="D548" t="s">
        <v>108</v>
      </c>
      <c r="E548" t="s">
        <v>51</v>
      </c>
      <c r="F548" t="s">
        <v>52</v>
      </c>
      <c r="G548" t="s">
        <v>417</v>
      </c>
      <c r="H548" t="s">
        <v>51</v>
      </c>
      <c r="I548" t="s">
        <v>51</v>
      </c>
      <c r="J548" t="s">
        <v>54</v>
      </c>
      <c r="K548" t="s">
        <v>51</v>
      </c>
      <c r="L548" t="s">
        <v>51</v>
      </c>
      <c r="M548" t="s">
        <v>55</v>
      </c>
      <c r="N548" t="s">
        <v>56</v>
      </c>
      <c r="O548">
        <v>0</v>
      </c>
      <c r="P548" t="s">
        <v>51</v>
      </c>
      <c r="Q548" t="s">
        <v>51</v>
      </c>
      <c r="R548" t="s">
        <v>57</v>
      </c>
      <c r="S548" t="s">
        <v>57</v>
      </c>
      <c r="T548" t="s">
        <v>2350</v>
      </c>
      <c r="U548" t="s">
        <v>51</v>
      </c>
      <c r="V548" t="s">
        <v>51</v>
      </c>
      <c r="W548" t="s">
        <v>51</v>
      </c>
      <c r="X548">
        <v>1</v>
      </c>
      <c r="Y548">
        <v>0</v>
      </c>
      <c r="Z548">
        <v>0</v>
      </c>
      <c r="AA548">
        <v>0</v>
      </c>
      <c r="AB548" t="s">
        <v>51</v>
      </c>
      <c r="AF548" t="s">
        <v>2351</v>
      </c>
      <c r="AG548" t="s">
        <v>287</v>
      </c>
      <c r="AH548" t="s">
        <v>125</v>
      </c>
      <c r="AI548" t="s">
        <v>254</v>
      </c>
      <c r="AJ548" t="s">
        <v>51</v>
      </c>
      <c r="AK548" t="s">
        <v>51</v>
      </c>
      <c r="AL548" t="s">
        <v>51</v>
      </c>
      <c r="AM548" t="s">
        <v>307</v>
      </c>
      <c r="AN548" t="s">
        <v>51</v>
      </c>
      <c r="AO548" t="s">
        <v>51</v>
      </c>
      <c r="AP548" t="s">
        <v>51</v>
      </c>
      <c r="AQ548" t="s">
        <v>394</v>
      </c>
      <c r="AR548" t="s">
        <v>51</v>
      </c>
      <c r="AS548">
        <v>0</v>
      </c>
      <c r="AT548">
        <v>0</v>
      </c>
      <c r="AU548" t="s">
        <v>60</v>
      </c>
    </row>
    <row r="549" spans="1:47">
      <c r="A549" t="s">
        <v>2352</v>
      </c>
      <c r="B549" t="s">
        <v>48</v>
      </c>
      <c r="C549" t="s">
        <v>2353</v>
      </c>
      <c r="D549" t="s">
        <v>373</v>
      </c>
      <c r="E549" t="s">
        <v>51</v>
      </c>
      <c r="F549" t="s">
        <v>52</v>
      </c>
      <c r="G549" t="s">
        <v>153</v>
      </c>
      <c r="H549" t="s">
        <v>51</v>
      </c>
      <c r="I549" t="s">
        <v>51</v>
      </c>
      <c r="J549" t="s">
        <v>51</v>
      </c>
      <c r="K549" t="s">
        <v>51</v>
      </c>
      <c r="L549" t="s">
        <v>51</v>
      </c>
      <c r="M549" t="s">
        <v>55</v>
      </c>
      <c r="N549" t="s">
        <v>56</v>
      </c>
      <c r="O549">
        <v>0</v>
      </c>
      <c r="P549" t="s">
        <v>51</v>
      </c>
      <c r="Q549" t="s">
        <v>2015</v>
      </c>
      <c r="R549" t="s">
        <v>57</v>
      </c>
      <c r="S549" t="s">
        <v>57</v>
      </c>
      <c r="T549" t="s">
        <v>2354</v>
      </c>
      <c r="U549" t="s">
        <v>51</v>
      </c>
      <c r="V549" t="s">
        <v>51</v>
      </c>
      <c r="W549" t="s">
        <v>51</v>
      </c>
      <c r="X549">
        <v>1</v>
      </c>
      <c r="Y549">
        <v>0</v>
      </c>
      <c r="Z549">
        <v>1609658</v>
      </c>
      <c r="AA549">
        <v>0</v>
      </c>
      <c r="AB549" t="s">
        <v>51</v>
      </c>
      <c r="AF549" t="s">
        <v>2355</v>
      </c>
      <c r="AG549" t="s">
        <v>125</v>
      </c>
      <c r="AH549" t="s">
        <v>51</v>
      </c>
      <c r="AI549" t="s">
        <v>126</v>
      </c>
      <c r="AJ549" t="s">
        <v>51</v>
      </c>
      <c r="AK549" t="s">
        <v>51</v>
      </c>
      <c r="AL549" t="s">
        <v>51</v>
      </c>
      <c r="AM549" t="s">
        <v>51</v>
      </c>
      <c r="AN549" t="s">
        <v>51</v>
      </c>
      <c r="AO549" t="s">
        <v>51</v>
      </c>
      <c r="AP549" t="s">
        <v>51</v>
      </c>
      <c r="AQ549" t="s">
        <v>51</v>
      </c>
      <c r="AR549" t="s">
        <v>51</v>
      </c>
      <c r="AS549">
        <v>160965.79999999999</v>
      </c>
      <c r="AT549">
        <v>0</v>
      </c>
      <c r="AU549" t="s">
        <v>60</v>
      </c>
    </row>
    <row r="550" spans="1:47">
      <c r="A550" t="s">
        <v>2356</v>
      </c>
      <c r="B550" t="s">
        <v>48</v>
      </c>
      <c r="C550" t="s">
        <v>2357</v>
      </c>
      <c r="D550" t="s">
        <v>373</v>
      </c>
      <c r="E550" t="s">
        <v>51</v>
      </c>
      <c r="F550" t="s">
        <v>52</v>
      </c>
      <c r="G550" t="s">
        <v>53</v>
      </c>
      <c r="H550" t="s">
        <v>51</v>
      </c>
      <c r="I550" t="s">
        <v>51</v>
      </c>
      <c r="J550" t="s">
        <v>54</v>
      </c>
      <c r="K550" t="s">
        <v>51</v>
      </c>
      <c r="L550" t="s">
        <v>51</v>
      </c>
      <c r="M550" t="s">
        <v>55</v>
      </c>
      <c r="N550" t="s">
        <v>56</v>
      </c>
      <c r="O550">
        <v>0</v>
      </c>
      <c r="P550" t="s">
        <v>51</v>
      </c>
      <c r="Q550" t="s">
        <v>51</v>
      </c>
      <c r="R550" t="s">
        <v>57</v>
      </c>
      <c r="S550" t="s">
        <v>57</v>
      </c>
      <c r="T550" t="s">
        <v>2358</v>
      </c>
      <c r="U550" t="s">
        <v>51</v>
      </c>
      <c r="V550" t="s">
        <v>51</v>
      </c>
      <c r="W550" t="s">
        <v>51</v>
      </c>
      <c r="X550">
        <v>0</v>
      </c>
      <c r="Y550">
        <v>0</v>
      </c>
      <c r="Z550">
        <v>993472</v>
      </c>
      <c r="AA550">
        <v>0</v>
      </c>
      <c r="AB550" t="s">
        <v>51</v>
      </c>
      <c r="AF550" t="s">
        <v>2359</v>
      </c>
      <c r="AG550" t="s">
        <v>125</v>
      </c>
      <c r="AH550" t="s">
        <v>51</v>
      </c>
      <c r="AI550" t="s">
        <v>179</v>
      </c>
      <c r="AJ550" t="s">
        <v>51</v>
      </c>
      <c r="AK550" t="s">
        <v>51</v>
      </c>
      <c r="AL550" t="s">
        <v>51</v>
      </c>
      <c r="AM550" t="s">
        <v>51</v>
      </c>
      <c r="AN550" t="s">
        <v>51</v>
      </c>
      <c r="AO550" t="s">
        <v>51</v>
      </c>
      <c r="AP550" t="s">
        <v>51</v>
      </c>
      <c r="AQ550" t="s">
        <v>51</v>
      </c>
      <c r="AR550" t="s">
        <v>51</v>
      </c>
      <c r="AS550">
        <v>29804.16</v>
      </c>
      <c r="AT550">
        <v>0</v>
      </c>
      <c r="AU550" t="s">
        <v>60</v>
      </c>
    </row>
    <row r="551" spans="1:47">
      <c r="A551" t="s">
        <v>2360</v>
      </c>
      <c r="B551" t="s">
        <v>48</v>
      </c>
      <c r="C551" t="s">
        <v>2361</v>
      </c>
      <c r="D551" t="s">
        <v>194</v>
      </c>
      <c r="E551" t="s">
        <v>51</v>
      </c>
      <c r="F551" t="s">
        <v>52</v>
      </c>
      <c r="G551" t="s">
        <v>137</v>
      </c>
      <c r="H551" t="s">
        <v>51</v>
      </c>
      <c r="I551" t="s">
        <v>51</v>
      </c>
      <c r="J551" t="s">
        <v>54</v>
      </c>
      <c r="K551" t="s">
        <v>51</v>
      </c>
      <c r="L551" t="s">
        <v>51</v>
      </c>
      <c r="M551" t="s">
        <v>55</v>
      </c>
      <c r="N551" t="s">
        <v>56</v>
      </c>
      <c r="O551">
        <v>0</v>
      </c>
      <c r="P551" t="s">
        <v>51</v>
      </c>
      <c r="Q551" t="s">
        <v>285</v>
      </c>
      <c r="R551" t="s">
        <v>57</v>
      </c>
      <c r="S551" t="s">
        <v>57</v>
      </c>
      <c r="T551" t="s">
        <v>2362</v>
      </c>
      <c r="U551" t="s">
        <v>51</v>
      </c>
      <c r="V551" t="s">
        <v>51</v>
      </c>
      <c r="W551" t="s">
        <v>51</v>
      </c>
      <c r="X551">
        <v>1</v>
      </c>
      <c r="Y551">
        <v>0</v>
      </c>
      <c r="Z551">
        <v>9952153</v>
      </c>
      <c r="AA551">
        <v>0</v>
      </c>
      <c r="AB551" t="s">
        <v>51</v>
      </c>
      <c r="AF551" t="s">
        <v>1469</v>
      </c>
      <c r="AG551" t="s">
        <v>125</v>
      </c>
      <c r="AH551" t="s">
        <v>51</v>
      </c>
      <c r="AI551" t="s">
        <v>133</v>
      </c>
      <c r="AJ551" t="s">
        <v>51</v>
      </c>
      <c r="AK551" t="s">
        <v>51</v>
      </c>
      <c r="AL551" t="s">
        <v>51</v>
      </c>
      <c r="AM551" t="s">
        <v>51</v>
      </c>
      <c r="AN551" t="s">
        <v>51</v>
      </c>
      <c r="AO551" t="s">
        <v>51</v>
      </c>
      <c r="AP551" t="s">
        <v>51</v>
      </c>
      <c r="AQ551" t="s">
        <v>51</v>
      </c>
      <c r="AR551" t="s">
        <v>51</v>
      </c>
      <c r="AS551">
        <v>2488038.25</v>
      </c>
      <c r="AT551">
        <v>0</v>
      </c>
      <c r="AU551" t="s">
        <v>60</v>
      </c>
    </row>
    <row r="552" spans="1:47">
      <c r="A552" t="s">
        <v>2363</v>
      </c>
      <c r="B552" t="s">
        <v>48</v>
      </c>
      <c r="C552" t="s">
        <v>2364</v>
      </c>
      <c r="D552" t="s">
        <v>1560</v>
      </c>
      <c r="E552" t="s">
        <v>51</v>
      </c>
      <c r="F552" t="s">
        <v>52</v>
      </c>
      <c r="G552" t="s">
        <v>612</v>
      </c>
      <c r="H552" t="s">
        <v>51</v>
      </c>
      <c r="I552" t="s">
        <v>51</v>
      </c>
      <c r="J552" t="s">
        <v>54</v>
      </c>
      <c r="K552" t="s">
        <v>51</v>
      </c>
      <c r="L552" t="s">
        <v>51</v>
      </c>
      <c r="M552" t="s">
        <v>55</v>
      </c>
      <c r="N552" t="s">
        <v>56</v>
      </c>
      <c r="O552">
        <v>0</v>
      </c>
      <c r="P552" t="s">
        <v>51</v>
      </c>
      <c r="Q552" t="s">
        <v>639</v>
      </c>
      <c r="R552" t="s">
        <v>57</v>
      </c>
      <c r="S552" t="s">
        <v>57</v>
      </c>
      <c r="T552" t="s">
        <v>892</v>
      </c>
      <c r="U552" t="s">
        <v>51</v>
      </c>
      <c r="V552" t="s">
        <v>51</v>
      </c>
      <c r="W552" t="s">
        <v>51</v>
      </c>
      <c r="X552">
        <v>1</v>
      </c>
      <c r="Y552">
        <v>0</v>
      </c>
      <c r="Z552">
        <v>7339450</v>
      </c>
      <c r="AA552">
        <v>0</v>
      </c>
      <c r="AB552" t="s">
        <v>51</v>
      </c>
      <c r="AF552" t="s">
        <v>893</v>
      </c>
      <c r="AG552" t="s">
        <v>125</v>
      </c>
      <c r="AH552" t="s">
        <v>51</v>
      </c>
      <c r="AI552" t="s">
        <v>126</v>
      </c>
      <c r="AJ552" t="s">
        <v>51</v>
      </c>
      <c r="AK552" t="s">
        <v>51</v>
      </c>
      <c r="AL552" t="s">
        <v>51</v>
      </c>
      <c r="AM552" t="s">
        <v>51</v>
      </c>
      <c r="AN552" t="s">
        <v>51</v>
      </c>
      <c r="AO552" t="s">
        <v>51</v>
      </c>
      <c r="AP552" t="s">
        <v>51</v>
      </c>
      <c r="AQ552" t="s">
        <v>51</v>
      </c>
      <c r="AR552" t="s">
        <v>51</v>
      </c>
      <c r="AS552">
        <v>733945</v>
      </c>
      <c r="AT552">
        <v>0</v>
      </c>
      <c r="AU552" t="s">
        <v>60</v>
      </c>
    </row>
    <row r="553" spans="1:47">
      <c r="A553" t="s">
        <v>2365</v>
      </c>
      <c r="B553" t="s">
        <v>48</v>
      </c>
      <c r="C553" t="s">
        <v>2366</v>
      </c>
      <c r="D553" t="s">
        <v>386</v>
      </c>
      <c r="E553" t="s">
        <v>51</v>
      </c>
      <c r="F553" t="s">
        <v>52</v>
      </c>
      <c r="G553" t="s">
        <v>2367</v>
      </c>
      <c r="H553" t="s">
        <v>51</v>
      </c>
      <c r="I553" t="s">
        <v>51</v>
      </c>
      <c r="J553" t="s">
        <v>51</v>
      </c>
      <c r="K553" t="s">
        <v>51</v>
      </c>
      <c r="L553" t="s">
        <v>51</v>
      </c>
      <c r="M553" t="s">
        <v>55</v>
      </c>
      <c r="N553" t="s">
        <v>56</v>
      </c>
      <c r="O553">
        <v>0</v>
      </c>
      <c r="P553" t="s">
        <v>51</v>
      </c>
      <c r="Q553" t="s">
        <v>51</v>
      </c>
      <c r="R553" t="s">
        <v>57</v>
      </c>
      <c r="S553" t="s">
        <v>57</v>
      </c>
      <c r="T553" t="s">
        <v>2368</v>
      </c>
      <c r="U553" t="s">
        <v>51</v>
      </c>
      <c r="V553" t="s">
        <v>51</v>
      </c>
      <c r="W553" t="s">
        <v>51</v>
      </c>
      <c r="X553">
        <v>1</v>
      </c>
      <c r="Y553">
        <v>0</v>
      </c>
      <c r="Z553">
        <v>40800</v>
      </c>
      <c r="AA553">
        <v>0</v>
      </c>
      <c r="AB553" t="s">
        <v>51</v>
      </c>
      <c r="AF553" t="s">
        <v>2369</v>
      </c>
      <c r="AG553" t="s">
        <v>125</v>
      </c>
      <c r="AH553" t="s">
        <v>51</v>
      </c>
      <c r="AI553" t="s">
        <v>133</v>
      </c>
      <c r="AJ553" t="s">
        <v>51</v>
      </c>
      <c r="AK553" t="s">
        <v>51</v>
      </c>
      <c r="AL553" t="s">
        <v>51</v>
      </c>
      <c r="AM553" t="s">
        <v>51</v>
      </c>
      <c r="AN553" t="s">
        <v>51</v>
      </c>
      <c r="AO553" t="s">
        <v>51</v>
      </c>
      <c r="AP553" t="s">
        <v>51</v>
      </c>
      <c r="AQ553" t="s">
        <v>51</v>
      </c>
      <c r="AR553" t="s">
        <v>51</v>
      </c>
      <c r="AS553">
        <v>10200</v>
      </c>
      <c r="AT553">
        <v>0</v>
      </c>
      <c r="AU553" t="s">
        <v>60</v>
      </c>
    </row>
    <row r="554" spans="1:47">
      <c r="A554" t="s">
        <v>2370</v>
      </c>
      <c r="B554" t="s">
        <v>48</v>
      </c>
      <c r="C554" t="s">
        <v>2371</v>
      </c>
      <c r="D554" t="s">
        <v>79</v>
      </c>
      <c r="E554" t="s">
        <v>51</v>
      </c>
      <c r="F554" t="s">
        <v>52</v>
      </c>
      <c r="G554" t="s">
        <v>1679</v>
      </c>
      <c r="H554" t="s">
        <v>51</v>
      </c>
      <c r="I554" t="s">
        <v>51</v>
      </c>
      <c r="J554" t="s">
        <v>54</v>
      </c>
      <c r="K554" t="s">
        <v>51</v>
      </c>
      <c r="L554" t="s">
        <v>51</v>
      </c>
      <c r="M554" t="s">
        <v>55</v>
      </c>
      <c r="N554" t="s">
        <v>56</v>
      </c>
      <c r="O554">
        <v>0</v>
      </c>
      <c r="P554" t="s">
        <v>51</v>
      </c>
      <c r="Q554" t="s">
        <v>51</v>
      </c>
      <c r="R554" t="s">
        <v>57</v>
      </c>
      <c r="S554" t="s">
        <v>57</v>
      </c>
      <c r="T554" t="s">
        <v>2372</v>
      </c>
      <c r="U554" t="s">
        <v>51</v>
      </c>
      <c r="V554" t="s">
        <v>51</v>
      </c>
      <c r="W554" t="s">
        <v>51</v>
      </c>
      <c r="X554">
        <v>1</v>
      </c>
      <c r="Y554">
        <v>0</v>
      </c>
      <c r="Z554">
        <v>0</v>
      </c>
      <c r="AA554">
        <v>0</v>
      </c>
      <c r="AB554" t="s">
        <v>51</v>
      </c>
      <c r="AF554" t="s">
        <v>2373</v>
      </c>
      <c r="AG554" t="s">
        <v>125</v>
      </c>
      <c r="AH554" t="s">
        <v>51</v>
      </c>
      <c r="AI554" t="s">
        <v>254</v>
      </c>
      <c r="AJ554" t="s">
        <v>51</v>
      </c>
      <c r="AK554" t="s">
        <v>51</v>
      </c>
      <c r="AL554" t="s">
        <v>51</v>
      </c>
      <c r="AM554" t="s">
        <v>51</v>
      </c>
      <c r="AN554" t="s">
        <v>51</v>
      </c>
      <c r="AO554" t="s">
        <v>51</v>
      </c>
      <c r="AP554" t="s">
        <v>51</v>
      </c>
      <c r="AQ554" t="s">
        <v>51</v>
      </c>
      <c r="AR554" t="s">
        <v>51</v>
      </c>
      <c r="AS554">
        <v>0</v>
      </c>
      <c r="AT554">
        <v>0</v>
      </c>
      <c r="AU554" t="s">
        <v>60</v>
      </c>
    </row>
    <row r="555" spans="1:47">
      <c r="A555" t="s">
        <v>2374</v>
      </c>
      <c r="B555" t="s">
        <v>48</v>
      </c>
      <c r="C555" t="s">
        <v>2375</v>
      </c>
      <c r="D555" t="s">
        <v>152</v>
      </c>
      <c r="E555" t="s">
        <v>51</v>
      </c>
      <c r="F555" t="s">
        <v>52</v>
      </c>
      <c r="G555" t="s">
        <v>53</v>
      </c>
      <c r="H555" t="s">
        <v>51</v>
      </c>
      <c r="I555" t="s">
        <v>51</v>
      </c>
      <c r="J555" t="s">
        <v>54</v>
      </c>
      <c r="K555" t="s">
        <v>51</v>
      </c>
      <c r="L555" t="s">
        <v>51</v>
      </c>
      <c r="M555" t="s">
        <v>55</v>
      </c>
      <c r="N555" t="s">
        <v>56</v>
      </c>
      <c r="O555">
        <v>0</v>
      </c>
      <c r="P555" t="s">
        <v>51</v>
      </c>
      <c r="Q555" t="s">
        <v>2376</v>
      </c>
      <c r="R555" t="s">
        <v>57</v>
      </c>
      <c r="S555" t="s">
        <v>57</v>
      </c>
      <c r="T555" t="s">
        <v>2377</v>
      </c>
      <c r="U555" t="s">
        <v>51</v>
      </c>
      <c r="V555" t="s">
        <v>51</v>
      </c>
      <c r="W555" t="s">
        <v>51</v>
      </c>
      <c r="X555">
        <v>1</v>
      </c>
      <c r="Y555">
        <v>0</v>
      </c>
      <c r="Z555">
        <v>993472</v>
      </c>
      <c r="AA555">
        <v>0</v>
      </c>
      <c r="AB555" t="s">
        <v>51</v>
      </c>
      <c r="AF555" t="s">
        <v>1650</v>
      </c>
      <c r="AG555" t="s">
        <v>125</v>
      </c>
      <c r="AH555" t="s">
        <v>51</v>
      </c>
      <c r="AI555" t="s">
        <v>254</v>
      </c>
      <c r="AJ555" t="s">
        <v>51</v>
      </c>
      <c r="AK555" t="s">
        <v>51</v>
      </c>
      <c r="AL555" t="s">
        <v>51</v>
      </c>
      <c r="AM555" t="s">
        <v>51</v>
      </c>
      <c r="AN555" t="s">
        <v>51</v>
      </c>
      <c r="AO555" t="s">
        <v>51</v>
      </c>
      <c r="AP555" t="s">
        <v>51</v>
      </c>
      <c r="AQ555" t="s">
        <v>51</v>
      </c>
      <c r="AR555" t="s">
        <v>51</v>
      </c>
      <c r="AS555">
        <v>496736</v>
      </c>
      <c r="AT555">
        <v>0</v>
      </c>
      <c r="AU555" t="s">
        <v>60</v>
      </c>
    </row>
    <row r="556" spans="1:47">
      <c r="A556" t="s">
        <v>2378</v>
      </c>
      <c r="B556" t="s">
        <v>48</v>
      </c>
      <c r="C556" t="s">
        <v>2379</v>
      </c>
      <c r="D556" t="s">
        <v>244</v>
      </c>
      <c r="E556" t="s">
        <v>51</v>
      </c>
      <c r="F556" t="s">
        <v>85</v>
      </c>
      <c r="G556" t="s">
        <v>2380</v>
      </c>
      <c r="H556" t="s">
        <v>2380</v>
      </c>
      <c r="I556" t="s">
        <v>2381</v>
      </c>
      <c r="J556" t="s">
        <v>122</v>
      </c>
      <c r="K556" t="s">
        <v>51</v>
      </c>
      <c r="L556" t="s">
        <v>51</v>
      </c>
      <c r="M556" t="s">
        <v>55</v>
      </c>
      <c r="N556" t="s">
        <v>56</v>
      </c>
      <c r="O556">
        <v>11</v>
      </c>
      <c r="P556" t="s">
        <v>51</v>
      </c>
      <c r="Q556" t="s">
        <v>2382</v>
      </c>
      <c r="R556" t="s">
        <v>57</v>
      </c>
      <c r="S556" t="s">
        <v>57</v>
      </c>
      <c r="T556" t="s">
        <v>51</v>
      </c>
      <c r="U556" t="s">
        <v>51</v>
      </c>
      <c r="V556" t="s">
        <v>51</v>
      </c>
      <c r="W556" t="s">
        <v>51</v>
      </c>
      <c r="X556">
        <v>89</v>
      </c>
      <c r="Y556">
        <v>0</v>
      </c>
      <c r="Z556">
        <v>28123</v>
      </c>
      <c r="AA556">
        <v>304800</v>
      </c>
      <c r="AB556" t="s">
        <v>51</v>
      </c>
      <c r="AF556" t="s">
        <v>2174</v>
      </c>
      <c r="AG556" t="s">
        <v>125</v>
      </c>
      <c r="AH556" t="s">
        <v>51</v>
      </c>
      <c r="AI556" t="s">
        <v>179</v>
      </c>
      <c r="AJ556" t="s">
        <v>51</v>
      </c>
      <c r="AK556" t="s">
        <v>51</v>
      </c>
      <c r="AL556" t="s">
        <v>51</v>
      </c>
      <c r="AM556" t="s">
        <v>51</v>
      </c>
      <c r="AN556" t="s">
        <v>51</v>
      </c>
      <c r="AO556" t="s">
        <v>51</v>
      </c>
      <c r="AP556" t="s">
        <v>51</v>
      </c>
      <c r="AQ556" t="s">
        <v>51</v>
      </c>
      <c r="AR556" t="s">
        <v>51</v>
      </c>
      <c r="AS556">
        <v>843.69</v>
      </c>
      <c r="AT556">
        <v>9144</v>
      </c>
      <c r="AU556" t="s">
        <v>60</v>
      </c>
    </row>
    <row r="557" spans="1:47">
      <c r="A557" t="s">
        <v>2383</v>
      </c>
      <c r="B557" t="s">
        <v>48</v>
      </c>
      <c r="C557" t="s">
        <v>2384</v>
      </c>
      <c r="D557" t="s">
        <v>50</v>
      </c>
      <c r="E557" t="s">
        <v>51</v>
      </c>
      <c r="F557" t="s">
        <v>52</v>
      </c>
      <c r="G557" t="s">
        <v>397</v>
      </c>
      <c r="H557" t="s">
        <v>51</v>
      </c>
      <c r="I557" t="s">
        <v>51</v>
      </c>
      <c r="J557" t="s">
        <v>54</v>
      </c>
      <c r="K557" t="s">
        <v>51</v>
      </c>
      <c r="L557" t="s">
        <v>51</v>
      </c>
      <c r="M557" t="s">
        <v>55</v>
      </c>
      <c r="N557" t="s">
        <v>56</v>
      </c>
      <c r="O557">
        <v>0</v>
      </c>
      <c r="P557" t="s">
        <v>51</v>
      </c>
      <c r="Q557" t="s">
        <v>51</v>
      </c>
      <c r="R557" t="s">
        <v>57</v>
      </c>
      <c r="S557" t="s">
        <v>57</v>
      </c>
      <c r="T557" t="s">
        <v>2385</v>
      </c>
      <c r="U557" t="s">
        <v>51</v>
      </c>
      <c r="V557" t="s">
        <v>51</v>
      </c>
      <c r="W557" t="s">
        <v>51</v>
      </c>
      <c r="X557">
        <v>1</v>
      </c>
      <c r="Y557">
        <v>0</v>
      </c>
      <c r="Z557">
        <v>9</v>
      </c>
      <c r="AA557">
        <v>0</v>
      </c>
      <c r="AB557" t="s">
        <v>51</v>
      </c>
      <c r="AF557" t="s">
        <v>2386</v>
      </c>
      <c r="AG557" t="s">
        <v>125</v>
      </c>
      <c r="AH557" t="s">
        <v>51</v>
      </c>
      <c r="AI557" t="s">
        <v>126</v>
      </c>
      <c r="AJ557" t="s">
        <v>51</v>
      </c>
      <c r="AK557" t="s">
        <v>51</v>
      </c>
      <c r="AL557" t="s">
        <v>51</v>
      </c>
      <c r="AM557" t="s">
        <v>51</v>
      </c>
      <c r="AN557" t="s">
        <v>51</v>
      </c>
      <c r="AO557" t="s">
        <v>51</v>
      </c>
      <c r="AP557" t="s">
        <v>51</v>
      </c>
      <c r="AQ557" t="s">
        <v>51</v>
      </c>
      <c r="AR557" t="s">
        <v>51</v>
      </c>
      <c r="AS557">
        <v>0.9</v>
      </c>
      <c r="AT557">
        <v>0</v>
      </c>
      <c r="AU557" t="s">
        <v>60</v>
      </c>
    </row>
    <row r="558" spans="1:47">
      <c r="A558" t="s">
        <v>2387</v>
      </c>
      <c r="B558" t="s">
        <v>48</v>
      </c>
      <c r="C558" t="s">
        <v>2388</v>
      </c>
      <c r="D558" t="s">
        <v>136</v>
      </c>
      <c r="E558" t="s">
        <v>51</v>
      </c>
      <c r="F558" t="s">
        <v>52</v>
      </c>
      <c r="G558" t="s">
        <v>1202</v>
      </c>
      <c r="H558" t="s">
        <v>51</v>
      </c>
      <c r="I558" t="s">
        <v>51</v>
      </c>
      <c r="J558" t="s">
        <v>51</v>
      </c>
      <c r="K558" t="s">
        <v>51</v>
      </c>
      <c r="L558" t="s">
        <v>51</v>
      </c>
      <c r="M558" t="s">
        <v>55</v>
      </c>
      <c r="N558" t="s">
        <v>56</v>
      </c>
      <c r="O558">
        <v>0</v>
      </c>
      <c r="P558" t="s">
        <v>51</v>
      </c>
      <c r="Q558" t="s">
        <v>51</v>
      </c>
      <c r="R558" t="s">
        <v>57</v>
      </c>
      <c r="S558" t="s">
        <v>57</v>
      </c>
      <c r="T558" t="s">
        <v>2389</v>
      </c>
      <c r="U558" t="s">
        <v>51</v>
      </c>
      <c r="V558" t="s">
        <v>51</v>
      </c>
      <c r="W558" t="s">
        <v>51</v>
      </c>
      <c r="X558">
        <v>1</v>
      </c>
      <c r="Y558">
        <v>0</v>
      </c>
      <c r="Z558">
        <v>89510</v>
      </c>
      <c r="AA558">
        <v>0</v>
      </c>
      <c r="AB558" t="s">
        <v>51</v>
      </c>
      <c r="AF558" t="s">
        <v>1207</v>
      </c>
      <c r="AG558" t="s">
        <v>125</v>
      </c>
      <c r="AH558" t="s">
        <v>51</v>
      </c>
      <c r="AI558" t="s">
        <v>179</v>
      </c>
      <c r="AJ558" t="s">
        <v>51</v>
      </c>
      <c r="AK558" t="s">
        <v>51</v>
      </c>
      <c r="AL558" t="s">
        <v>51</v>
      </c>
      <c r="AM558" t="s">
        <v>51</v>
      </c>
      <c r="AN558" t="s">
        <v>51</v>
      </c>
      <c r="AO558" t="s">
        <v>51</v>
      </c>
      <c r="AP558" t="s">
        <v>51</v>
      </c>
      <c r="AQ558" t="s">
        <v>51</v>
      </c>
      <c r="AR558" t="s">
        <v>51</v>
      </c>
      <c r="AS558">
        <v>2685.3</v>
      </c>
      <c r="AT558">
        <v>0</v>
      </c>
      <c r="AU558" t="s">
        <v>60</v>
      </c>
    </row>
    <row r="559" spans="1:47">
      <c r="A559" t="s">
        <v>2390</v>
      </c>
      <c r="B559" t="s">
        <v>48</v>
      </c>
      <c r="C559" t="s">
        <v>2391</v>
      </c>
      <c r="D559" t="s">
        <v>92</v>
      </c>
      <c r="E559" t="s">
        <v>51</v>
      </c>
      <c r="F559" t="s">
        <v>85</v>
      </c>
      <c r="G559" t="s">
        <v>129</v>
      </c>
      <c r="H559" t="s">
        <v>129</v>
      </c>
      <c r="I559" t="s">
        <v>130</v>
      </c>
      <c r="J559" t="s">
        <v>122</v>
      </c>
      <c r="K559" t="s">
        <v>51</v>
      </c>
      <c r="L559" t="s">
        <v>51</v>
      </c>
      <c r="M559" t="s">
        <v>55</v>
      </c>
      <c r="N559" t="s">
        <v>56</v>
      </c>
      <c r="O559">
        <v>30</v>
      </c>
      <c r="P559" t="s">
        <v>51</v>
      </c>
      <c r="Q559" t="s">
        <v>1891</v>
      </c>
      <c r="R559" t="s">
        <v>57</v>
      </c>
      <c r="S559" t="s">
        <v>57</v>
      </c>
      <c r="T559" t="s">
        <v>51</v>
      </c>
      <c r="U559" t="s">
        <v>51</v>
      </c>
      <c r="V559" t="s">
        <v>51</v>
      </c>
      <c r="W559" t="s">
        <v>51</v>
      </c>
      <c r="X559">
        <v>1936</v>
      </c>
      <c r="Y559">
        <v>0</v>
      </c>
      <c r="Z559">
        <v>875125</v>
      </c>
      <c r="AA559">
        <v>365700</v>
      </c>
      <c r="AB559" t="s">
        <v>51</v>
      </c>
      <c r="AF559" t="s">
        <v>2392</v>
      </c>
      <c r="AG559" t="s">
        <v>125</v>
      </c>
      <c r="AH559" t="s">
        <v>51</v>
      </c>
      <c r="AI559" t="s">
        <v>126</v>
      </c>
      <c r="AJ559" t="s">
        <v>51</v>
      </c>
      <c r="AK559" t="s">
        <v>51</v>
      </c>
      <c r="AL559" t="s">
        <v>51</v>
      </c>
      <c r="AM559" t="s">
        <v>51</v>
      </c>
      <c r="AN559" t="s">
        <v>51</v>
      </c>
      <c r="AO559" t="s">
        <v>51</v>
      </c>
      <c r="AP559" t="s">
        <v>51</v>
      </c>
      <c r="AQ559" t="s">
        <v>51</v>
      </c>
      <c r="AR559" t="s">
        <v>51</v>
      </c>
      <c r="AS559">
        <v>875125</v>
      </c>
      <c r="AT559">
        <v>70799520</v>
      </c>
      <c r="AU559" t="s">
        <v>60</v>
      </c>
    </row>
    <row r="560" spans="1:47">
      <c r="A560" t="s">
        <v>2393</v>
      </c>
      <c r="B560" t="s">
        <v>48</v>
      </c>
      <c r="C560" t="s">
        <v>2394</v>
      </c>
      <c r="D560" t="s">
        <v>79</v>
      </c>
      <c r="E560" t="s">
        <v>51</v>
      </c>
      <c r="F560" t="s">
        <v>52</v>
      </c>
      <c r="G560" t="s">
        <v>137</v>
      </c>
      <c r="H560" t="s">
        <v>51</v>
      </c>
      <c r="I560" t="s">
        <v>51</v>
      </c>
      <c r="J560" t="s">
        <v>54</v>
      </c>
      <c r="K560" t="s">
        <v>51</v>
      </c>
      <c r="L560" t="s">
        <v>51</v>
      </c>
      <c r="M560" t="s">
        <v>55</v>
      </c>
      <c r="N560" t="s">
        <v>56</v>
      </c>
      <c r="O560">
        <v>0</v>
      </c>
      <c r="P560" t="s">
        <v>51</v>
      </c>
      <c r="Q560" t="s">
        <v>1891</v>
      </c>
      <c r="R560" t="s">
        <v>57</v>
      </c>
      <c r="S560" t="s">
        <v>57</v>
      </c>
      <c r="T560" t="s">
        <v>2395</v>
      </c>
      <c r="U560" t="s">
        <v>51</v>
      </c>
      <c r="V560" t="s">
        <v>51</v>
      </c>
      <c r="W560" t="s">
        <v>51</v>
      </c>
      <c r="X560">
        <v>1</v>
      </c>
      <c r="Y560">
        <v>0</v>
      </c>
      <c r="Z560">
        <v>9952153</v>
      </c>
      <c r="AA560">
        <v>0</v>
      </c>
      <c r="AB560" t="s">
        <v>51</v>
      </c>
      <c r="AF560" t="s">
        <v>2396</v>
      </c>
      <c r="AG560" t="s">
        <v>125</v>
      </c>
      <c r="AH560" t="s">
        <v>51</v>
      </c>
      <c r="AI560" t="s">
        <v>126</v>
      </c>
      <c r="AJ560" t="s">
        <v>51</v>
      </c>
      <c r="AK560" t="s">
        <v>51</v>
      </c>
      <c r="AL560" t="s">
        <v>51</v>
      </c>
      <c r="AM560" t="s">
        <v>51</v>
      </c>
      <c r="AN560" t="s">
        <v>51</v>
      </c>
      <c r="AO560" t="s">
        <v>51</v>
      </c>
      <c r="AP560" t="s">
        <v>51</v>
      </c>
      <c r="AQ560" t="s">
        <v>51</v>
      </c>
      <c r="AR560" t="s">
        <v>51</v>
      </c>
      <c r="AS560">
        <v>995215.3</v>
      </c>
      <c r="AT560">
        <v>0</v>
      </c>
      <c r="AU560" t="s">
        <v>60</v>
      </c>
    </row>
    <row r="561" spans="1:47">
      <c r="A561" t="s">
        <v>2397</v>
      </c>
      <c r="B561" t="s">
        <v>48</v>
      </c>
      <c r="C561" t="s">
        <v>2398</v>
      </c>
      <c r="D561" t="s">
        <v>203</v>
      </c>
      <c r="E561" t="s">
        <v>51</v>
      </c>
      <c r="F561" t="s">
        <v>52</v>
      </c>
      <c r="G561" t="s">
        <v>2399</v>
      </c>
      <c r="H561" t="s">
        <v>51</v>
      </c>
      <c r="I561" t="s">
        <v>51</v>
      </c>
      <c r="J561" t="s">
        <v>54</v>
      </c>
      <c r="K561" t="s">
        <v>51</v>
      </c>
      <c r="L561" t="s">
        <v>51</v>
      </c>
      <c r="M561" t="s">
        <v>55</v>
      </c>
      <c r="N561" t="s">
        <v>56</v>
      </c>
      <c r="O561">
        <v>0</v>
      </c>
      <c r="P561" t="s">
        <v>51</v>
      </c>
      <c r="Q561" t="s">
        <v>51</v>
      </c>
      <c r="R561" t="s">
        <v>57</v>
      </c>
      <c r="S561" t="s">
        <v>57</v>
      </c>
      <c r="T561" t="s">
        <v>2400</v>
      </c>
      <c r="U561" t="s">
        <v>51</v>
      </c>
      <c r="V561" t="s">
        <v>51</v>
      </c>
      <c r="W561" t="s">
        <v>51</v>
      </c>
      <c r="X561">
        <v>1</v>
      </c>
      <c r="Y561">
        <v>0</v>
      </c>
      <c r="Z561">
        <v>2201</v>
      </c>
      <c r="AA561">
        <v>0</v>
      </c>
      <c r="AB561" t="s">
        <v>51</v>
      </c>
      <c r="AF561" t="s">
        <v>2401</v>
      </c>
      <c r="AG561" t="s">
        <v>125</v>
      </c>
      <c r="AH561" t="s">
        <v>51</v>
      </c>
      <c r="AI561" t="s">
        <v>254</v>
      </c>
      <c r="AJ561" t="s">
        <v>51</v>
      </c>
      <c r="AK561" t="s">
        <v>51</v>
      </c>
      <c r="AL561" t="s">
        <v>51</v>
      </c>
      <c r="AM561" t="s">
        <v>51</v>
      </c>
      <c r="AN561" t="s">
        <v>51</v>
      </c>
      <c r="AO561" t="s">
        <v>51</v>
      </c>
      <c r="AP561" t="s">
        <v>51</v>
      </c>
      <c r="AQ561" t="s">
        <v>51</v>
      </c>
      <c r="AR561" t="s">
        <v>51</v>
      </c>
      <c r="AS561">
        <v>1100.5</v>
      </c>
      <c r="AT561">
        <v>0</v>
      </c>
      <c r="AU561" t="s">
        <v>60</v>
      </c>
    </row>
    <row r="562" spans="1:47">
      <c r="A562" t="s">
        <v>2402</v>
      </c>
      <c r="B562" t="s">
        <v>48</v>
      </c>
      <c r="C562" t="s">
        <v>2403</v>
      </c>
      <c r="D562" t="s">
        <v>209</v>
      </c>
      <c r="E562" t="s">
        <v>51</v>
      </c>
      <c r="F562" t="s">
        <v>52</v>
      </c>
      <c r="G562" t="s">
        <v>245</v>
      </c>
      <c r="H562" t="s">
        <v>51</v>
      </c>
      <c r="I562" t="s">
        <v>51</v>
      </c>
      <c r="J562" t="s">
        <v>54</v>
      </c>
      <c r="K562" t="s">
        <v>51</v>
      </c>
      <c r="L562" t="s">
        <v>51</v>
      </c>
      <c r="M562" t="s">
        <v>55</v>
      </c>
      <c r="N562" t="s">
        <v>56</v>
      </c>
      <c r="O562">
        <v>0</v>
      </c>
      <c r="P562" t="s">
        <v>51</v>
      </c>
      <c r="Q562" t="s">
        <v>51</v>
      </c>
      <c r="R562" t="s">
        <v>57</v>
      </c>
      <c r="S562" t="s">
        <v>57</v>
      </c>
      <c r="T562" t="s">
        <v>2404</v>
      </c>
      <c r="U562" t="s">
        <v>51</v>
      </c>
      <c r="V562" t="s">
        <v>51</v>
      </c>
      <c r="W562" t="s">
        <v>51</v>
      </c>
      <c r="X562">
        <v>1</v>
      </c>
      <c r="Y562">
        <v>0</v>
      </c>
      <c r="Z562">
        <v>7864</v>
      </c>
      <c r="AA562">
        <v>0</v>
      </c>
      <c r="AB562" t="s">
        <v>51</v>
      </c>
      <c r="AF562" t="s">
        <v>2405</v>
      </c>
      <c r="AG562" t="s">
        <v>125</v>
      </c>
      <c r="AH562" t="s">
        <v>51</v>
      </c>
      <c r="AI562" t="s">
        <v>141</v>
      </c>
      <c r="AJ562" t="s">
        <v>51</v>
      </c>
      <c r="AK562" t="s">
        <v>51</v>
      </c>
      <c r="AL562" t="s">
        <v>51</v>
      </c>
      <c r="AM562" t="s">
        <v>51</v>
      </c>
      <c r="AN562" t="s">
        <v>51</v>
      </c>
      <c r="AO562" t="s">
        <v>51</v>
      </c>
      <c r="AP562" t="s">
        <v>51</v>
      </c>
      <c r="AQ562" t="s">
        <v>51</v>
      </c>
      <c r="AR562" t="s">
        <v>51</v>
      </c>
      <c r="AS562">
        <v>7864</v>
      </c>
      <c r="AT562">
        <v>0</v>
      </c>
      <c r="AU562" t="s">
        <v>60</v>
      </c>
    </row>
    <row r="563" spans="1:47">
      <c r="A563" t="s">
        <v>2406</v>
      </c>
      <c r="B563" t="s">
        <v>48</v>
      </c>
      <c r="C563" t="s">
        <v>2407</v>
      </c>
      <c r="D563" t="s">
        <v>386</v>
      </c>
      <c r="E563" t="s">
        <v>51</v>
      </c>
      <c r="F563" t="s">
        <v>85</v>
      </c>
      <c r="G563" t="s">
        <v>120</v>
      </c>
      <c r="H563" t="s">
        <v>120</v>
      </c>
      <c r="I563" t="s">
        <v>121</v>
      </c>
      <c r="J563" t="s">
        <v>122</v>
      </c>
      <c r="K563" t="s">
        <v>51</v>
      </c>
      <c r="L563" t="s">
        <v>51</v>
      </c>
      <c r="M563" t="s">
        <v>55</v>
      </c>
      <c r="N563" t="s">
        <v>56</v>
      </c>
      <c r="O563">
        <v>8</v>
      </c>
      <c r="P563" t="s">
        <v>51</v>
      </c>
      <c r="Q563" t="s">
        <v>2408</v>
      </c>
      <c r="R563" t="s">
        <v>57</v>
      </c>
      <c r="S563" t="s">
        <v>57</v>
      </c>
      <c r="T563" t="s">
        <v>51</v>
      </c>
      <c r="U563" t="s">
        <v>51</v>
      </c>
      <c r="V563" t="s">
        <v>51</v>
      </c>
      <c r="W563" t="s">
        <v>51</v>
      </c>
      <c r="X563">
        <v>209</v>
      </c>
      <c r="Y563">
        <v>0</v>
      </c>
      <c r="Z563">
        <v>365880</v>
      </c>
      <c r="AA563">
        <v>304800</v>
      </c>
      <c r="AB563" t="s">
        <v>51</v>
      </c>
      <c r="AF563" t="s">
        <v>2409</v>
      </c>
      <c r="AG563" t="s">
        <v>125</v>
      </c>
      <c r="AH563" t="s">
        <v>51</v>
      </c>
      <c r="AI563" t="s">
        <v>133</v>
      </c>
      <c r="AJ563" t="s">
        <v>51</v>
      </c>
      <c r="AK563" t="s">
        <v>51</v>
      </c>
      <c r="AL563" t="s">
        <v>51</v>
      </c>
      <c r="AM563" t="s">
        <v>51</v>
      </c>
      <c r="AN563" t="s">
        <v>51</v>
      </c>
      <c r="AO563" t="s">
        <v>51</v>
      </c>
      <c r="AP563" t="s">
        <v>51</v>
      </c>
      <c r="AQ563" t="s">
        <v>51</v>
      </c>
      <c r="AR563" t="s">
        <v>51</v>
      </c>
      <c r="AS563">
        <v>365880</v>
      </c>
      <c r="AT563">
        <v>15925800</v>
      </c>
      <c r="AU563" t="s">
        <v>60</v>
      </c>
    </row>
    <row r="564" spans="1:47">
      <c r="A564" t="s">
        <v>2410</v>
      </c>
      <c r="B564" t="s">
        <v>48</v>
      </c>
      <c r="C564" t="s">
        <v>2411</v>
      </c>
      <c r="D564" t="s">
        <v>152</v>
      </c>
      <c r="E564" t="s">
        <v>51</v>
      </c>
      <c r="F564" t="s">
        <v>85</v>
      </c>
      <c r="G564" t="s">
        <v>1779</v>
      </c>
      <c r="H564" t="s">
        <v>1779</v>
      </c>
      <c r="I564" t="s">
        <v>1780</v>
      </c>
      <c r="J564" t="s">
        <v>122</v>
      </c>
      <c r="K564" t="s">
        <v>51</v>
      </c>
      <c r="L564" t="s">
        <v>51</v>
      </c>
      <c r="M564" t="s">
        <v>55</v>
      </c>
      <c r="N564" t="s">
        <v>56</v>
      </c>
      <c r="O564">
        <v>11</v>
      </c>
      <c r="P564" t="s">
        <v>51</v>
      </c>
      <c r="Q564" t="s">
        <v>154</v>
      </c>
      <c r="R564" t="s">
        <v>57</v>
      </c>
      <c r="S564" t="s">
        <v>57</v>
      </c>
      <c r="T564" t="s">
        <v>51</v>
      </c>
      <c r="U564" t="s">
        <v>51</v>
      </c>
      <c r="V564" t="s">
        <v>51</v>
      </c>
      <c r="W564" t="s">
        <v>51</v>
      </c>
      <c r="X564">
        <v>62</v>
      </c>
      <c r="Y564">
        <v>0</v>
      </c>
      <c r="Z564">
        <v>141223</v>
      </c>
      <c r="AA564">
        <v>133600</v>
      </c>
      <c r="AB564" t="s">
        <v>51</v>
      </c>
      <c r="AF564" t="s">
        <v>2412</v>
      </c>
      <c r="AG564" t="s">
        <v>125</v>
      </c>
      <c r="AH564" t="s">
        <v>51</v>
      </c>
      <c r="AI564" t="s">
        <v>254</v>
      </c>
      <c r="AJ564" t="s">
        <v>51</v>
      </c>
      <c r="AK564" t="s">
        <v>51</v>
      </c>
      <c r="AL564" t="s">
        <v>51</v>
      </c>
      <c r="AM564" t="s">
        <v>51</v>
      </c>
      <c r="AN564" t="s">
        <v>51</v>
      </c>
      <c r="AO564" t="s">
        <v>51</v>
      </c>
      <c r="AP564" t="s">
        <v>51</v>
      </c>
      <c r="AQ564" t="s">
        <v>51</v>
      </c>
      <c r="AR564" t="s">
        <v>51</v>
      </c>
      <c r="AS564">
        <v>141223</v>
      </c>
      <c r="AT564">
        <v>4141600</v>
      </c>
      <c r="AU564" t="s">
        <v>60</v>
      </c>
    </row>
    <row r="565" spans="1:47">
      <c r="A565" t="s">
        <v>2413</v>
      </c>
      <c r="B565" t="s">
        <v>48</v>
      </c>
      <c r="C565" t="s">
        <v>2414</v>
      </c>
      <c r="D565" t="s">
        <v>188</v>
      </c>
      <c r="E565" t="s">
        <v>51</v>
      </c>
      <c r="F565" t="s">
        <v>52</v>
      </c>
      <c r="G565" t="s">
        <v>2415</v>
      </c>
      <c r="H565" t="s">
        <v>51</v>
      </c>
      <c r="I565" t="s">
        <v>51</v>
      </c>
      <c r="J565" t="s">
        <v>54</v>
      </c>
      <c r="K565" t="s">
        <v>51</v>
      </c>
      <c r="L565" t="s">
        <v>51</v>
      </c>
      <c r="M565" t="s">
        <v>55</v>
      </c>
      <c r="N565" t="s">
        <v>56</v>
      </c>
      <c r="O565">
        <v>0</v>
      </c>
      <c r="P565" t="s">
        <v>51</v>
      </c>
      <c r="Q565" t="s">
        <v>51</v>
      </c>
      <c r="R565" t="s">
        <v>57</v>
      </c>
      <c r="S565" t="s">
        <v>57</v>
      </c>
      <c r="T565" t="s">
        <v>2416</v>
      </c>
      <c r="U565" t="s">
        <v>51</v>
      </c>
      <c r="V565" t="s">
        <v>51</v>
      </c>
      <c r="W565" t="s">
        <v>51</v>
      </c>
      <c r="X565">
        <v>1</v>
      </c>
      <c r="Y565">
        <v>0</v>
      </c>
      <c r="Z565">
        <v>65616</v>
      </c>
      <c r="AA565">
        <v>0</v>
      </c>
      <c r="AB565" t="s">
        <v>51</v>
      </c>
      <c r="AF565" t="s">
        <v>2417</v>
      </c>
      <c r="AG565" t="s">
        <v>125</v>
      </c>
      <c r="AH565" t="s">
        <v>51</v>
      </c>
      <c r="AI565" t="s">
        <v>141</v>
      </c>
      <c r="AJ565" t="s">
        <v>51</v>
      </c>
      <c r="AK565" t="s">
        <v>51</v>
      </c>
      <c r="AL565" t="s">
        <v>51</v>
      </c>
      <c r="AM565" t="s">
        <v>51</v>
      </c>
      <c r="AN565" t="s">
        <v>51</v>
      </c>
      <c r="AO565" t="s">
        <v>51</v>
      </c>
      <c r="AP565" t="s">
        <v>51</v>
      </c>
      <c r="AQ565" t="s">
        <v>51</v>
      </c>
      <c r="AR565" t="s">
        <v>51</v>
      </c>
      <c r="AS565">
        <v>65616</v>
      </c>
      <c r="AT565">
        <v>0</v>
      </c>
      <c r="AU565" t="s">
        <v>60</v>
      </c>
    </row>
    <row r="566" spans="1:47">
      <c r="A566" t="s">
        <v>2418</v>
      </c>
      <c r="B566" t="s">
        <v>48</v>
      </c>
      <c r="C566" t="s">
        <v>2419</v>
      </c>
      <c r="D566" t="s">
        <v>427</v>
      </c>
      <c r="E566" t="s">
        <v>51</v>
      </c>
      <c r="F566" t="s">
        <v>52</v>
      </c>
      <c r="G566" t="s">
        <v>417</v>
      </c>
      <c r="H566" t="s">
        <v>51</v>
      </c>
      <c r="I566" t="s">
        <v>51</v>
      </c>
      <c r="J566" t="s">
        <v>54</v>
      </c>
      <c r="K566" t="s">
        <v>51</v>
      </c>
      <c r="L566" t="s">
        <v>51</v>
      </c>
      <c r="M566" t="s">
        <v>55</v>
      </c>
      <c r="N566" t="s">
        <v>56</v>
      </c>
      <c r="O566">
        <v>0</v>
      </c>
      <c r="P566" t="s">
        <v>51</v>
      </c>
      <c r="Q566" t="s">
        <v>51</v>
      </c>
      <c r="R566" t="s">
        <v>57</v>
      </c>
      <c r="S566" t="s">
        <v>57</v>
      </c>
      <c r="T566" t="s">
        <v>2420</v>
      </c>
      <c r="U566" t="s">
        <v>51</v>
      </c>
      <c r="V566" t="s">
        <v>51</v>
      </c>
      <c r="W566" t="s">
        <v>51</v>
      </c>
      <c r="X566">
        <v>1</v>
      </c>
      <c r="Y566">
        <v>0</v>
      </c>
      <c r="Z566">
        <v>0</v>
      </c>
      <c r="AA566">
        <v>0</v>
      </c>
      <c r="AB566" t="s">
        <v>51</v>
      </c>
      <c r="AF566" t="s">
        <v>2421</v>
      </c>
      <c r="AG566" t="s">
        <v>125</v>
      </c>
      <c r="AH566" t="s">
        <v>51</v>
      </c>
      <c r="AI566" t="s">
        <v>133</v>
      </c>
      <c r="AJ566" t="s">
        <v>51</v>
      </c>
      <c r="AK566" t="s">
        <v>51</v>
      </c>
      <c r="AL566" t="s">
        <v>51</v>
      </c>
      <c r="AM566" t="s">
        <v>51</v>
      </c>
      <c r="AN566" t="s">
        <v>51</v>
      </c>
      <c r="AO566" t="s">
        <v>51</v>
      </c>
      <c r="AP566" t="s">
        <v>51</v>
      </c>
      <c r="AQ566" t="s">
        <v>51</v>
      </c>
      <c r="AR566" t="s">
        <v>51</v>
      </c>
      <c r="AS566">
        <v>0</v>
      </c>
      <c r="AT566">
        <v>0</v>
      </c>
      <c r="AU566" t="s">
        <v>60</v>
      </c>
    </row>
    <row r="567" spans="1:47">
      <c r="A567" t="s">
        <v>2422</v>
      </c>
      <c r="B567" t="s">
        <v>48</v>
      </c>
      <c r="C567" t="s">
        <v>2423</v>
      </c>
      <c r="D567" t="s">
        <v>108</v>
      </c>
      <c r="E567" t="s">
        <v>51</v>
      </c>
      <c r="F567" t="s">
        <v>52</v>
      </c>
      <c r="G567" t="s">
        <v>2424</v>
      </c>
      <c r="H567" t="s">
        <v>51</v>
      </c>
      <c r="I567" t="s">
        <v>51</v>
      </c>
      <c r="J567" t="s">
        <v>54</v>
      </c>
      <c r="K567" t="s">
        <v>51</v>
      </c>
      <c r="L567" t="s">
        <v>51</v>
      </c>
      <c r="M567" t="s">
        <v>55</v>
      </c>
      <c r="N567" t="s">
        <v>56</v>
      </c>
      <c r="O567">
        <v>0</v>
      </c>
      <c r="P567" t="s">
        <v>51</v>
      </c>
      <c r="Q567" t="s">
        <v>51</v>
      </c>
      <c r="R567" t="s">
        <v>57</v>
      </c>
      <c r="S567" t="s">
        <v>57</v>
      </c>
      <c r="T567" t="s">
        <v>2425</v>
      </c>
      <c r="U567" t="s">
        <v>51</v>
      </c>
      <c r="V567" t="s">
        <v>51</v>
      </c>
      <c r="W567" t="s">
        <v>51</v>
      </c>
      <c r="X567">
        <v>1</v>
      </c>
      <c r="Y567">
        <v>0</v>
      </c>
      <c r="Z567">
        <v>2008</v>
      </c>
      <c r="AA567">
        <v>0</v>
      </c>
      <c r="AB567" t="s">
        <v>51</v>
      </c>
      <c r="AF567" t="s">
        <v>2426</v>
      </c>
      <c r="AG567" t="s">
        <v>125</v>
      </c>
      <c r="AH567" t="s">
        <v>51</v>
      </c>
      <c r="AI567" t="s">
        <v>126</v>
      </c>
      <c r="AJ567" t="s">
        <v>51</v>
      </c>
      <c r="AK567" t="s">
        <v>51</v>
      </c>
      <c r="AL567" t="s">
        <v>51</v>
      </c>
      <c r="AM567" t="s">
        <v>51</v>
      </c>
      <c r="AN567" t="s">
        <v>51</v>
      </c>
      <c r="AO567" t="s">
        <v>51</v>
      </c>
      <c r="AP567" t="s">
        <v>51</v>
      </c>
      <c r="AQ567" t="s">
        <v>51</v>
      </c>
      <c r="AR567" t="s">
        <v>51</v>
      </c>
      <c r="AS567">
        <v>200.8</v>
      </c>
      <c r="AT567">
        <v>0</v>
      </c>
      <c r="AU567" t="s">
        <v>60</v>
      </c>
    </row>
    <row r="568" spans="1:47">
      <c r="A568" t="s">
        <v>2427</v>
      </c>
      <c r="B568" t="s">
        <v>48</v>
      </c>
      <c r="C568" t="s">
        <v>2428</v>
      </c>
      <c r="D568" t="s">
        <v>203</v>
      </c>
      <c r="E568" t="s">
        <v>51</v>
      </c>
      <c r="F568" t="s">
        <v>85</v>
      </c>
      <c r="G568" t="s">
        <v>530</v>
      </c>
      <c r="H568" t="s">
        <v>530</v>
      </c>
      <c r="I568" t="s">
        <v>51</v>
      </c>
      <c r="J568" t="s">
        <v>54</v>
      </c>
      <c r="K568" t="s">
        <v>51</v>
      </c>
      <c r="L568" t="s">
        <v>51</v>
      </c>
      <c r="M568" t="s">
        <v>55</v>
      </c>
      <c r="N568" t="s">
        <v>56</v>
      </c>
      <c r="O568">
        <v>1</v>
      </c>
      <c r="P568" t="s">
        <v>51</v>
      </c>
      <c r="Q568" t="s">
        <v>2429</v>
      </c>
      <c r="R568" t="s">
        <v>57</v>
      </c>
      <c r="S568" t="s">
        <v>57</v>
      </c>
      <c r="T568" t="s">
        <v>51</v>
      </c>
      <c r="U568" t="s">
        <v>51</v>
      </c>
      <c r="V568" t="s">
        <v>51</v>
      </c>
      <c r="W568" t="s">
        <v>51</v>
      </c>
      <c r="X568">
        <v>1</v>
      </c>
      <c r="Y568">
        <v>0</v>
      </c>
      <c r="Z568">
        <v>3065586</v>
      </c>
      <c r="AA568">
        <v>822860000</v>
      </c>
      <c r="AB568" t="s">
        <v>51</v>
      </c>
      <c r="AF568" t="s">
        <v>2430</v>
      </c>
      <c r="AG568" t="s">
        <v>125</v>
      </c>
      <c r="AH568" t="s">
        <v>51</v>
      </c>
      <c r="AI568" t="s">
        <v>179</v>
      </c>
      <c r="AJ568" t="s">
        <v>51</v>
      </c>
      <c r="AK568" t="s">
        <v>51</v>
      </c>
      <c r="AL568" t="s">
        <v>51</v>
      </c>
      <c r="AM568" t="s">
        <v>51</v>
      </c>
      <c r="AN568" t="s">
        <v>51</v>
      </c>
      <c r="AO568" t="s">
        <v>51</v>
      </c>
      <c r="AP568" t="s">
        <v>51</v>
      </c>
      <c r="AQ568" t="s">
        <v>51</v>
      </c>
      <c r="AR568" t="s">
        <v>51</v>
      </c>
      <c r="AS568">
        <v>91967.58</v>
      </c>
      <c r="AT568">
        <v>24685800</v>
      </c>
      <c r="AU568" t="s">
        <v>60</v>
      </c>
    </row>
    <row r="569" spans="1:47">
      <c r="A569" t="s">
        <v>2431</v>
      </c>
      <c r="B569" t="s">
        <v>48</v>
      </c>
      <c r="C569" t="s">
        <v>2432</v>
      </c>
      <c r="D569" t="s">
        <v>175</v>
      </c>
      <c r="E569" t="s">
        <v>51</v>
      </c>
      <c r="F569" t="s">
        <v>85</v>
      </c>
      <c r="G569" t="s">
        <v>1947</v>
      </c>
      <c r="H569" t="s">
        <v>1947</v>
      </c>
      <c r="I569" t="s">
        <v>1948</v>
      </c>
      <c r="J569" t="s">
        <v>1949</v>
      </c>
      <c r="K569" t="s">
        <v>51</v>
      </c>
      <c r="L569" t="s">
        <v>51</v>
      </c>
      <c r="M569" t="s">
        <v>55</v>
      </c>
      <c r="N569" t="s">
        <v>56</v>
      </c>
      <c r="O569">
        <v>37</v>
      </c>
      <c r="P569" t="s">
        <v>51</v>
      </c>
      <c r="Q569" t="s">
        <v>51</v>
      </c>
      <c r="R569" t="s">
        <v>57</v>
      </c>
      <c r="S569" t="s">
        <v>57</v>
      </c>
      <c r="T569" t="s">
        <v>51</v>
      </c>
      <c r="U569" t="s">
        <v>51</v>
      </c>
      <c r="V569" t="s">
        <v>51</v>
      </c>
      <c r="W569" t="s">
        <v>51</v>
      </c>
      <c r="X569">
        <v>955</v>
      </c>
      <c r="Y569">
        <v>0</v>
      </c>
      <c r="Z569">
        <v>36115</v>
      </c>
      <c r="AA569">
        <v>50600</v>
      </c>
      <c r="AB569" t="s">
        <v>51</v>
      </c>
      <c r="AF569" t="s">
        <v>2433</v>
      </c>
      <c r="AG569" t="s">
        <v>125</v>
      </c>
      <c r="AH569" t="s">
        <v>51</v>
      </c>
      <c r="AI569" t="s">
        <v>126</v>
      </c>
      <c r="AJ569" t="s">
        <v>51</v>
      </c>
      <c r="AK569" t="s">
        <v>51</v>
      </c>
      <c r="AL569" t="s">
        <v>51</v>
      </c>
      <c r="AM569" t="s">
        <v>51</v>
      </c>
      <c r="AN569" t="s">
        <v>51</v>
      </c>
      <c r="AO569" t="s">
        <v>51</v>
      </c>
      <c r="AP569" t="s">
        <v>51</v>
      </c>
      <c r="AQ569" t="s">
        <v>51</v>
      </c>
      <c r="AR569" t="s">
        <v>51</v>
      </c>
      <c r="AS569">
        <v>36115</v>
      </c>
      <c r="AT569">
        <v>4832300</v>
      </c>
      <c r="AU569" t="s">
        <v>60</v>
      </c>
    </row>
    <row r="570" spans="1:47">
      <c r="A570" t="s">
        <v>2434</v>
      </c>
      <c r="B570" t="s">
        <v>48</v>
      </c>
      <c r="C570" t="s">
        <v>2435</v>
      </c>
      <c r="D570" t="s">
        <v>175</v>
      </c>
      <c r="E570" t="s">
        <v>51</v>
      </c>
      <c r="F570" t="s">
        <v>52</v>
      </c>
      <c r="G570" t="s">
        <v>1232</v>
      </c>
      <c r="H570" t="s">
        <v>51</v>
      </c>
      <c r="I570" t="s">
        <v>51</v>
      </c>
      <c r="J570" t="s">
        <v>54</v>
      </c>
      <c r="K570" t="s">
        <v>51</v>
      </c>
      <c r="L570" t="s">
        <v>51</v>
      </c>
      <c r="M570" t="s">
        <v>55</v>
      </c>
      <c r="N570" t="s">
        <v>56</v>
      </c>
      <c r="O570">
        <v>0</v>
      </c>
      <c r="P570" t="s">
        <v>51</v>
      </c>
      <c r="Q570" t="s">
        <v>51</v>
      </c>
      <c r="R570" t="s">
        <v>57</v>
      </c>
      <c r="S570" t="s">
        <v>57</v>
      </c>
      <c r="T570" t="s">
        <v>2436</v>
      </c>
      <c r="U570" t="s">
        <v>51</v>
      </c>
      <c r="V570" t="s">
        <v>51</v>
      </c>
      <c r="W570" t="s">
        <v>51</v>
      </c>
      <c r="X570">
        <v>1</v>
      </c>
      <c r="Y570">
        <v>0</v>
      </c>
      <c r="Z570">
        <v>748</v>
      </c>
      <c r="AA570">
        <v>0</v>
      </c>
      <c r="AB570" t="s">
        <v>51</v>
      </c>
      <c r="AF570" t="s">
        <v>2437</v>
      </c>
      <c r="AG570" t="s">
        <v>125</v>
      </c>
      <c r="AH570" t="s">
        <v>51</v>
      </c>
      <c r="AI570" t="s">
        <v>254</v>
      </c>
      <c r="AJ570" t="s">
        <v>51</v>
      </c>
      <c r="AK570" t="s">
        <v>51</v>
      </c>
      <c r="AL570" t="s">
        <v>51</v>
      </c>
      <c r="AM570" t="s">
        <v>51</v>
      </c>
      <c r="AN570" t="s">
        <v>51</v>
      </c>
      <c r="AO570" t="s">
        <v>51</v>
      </c>
      <c r="AP570" t="s">
        <v>51</v>
      </c>
      <c r="AQ570" t="s">
        <v>51</v>
      </c>
      <c r="AR570" t="s">
        <v>51</v>
      </c>
      <c r="AS570">
        <v>374</v>
      </c>
      <c r="AT570">
        <v>0</v>
      </c>
      <c r="AU570" t="s">
        <v>60</v>
      </c>
    </row>
    <row r="571" spans="1:47">
      <c r="A571" t="s">
        <v>2438</v>
      </c>
      <c r="B571" t="s">
        <v>48</v>
      </c>
      <c r="C571" t="s">
        <v>2439</v>
      </c>
      <c r="D571" t="s">
        <v>175</v>
      </c>
      <c r="E571" t="s">
        <v>51</v>
      </c>
      <c r="F571" t="s">
        <v>52</v>
      </c>
      <c r="G571" t="s">
        <v>304</v>
      </c>
      <c r="H571" t="s">
        <v>51</v>
      </c>
      <c r="I571" t="s">
        <v>51</v>
      </c>
      <c r="J571" t="s">
        <v>54</v>
      </c>
      <c r="K571" t="s">
        <v>51</v>
      </c>
      <c r="L571" t="s">
        <v>51</v>
      </c>
      <c r="M571" t="s">
        <v>55</v>
      </c>
      <c r="N571" t="s">
        <v>56</v>
      </c>
      <c r="O571">
        <v>0</v>
      </c>
      <c r="P571" t="s">
        <v>51</v>
      </c>
      <c r="Q571" t="s">
        <v>51</v>
      </c>
      <c r="R571" t="s">
        <v>57</v>
      </c>
      <c r="S571" t="s">
        <v>57</v>
      </c>
      <c r="T571" t="s">
        <v>2440</v>
      </c>
      <c r="U571" t="s">
        <v>51</v>
      </c>
      <c r="V571" t="s">
        <v>51</v>
      </c>
      <c r="W571" t="s">
        <v>51</v>
      </c>
      <c r="X571">
        <v>1</v>
      </c>
      <c r="Y571">
        <v>0</v>
      </c>
      <c r="Z571">
        <v>0</v>
      </c>
      <c r="AA571">
        <v>0</v>
      </c>
      <c r="AB571" t="s">
        <v>51</v>
      </c>
      <c r="AF571" t="s">
        <v>2441</v>
      </c>
      <c r="AG571" t="s">
        <v>125</v>
      </c>
      <c r="AH571" t="s">
        <v>51</v>
      </c>
      <c r="AI571" t="s">
        <v>133</v>
      </c>
      <c r="AJ571" t="s">
        <v>51</v>
      </c>
      <c r="AK571" t="s">
        <v>51</v>
      </c>
      <c r="AL571" t="s">
        <v>51</v>
      </c>
      <c r="AM571" t="s">
        <v>51</v>
      </c>
      <c r="AN571" t="s">
        <v>51</v>
      </c>
      <c r="AO571" t="s">
        <v>51</v>
      </c>
      <c r="AP571" t="s">
        <v>51</v>
      </c>
      <c r="AQ571" t="s">
        <v>51</v>
      </c>
      <c r="AR571" t="s">
        <v>51</v>
      </c>
      <c r="AS571">
        <v>0</v>
      </c>
      <c r="AT571">
        <v>0</v>
      </c>
      <c r="AU571" t="s">
        <v>60</v>
      </c>
    </row>
    <row r="572" spans="1:47">
      <c r="A572" t="s">
        <v>2442</v>
      </c>
      <c r="B572" t="s">
        <v>48</v>
      </c>
      <c r="C572" t="s">
        <v>2443</v>
      </c>
      <c r="D572" t="s">
        <v>50</v>
      </c>
      <c r="E572" t="s">
        <v>51</v>
      </c>
      <c r="F572" t="s">
        <v>52</v>
      </c>
      <c r="G572" t="s">
        <v>224</v>
      </c>
      <c r="H572" t="s">
        <v>51</v>
      </c>
      <c r="I572" t="s">
        <v>51</v>
      </c>
      <c r="J572" t="s">
        <v>54</v>
      </c>
      <c r="K572" t="s">
        <v>51</v>
      </c>
      <c r="L572" t="s">
        <v>51</v>
      </c>
      <c r="M572" t="s">
        <v>55</v>
      </c>
      <c r="N572" t="s">
        <v>56</v>
      </c>
      <c r="O572">
        <v>0</v>
      </c>
      <c r="P572" t="s">
        <v>51</v>
      </c>
      <c r="Q572" t="s">
        <v>51</v>
      </c>
      <c r="R572" t="s">
        <v>57</v>
      </c>
      <c r="S572" t="s">
        <v>57</v>
      </c>
      <c r="T572" t="s">
        <v>2444</v>
      </c>
      <c r="U572" t="s">
        <v>51</v>
      </c>
      <c r="V572" t="s">
        <v>51</v>
      </c>
      <c r="W572" t="s">
        <v>51</v>
      </c>
      <c r="X572">
        <v>1</v>
      </c>
      <c r="Y572">
        <v>0</v>
      </c>
      <c r="Z572">
        <v>24564</v>
      </c>
      <c r="AA572">
        <v>0</v>
      </c>
      <c r="AB572" t="s">
        <v>51</v>
      </c>
      <c r="AF572" t="s">
        <v>1614</v>
      </c>
      <c r="AG572" t="s">
        <v>125</v>
      </c>
      <c r="AH572" t="s">
        <v>51</v>
      </c>
      <c r="AI572" t="s">
        <v>179</v>
      </c>
      <c r="AJ572" t="s">
        <v>51</v>
      </c>
      <c r="AK572" t="s">
        <v>51</v>
      </c>
      <c r="AL572" t="s">
        <v>51</v>
      </c>
      <c r="AM572" t="s">
        <v>51</v>
      </c>
      <c r="AN572" t="s">
        <v>51</v>
      </c>
      <c r="AO572" t="s">
        <v>51</v>
      </c>
      <c r="AP572" t="s">
        <v>51</v>
      </c>
      <c r="AQ572" t="s">
        <v>51</v>
      </c>
      <c r="AR572" t="s">
        <v>51</v>
      </c>
      <c r="AS572">
        <v>736.92</v>
      </c>
      <c r="AT572">
        <v>0</v>
      </c>
      <c r="AU572" t="s">
        <v>60</v>
      </c>
    </row>
    <row r="573" spans="1:47">
      <c r="A573" t="s">
        <v>2445</v>
      </c>
      <c r="B573" t="s">
        <v>48</v>
      </c>
      <c r="C573" t="s">
        <v>2446</v>
      </c>
      <c r="D573" t="s">
        <v>427</v>
      </c>
      <c r="E573" t="s">
        <v>51</v>
      </c>
      <c r="F573" t="s">
        <v>52</v>
      </c>
      <c r="G573" t="s">
        <v>2447</v>
      </c>
      <c r="H573" t="s">
        <v>51</v>
      </c>
      <c r="I573" t="s">
        <v>51</v>
      </c>
      <c r="J573" t="s">
        <v>54</v>
      </c>
      <c r="K573" t="s">
        <v>51</v>
      </c>
      <c r="L573" t="s">
        <v>51</v>
      </c>
      <c r="M573" t="s">
        <v>55</v>
      </c>
      <c r="N573" t="s">
        <v>56</v>
      </c>
      <c r="O573">
        <v>0</v>
      </c>
      <c r="P573" t="s">
        <v>51</v>
      </c>
      <c r="Q573" t="s">
        <v>51</v>
      </c>
      <c r="R573" t="s">
        <v>57</v>
      </c>
      <c r="S573" t="s">
        <v>57</v>
      </c>
      <c r="T573" t="s">
        <v>2448</v>
      </c>
      <c r="U573" t="s">
        <v>51</v>
      </c>
      <c r="V573" t="s">
        <v>51</v>
      </c>
      <c r="W573" t="s">
        <v>51</v>
      </c>
      <c r="X573">
        <v>1</v>
      </c>
      <c r="Y573">
        <v>0</v>
      </c>
      <c r="Z573">
        <v>0</v>
      </c>
      <c r="AA573">
        <v>0</v>
      </c>
      <c r="AB573" t="s">
        <v>51</v>
      </c>
      <c r="AF573" t="s">
        <v>2449</v>
      </c>
      <c r="AG573" t="s">
        <v>125</v>
      </c>
      <c r="AH573" t="s">
        <v>51</v>
      </c>
      <c r="AI573" t="s">
        <v>133</v>
      </c>
      <c r="AJ573" t="s">
        <v>51</v>
      </c>
      <c r="AK573" t="s">
        <v>51</v>
      </c>
      <c r="AL573" t="s">
        <v>51</v>
      </c>
      <c r="AM573" t="s">
        <v>51</v>
      </c>
      <c r="AN573" t="s">
        <v>51</v>
      </c>
      <c r="AO573" t="s">
        <v>51</v>
      </c>
      <c r="AP573" t="s">
        <v>51</v>
      </c>
      <c r="AQ573" t="s">
        <v>51</v>
      </c>
      <c r="AR573" t="s">
        <v>51</v>
      </c>
      <c r="AS573">
        <v>0</v>
      </c>
      <c r="AT573">
        <v>0</v>
      </c>
      <c r="AU573" t="s">
        <v>60</v>
      </c>
    </row>
    <row r="574" spans="1:47">
      <c r="A574" t="s">
        <v>2450</v>
      </c>
      <c r="B574" t="s">
        <v>48</v>
      </c>
      <c r="C574" t="s">
        <v>2451</v>
      </c>
      <c r="D574" t="s">
        <v>427</v>
      </c>
      <c r="E574" t="s">
        <v>51</v>
      </c>
      <c r="F574" t="s">
        <v>52</v>
      </c>
      <c r="G574" t="s">
        <v>1858</v>
      </c>
      <c r="H574" t="s">
        <v>51</v>
      </c>
      <c r="I574" t="s">
        <v>51</v>
      </c>
      <c r="J574" t="s">
        <v>146</v>
      </c>
      <c r="K574" t="s">
        <v>51</v>
      </c>
      <c r="L574" t="s">
        <v>51</v>
      </c>
      <c r="M574" t="s">
        <v>55</v>
      </c>
      <c r="N574" t="s">
        <v>56</v>
      </c>
      <c r="O574">
        <v>0</v>
      </c>
      <c r="P574" t="s">
        <v>51</v>
      </c>
      <c r="Q574" t="s">
        <v>51</v>
      </c>
      <c r="R574" t="s">
        <v>57</v>
      </c>
      <c r="S574" t="s">
        <v>57</v>
      </c>
      <c r="T574" t="s">
        <v>2452</v>
      </c>
      <c r="U574" t="s">
        <v>51</v>
      </c>
      <c r="V574" t="s">
        <v>51</v>
      </c>
      <c r="W574" t="s">
        <v>51</v>
      </c>
      <c r="X574">
        <v>1</v>
      </c>
      <c r="Y574">
        <v>0</v>
      </c>
      <c r="Z574">
        <v>20445</v>
      </c>
      <c r="AA574">
        <v>0</v>
      </c>
      <c r="AB574" t="s">
        <v>51</v>
      </c>
      <c r="AF574" t="s">
        <v>604</v>
      </c>
      <c r="AG574" t="s">
        <v>125</v>
      </c>
      <c r="AH574" t="s">
        <v>51</v>
      </c>
      <c r="AI574" t="s">
        <v>254</v>
      </c>
      <c r="AJ574" t="s">
        <v>51</v>
      </c>
      <c r="AK574" t="s">
        <v>51</v>
      </c>
      <c r="AL574" t="s">
        <v>51</v>
      </c>
      <c r="AM574" t="s">
        <v>51</v>
      </c>
      <c r="AN574" t="s">
        <v>51</v>
      </c>
      <c r="AO574" t="s">
        <v>51</v>
      </c>
      <c r="AP574" t="s">
        <v>51</v>
      </c>
      <c r="AQ574" t="s">
        <v>51</v>
      </c>
      <c r="AR574" t="s">
        <v>51</v>
      </c>
      <c r="AS574">
        <v>10222.5</v>
      </c>
      <c r="AT574">
        <v>0</v>
      </c>
      <c r="AU574" t="s">
        <v>60</v>
      </c>
    </row>
    <row r="575" spans="1:47">
      <c r="A575" t="s">
        <v>2453</v>
      </c>
      <c r="B575" t="s">
        <v>48</v>
      </c>
      <c r="C575" t="s">
        <v>2454</v>
      </c>
      <c r="D575" t="s">
        <v>276</v>
      </c>
      <c r="E575" t="s">
        <v>51</v>
      </c>
      <c r="F575" t="s">
        <v>85</v>
      </c>
      <c r="G575" t="s">
        <v>874</v>
      </c>
      <c r="H575" t="s">
        <v>874</v>
      </c>
      <c r="I575" t="s">
        <v>875</v>
      </c>
      <c r="J575" t="s">
        <v>252</v>
      </c>
      <c r="K575" t="s">
        <v>51</v>
      </c>
      <c r="L575" t="s">
        <v>51</v>
      </c>
      <c r="M575" t="s">
        <v>55</v>
      </c>
      <c r="N575" t="s">
        <v>56</v>
      </c>
      <c r="O575">
        <v>165</v>
      </c>
      <c r="P575" t="s">
        <v>51</v>
      </c>
      <c r="Q575" t="s">
        <v>51</v>
      </c>
      <c r="R575" t="s">
        <v>57</v>
      </c>
      <c r="S575" t="s">
        <v>57</v>
      </c>
      <c r="T575" t="s">
        <v>51</v>
      </c>
      <c r="U575" t="s">
        <v>51</v>
      </c>
      <c r="V575" t="s">
        <v>51</v>
      </c>
      <c r="W575" t="s">
        <v>51</v>
      </c>
      <c r="X575">
        <v>2473</v>
      </c>
      <c r="Y575">
        <v>0</v>
      </c>
      <c r="Z575">
        <v>15965</v>
      </c>
      <c r="AA575">
        <v>21000</v>
      </c>
      <c r="AB575" t="s">
        <v>51</v>
      </c>
      <c r="AF575" t="s">
        <v>2455</v>
      </c>
      <c r="AG575" t="s">
        <v>287</v>
      </c>
      <c r="AH575" t="s">
        <v>125</v>
      </c>
      <c r="AI575" t="s">
        <v>126</v>
      </c>
      <c r="AJ575" t="s">
        <v>51</v>
      </c>
      <c r="AK575" t="s">
        <v>51</v>
      </c>
      <c r="AL575" t="s">
        <v>51</v>
      </c>
      <c r="AM575" t="s">
        <v>314</v>
      </c>
      <c r="AN575" t="s">
        <v>51</v>
      </c>
      <c r="AO575" t="s">
        <v>51</v>
      </c>
      <c r="AP575" t="s">
        <v>51</v>
      </c>
      <c r="AQ575" t="s">
        <v>51</v>
      </c>
      <c r="AR575" t="s">
        <v>51</v>
      </c>
      <c r="AS575">
        <v>15965</v>
      </c>
      <c r="AT575">
        <v>5193300</v>
      </c>
      <c r="AU575" t="s">
        <v>60</v>
      </c>
    </row>
    <row r="576" spans="1:47">
      <c r="A576" t="s">
        <v>2456</v>
      </c>
      <c r="B576" t="s">
        <v>48</v>
      </c>
      <c r="C576" t="s">
        <v>2457</v>
      </c>
      <c r="D576" t="s">
        <v>175</v>
      </c>
      <c r="E576" t="s">
        <v>51</v>
      </c>
      <c r="F576" t="s">
        <v>52</v>
      </c>
      <c r="G576" t="s">
        <v>2458</v>
      </c>
      <c r="H576" t="s">
        <v>51</v>
      </c>
      <c r="I576" t="s">
        <v>51</v>
      </c>
      <c r="J576" t="s">
        <v>54</v>
      </c>
      <c r="K576" t="s">
        <v>51</v>
      </c>
      <c r="L576" t="s">
        <v>51</v>
      </c>
      <c r="M576" t="s">
        <v>55</v>
      </c>
      <c r="N576" t="s">
        <v>56</v>
      </c>
      <c r="O576">
        <v>0</v>
      </c>
      <c r="P576" t="s">
        <v>51</v>
      </c>
      <c r="Q576" t="s">
        <v>51</v>
      </c>
      <c r="R576" t="s">
        <v>57</v>
      </c>
      <c r="S576" t="s">
        <v>57</v>
      </c>
      <c r="T576" t="s">
        <v>2459</v>
      </c>
      <c r="U576" t="s">
        <v>51</v>
      </c>
      <c r="V576" t="s">
        <v>51</v>
      </c>
      <c r="W576" t="s">
        <v>51</v>
      </c>
      <c r="X576">
        <v>1</v>
      </c>
      <c r="Y576">
        <v>0</v>
      </c>
      <c r="Z576">
        <v>47157</v>
      </c>
      <c r="AA576">
        <v>0</v>
      </c>
      <c r="AB576" t="s">
        <v>51</v>
      </c>
      <c r="AF576" t="s">
        <v>2460</v>
      </c>
      <c r="AG576" t="s">
        <v>287</v>
      </c>
      <c r="AH576" t="s">
        <v>125</v>
      </c>
      <c r="AI576" t="s">
        <v>126</v>
      </c>
      <c r="AJ576" t="s">
        <v>51</v>
      </c>
      <c r="AK576" t="s">
        <v>51</v>
      </c>
      <c r="AL576" t="s">
        <v>51</v>
      </c>
      <c r="AM576" t="s">
        <v>314</v>
      </c>
      <c r="AN576" t="s">
        <v>51</v>
      </c>
      <c r="AO576" t="s">
        <v>51</v>
      </c>
      <c r="AP576" t="s">
        <v>51</v>
      </c>
      <c r="AQ576" t="s">
        <v>51</v>
      </c>
      <c r="AR576" t="s">
        <v>51</v>
      </c>
      <c r="AS576">
        <v>4715.7</v>
      </c>
      <c r="AT576">
        <v>0</v>
      </c>
      <c r="AU576" t="s">
        <v>60</v>
      </c>
    </row>
    <row r="577" spans="1:47">
      <c r="A577" t="s">
        <v>2461</v>
      </c>
      <c r="B577" t="s">
        <v>48</v>
      </c>
      <c r="C577" t="s">
        <v>2462</v>
      </c>
      <c r="D577" t="s">
        <v>144</v>
      </c>
      <c r="E577" t="s">
        <v>51</v>
      </c>
      <c r="F577" t="s">
        <v>52</v>
      </c>
      <c r="G577" t="s">
        <v>784</v>
      </c>
      <c r="H577" t="s">
        <v>51</v>
      </c>
      <c r="I577" t="s">
        <v>51</v>
      </c>
      <c r="J577" t="s">
        <v>54</v>
      </c>
      <c r="K577" t="s">
        <v>51</v>
      </c>
      <c r="L577" t="s">
        <v>51</v>
      </c>
      <c r="M577" t="s">
        <v>55</v>
      </c>
      <c r="N577" t="s">
        <v>56</v>
      </c>
      <c r="O577">
        <v>0</v>
      </c>
      <c r="P577" t="s">
        <v>51</v>
      </c>
      <c r="Q577" t="s">
        <v>51</v>
      </c>
      <c r="R577" t="s">
        <v>57</v>
      </c>
      <c r="S577" t="s">
        <v>57</v>
      </c>
      <c r="T577" t="s">
        <v>2463</v>
      </c>
      <c r="U577" t="s">
        <v>51</v>
      </c>
      <c r="V577" t="s">
        <v>51</v>
      </c>
      <c r="W577" t="s">
        <v>51</v>
      </c>
      <c r="X577">
        <v>1</v>
      </c>
      <c r="Y577">
        <v>0</v>
      </c>
      <c r="Z577">
        <v>5126</v>
      </c>
      <c r="AA577">
        <v>0</v>
      </c>
      <c r="AB577" t="s">
        <v>51</v>
      </c>
      <c r="AF577" t="s">
        <v>2464</v>
      </c>
      <c r="AG577" t="s">
        <v>287</v>
      </c>
      <c r="AH577" t="s">
        <v>125</v>
      </c>
      <c r="AI577" t="s">
        <v>133</v>
      </c>
      <c r="AJ577" t="s">
        <v>51</v>
      </c>
      <c r="AK577" t="s">
        <v>51</v>
      </c>
      <c r="AL577" t="s">
        <v>51</v>
      </c>
      <c r="AM577" t="s">
        <v>314</v>
      </c>
      <c r="AN577" t="s">
        <v>51</v>
      </c>
      <c r="AO577" t="s">
        <v>51</v>
      </c>
      <c r="AP577" t="s">
        <v>51</v>
      </c>
      <c r="AQ577" t="s">
        <v>51</v>
      </c>
      <c r="AR577" t="s">
        <v>51</v>
      </c>
      <c r="AS577">
        <v>1281.5</v>
      </c>
      <c r="AT577">
        <v>0</v>
      </c>
      <c r="AU577" t="s">
        <v>60</v>
      </c>
    </row>
    <row r="578" spans="1:47">
      <c r="A578" t="s">
        <v>2465</v>
      </c>
      <c r="B578" t="s">
        <v>48</v>
      </c>
      <c r="C578" t="s">
        <v>2466</v>
      </c>
      <c r="D578" t="s">
        <v>152</v>
      </c>
      <c r="E578" t="s">
        <v>2467</v>
      </c>
      <c r="F578" t="s">
        <v>1289</v>
      </c>
      <c r="G578" t="s">
        <v>1528</v>
      </c>
      <c r="H578" t="s">
        <v>1528</v>
      </c>
      <c r="I578" t="s">
        <v>51</v>
      </c>
      <c r="J578" t="s">
        <v>453</v>
      </c>
      <c r="K578" t="s">
        <v>51</v>
      </c>
      <c r="L578" t="s">
        <v>51</v>
      </c>
      <c r="M578" t="s">
        <v>55</v>
      </c>
      <c r="N578" t="s">
        <v>56</v>
      </c>
      <c r="O578">
        <v>0</v>
      </c>
      <c r="P578" t="s">
        <v>51</v>
      </c>
      <c r="Q578" t="s">
        <v>51</v>
      </c>
      <c r="R578" t="s">
        <v>57</v>
      </c>
      <c r="S578" t="s">
        <v>57</v>
      </c>
      <c r="T578" t="s">
        <v>51</v>
      </c>
      <c r="U578" t="s">
        <v>51</v>
      </c>
      <c r="V578" t="s">
        <v>51</v>
      </c>
      <c r="W578" t="s">
        <v>51</v>
      </c>
      <c r="X578">
        <v>1</v>
      </c>
      <c r="Y578">
        <v>299</v>
      </c>
      <c r="Z578">
        <v>216833</v>
      </c>
      <c r="AA578">
        <v>0</v>
      </c>
      <c r="AB578" t="s">
        <v>51</v>
      </c>
      <c r="AF578" t="s">
        <v>2468</v>
      </c>
      <c r="AG578" t="s">
        <v>287</v>
      </c>
      <c r="AH578" t="s">
        <v>125</v>
      </c>
      <c r="AI578" t="s">
        <v>179</v>
      </c>
      <c r="AJ578" t="s">
        <v>51</v>
      </c>
      <c r="AK578" t="s">
        <v>51</v>
      </c>
      <c r="AL578" t="s">
        <v>51</v>
      </c>
      <c r="AM578" t="s">
        <v>314</v>
      </c>
      <c r="AN578" t="s">
        <v>51</v>
      </c>
      <c r="AO578" t="s">
        <v>51</v>
      </c>
      <c r="AP578" t="s">
        <v>51</v>
      </c>
      <c r="AQ578" t="s">
        <v>51</v>
      </c>
      <c r="AR578" t="s">
        <v>51</v>
      </c>
      <c r="AS578">
        <v>6504.99</v>
      </c>
      <c r="AT578">
        <v>0</v>
      </c>
      <c r="AU578" t="s">
        <v>60</v>
      </c>
    </row>
    <row r="579" spans="1:47">
      <c r="A579" t="s">
        <v>2469</v>
      </c>
      <c r="B579" t="s">
        <v>48</v>
      </c>
      <c r="C579" t="s">
        <v>2470</v>
      </c>
      <c r="D579" t="s">
        <v>539</v>
      </c>
      <c r="E579" t="s">
        <v>51</v>
      </c>
      <c r="F579" t="s">
        <v>52</v>
      </c>
      <c r="G579" t="s">
        <v>612</v>
      </c>
      <c r="H579" t="s">
        <v>51</v>
      </c>
      <c r="I579" t="s">
        <v>51</v>
      </c>
      <c r="J579" t="s">
        <v>54</v>
      </c>
      <c r="K579" t="s">
        <v>51</v>
      </c>
      <c r="L579" t="s">
        <v>51</v>
      </c>
      <c r="M579" t="s">
        <v>55</v>
      </c>
      <c r="N579" t="s">
        <v>56</v>
      </c>
      <c r="O579">
        <v>0</v>
      </c>
      <c r="P579" t="s">
        <v>51</v>
      </c>
      <c r="Q579" t="s">
        <v>1361</v>
      </c>
      <c r="R579" t="s">
        <v>57</v>
      </c>
      <c r="S579" t="s">
        <v>57</v>
      </c>
      <c r="T579" t="s">
        <v>2471</v>
      </c>
      <c r="U579" t="s">
        <v>51</v>
      </c>
      <c r="V579" t="s">
        <v>51</v>
      </c>
      <c r="W579" t="s">
        <v>51</v>
      </c>
      <c r="X579">
        <v>1</v>
      </c>
      <c r="Y579">
        <v>0</v>
      </c>
      <c r="Z579">
        <v>7339450</v>
      </c>
      <c r="AA579">
        <v>0</v>
      </c>
      <c r="AB579" t="s">
        <v>51</v>
      </c>
      <c r="AF579" t="s">
        <v>2472</v>
      </c>
      <c r="AG579" t="s">
        <v>287</v>
      </c>
      <c r="AH579" t="s">
        <v>125</v>
      </c>
      <c r="AI579" t="s">
        <v>126</v>
      </c>
      <c r="AJ579" t="s">
        <v>51</v>
      </c>
      <c r="AK579" t="s">
        <v>51</v>
      </c>
      <c r="AL579" t="s">
        <v>51</v>
      </c>
      <c r="AM579" t="s">
        <v>314</v>
      </c>
      <c r="AN579" t="s">
        <v>51</v>
      </c>
      <c r="AO579" t="s">
        <v>51</v>
      </c>
      <c r="AP579" t="s">
        <v>51</v>
      </c>
      <c r="AQ579" t="s">
        <v>51</v>
      </c>
      <c r="AR579" t="s">
        <v>51</v>
      </c>
      <c r="AS579">
        <v>733945</v>
      </c>
      <c r="AT579">
        <v>0</v>
      </c>
      <c r="AU579" t="s">
        <v>60</v>
      </c>
    </row>
    <row r="580" spans="1:47">
      <c r="A580" t="s">
        <v>2473</v>
      </c>
      <c r="B580" t="s">
        <v>48</v>
      </c>
      <c r="C580" t="s">
        <v>2474</v>
      </c>
      <c r="D580" t="s">
        <v>539</v>
      </c>
      <c r="E580" t="s">
        <v>51</v>
      </c>
      <c r="F580" t="s">
        <v>52</v>
      </c>
      <c r="G580" t="s">
        <v>176</v>
      </c>
      <c r="H580" t="s">
        <v>51</v>
      </c>
      <c r="I580" t="s">
        <v>51</v>
      </c>
      <c r="J580" t="s">
        <v>54</v>
      </c>
      <c r="K580" t="s">
        <v>51</v>
      </c>
      <c r="L580" t="s">
        <v>51</v>
      </c>
      <c r="M580" t="s">
        <v>55</v>
      </c>
      <c r="N580" t="s">
        <v>56</v>
      </c>
      <c r="O580">
        <v>0</v>
      </c>
      <c r="P580" t="s">
        <v>51</v>
      </c>
      <c r="Q580" t="s">
        <v>51</v>
      </c>
      <c r="R580" t="s">
        <v>57</v>
      </c>
      <c r="S580" t="s">
        <v>57</v>
      </c>
      <c r="T580" t="s">
        <v>2475</v>
      </c>
      <c r="U580" t="s">
        <v>51</v>
      </c>
      <c r="V580" t="s">
        <v>51</v>
      </c>
      <c r="W580" t="s">
        <v>51</v>
      </c>
      <c r="X580">
        <v>1</v>
      </c>
      <c r="Y580">
        <v>0</v>
      </c>
      <c r="Z580">
        <v>16562</v>
      </c>
      <c r="AA580">
        <v>0</v>
      </c>
      <c r="AB580" t="s">
        <v>51</v>
      </c>
      <c r="AF580" t="s">
        <v>2476</v>
      </c>
      <c r="AG580" t="s">
        <v>287</v>
      </c>
      <c r="AH580" t="s">
        <v>125</v>
      </c>
      <c r="AI580" t="s">
        <v>141</v>
      </c>
      <c r="AJ580" t="s">
        <v>51</v>
      </c>
      <c r="AK580" t="s">
        <v>51</v>
      </c>
      <c r="AL580" t="s">
        <v>51</v>
      </c>
      <c r="AM580" t="s">
        <v>307</v>
      </c>
      <c r="AN580" t="s">
        <v>51</v>
      </c>
      <c r="AO580" t="s">
        <v>2477</v>
      </c>
      <c r="AP580" t="s">
        <v>51</v>
      </c>
      <c r="AQ580" t="s">
        <v>51</v>
      </c>
      <c r="AR580" t="s">
        <v>288</v>
      </c>
      <c r="AS580">
        <v>16562</v>
      </c>
      <c r="AT580">
        <v>0</v>
      </c>
      <c r="AU580" t="s">
        <v>60</v>
      </c>
    </row>
    <row r="581" spans="1:47">
      <c r="A581" t="s">
        <v>2478</v>
      </c>
      <c r="B581" t="s">
        <v>48</v>
      </c>
      <c r="C581" t="s">
        <v>2479</v>
      </c>
      <c r="D581" t="s">
        <v>906</v>
      </c>
      <c r="E581" t="s">
        <v>51</v>
      </c>
      <c r="F581" t="s">
        <v>52</v>
      </c>
      <c r="G581" t="s">
        <v>310</v>
      </c>
      <c r="H581" t="s">
        <v>51</v>
      </c>
      <c r="I581" t="s">
        <v>51</v>
      </c>
      <c r="J581" t="s">
        <v>54</v>
      </c>
      <c r="K581" t="s">
        <v>51</v>
      </c>
      <c r="L581" t="s">
        <v>51</v>
      </c>
      <c r="M581" t="s">
        <v>55</v>
      </c>
      <c r="N581" t="s">
        <v>56</v>
      </c>
      <c r="O581">
        <v>0</v>
      </c>
      <c r="P581" t="s">
        <v>51</v>
      </c>
      <c r="Q581" t="s">
        <v>2480</v>
      </c>
      <c r="R581" t="s">
        <v>57</v>
      </c>
      <c r="S581" t="s">
        <v>57</v>
      </c>
      <c r="T581" t="s">
        <v>2481</v>
      </c>
      <c r="U581" t="s">
        <v>51</v>
      </c>
      <c r="V581" t="s">
        <v>51</v>
      </c>
      <c r="W581" t="s">
        <v>51</v>
      </c>
      <c r="X581">
        <v>1</v>
      </c>
      <c r="Y581">
        <v>0</v>
      </c>
      <c r="Z581">
        <v>53536</v>
      </c>
      <c r="AA581">
        <v>0</v>
      </c>
      <c r="AB581" t="s">
        <v>51</v>
      </c>
      <c r="AF581" t="s">
        <v>2482</v>
      </c>
      <c r="AG581" t="s">
        <v>287</v>
      </c>
      <c r="AH581" t="s">
        <v>125</v>
      </c>
      <c r="AI581" t="s">
        <v>133</v>
      </c>
      <c r="AJ581" t="s">
        <v>51</v>
      </c>
      <c r="AK581" t="s">
        <v>51</v>
      </c>
      <c r="AL581" t="s">
        <v>51</v>
      </c>
      <c r="AM581" t="s">
        <v>307</v>
      </c>
      <c r="AN581" t="s">
        <v>51</v>
      </c>
      <c r="AO581" t="s">
        <v>51</v>
      </c>
      <c r="AP581" t="s">
        <v>51</v>
      </c>
      <c r="AQ581" t="s">
        <v>51</v>
      </c>
      <c r="AR581" t="s">
        <v>51</v>
      </c>
      <c r="AS581">
        <v>13384</v>
      </c>
      <c r="AT581">
        <v>0</v>
      </c>
      <c r="AU581" t="s">
        <v>60</v>
      </c>
    </row>
    <row r="582" spans="1:47">
      <c r="A582" t="s">
        <v>2483</v>
      </c>
      <c r="B582" t="s">
        <v>48</v>
      </c>
      <c r="C582" t="s">
        <v>2484</v>
      </c>
      <c r="D582" t="s">
        <v>152</v>
      </c>
      <c r="E582" t="s">
        <v>51</v>
      </c>
      <c r="F582" t="s">
        <v>52</v>
      </c>
      <c r="G582" t="s">
        <v>300</v>
      </c>
      <c r="H582" t="s">
        <v>51</v>
      </c>
      <c r="I582" t="s">
        <v>51</v>
      </c>
      <c r="J582" t="s">
        <v>51</v>
      </c>
      <c r="K582" t="s">
        <v>51</v>
      </c>
      <c r="L582" t="s">
        <v>51</v>
      </c>
      <c r="M582" t="s">
        <v>55</v>
      </c>
      <c r="N582" t="s">
        <v>56</v>
      </c>
      <c r="O582">
        <v>0</v>
      </c>
      <c r="P582" t="s">
        <v>51</v>
      </c>
      <c r="Q582" t="s">
        <v>51</v>
      </c>
      <c r="R582" t="s">
        <v>57</v>
      </c>
      <c r="S582" t="s">
        <v>57</v>
      </c>
      <c r="T582" t="s">
        <v>2485</v>
      </c>
      <c r="U582" t="s">
        <v>51</v>
      </c>
      <c r="V582" t="s">
        <v>51</v>
      </c>
      <c r="W582" t="s">
        <v>51</v>
      </c>
      <c r="X582">
        <v>1</v>
      </c>
      <c r="Y582">
        <v>0</v>
      </c>
      <c r="Z582">
        <v>21473</v>
      </c>
      <c r="AA582">
        <v>0</v>
      </c>
      <c r="AB582" t="s">
        <v>51</v>
      </c>
      <c r="AF582" t="s">
        <v>1146</v>
      </c>
      <c r="AG582" t="s">
        <v>287</v>
      </c>
      <c r="AH582" t="s">
        <v>125</v>
      </c>
      <c r="AI582" t="s">
        <v>126</v>
      </c>
      <c r="AJ582" t="s">
        <v>51</v>
      </c>
      <c r="AK582" t="s">
        <v>51</v>
      </c>
      <c r="AL582" t="s">
        <v>51</v>
      </c>
      <c r="AM582" t="s">
        <v>388</v>
      </c>
      <c r="AN582" t="s">
        <v>51</v>
      </c>
      <c r="AO582" t="s">
        <v>51</v>
      </c>
      <c r="AP582" t="s">
        <v>51</v>
      </c>
      <c r="AQ582" t="s">
        <v>51</v>
      </c>
      <c r="AR582" t="s">
        <v>51</v>
      </c>
      <c r="AS582">
        <v>2147.3000000000002</v>
      </c>
      <c r="AT582">
        <v>0</v>
      </c>
      <c r="AU582" t="s">
        <v>60</v>
      </c>
    </row>
    <row r="583" spans="1:47">
      <c r="A583" t="s">
        <v>2486</v>
      </c>
      <c r="B583" t="s">
        <v>48</v>
      </c>
      <c r="C583" t="s">
        <v>2487</v>
      </c>
      <c r="D583" t="s">
        <v>152</v>
      </c>
      <c r="E583" t="s">
        <v>51</v>
      </c>
      <c r="F583" t="s">
        <v>52</v>
      </c>
      <c r="G583" t="s">
        <v>1189</v>
      </c>
      <c r="H583" t="s">
        <v>51</v>
      </c>
      <c r="I583" t="s">
        <v>51</v>
      </c>
      <c r="J583" t="s">
        <v>54</v>
      </c>
      <c r="K583" t="s">
        <v>51</v>
      </c>
      <c r="L583" t="s">
        <v>51</v>
      </c>
      <c r="M583" t="s">
        <v>650</v>
      </c>
      <c r="N583" t="s">
        <v>56</v>
      </c>
      <c r="O583">
        <v>0</v>
      </c>
      <c r="P583" t="s">
        <v>51</v>
      </c>
      <c r="Q583" t="s">
        <v>51</v>
      </c>
      <c r="R583" t="s">
        <v>57</v>
      </c>
      <c r="S583" t="s">
        <v>57</v>
      </c>
      <c r="T583" t="s">
        <v>2488</v>
      </c>
      <c r="U583" t="s">
        <v>51</v>
      </c>
      <c r="V583" t="s">
        <v>51</v>
      </c>
      <c r="W583" t="s">
        <v>51</v>
      </c>
      <c r="X583">
        <v>1</v>
      </c>
      <c r="Y583">
        <v>0</v>
      </c>
      <c r="Z583">
        <v>29462</v>
      </c>
      <c r="AA583">
        <v>0</v>
      </c>
      <c r="AB583" t="s">
        <v>51</v>
      </c>
      <c r="AF583" t="s">
        <v>2489</v>
      </c>
      <c r="AG583" t="s">
        <v>287</v>
      </c>
      <c r="AH583" t="s">
        <v>125</v>
      </c>
      <c r="AI583" t="s">
        <v>126</v>
      </c>
      <c r="AJ583" t="s">
        <v>51</v>
      </c>
      <c r="AK583" t="s">
        <v>51</v>
      </c>
      <c r="AL583" t="s">
        <v>51</v>
      </c>
      <c r="AM583" t="s">
        <v>51</v>
      </c>
      <c r="AN583" t="s">
        <v>51</v>
      </c>
      <c r="AO583" t="s">
        <v>51</v>
      </c>
      <c r="AP583" t="s">
        <v>51</v>
      </c>
      <c r="AQ583" t="s">
        <v>404</v>
      </c>
      <c r="AR583" t="s">
        <v>51</v>
      </c>
      <c r="AS583">
        <v>2946.2</v>
      </c>
      <c r="AT583">
        <v>0</v>
      </c>
      <c r="AU583" t="s">
        <v>60</v>
      </c>
    </row>
    <row r="584" spans="1:47">
      <c r="A584" t="s">
        <v>2490</v>
      </c>
      <c r="B584" t="s">
        <v>48</v>
      </c>
      <c r="C584" t="s">
        <v>2491</v>
      </c>
      <c r="D584" t="s">
        <v>373</v>
      </c>
      <c r="E584" t="s">
        <v>51</v>
      </c>
      <c r="F584" t="s">
        <v>52</v>
      </c>
      <c r="G584" t="s">
        <v>304</v>
      </c>
      <c r="H584" t="s">
        <v>51</v>
      </c>
      <c r="I584" t="s">
        <v>51</v>
      </c>
      <c r="J584" t="s">
        <v>54</v>
      </c>
      <c r="K584" t="s">
        <v>51</v>
      </c>
      <c r="L584" t="s">
        <v>51</v>
      </c>
      <c r="M584" t="s">
        <v>55</v>
      </c>
      <c r="N584" t="s">
        <v>56</v>
      </c>
      <c r="O584">
        <v>0</v>
      </c>
      <c r="P584" t="s">
        <v>51</v>
      </c>
      <c r="Q584" t="s">
        <v>51</v>
      </c>
      <c r="R584" t="s">
        <v>57</v>
      </c>
      <c r="S584" t="s">
        <v>57</v>
      </c>
      <c r="T584" t="s">
        <v>2492</v>
      </c>
      <c r="U584" t="s">
        <v>51</v>
      </c>
      <c r="V584" t="s">
        <v>51</v>
      </c>
      <c r="W584" t="s">
        <v>51</v>
      </c>
      <c r="X584">
        <v>1</v>
      </c>
      <c r="Y584">
        <v>0</v>
      </c>
      <c r="Z584">
        <v>0</v>
      </c>
      <c r="AA584">
        <v>0</v>
      </c>
      <c r="AB584" t="s">
        <v>51</v>
      </c>
      <c r="AF584" t="s">
        <v>2493</v>
      </c>
      <c r="AG584" t="s">
        <v>287</v>
      </c>
      <c r="AH584" t="s">
        <v>125</v>
      </c>
      <c r="AI584" t="s">
        <v>141</v>
      </c>
      <c r="AJ584" t="s">
        <v>51</v>
      </c>
      <c r="AK584" t="s">
        <v>51</v>
      </c>
      <c r="AL584" t="s">
        <v>51</v>
      </c>
      <c r="AM584" t="s">
        <v>51</v>
      </c>
      <c r="AN584" t="s">
        <v>51</v>
      </c>
      <c r="AO584" t="s">
        <v>440</v>
      </c>
      <c r="AP584" t="s">
        <v>51</v>
      </c>
      <c r="AQ584" t="s">
        <v>404</v>
      </c>
      <c r="AR584" t="s">
        <v>288</v>
      </c>
      <c r="AS584">
        <v>0</v>
      </c>
      <c r="AT584">
        <v>0</v>
      </c>
      <c r="AU584" t="s">
        <v>60</v>
      </c>
    </row>
    <row r="585" spans="1:47">
      <c r="A585" t="s">
        <v>2490</v>
      </c>
      <c r="B585" t="s">
        <v>329</v>
      </c>
      <c r="C585" t="s">
        <v>2491</v>
      </c>
      <c r="D585" t="s">
        <v>373</v>
      </c>
      <c r="E585" t="s">
        <v>51</v>
      </c>
      <c r="F585" t="s">
        <v>52</v>
      </c>
      <c r="G585" t="s">
        <v>304</v>
      </c>
      <c r="H585" t="s">
        <v>51</v>
      </c>
      <c r="I585" t="s">
        <v>51</v>
      </c>
      <c r="J585" t="s">
        <v>54</v>
      </c>
      <c r="K585" t="s">
        <v>51</v>
      </c>
      <c r="L585" t="s">
        <v>51</v>
      </c>
      <c r="M585" t="s">
        <v>55</v>
      </c>
      <c r="N585" t="s">
        <v>56</v>
      </c>
      <c r="O585">
        <v>0</v>
      </c>
      <c r="P585" t="s">
        <v>51</v>
      </c>
      <c r="Q585" t="s">
        <v>51</v>
      </c>
      <c r="R585" t="s">
        <v>57</v>
      </c>
      <c r="S585" t="s">
        <v>57</v>
      </c>
      <c r="T585" t="s">
        <v>2492</v>
      </c>
      <c r="U585" t="s">
        <v>51</v>
      </c>
      <c r="V585" t="s">
        <v>51</v>
      </c>
      <c r="W585" t="s">
        <v>51</v>
      </c>
      <c r="X585">
        <v>1</v>
      </c>
      <c r="Y585">
        <v>0</v>
      </c>
      <c r="Z585">
        <v>0</v>
      </c>
      <c r="AA585">
        <v>0</v>
      </c>
      <c r="AB585" t="s">
        <v>51</v>
      </c>
      <c r="AF585" t="s">
        <v>2493</v>
      </c>
      <c r="AG585" t="s">
        <v>287</v>
      </c>
      <c r="AH585" t="s">
        <v>125</v>
      </c>
      <c r="AI585" t="s">
        <v>51</v>
      </c>
      <c r="AJ585" t="s">
        <v>51</v>
      </c>
      <c r="AK585" t="s">
        <v>51</v>
      </c>
      <c r="AL585" t="s">
        <v>51</v>
      </c>
      <c r="AM585" t="s">
        <v>51</v>
      </c>
      <c r="AN585" t="s">
        <v>51</v>
      </c>
      <c r="AO585" t="s">
        <v>51</v>
      </c>
      <c r="AP585" t="s">
        <v>51</v>
      </c>
      <c r="AQ585" t="s">
        <v>51</v>
      </c>
      <c r="AR585" t="s">
        <v>2494</v>
      </c>
      <c r="AU585" t="s">
        <v>60</v>
      </c>
    </row>
    <row r="586" spans="1:47">
      <c r="A586" t="s">
        <v>2495</v>
      </c>
      <c r="B586" t="s">
        <v>48</v>
      </c>
      <c r="C586" t="s">
        <v>2496</v>
      </c>
      <c r="D586" t="s">
        <v>63</v>
      </c>
      <c r="E586" t="s">
        <v>51</v>
      </c>
      <c r="F586" t="s">
        <v>52</v>
      </c>
      <c r="G586" t="s">
        <v>712</v>
      </c>
      <c r="H586" t="s">
        <v>51</v>
      </c>
      <c r="I586" t="s">
        <v>51</v>
      </c>
      <c r="J586" t="s">
        <v>51</v>
      </c>
      <c r="K586" t="s">
        <v>51</v>
      </c>
      <c r="L586" t="s">
        <v>51</v>
      </c>
      <c r="M586" t="s">
        <v>55</v>
      </c>
      <c r="N586" t="s">
        <v>56</v>
      </c>
      <c r="O586">
        <v>0</v>
      </c>
      <c r="P586" t="s">
        <v>51</v>
      </c>
      <c r="Q586" t="s">
        <v>51</v>
      </c>
      <c r="R586" t="s">
        <v>57</v>
      </c>
      <c r="S586" t="s">
        <v>57</v>
      </c>
      <c r="T586" t="s">
        <v>2497</v>
      </c>
      <c r="U586" t="s">
        <v>51</v>
      </c>
      <c r="V586" t="s">
        <v>51</v>
      </c>
      <c r="W586" t="s">
        <v>51</v>
      </c>
      <c r="X586">
        <v>1</v>
      </c>
      <c r="Y586">
        <v>0</v>
      </c>
      <c r="Z586">
        <v>323081</v>
      </c>
      <c r="AA586">
        <v>0</v>
      </c>
      <c r="AB586" t="s">
        <v>51</v>
      </c>
      <c r="AF586" t="s">
        <v>2498</v>
      </c>
      <c r="AG586" t="s">
        <v>287</v>
      </c>
      <c r="AH586" t="s">
        <v>125</v>
      </c>
      <c r="AI586" t="s">
        <v>254</v>
      </c>
      <c r="AJ586" t="s">
        <v>51</v>
      </c>
      <c r="AK586" t="s">
        <v>51</v>
      </c>
      <c r="AL586" t="s">
        <v>51</v>
      </c>
      <c r="AM586" t="s">
        <v>314</v>
      </c>
      <c r="AN586" t="s">
        <v>51</v>
      </c>
      <c r="AO586" t="s">
        <v>51</v>
      </c>
      <c r="AP586" t="s">
        <v>51</v>
      </c>
      <c r="AQ586" t="s">
        <v>51</v>
      </c>
      <c r="AR586" t="s">
        <v>51</v>
      </c>
      <c r="AS586">
        <v>161540.5</v>
      </c>
      <c r="AT586">
        <v>0</v>
      </c>
      <c r="AU586" t="s">
        <v>60</v>
      </c>
    </row>
    <row r="587" spans="1:47">
      <c r="A587" t="s">
        <v>2499</v>
      </c>
      <c r="B587" t="s">
        <v>48</v>
      </c>
      <c r="C587" t="s">
        <v>2500</v>
      </c>
      <c r="D587" t="s">
        <v>152</v>
      </c>
      <c r="E587" t="s">
        <v>51</v>
      </c>
      <c r="F587" t="s">
        <v>52</v>
      </c>
      <c r="G587" t="s">
        <v>53</v>
      </c>
      <c r="H587" t="s">
        <v>51</v>
      </c>
      <c r="I587" t="s">
        <v>51</v>
      </c>
      <c r="J587" t="s">
        <v>54</v>
      </c>
      <c r="K587" t="s">
        <v>51</v>
      </c>
      <c r="L587" t="s">
        <v>51</v>
      </c>
      <c r="M587" t="s">
        <v>55</v>
      </c>
      <c r="N587" t="s">
        <v>56</v>
      </c>
      <c r="O587">
        <v>0</v>
      </c>
      <c r="P587" t="s">
        <v>51</v>
      </c>
      <c r="Q587" t="s">
        <v>2315</v>
      </c>
      <c r="R587" t="s">
        <v>57</v>
      </c>
      <c r="S587" t="s">
        <v>57</v>
      </c>
      <c r="T587" t="s">
        <v>2501</v>
      </c>
      <c r="U587" t="s">
        <v>51</v>
      </c>
      <c r="V587" t="s">
        <v>51</v>
      </c>
      <c r="W587" t="s">
        <v>51</v>
      </c>
      <c r="X587">
        <v>1</v>
      </c>
      <c r="Y587">
        <v>0</v>
      </c>
      <c r="Z587">
        <v>993472</v>
      </c>
      <c r="AA587">
        <v>0</v>
      </c>
      <c r="AB587" t="s">
        <v>51</v>
      </c>
      <c r="AF587" t="s">
        <v>2317</v>
      </c>
      <c r="AG587" t="s">
        <v>287</v>
      </c>
      <c r="AH587" t="s">
        <v>125</v>
      </c>
      <c r="AI587" t="s">
        <v>133</v>
      </c>
      <c r="AJ587" t="s">
        <v>51</v>
      </c>
      <c r="AK587" t="s">
        <v>51</v>
      </c>
      <c r="AL587" t="s">
        <v>51</v>
      </c>
      <c r="AM587" t="s">
        <v>314</v>
      </c>
      <c r="AN587" t="s">
        <v>51</v>
      </c>
      <c r="AO587" t="s">
        <v>51</v>
      </c>
      <c r="AP587" t="s">
        <v>51</v>
      </c>
      <c r="AQ587" t="s">
        <v>51</v>
      </c>
      <c r="AR587" t="s">
        <v>51</v>
      </c>
      <c r="AS587">
        <v>248368</v>
      </c>
      <c r="AT587">
        <v>0</v>
      </c>
      <c r="AU587" t="s">
        <v>60</v>
      </c>
    </row>
    <row r="588" spans="1:47">
      <c r="A588" t="s">
        <v>2502</v>
      </c>
      <c r="B588" t="s">
        <v>48</v>
      </c>
      <c r="C588" t="s">
        <v>2503</v>
      </c>
      <c r="D588" t="s">
        <v>244</v>
      </c>
      <c r="E588" t="s">
        <v>51</v>
      </c>
      <c r="F588" t="s">
        <v>52</v>
      </c>
      <c r="G588" t="s">
        <v>310</v>
      </c>
      <c r="H588" t="s">
        <v>51</v>
      </c>
      <c r="I588" t="s">
        <v>51</v>
      </c>
      <c r="J588" t="s">
        <v>54</v>
      </c>
      <c r="K588" t="s">
        <v>51</v>
      </c>
      <c r="L588" t="s">
        <v>51</v>
      </c>
      <c r="M588" t="s">
        <v>55</v>
      </c>
      <c r="N588" t="s">
        <v>56</v>
      </c>
      <c r="O588">
        <v>0</v>
      </c>
      <c r="P588" t="s">
        <v>51</v>
      </c>
      <c r="Q588" t="s">
        <v>51</v>
      </c>
      <c r="R588" t="s">
        <v>57</v>
      </c>
      <c r="S588" t="s">
        <v>57</v>
      </c>
      <c r="T588" t="s">
        <v>2504</v>
      </c>
      <c r="U588" t="s">
        <v>51</v>
      </c>
      <c r="V588" t="s">
        <v>51</v>
      </c>
      <c r="W588" t="s">
        <v>51</v>
      </c>
      <c r="X588">
        <v>1</v>
      </c>
      <c r="Y588">
        <v>0</v>
      </c>
      <c r="Z588">
        <v>53536</v>
      </c>
      <c r="AA588">
        <v>0</v>
      </c>
      <c r="AB588" t="s">
        <v>51</v>
      </c>
      <c r="AF588" t="s">
        <v>2505</v>
      </c>
      <c r="AG588" t="s">
        <v>287</v>
      </c>
      <c r="AH588" t="s">
        <v>125</v>
      </c>
      <c r="AI588" t="s">
        <v>126</v>
      </c>
      <c r="AJ588" t="s">
        <v>51</v>
      </c>
      <c r="AK588" t="s">
        <v>51</v>
      </c>
      <c r="AL588" t="s">
        <v>51</v>
      </c>
      <c r="AM588" t="s">
        <v>314</v>
      </c>
      <c r="AN588" t="s">
        <v>51</v>
      </c>
      <c r="AO588" t="s">
        <v>51</v>
      </c>
      <c r="AP588" t="s">
        <v>51</v>
      </c>
      <c r="AQ588" t="s">
        <v>51</v>
      </c>
      <c r="AR588" t="s">
        <v>51</v>
      </c>
      <c r="AS588">
        <v>5353.6</v>
      </c>
      <c r="AT588">
        <v>0</v>
      </c>
      <c r="AU588" t="s">
        <v>60</v>
      </c>
    </row>
    <row r="589" spans="1:47">
      <c r="A589" t="s">
        <v>2506</v>
      </c>
      <c r="B589" t="s">
        <v>48</v>
      </c>
      <c r="C589" t="s">
        <v>2507</v>
      </c>
      <c r="D589" t="s">
        <v>244</v>
      </c>
      <c r="E589" t="s">
        <v>51</v>
      </c>
      <c r="F589" t="s">
        <v>52</v>
      </c>
      <c r="G589" t="s">
        <v>784</v>
      </c>
      <c r="H589" t="s">
        <v>51</v>
      </c>
      <c r="I589" t="s">
        <v>51</v>
      </c>
      <c r="J589" t="s">
        <v>54</v>
      </c>
      <c r="K589" t="s">
        <v>51</v>
      </c>
      <c r="L589" t="s">
        <v>51</v>
      </c>
      <c r="M589" t="s">
        <v>55</v>
      </c>
      <c r="N589" t="s">
        <v>56</v>
      </c>
      <c r="O589">
        <v>0</v>
      </c>
      <c r="P589" t="s">
        <v>51</v>
      </c>
      <c r="Q589" t="s">
        <v>51</v>
      </c>
      <c r="R589" t="s">
        <v>57</v>
      </c>
      <c r="S589" t="s">
        <v>57</v>
      </c>
      <c r="T589" t="s">
        <v>2508</v>
      </c>
      <c r="U589" t="s">
        <v>51</v>
      </c>
      <c r="V589" t="s">
        <v>51</v>
      </c>
      <c r="W589" t="s">
        <v>51</v>
      </c>
      <c r="X589">
        <v>1</v>
      </c>
      <c r="Y589">
        <v>0</v>
      </c>
      <c r="Z589">
        <v>5126</v>
      </c>
      <c r="AA589">
        <v>0</v>
      </c>
      <c r="AB589" t="s">
        <v>51</v>
      </c>
      <c r="AF589" t="s">
        <v>2464</v>
      </c>
      <c r="AG589" t="s">
        <v>287</v>
      </c>
      <c r="AH589" t="s">
        <v>125</v>
      </c>
      <c r="AI589" t="s">
        <v>133</v>
      </c>
      <c r="AJ589" t="s">
        <v>51</v>
      </c>
      <c r="AK589" t="s">
        <v>51</v>
      </c>
      <c r="AL589" t="s">
        <v>51</v>
      </c>
      <c r="AM589" t="s">
        <v>314</v>
      </c>
      <c r="AN589" t="s">
        <v>51</v>
      </c>
      <c r="AO589" t="s">
        <v>51</v>
      </c>
      <c r="AP589" t="s">
        <v>51</v>
      </c>
      <c r="AQ589" t="s">
        <v>51</v>
      </c>
      <c r="AR589" t="s">
        <v>51</v>
      </c>
      <c r="AS589">
        <v>1281.5</v>
      </c>
      <c r="AT589">
        <v>0</v>
      </c>
      <c r="AU589" t="s">
        <v>60</v>
      </c>
    </row>
    <row r="590" spans="1:47">
      <c r="A590" t="s">
        <v>2509</v>
      </c>
      <c r="B590" t="s">
        <v>48</v>
      </c>
      <c r="C590" t="s">
        <v>2510</v>
      </c>
      <c r="D590" t="s">
        <v>169</v>
      </c>
      <c r="E590" t="s">
        <v>51</v>
      </c>
      <c r="F590" t="s">
        <v>85</v>
      </c>
      <c r="G590" t="s">
        <v>2511</v>
      </c>
      <c r="H590" t="s">
        <v>2511</v>
      </c>
      <c r="I590" t="s">
        <v>2512</v>
      </c>
      <c r="J590" t="s">
        <v>51</v>
      </c>
      <c r="K590" t="s">
        <v>51</v>
      </c>
      <c r="L590" t="s">
        <v>51</v>
      </c>
      <c r="M590" t="s">
        <v>55</v>
      </c>
      <c r="N590" t="s">
        <v>56</v>
      </c>
      <c r="O590">
        <v>18</v>
      </c>
      <c r="P590" t="s">
        <v>51</v>
      </c>
      <c r="Q590" t="s">
        <v>2513</v>
      </c>
      <c r="R590" t="s">
        <v>57</v>
      </c>
      <c r="S590" t="s">
        <v>57</v>
      </c>
      <c r="T590" t="s">
        <v>51</v>
      </c>
      <c r="U590" t="s">
        <v>51</v>
      </c>
      <c r="V590" t="s">
        <v>51</v>
      </c>
      <c r="W590" t="s">
        <v>51</v>
      </c>
      <c r="X590">
        <v>523</v>
      </c>
      <c r="Y590">
        <v>0</v>
      </c>
      <c r="Z590">
        <v>19568</v>
      </c>
      <c r="AA590">
        <v>43800</v>
      </c>
      <c r="AB590" t="s">
        <v>51</v>
      </c>
      <c r="AF590" t="s">
        <v>2514</v>
      </c>
      <c r="AG590" t="s">
        <v>287</v>
      </c>
      <c r="AH590" t="s">
        <v>125</v>
      </c>
      <c r="AI590" t="s">
        <v>133</v>
      </c>
      <c r="AJ590" t="s">
        <v>51</v>
      </c>
      <c r="AK590" t="s">
        <v>51</v>
      </c>
      <c r="AL590" t="s">
        <v>51</v>
      </c>
      <c r="AM590" t="s">
        <v>314</v>
      </c>
      <c r="AN590" t="s">
        <v>51</v>
      </c>
      <c r="AO590" t="s">
        <v>51</v>
      </c>
      <c r="AP590" t="s">
        <v>51</v>
      </c>
      <c r="AQ590" t="s">
        <v>51</v>
      </c>
      <c r="AR590" t="s">
        <v>51</v>
      </c>
      <c r="AS590">
        <v>19568</v>
      </c>
      <c r="AT590">
        <v>5726850</v>
      </c>
      <c r="AU590" t="s">
        <v>60</v>
      </c>
    </row>
    <row r="591" spans="1:47">
      <c r="A591" t="s">
        <v>2515</v>
      </c>
      <c r="B591" t="s">
        <v>48</v>
      </c>
      <c r="C591" t="s">
        <v>2516</v>
      </c>
      <c r="D591" t="s">
        <v>136</v>
      </c>
      <c r="E591" t="s">
        <v>51</v>
      </c>
      <c r="F591" t="s">
        <v>85</v>
      </c>
      <c r="G591" t="s">
        <v>129</v>
      </c>
      <c r="H591" t="s">
        <v>129</v>
      </c>
      <c r="I591" t="s">
        <v>130</v>
      </c>
      <c r="J591" t="s">
        <v>122</v>
      </c>
      <c r="K591" t="s">
        <v>51</v>
      </c>
      <c r="L591" t="s">
        <v>51</v>
      </c>
      <c r="M591" t="s">
        <v>55</v>
      </c>
      <c r="N591" t="s">
        <v>56</v>
      </c>
      <c r="O591">
        <v>32</v>
      </c>
      <c r="P591" t="s">
        <v>51</v>
      </c>
      <c r="Q591" t="s">
        <v>2320</v>
      </c>
      <c r="R591" t="s">
        <v>57</v>
      </c>
      <c r="S591" t="s">
        <v>57</v>
      </c>
      <c r="T591" t="s">
        <v>51</v>
      </c>
      <c r="U591" t="s">
        <v>51</v>
      </c>
      <c r="V591" t="s">
        <v>51</v>
      </c>
      <c r="W591" t="s">
        <v>51</v>
      </c>
      <c r="X591">
        <v>768</v>
      </c>
      <c r="Y591">
        <v>0</v>
      </c>
      <c r="Z591">
        <v>875125</v>
      </c>
      <c r="AA591">
        <v>365700</v>
      </c>
      <c r="AB591" t="s">
        <v>51</v>
      </c>
      <c r="AF591" t="s">
        <v>2321</v>
      </c>
      <c r="AG591" t="s">
        <v>287</v>
      </c>
      <c r="AH591" t="s">
        <v>125</v>
      </c>
      <c r="AI591" t="s">
        <v>133</v>
      </c>
      <c r="AJ591" t="s">
        <v>51</v>
      </c>
      <c r="AK591" t="s">
        <v>51</v>
      </c>
      <c r="AL591" t="s">
        <v>51</v>
      </c>
      <c r="AM591" t="s">
        <v>314</v>
      </c>
      <c r="AN591" t="s">
        <v>51</v>
      </c>
      <c r="AO591" t="s">
        <v>51</v>
      </c>
      <c r="AP591" t="s">
        <v>51</v>
      </c>
      <c r="AQ591" t="s">
        <v>51</v>
      </c>
      <c r="AR591" t="s">
        <v>328</v>
      </c>
      <c r="AS591">
        <v>875125</v>
      </c>
      <c r="AT591">
        <v>70214400</v>
      </c>
      <c r="AU591" t="s">
        <v>60</v>
      </c>
    </row>
    <row r="592" spans="1:47">
      <c r="A592" t="s">
        <v>2515</v>
      </c>
      <c r="B592" t="s">
        <v>329</v>
      </c>
      <c r="C592" t="s">
        <v>2516</v>
      </c>
      <c r="D592" t="s">
        <v>136</v>
      </c>
      <c r="E592" t="s">
        <v>51</v>
      </c>
      <c r="F592" t="s">
        <v>85</v>
      </c>
      <c r="G592" t="s">
        <v>129</v>
      </c>
      <c r="H592" t="s">
        <v>129</v>
      </c>
      <c r="I592" t="s">
        <v>130</v>
      </c>
      <c r="J592" t="s">
        <v>122</v>
      </c>
      <c r="K592" t="s">
        <v>51</v>
      </c>
      <c r="L592" t="s">
        <v>51</v>
      </c>
      <c r="M592" t="s">
        <v>55</v>
      </c>
      <c r="N592" t="s">
        <v>56</v>
      </c>
      <c r="O592">
        <v>32</v>
      </c>
      <c r="P592" t="s">
        <v>51</v>
      </c>
      <c r="Q592" t="s">
        <v>2320</v>
      </c>
      <c r="R592" t="s">
        <v>57</v>
      </c>
      <c r="S592" t="s">
        <v>57</v>
      </c>
      <c r="T592" t="s">
        <v>51</v>
      </c>
      <c r="U592" t="s">
        <v>51</v>
      </c>
      <c r="V592" t="s">
        <v>51</v>
      </c>
      <c r="W592" t="s">
        <v>51</v>
      </c>
      <c r="X592">
        <v>768</v>
      </c>
      <c r="Y592">
        <v>0</v>
      </c>
      <c r="Z592">
        <v>875125</v>
      </c>
      <c r="AA592">
        <v>365700</v>
      </c>
      <c r="AB592" t="s">
        <v>51</v>
      </c>
      <c r="AF592" t="s">
        <v>2321</v>
      </c>
      <c r="AG592" t="s">
        <v>287</v>
      </c>
      <c r="AH592" t="s">
        <v>125</v>
      </c>
      <c r="AI592" t="s">
        <v>51</v>
      </c>
      <c r="AJ592" t="s">
        <v>51</v>
      </c>
      <c r="AK592" t="s">
        <v>51</v>
      </c>
      <c r="AL592" t="s">
        <v>51</v>
      </c>
      <c r="AM592" t="s">
        <v>330</v>
      </c>
      <c r="AN592" t="s">
        <v>51</v>
      </c>
      <c r="AO592" t="s">
        <v>51</v>
      </c>
      <c r="AP592" t="s">
        <v>51</v>
      </c>
      <c r="AQ592" t="s">
        <v>51</v>
      </c>
      <c r="AR592" t="s">
        <v>51</v>
      </c>
      <c r="AU592" t="s">
        <v>60</v>
      </c>
    </row>
    <row r="593" spans="1:47">
      <c r="A593" t="s">
        <v>2517</v>
      </c>
      <c r="B593" t="s">
        <v>48</v>
      </c>
      <c r="C593" t="s">
        <v>2518</v>
      </c>
      <c r="D593" t="s">
        <v>244</v>
      </c>
      <c r="E593" t="s">
        <v>51</v>
      </c>
      <c r="F593" t="s">
        <v>52</v>
      </c>
      <c r="G593" t="s">
        <v>137</v>
      </c>
      <c r="H593" t="s">
        <v>51</v>
      </c>
      <c r="I593" t="s">
        <v>51</v>
      </c>
      <c r="J593" t="s">
        <v>54</v>
      </c>
      <c r="K593" t="s">
        <v>51</v>
      </c>
      <c r="L593" t="s">
        <v>51</v>
      </c>
      <c r="M593" t="s">
        <v>55</v>
      </c>
      <c r="N593" t="s">
        <v>56</v>
      </c>
      <c r="O593">
        <v>0</v>
      </c>
      <c r="P593" t="s">
        <v>51</v>
      </c>
      <c r="Q593" t="s">
        <v>2519</v>
      </c>
      <c r="R593" t="s">
        <v>57</v>
      </c>
      <c r="S593" t="s">
        <v>57</v>
      </c>
      <c r="T593" t="s">
        <v>2520</v>
      </c>
      <c r="U593" t="s">
        <v>51</v>
      </c>
      <c r="V593" t="s">
        <v>51</v>
      </c>
      <c r="W593" t="s">
        <v>51</v>
      </c>
      <c r="X593">
        <v>1</v>
      </c>
      <c r="Y593">
        <v>0</v>
      </c>
      <c r="Z593">
        <v>9952153</v>
      </c>
      <c r="AA593">
        <v>0</v>
      </c>
      <c r="AB593" t="s">
        <v>51</v>
      </c>
      <c r="AF593" t="s">
        <v>327</v>
      </c>
      <c r="AG593" t="s">
        <v>287</v>
      </c>
      <c r="AH593" t="s">
        <v>125</v>
      </c>
      <c r="AI593" t="s">
        <v>133</v>
      </c>
      <c r="AJ593" t="s">
        <v>51</v>
      </c>
      <c r="AK593" t="s">
        <v>51</v>
      </c>
      <c r="AL593" t="s">
        <v>51</v>
      </c>
      <c r="AM593" t="s">
        <v>314</v>
      </c>
      <c r="AN593" t="s">
        <v>51</v>
      </c>
      <c r="AO593" t="s">
        <v>51</v>
      </c>
      <c r="AP593" t="s">
        <v>51</v>
      </c>
      <c r="AQ593" t="s">
        <v>51</v>
      </c>
      <c r="AR593" t="s">
        <v>328</v>
      </c>
      <c r="AS593">
        <v>2488038.25</v>
      </c>
      <c r="AT593">
        <v>0</v>
      </c>
      <c r="AU593" t="s">
        <v>60</v>
      </c>
    </row>
    <row r="594" spans="1:47">
      <c r="A594" t="s">
        <v>2517</v>
      </c>
      <c r="B594" t="s">
        <v>329</v>
      </c>
      <c r="C594" t="s">
        <v>2518</v>
      </c>
      <c r="D594" t="s">
        <v>244</v>
      </c>
      <c r="E594" t="s">
        <v>51</v>
      </c>
      <c r="F594" t="s">
        <v>52</v>
      </c>
      <c r="G594" t="s">
        <v>137</v>
      </c>
      <c r="H594" t="s">
        <v>51</v>
      </c>
      <c r="I594" t="s">
        <v>51</v>
      </c>
      <c r="J594" t="s">
        <v>54</v>
      </c>
      <c r="K594" t="s">
        <v>51</v>
      </c>
      <c r="L594" t="s">
        <v>51</v>
      </c>
      <c r="M594" t="s">
        <v>55</v>
      </c>
      <c r="N594" t="s">
        <v>56</v>
      </c>
      <c r="O594">
        <v>0</v>
      </c>
      <c r="P594" t="s">
        <v>51</v>
      </c>
      <c r="Q594" t="s">
        <v>2519</v>
      </c>
      <c r="R594" t="s">
        <v>57</v>
      </c>
      <c r="S594" t="s">
        <v>57</v>
      </c>
      <c r="T594" t="s">
        <v>2520</v>
      </c>
      <c r="U594" t="s">
        <v>51</v>
      </c>
      <c r="V594" t="s">
        <v>51</v>
      </c>
      <c r="W594" t="s">
        <v>51</v>
      </c>
      <c r="X594">
        <v>1</v>
      </c>
      <c r="Y594">
        <v>0</v>
      </c>
      <c r="Z594">
        <v>9952153</v>
      </c>
      <c r="AA594">
        <v>0</v>
      </c>
      <c r="AB594" t="s">
        <v>51</v>
      </c>
      <c r="AF594" t="s">
        <v>327</v>
      </c>
      <c r="AG594" t="s">
        <v>287</v>
      </c>
      <c r="AH594" t="s">
        <v>125</v>
      </c>
      <c r="AI594" t="s">
        <v>51</v>
      </c>
      <c r="AJ594" t="s">
        <v>51</v>
      </c>
      <c r="AK594" t="s">
        <v>51</v>
      </c>
      <c r="AL594" t="s">
        <v>51</v>
      </c>
      <c r="AM594" t="s">
        <v>330</v>
      </c>
      <c r="AN594" t="s">
        <v>51</v>
      </c>
      <c r="AO594" t="s">
        <v>51</v>
      </c>
      <c r="AP594" t="s">
        <v>51</v>
      </c>
      <c r="AQ594" t="s">
        <v>51</v>
      </c>
      <c r="AR594" t="s">
        <v>51</v>
      </c>
      <c r="AU594" t="s">
        <v>60</v>
      </c>
    </row>
    <row r="595" spans="1:47">
      <c r="A595" t="s">
        <v>2521</v>
      </c>
      <c r="B595" t="s">
        <v>48</v>
      </c>
      <c r="C595" t="s">
        <v>2522</v>
      </c>
      <c r="D595" t="s">
        <v>136</v>
      </c>
      <c r="E595" t="s">
        <v>51</v>
      </c>
      <c r="F595" t="s">
        <v>52</v>
      </c>
      <c r="G595" t="s">
        <v>468</v>
      </c>
      <c r="H595" t="s">
        <v>51</v>
      </c>
      <c r="I595" t="s">
        <v>51</v>
      </c>
      <c r="J595" t="s">
        <v>54</v>
      </c>
      <c r="K595" t="s">
        <v>51</v>
      </c>
      <c r="L595" t="s">
        <v>51</v>
      </c>
      <c r="M595" t="s">
        <v>55</v>
      </c>
      <c r="N595" t="s">
        <v>56</v>
      </c>
      <c r="O595">
        <v>0</v>
      </c>
      <c r="P595" t="s">
        <v>51</v>
      </c>
      <c r="Q595" t="s">
        <v>51</v>
      </c>
      <c r="R595" t="s">
        <v>57</v>
      </c>
      <c r="S595" t="s">
        <v>57</v>
      </c>
      <c r="T595" t="s">
        <v>2523</v>
      </c>
      <c r="U595" t="s">
        <v>51</v>
      </c>
      <c r="V595" t="s">
        <v>51</v>
      </c>
      <c r="W595" t="s">
        <v>51</v>
      </c>
      <c r="X595">
        <v>1</v>
      </c>
      <c r="Y595">
        <v>0</v>
      </c>
      <c r="Z595">
        <v>1909</v>
      </c>
      <c r="AA595">
        <v>0</v>
      </c>
      <c r="AB595" t="s">
        <v>51</v>
      </c>
      <c r="AF595" t="s">
        <v>2524</v>
      </c>
      <c r="AG595" t="s">
        <v>287</v>
      </c>
      <c r="AH595" t="s">
        <v>125</v>
      </c>
      <c r="AI595" t="s">
        <v>133</v>
      </c>
      <c r="AJ595" t="s">
        <v>51</v>
      </c>
      <c r="AK595" t="s">
        <v>51</v>
      </c>
      <c r="AL595" t="s">
        <v>51</v>
      </c>
      <c r="AM595" t="s">
        <v>314</v>
      </c>
      <c r="AN595" t="s">
        <v>51</v>
      </c>
      <c r="AO595" t="s">
        <v>478</v>
      </c>
      <c r="AP595" t="s">
        <v>51</v>
      </c>
      <c r="AQ595" t="s">
        <v>51</v>
      </c>
      <c r="AR595" t="s">
        <v>51</v>
      </c>
      <c r="AS595">
        <v>477.25</v>
      </c>
      <c r="AT595">
        <v>0</v>
      </c>
      <c r="AU595" t="s">
        <v>60</v>
      </c>
    </row>
    <row r="596" spans="1:47">
      <c r="A596" t="s">
        <v>2525</v>
      </c>
      <c r="B596" t="s">
        <v>48</v>
      </c>
      <c r="C596" t="s">
        <v>2526</v>
      </c>
      <c r="D596" t="s">
        <v>529</v>
      </c>
      <c r="E596" t="s">
        <v>51</v>
      </c>
      <c r="F596" t="s">
        <v>52</v>
      </c>
      <c r="G596" t="s">
        <v>468</v>
      </c>
      <c r="H596" t="s">
        <v>51</v>
      </c>
      <c r="I596" t="s">
        <v>51</v>
      </c>
      <c r="J596" t="s">
        <v>54</v>
      </c>
      <c r="K596" t="s">
        <v>51</v>
      </c>
      <c r="L596" t="s">
        <v>51</v>
      </c>
      <c r="M596" t="s">
        <v>55</v>
      </c>
      <c r="N596" t="s">
        <v>56</v>
      </c>
      <c r="O596">
        <v>0</v>
      </c>
      <c r="P596" t="s">
        <v>51</v>
      </c>
      <c r="Q596" t="s">
        <v>51</v>
      </c>
      <c r="R596" t="s">
        <v>57</v>
      </c>
      <c r="S596" t="s">
        <v>57</v>
      </c>
      <c r="T596" t="s">
        <v>2527</v>
      </c>
      <c r="U596" t="s">
        <v>51</v>
      </c>
      <c r="V596" t="s">
        <v>51</v>
      </c>
      <c r="W596" t="s">
        <v>51</v>
      </c>
      <c r="X596">
        <v>1</v>
      </c>
      <c r="Y596">
        <v>0</v>
      </c>
      <c r="Z596">
        <v>1909</v>
      </c>
      <c r="AA596">
        <v>0</v>
      </c>
      <c r="AB596" t="s">
        <v>51</v>
      </c>
      <c r="AF596" t="s">
        <v>2528</v>
      </c>
      <c r="AG596" t="s">
        <v>287</v>
      </c>
      <c r="AH596" t="s">
        <v>125</v>
      </c>
      <c r="AI596" t="s">
        <v>141</v>
      </c>
      <c r="AJ596" t="s">
        <v>51</v>
      </c>
      <c r="AK596" t="s">
        <v>51</v>
      </c>
      <c r="AL596" t="s">
        <v>51</v>
      </c>
      <c r="AM596" t="s">
        <v>307</v>
      </c>
      <c r="AN596" t="s">
        <v>51</v>
      </c>
      <c r="AO596" t="s">
        <v>2036</v>
      </c>
      <c r="AP596" t="s">
        <v>51</v>
      </c>
      <c r="AQ596" t="s">
        <v>51</v>
      </c>
      <c r="AR596" t="s">
        <v>447</v>
      </c>
      <c r="AS596">
        <v>1909</v>
      </c>
      <c r="AT596">
        <v>0</v>
      </c>
      <c r="AU596" t="s">
        <v>60</v>
      </c>
    </row>
    <row r="597" spans="1:47">
      <c r="A597" t="s">
        <v>2525</v>
      </c>
      <c r="B597" t="s">
        <v>329</v>
      </c>
      <c r="C597" t="s">
        <v>2526</v>
      </c>
      <c r="D597" t="s">
        <v>529</v>
      </c>
      <c r="E597" t="s">
        <v>51</v>
      </c>
      <c r="F597" t="s">
        <v>52</v>
      </c>
      <c r="G597" t="s">
        <v>468</v>
      </c>
      <c r="H597" t="s">
        <v>51</v>
      </c>
      <c r="I597" t="s">
        <v>51</v>
      </c>
      <c r="J597" t="s">
        <v>54</v>
      </c>
      <c r="K597" t="s">
        <v>51</v>
      </c>
      <c r="L597" t="s">
        <v>51</v>
      </c>
      <c r="M597" t="s">
        <v>55</v>
      </c>
      <c r="N597" t="s">
        <v>56</v>
      </c>
      <c r="O597">
        <v>0</v>
      </c>
      <c r="P597" t="s">
        <v>51</v>
      </c>
      <c r="Q597" t="s">
        <v>51</v>
      </c>
      <c r="R597" t="s">
        <v>57</v>
      </c>
      <c r="S597" t="s">
        <v>57</v>
      </c>
      <c r="T597" t="s">
        <v>2527</v>
      </c>
      <c r="U597" t="s">
        <v>51</v>
      </c>
      <c r="V597" t="s">
        <v>51</v>
      </c>
      <c r="W597" t="s">
        <v>51</v>
      </c>
      <c r="X597">
        <v>1</v>
      </c>
      <c r="Y597">
        <v>0</v>
      </c>
      <c r="Z597">
        <v>1909</v>
      </c>
      <c r="AA597">
        <v>0</v>
      </c>
      <c r="AB597" t="s">
        <v>51</v>
      </c>
      <c r="AF597" t="s">
        <v>2528</v>
      </c>
      <c r="AG597" t="s">
        <v>287</v>
      </c>
      <c r="AH597" t="s">
        <v>125</v>
      </c>
      <c r="AI597" t="s">
        <v>51</v>
      </c>
      <c r="AJ597" t="s">
        <v>51</v>
      </c>
      <c r="AK597" t="s">
        <v>51</v>
      </c>
      <c r="AL597" t="s">
        <v>51</v>
      </c>
      <c r="AM597" t="s">
        <v>314</v>
      </c>
      <c r="AN597" t="s">
        <v>51</v>
      </c>
      <c r="AO597" t="s">
        <v>51</v>
      </c>
      <c r="AP597" t="s">
        <v>51</v>
      </c>
      <c r="AQ597" t="s">
        <v>51</v>
      </c>
      <c r="AR597" t="s">
        <v>51</v>
      </c>
      <c r="AU597" t="s">
        <v>60</v>
      </c>
    </row>
    <row r="598" spans="1:47">
      <c r="A598" t="s">
        <v>2529</v>
      </c>
      <c r="B598" t="s">
        <v>48</v>
      </c>
      <c r="C598" t="s">
        <v>2530</v>
      </c>
      <c r="D598" t="s">
        <v>108</v>
      </c>
      <c r="E598" t="s">
        <v>51</v>
      </c>
      <c r="F598" t="s">
        <v>85</v>
      </c>
      <c r="G598" t="s">
        <v>2294</v>
      </c>
      <c r="H598" t="s">
        <v>2294</v>
      </c>
      <c r="I598" t="s">
        <v>2295</v>
      </c>
      <c r="J598" t="s">
        <v>51</v>
      </c>
      <c r="K598" t="s">
        <v>51</v>
      </c>
      <c r="L598" t="s">
        <v>51</v>
      </c>
      <c r="M598" t="s">
        <v>55</v>
      </c>
      <c r="N598" t="s">
        <v>56</v>
      </c>
      <c r="O598">
        <v>6</v>
      </c>
      <c r="P598" t="s">
        <v>51</v>
      </c>
      <c r="Q598" t="s">
        <v>51</v>
      </c>
      <c r="R598" t="s">
        <v>57</v>
      </c>
      <c r="S598" t="s">
        <v>57</v>
      </c>
      <c r="T598" t="s">
        <v>51</v>
      </c>
      <c r="U598" t="s">
        <v>51</v>
      </c>
      <c r="V598" t="s">
        <v>51</v>
      </c>
      <c r="W598" t="s">
        <v>51</v>
      </c>
      <c r="X598">
        <v>97</v>
      </c>
      <c r="Y598">
        <v>0</v>
      </c>
      <c r="Z598">
        <v>3727</v>
      </c>
      <c r="AA598">
        <v>34100</v>
      </c>
      <c r="AB598" t="s">
        <v>51</v>
      </c>
      <c r="AF598" t="s">
        <v>2531</v>
      </c>
      <c r="AG598" t="s">
        <v>287</v>
      </c>
      <c r="AH598" t="s">
        <v>125</v>
      </c>
      <c r="AI598" t="s">
        <v>254</v>
      </c>
      <c r="AJ598" t="s">
        <v>51</v>
      </c>
      <c r="AK598" t="s">
        <v>51</v>
      </c>
      <c r="AL598" t="s">
        <v>51</v>
      </c>
      <c r="AM598" t="s">
        <v>51</v>
      </c>
      <c r="AN598" t="s">
        <v>51</v>
      </c>
      <c r="AO598" t="s">
        <v>51</v>
      </c>
      <c r="AP598" t="s">
        <v>51</v>
      </c>
      <c r="AQ598" t="s">
        <v>51</v>
      </c>
      <c r="AR598" t="s">
        <v>288</v>
      </c>
      <c r="AS598">
        <v>3727</v>
      </c>
      <c r="AT598">
        <v>1653850</v>
      </c>
      <c r="AU598" t="s">
        <v>60</v>
      </c>
    </row>
    <row r="599" spans="1:47">
      <c r="A599" t="s">
        <v>2532</v>
      </c>
      <c r="B599" t="s">
        <v>48</v>
      </c>
      <c r="C599" t="s">
        <v>2533</v>
      </c>
      <c r="D599" t="s">
        <v>152</v>
      </c>
      <c r="E599" t="s">
        <v>51</v>
      </c>
      <c r="F599" t="s">
        <v>52</v>
      </c>
      <c r="G599" t="s">
        <v>2534</v>
      </c>
      <c r="H599" t="s">
        <v>51</v>
      </c>
      <c r="I599" t="s">
        <v>51</v>
      </c>
      <c r="J599" t="s">
        <v>54</v>
      </c>
      <c r="K599" t="s">
        <v>51</v>
      </c>
      <c r="L599" t="s">
        <v>51</v>
      </c>
      <c r="M599" t="s">
        <v>55</v>
      </c>
      <c r="N599" t="s">
        <v>56</v>
      </c>
      <c r="O599">
        <v>0</v>
      </c>
      <c r="P599" t="s">
        <v>51</v>
      </c>
      <c r="Q599" t="s">
        <v>51</v>
      </c>
      <c r="R599" t="s">
        <v>57</v>
      </c>
      <c r="S599" t="s">
        <v>57</v>
      </c>
      <c r="T599" t="s">
        <v>2535</v>
      </c>
      <c r="U599" t="s">
        <v>51</v>
      </c>
      <c r="V599" t="s">
        <v>51</v>
      </c>
      <c r="W599" t="s">
        <v>51</v>
      </c>
      <c r="X599">
        <v>1</v>
      </c>
      <c r="Y599">
        <v>0</v>
      </c>
      <c r="Z599">
        <v>0</v>
      </c>
      <c r="AA599">
        <v>0</v>
      </c>
      <c r="AB599" t="s">
        <v>51</v>
      </c>
      <c r="AF599" t="s">
        <v>1092</v>
      </c>
      <c r="AG599" t="s">
        <v>287</v>
      </c>
      <c r="AH599" t="s">
        <v>125</v>
      </c>
      <c r="AI599" t="s">
        <v>254</v>
      </c>
      <c r="AJ599" t="s">
        <v>51</v>
      </c>
      <c r="AK599" t="s">
        <v>51</v>
      </c>
      <c r="AL599" t="s">
        <v>51</v>
      </c>
      <c r="AM599" t="s">
        <v>307</v>
      </c>
      <c r="AN599" t="s">
        <v>51</v>
      </c>
      <c r="AO599" t="s">
        <v>51</v>
      </c>
      <c r="AP599" t="s">
        <v>51</v>
      </c>
      <c r="AQ599" t="s">
        <v>51</v>
      </c>
      <c r="AR599" t="s">
        <v>51</v>
      </c>
      <c r="AS599">
        <v>0</v>
      </c>
      <c r="AT599">
        <v>0</v>
      </c>
      <c r="AU599" t="s">
        <v>60</v>
      </c>
    </row>
    <row r="600" spans="1:47">
      <c r="A600" t="s">
        <v>2536</v>
      </c>
      <c r="B600" t="s">
        <v>48</v>
      </c>
      <c r="C600" t="s">
        <v>2537</v>
      </c>
      <c r="D600" t="s">
        <v>69</v>
      </c>
      <c r="E600" t="s">
        <v>51</v>
      </c>
      <c r="F600" t="s">
        <v>52</v>
      </c>
      <c r="G600" t="s">
        <v>799</v>
      </c>
      <c r="H600" t="s">
        <v>51</v>
      </c>
      <c r="I600" t="s">
        <v>51</v>
      </c>
      <c r="J600" t="s">
        <v>54</v>
      </c>
      <c r="K600" t="s">
        <v>51</v>
      </c>
      <c r="L600" t="s">
        <v>51</v>
      </c>
      <c r="M600" t="s">
        <v>650</v>
      </c>
      <c r="N600" t="s">
        <v>56</v>
      </c>
      <c r="O600">
        <v>0</v>
      </c>
      <c r="P600" t="s">
        <v>51</v>
      </c>
      <c r="Q600" t="s">
        <v>51</v>
      </c>
      <c r="R600" t="s">
        <v>57</v>
      </c>
      <c r="S600" t="s">
        <v>57</v>
      </c>
      <c r="T600" t="s">
        <v>2538</v>
      </c>
      <c r="U600" t="s">
        <v>51</v>
      </c>
      <c r="V600" t="s">
        <v>51</v>
      </c>
      <c r="W600" t="s">
        <v>51</v>
      </c>
      <c r="X600">
        <v>1</v>
      </c>
      <c r="Y600">
        <v>0</v>
      </c>
      <c r="Z600">
        <v>11149</v>
      </c>
      <c r="AA600">
        <v>0</v>
      </c>
      <c r="AB600" t="s">
        <v>51</v>
      </c>
      <c r="AF600" t="s">
        <v>2539</v>
      </c>
      <c r="AG600" t="s">
        <v>287</v>
      </c>
      <c r="AH600" t="s">
        <v>125</v>
      </c>
      <c r="AI600" t="s">
        <v>126</v>
      </c>
      <c r="AJ600" t="s">
        <v>51</v>
      </c>
      <c r="AK600" t="s">
        <v>51</v>
      </c>
      <c r="AL600" t="s">
        <v>51</v>
      </c>
      <c r="AM600" t="s">
        <v>307</v>
      </c>
      <c r="AN600" t="s">
        <v>51</v>
      </c>
      <c r="AO600" t="s">
        <v>51</v>
      </c>
      <c r="AP600" t="s">
        <v>51</v>
      </c>
      <c r="AQ600" t="s">
        <v>51</v>
      </c>
      <c r="AR600" t="s">
        <v>51</v>
      </c>
      <c r="AS600">
        <v>1114.9000000000001</v>
      </c>
      <c r="AT600">
        <v>0</v>
      </c>
      <c r="AU600" t="s">
        <v>60</v>
      </c>
    </row>
    <row r="601" spans="1:47">
      <c r="A601" t="s">
        <v>2540</v>
      </c>
      <c r="B601" t="s">
        <v>48</v>
      </c>
      <c r="C601" t="s">
        <v>2541</v>
      </c>
      <c r="D601" t="s">
        <v>244</v>
      </c>
      <c r="E601" t="s">
        <v>51</v>
      </c>
      <c r="F601" t="s">
        <v>52</v>
      </c>
      <c r="G601" t="s">
        <v>417</v>
      </c>
      <c r="H601" t="s">
        <v>51</v>
      </c>
      <c r="I601" t="s">
        <v>51</v>
      </c>
      <c r="J601" t="s">
        <v>54</v>
      </c>
      <c r="K601" t="s">
        <v>51</v>
      </c>
      <c r="L601" t="s">
        <v>51</v>
      </c>
      <c r="M601" t="s">
        <v>55</v>
      </c>
      <c r="N601" t="s">
        <v>56</v>
      </c>
      <c r="O601">
        <v>0</v>
      </c>
      <c r="P601" t="s">
        <v>51</v>
      </c>
      <c r="Q601" t="s">
        <v>51</v>
      </c>
      <c r="R601" t="s">
        <v>57</v>
      </c>
      <c r="S601" t="s">
        <v>57</v>
      </c>
      <c r="T601" t="s">
        <v>2542</v>
      </c>
      <c r="U601" t="s">
        <v>51</v>
      </c>
      <c r="V601" t="s">
        <v>51</v>
      </c>
      <c r="W601" t="s">
        <v>51</v>
      </c>
      <c r="X601">
        <v>1</v>
      </c>
      <c r="Y601">
        <v>0</v>
      </c>
      <c r="Z601">
        <v>0</v>
      </c>
      <c r="AA601">
        <v>0</v>
      </c>
      <c r="AB601" t="s">
        <v>51</v>
      </c>
      <c r="AF601" t="s">
        <v>2543</v>
      </c>
      <c r="AG601" t="s">
        <v>287</v>
      </c>
      <c r="AH601" t="s">
        <v>125</v>
      </c>
      <c r="AI601" t="s">
        <v>133</v>
      </c>
      <c r="AJ601" t="s">
        <v>51</v>
      </c>
      <c r="AK601" t="s">
        <v>51</v>
      </c>
      <c r="AL601" t="s">
        <v>51</v>
      </c>
      <c r="AM601" t="s">
        <v>307</v>
      </c>
      <c r="AN601" t="s">
        <v>51</v>
      </c>
      <c r="AO601" t="s">
        <v>51</v>
      </c>
      <c r="AP601" t="s">
        <v>51</v>
      </c>
      <c r="AQ601" t="s">
        <v>51</v>
      </c>
      <c r="AR601" t="s">
        <v>51</v>
      </c>
      <c r="AS601">
        <v>0</v>
      </c>
      <c r="AT601">
        <v>0</v>
      </c>
      <c r="AU601"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62C85-62A9-47F2-B485-1EA217FC6CAB}">
  <dimension ref="A1:AZ601"/>
  <sheetViews>
    <sheetView tabSelected="1" topLeftCell="O1" workbookViewId="0">
      <selection activeCell="AJ381" sqref="AJ381"/>
    </sheetView>
  </sheetViews>
  <sheetFormatPr defaultRowHeight="14.45"/>
  <cols>
    <col min="1" max="8" width="25" customWidth="1"/>
    <col min="9" max="9" width="25" hidden="1" customWidth="1"/>
    <col min="10" max="10" width="25" customWidth="1"/>
    <col min="11" max="14" width="25" hidden="1" customWidth="1"/>
    <col min="15" max="15" width="25" customWidth="1"/>
    <col min="16" max="16" width="25" hidden="1" customWidth="1"/>
    <col min="17" max="17" width="25" customWidth="1"/>
    <col min="18" max="31" width="25" hidden="1" customWidth="1"/>
    <col min="32" max="32" width="25" customWidth="1"/>
    <col min="33" max="34" width="25" hidden="1" customWidth="1"/>
    <col min="35" max="36" width="25" customWidth="1"/>
    <col min="37" max="42" width="25" hidden="1" customWidth="1"/>
    <col min="43" max="44" width="25" customWidth="1"/>
    <col min="45" max="45" width="25" hidden="1" customWidth="1"/>
    <col min="46" max="49" width="25" customWidth="1"/>
    <col min="50" max="52" width="25" hidden="1" customWidth="1"/>
  </cols>
  <sheetData>
    <row r="1" spans="1:5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5" t="s">
        <v>34</v>
      </c>
      <c r="AJ1" s="7" t="s">
        <v>2544</v>
      </c>
      <c r="AK1" s="1" t="s">
        <v>35</v>
      </c>
      <c r="AL1" s="1" t="s">
        <v>36</v>
      </c>
      <c r="AM1" s="1" t="s">
        <v>37</v>
      </c>
      <c r="AN1" s="1" t="s">
        <v>38</v>
      </c>
      <c r="AO1" s="7" t="s">
        <v>2545</v>
      </c>
      <c r="AP1" s="1" t="s">
        <v>39</v>
      </c>
      <c r="AQ1" s="1" t="s">
        <v>40</v>
      </c>
      <c r="AR1" s="7" t="s">
        <v>2546</v>
      </c>
      <c r="AS1" s="1" t="s">
        <v>41</v>
      </c>
      <c r="AT1" s="1" t="s">
        <v>42</v>
      </c>
      <c r="AU1" s="7" t="s">
        <v>2547</v>
      </c>
      <c r="AV1" s="1" t="s">
        <v>43</v>
      </c>
      <c r="AW1" s="7" t="s">
        <v>2548</v>
      </c>
      <c r="AX1" s="4" t="s">
        <v>44</v>
      </c>
      <c r="AY1" s="4" t="s">
        <v>45</v>
      </c>
      <c r="AZ1" s="3" t="s">
        <v>46</v>
      </c>
    </row>
    <row r="2" spans="1:52">
      <c r="A2" s="12" t="s">
        <v>47</v>
      </c>
      <c r="B2" s="12" t="s">
        <v>48</v>
      </c>
      <c r="C2" s="12" t="s">
        <v>49</v>
      </c>
      <c r="D2" s="12" t="s">
        <v>50</v>
      </c>
      <c r="E2" s="12" t="s">
        <v>51</v>
      </c>
      <c r="F2" s="12" t="s">
        <v>52</v>
      </c>
      <c r="G2" s="12" t="s">
        <v>53</v>
      </c>
      <c r="H2" s="12" t="s">
        <v>51</v>
      </c>
      <c r="I2" t="s">
        <v>51</v>
      </c>
      <c r="J2" s="12" t="s">
        <v>54</v>
      </c>
      <c r="K2" t="s">
        <v>51</v>
      </c>
      <c r="L2" t="s">
        <v>51</v>
      </c>
      <c r="M2" t="s">
        <v>55</v>
      </c>
      <c r="N2" t="s">
        <v>56</v>
      </c>
      <c r="O2" s="12">
        <v>0</v>
      </c>
      <c r="P2" t="s">
        <v>51</v>
      </c>
      <c r="Q2" s="12" t="s">
        <v>51</v>
      </c>
      <c r="R2" t="s">
        <v>57</v>
      </c>
      <c r="S2" t="s">
        <v>57</v>
      </c>
      <c r="T2" t="s">
        <v>58</v>
      </c>
      <c r="U2" t="s">
        <v>51</v>
      </c>
      <c r="V2" t="s">
        <v>51</v>
      </c>
      <c r="W2" t="s">
        <v>51</v>
      </c>
      <c r="X2">
        <v>1</v>
      </c>
      <c r="Y2">
        <v>0</v>
      </c>
      <c r="Z2">
        <v>993472</v>
      </c>
      <c r="AA2">
        <v>0</v>
      </c>
      <c r="AB2" t="s">
        <v>51</v>
      </c>
      <c r="AF2" s="12" t="s">
        <v>59</v>
      </c>
      <c r="AG2" t="s">
        <v>51</v>
      </c>
      <c r="AH2" t="s">
        <v>51</v>
      </c>
      <c r="AI2" s="12" t="s">
        <v>51</v>
      </c>
      <c r="AJ2" s="12" t="e">
        <f>VLOOKUP(Table13[[#This Row],[Local Article Id]],Table3[#All],28,FALSE)</f>
        <v>#N/A</v>
      </c>
      <c r="AK2" t="s">
        <v>51</v>
      </c>
      <c r="AL2" t="s">
        <v>51</v>
      </c>
      <c r="AM2" t="s">
        <v>51</v>
      </c>
      <c r="AN2" s="12" t="s">
        <v>51</v>
      </c>
      <c r="AO2" s="12" t="e">
        <f>VLOOKUP(Table13[[#This Row],[Local Article Id]],Table3[#All],35,FALSE)</f>
        <v>#N/A</v>
      </c>
      <c r="AP2" t="s">
        <v>51</v>
      </c>
      <c r="AQ2" s="12" t="s">
        <v>51</v>
      </c>
      <c r="AR2" s="12" t="e">
        <f>VLOOKUP(Table13[[#This Row],[Local Article Id]],Table3[#All],30,FALSE)</f>
        <v>#N/A</v>
      </c>
      <c r="AS2" t="s">
        <v>51</v>
      </c>
      <c r="AT2" s="12" t="s">
        <v>51</v>
      </c>
      <c r="AU2" s="12" t="e">
        <f>VLOOKUP(Table13[[#This Row],[Local Article Id]],Table3[#All],33,FALSE)</f>
        <v>#N/A</v>
      </c>
      <c r="AV2" s="12" t="s">
        <v>51</v>
      </c>
      <c r="AW2" s="12" t="e">
        <f>VLOOKUP(Table13[[#This Row],[Local Article Id]],Table3[#All],34,FALSE)</f>
        <v>#N/A</v>
      </c>
      <c r="AZ2" t="s">
        <v>60</v>
      </c>
    </row>
    <row r="3" spans="1:52">
      <c r="A3" s="12" t="s">
        <v>61</v>
      </c>
      <c r="B3" s="12" t="s">
        <v>48</v>
      </c>
      <c r="C3" s="12" t="s">
        <v>62</v>
      </c>
      <c r="D3" s="12" t="s">
        <v>63</v>
      </c>
      <c r="E3" s="12" t="s">
        <v>51</v>
      </c>
      <c r="F3" s="12" t="s">
        <v>52</v>
      </c>
      <c r="G3" s="12" t="s">
        <v>64</v>
      </c>
      <c r="H3" s="12" t="s">
        <v>51</v>
      </c>
      <c r="I3" t="s">
        <v>51</v>
      </c>
      <c r="J3" s="12" t="s">
        <v>51</v>
      </c>
      <c r="K3" t="s">
        <v>51</v>
      </c>
      <c r="L3" t="s">
        <v>51</v>
      </c>
      <c r="M3" t="s">
        <v>55</v>
      </c>
      <c r="N3" t="s">
        <v>56</v>
      </c>
      <c r="O3" s="12">
        <v>0</v>
      </c>
      <c r="P3" t="s">
        <v>51</v>
      </c>
      <c r="Q3" s="12" t="s">
        <v>51</v>
      </c>
      <c r="R3" t="s">
        <v>57</v>
      </c>
      <c r="S3" t="s">
        <v>57</v>
      </c>
      <c r="T3" t="s">
        <v>65</v>
      </c>
      <c r="U3" t="s">
        <v>51</v>
      </c>
      <c r="V3" t="s">
        <v>51</v>
      </c>
      <c r="W3" t="s">
        <v>51</v>
      </c>
      <c r="X3">
        <v>1</v>
      </c>
      <c r="Y3">
        <v>0</v>
      </c>
      <c r="Z3">
        <v>118482</v>
      </c>
      <c r="AA3">
        <v>0</v>
      </c>
      <c r="AB3" t="s">
        <v>51</v>
      </c>
      <c r="AF3" s="12" t="s">
        <v>66</v>
      </c>
      <c r="AG3" t="s">
        <v>51</v>
      </c>
      <c r="AH3" t="s">
        <v>51</v>
      </c>
      <c r="AI3" s="12" t="s">
        <v>51</v>
      </c>
      <c r="AJ3" s="12" t="e">
        <f>VLOOKUP(Table13[[#This Row],[Local Article Id]],Table3[#All],28,FALSE)</f>
        <v>#N/A</v>
      </c>
      <c r="AK3" t="s">
        <v>51</v>
      </c>
      <c r="AL3" t="s">
        <v>51</v>
      </c>
      <c r="AM3" t="s">
        <v>51</v>
      </c>
      <c r="AN3" s="12" t="s">
        <v>51</v>
      </c>
      <c r="AO3" s="12" t="e">
        <f>VLOOKUP(Table13[[#This Row],[Local Article Id]],Table3[#All],35,FALSE)</f>
        <v>#N/A</v>
      </c>
      <c r="AP3" t="s">
        <v>51</v>
      </c>
      <c r="AQ3" s="12" t="s">
        <v>51</v>
      </c>
      <c r="AR3" s="12" t="e">
        <f>VLOOKUP(Table13[[#This Row],[Local Article Id]],Table3[#All],30,FALSE)</f>
        <v>#N/A</v>
      </c>
      <c r="AS3" t="s">
        <v>51</v>
      </c>
      <c r="AT3" s="12" t="s">
        <v>51</v>
      </c>
      <c r="AU3" s="12" t="e">
        <f>VLOOKUP(Table13[[#This Row],[Local Article Id]],Table3[#All],33,FALSE)</f>
        <v>#N/A</v>
      </c>
      <c r="AV3" s="12" t="s">
        <v>51</v>
      </c>
      <c r="AW3" s="12" t="e">
        <f>VLOOKUP(Table13[[#This Row],[Local Article Id]],Table3[#All],34,FALSE)</f>
        <v>#N/A</v>
      </c>
      <c r="AZ3" t="s">
        <v>60</v>
      </c>
    </row>
    <row r="4" spans="1:52">
      <c r="A4" s="12" t="s">
        <v>67</v>
      </c>
      <c r="B4" s="12" t="s">
        <v>48</v>
      </c>
      <c r="C4" s="12" t="s">
        <v>68</v>
      </c>
      <c r="D4" s="12" t="s">
        <v>69</v>
      </c>
      <c r="E4" s="12" t="s">
        <v>51</v>
      </c>
      <c r="F4" s="12" t="s">
        <v>52</v>
      </c>
      <c r="G4" s="12" t="s">
        <v>53</v>
      </c>
      <c r="H4" s="12" t="s">
        <v>51</v>
      </c>
      <c r="I4" t="s">
        <v>51</v>
      </c>
      <c r="J4" s="12" t="s">
        <v>54</v>
      </c>
      <c r="K4" t="s">
        <v>51</v>
      </c>
      <c r="L4" t="s">
        <v>51</v>
      </c>
      <c r="M4" t="s">
        <v>55</v>
      </c>
      <c r="N4" t="s">
        <v>56</v>
      </c>
      <c r="O4" s="12">
        <v>0</v>
      </c>
      <c r="P4" t="s">
        <v>51</v>
      </c>
      <c r="Q4" s="12" t="s">
        <v>51</v>
      </c>
      <c r="R4" t="s">
        <v>57</v>
      </c>
      <c r="S4" t="s">
        <v>57</v>
      </c>
      <c r="T4" t="s">
        <v>70</v>
      </c>
      <c r="U4" t="s">
        <v>51</v>
      </c>
      <c r="V4" t="s">
        <v>51</v>
      </c>
      <c r="W4" t="s">
        <v>51</v>
      </c>
      <c r="X4">
        <v>0</v>
      </c>
      <c r="Y4">
        <v>0</v>
      </c>
      <c r="Z4">
        <v>993472</v>
      </c>
      <c r="AA4">
        <v>0</v>
      </c>
      <c r="AB4" t="s">
        <v>51</v>
      </c>
      <c r="AF4" s="12" t="s">
        <v>71</v>
      </c>
      <c r="AG4" t="s">
        <v>51</v>
      </c>
      <c r="AH4" t="s">
        <v>51</v>
      </c>
      <c r="AI4" s="12" t="s">
        <v>51</v>
      </c>
      <c r="AJ4" s="12" t="e">
        <f>VLOOKUP(Table13[[#This Row],[Local Article Id]],Table3[#All],28,FALSE)</f>
        <v>#N/A</v>
      </c>
      <c r="AK4" t="s">
        <v>51</v>
      </c>
      <c r="AL4" t="s">
        <v>51</v>
      </c>
      <c r="AM4" t="s">
        <v>51</v>
      </c>
      <c r="AN4" s="12" t="s">
        <v>51</v>
      </c>
      <c r="AO4" s="12" t="e">
        <f>VLOOKUP(Table13[[#This Row],[Local Article Id]],Table3[#All],35,FALSE)</f>
        <v>#N/A</v>
      </c>
      <c r="AP4" t="s">
        <v>51</v>
      </c>
      <c r="AQ4" s="12" t="s">
        <v>51</v>
      </c>
      <c r="AR4" s="12" t="e">
        <f>VLOOKUP(Table13[[#This Row],[Local Article Id]],Table3[#All],30,FALSE)</f>
        <v>#N/A</v>
      </c>
      <c r="AS4" t="s">
        <v>51</v>
      </c>
      <c r="AT4" s="12" t="s">
        <v>51</v>
      </c>
      <c r="AU4" s="12" t="e">
        <f>VLOOKUP(Table13[[#This Row],[Local Article Id]],Table3[#All],33,FALSE)</f>
        <v>#N/A</v>
      </c>
      <c r="AV4" s="12" t="s">
        <v>51</v>
      </c>
      <c r="AW4" s="12" t="e">
        <f>VLOOKUP(Table13[[#This Row],[Local Article Id]],Table3[#All],34,FALSE)</f>
        <v>#N/A</v>
      </c>
      <c r="AZ4" t="s">
        <v>60</v>
      </c>
    </row>
    <row r="5" spans="1:52">
      <c r="A5" s="12" t="s">
        <v>72</v>
      </c>
      <c r="B5" s="12" t="s">
        <v>48</v>
      </c>
      <c r="C5" s="12" t="s">
        <v>73</v>
      </c>
      <c r="D5" s="12" t="s">
        <v>74</v>
      </c>
      <c r="E5" s="12" t="s">
        <v>51</v>
      </c>
      <c r="F5" s="12" t="s">
        <v>52</v>
      </c>
      <c r="G5" s="12" t="s">
        <v>53</v>
      </c>
      <c r="H5" s="12" t="s">
        <v>51</v>
      </c>
      <c r="I5" t="s">
        <v>51</v>
      </c>
      <c r="J5" s="12" t="s">
        <v>54</v>
      </c>
      <c r="K5" t="s">
        <v>51</v>
      </c>
      <c r="L5" t="s">
        <v>51</v>
      </c>
      <c r="M5" t="s">
        <v>55</v>
      </c>
      <c r="N5" t="s">
        <v>56</v>
      </c>
      <c r="O5" s="12">
        <v>0</v>
      </c>
      <c r="P5" t="s">
        <v>51</v>
      </c>
      <c r="Q5" s="12" t="s">
        <v>51</v>
      </c>
      <c r="R5" t="s">
        <v>57</v>
      </c>
      <c r="S5" t="s">
        <v>57</v>
      </c>
      <c r="T5" t="s">
        <v>75</v>
      </c>
      <c r="U5" t="s">
        <v>51</v>
      </c>
      <c r="V5" t="s">
        <v>51</v>
      </c>
      <c r="W5" t="s">
        <v>51</v>
      </c>
      <c r="X5">
        <v>0</v>
      </c>
      <c r="Y5">
        <v>0</v>
      </c>
      <c r="Z5">
        <v>993472</v>
      </c>
      <c r="AA5">
        <v>0</v>
      </c>
      <c r="AB5" t="s">
        <v>51</v>
      </c>
      <c r="AF5" s="12" t="s">
        <v>76</v>
      </c>
      <c r="AG5" t="s">
        <v>51</v>
      </c>
      <c r="AH5" t="s">
        <v>51</v>
      </c>
      <c r="AI5" s="12" t="s">
        <v>51</v>
      </c>
      <c r="AJ5" s="12" t="e">
        <f>VLOOKUP(Table13[[#This Row],[Local Article Id]],Table3[#All],28,FALSE)</f>
        <v>#N/A</v>
      </c>
      <c r="AK5" t="s">
        <v>51</v>
      </c>
      <c r="AL5" t="s">
        <v>51</v>
      </c>
      <c r="AM5" t="s">
        <v>51</v>
      </c>
      <c r="AN5" s="12" t="s">
        <v>51</v>
      </c>
      <c r="AO5" s="12" t="e">
        <f>VLOOKUP(Table13[[#This Row],[Local Article Id]],Table3[#All],35,FALSE)</f>
        <v>#N/A</v>
      </c>
      <c r="AP5" t="s">
        <v>51</v>
      </c>
      <c r="AQ5" s="12" t="s">
        <v>51</v>
      </c>
      <c r="AR5" s="12" t="e">
        <f>VLOOKUP(Table13[[#This Row],[Local Article Id]],Table3[#All],30,FALSE)</f>
        <v>#N/A</v>
      </c>
      <c r="AS5" t="s">
        <v>51</v>
      </c>
      <c r="AT5" s="12" t="s">
        <v>51</v>
      </c>
      <c r="AU5" s="12" t="e">
        <f>VLOOKUP(Table13[[#This Row],[Local Article Id]],Table3[#All],33,FALSE)</f>
        <v>#N/A</v>
      </c>
      <c r="AV5" s="12" t="s">
        <v>51</v>
      </c>
      <c r="AW5" s="12" t="e">
        <f>VLOOKUP(Table13[[#This Row],[Local Article Id]],Table3[#All],34,FALSE)</f>
        <v>#N/A</v>
      </c>
      <c r="AZ5" t="s">
        <v>60</v>
      </c>
    </row>
    <row r="6" spans="1:52">
      <c r="A6" s="12" t="s">
        <v>77</v>
      </c>
      <c r="B6" s="12" t="s">
        <v>48</v>
      </c>
      <c r="C6" s="12" t="s">
        <v>78</v>
      </c>
      <c r="D6" s="12" t="s">
        <v>79</v>
      </c>
      <c r="E6" s="12" t="s">
        <v>51</v>
      </c>
      <c r="F6" s="12" t="s">
        <v>52</v>
      </c>
      <c r="G6" s="12" t="s">
        <v>80</v>
      </c>
      <c r="H6" s="12" t="s">
        <v>51</v>
      </c>
      <c r="I6" t="s">
        <v>51</v>
      </c>
      <c r="J6" s="12" t="s">
        <v>54</v>
      </c>
      <c r="K6" t="s">
        <v>51</v>
      </c>
      <c r="L6" t="s">
        <v>51</v>
      </c>
      <c r="M6" t="s">
        <v>55</v>
      </c>
      <c r="N6" t="s">
        <v>56</v>
      </c>
      <c r="O6" s="12">
        <v>0</v>
      </c>
      <c r="P6" t="s">
        <v>51</v>
      </c>
      <c r="Q6" s="12" t="s">
        <v>51</v>
      </c>
      <c r="R6" t="s">
        <v>57</v>
      </c>
      <c r="S6" t="s">
        <v>57</v>
      </c>
      <c r="T6" t="s">
        <v>81</v>
      </c>
      <c r="U6" t="s">
        <v>51</v>
      </c>
      <c r="V6" t="s">
        <v>51</v>
      </c>
      <c r="W6" t="s">
        <v>51</v>
      </c>
      <c r="X6">
        <v>1</v>
      </c>
      <c r="Y6">
        <v>0</v>
      </c>
      <c r="Z6">
        <v>2377143</v>
      </c>
      <c r="AA6">
        <v>0</v>
      </c>
      <c r="AB6" t="s">
        <v>51</v>
      </c>
      <c r="AF6" s="12" t="s">
        <v>82</v>
      </c>
      <c r="AG6" t="s">
        <v>51</v>
      </c>
      <c r="AH6" t="s">
        <v>51</v>
      </c>
      <c r="AI6" s="12" t="s">
        <v>51</v>
      </c>
      <c r="AJ6" s="12" t="e">
        <f>VLOOKUP(Table13[[#This Row],[Local Article Id]],Table3[#All],28,FALSE)</f>
        <v>#N/A</v>
      </c>
      <c r="AK6" t="s">
        <v>51</v>
      </c>
      <c r="AL6" t="s">
        <v>51</v>
      </c>
      <c r="AM6" t="s">
        <v>51</v>
      </c>
      <c r="AN6" s="12" t="s">
        <v>51</v>
      </c>
      <c r="AO6" s="12" t="e">
        <f>VLOOKUP(Table13[[#This Row],[Local Article Id]],Table3[#All],35,FALSE)</f>
        <v>#N/A</v>
      </c>
      <c r="AP6" t="s">
        <v>51</v>
      </c>
      <c r="AQ6" s="12" t="s">
        <v>51</v>
      </c>
      <c r="AR6" s="12" t="e">
        <f>VLOOKUP(Table13[[#This Row],[Local Article Id]],Table3[#All],30,FALSE)</f>
        <v>#N/A</v>
      </c>
      <c r="AS6" t="s">
        <v>51</v>
      </c>
      <c r="AT6" s="12" t="s">
        <v>51</v>
      </c>
      <c r="AU6" s="12" t="e">
        <f>VLOOKUP(Table13[[#This Row],[Local Article Id]],Table3[#All],33,FALSE)</f>
        <v>#N/A</v>
      </c>
      <c r="AV6" s="12" t="s">
        <v>51</v>
      </c>
      <c r="AW6" s="12" t="e">
        <f>VLOOKUP(Table13[[#This Row],[Local Article Id]],Table3[#All],34,FALSE)</f>
        <v>#N/A</v>
      </c>
      <c r="AZ6" t="s">
        <v>60</v>
      </c>
    </row>
    <row r="7" spans="1:52">
      <c r="A7" s="12" t="s">
        <v>83</v>
      </c>
      <c r="B7" s="12" t="s">
        <v>48</v>
      </c>
      <c r="C7" s="12" t="s">
        <v>84</v>
      </c>
      <c r="D7" s="12" t="s">
        <v>63</v>
      </c>
      <c r="E7" s="12" t="s">
        <v>51</v>
      </c>
      <c r="F7" s="12" t="s">
        <v>85</v>
      </c>
      <c r="G7" s="12" t="s">
        <v>86</v>
      </c>
      <c r="H7" s="12" t="s">
        <v>86</v>
      </c>
      <c r="I7" t="s">
        <v>87</v>
      </c>
      <c r="J7" s="12" t="s">
        <v>51</v>
      </c>
      <c r="K7" t="s">
        <v>51</v>
      </c>
      <c r="L7" t="s">
        <v>51</v>
      </c>
      <c r="M7" t="s">
        <v>55</v>
      </c>
      <c r="N7" t="s">
        <v>56</v>
      </c>
      <c r="O7" s="12">
        <v>20</v>
      </c>
      <c r="P7" t="s">
        <v>51</v>
      </c>
      <c r="Q7" s="12" t="s">
        <v>88</v>
      </c>
      <c r="R7" t="s">
        <v>57</v>
      </c>
      <c r="S7" t="s">
        <v>57</v>
      </c>
      <c r="T7" t="s">
        <v>51</v>
      </c>
      <c r="U7" t="s">
        <v>51</v>
      </c>
      <c r="V7" t="s">
        <v>51</v>
      </c>
      <c r="W7" t="s">
        <v>51</v>
      </c>
      <c r="X7">
        <v>312</v>
      </c>
      <c r="Y7">
        <v>0</v>
      </c>
      <c r="Z7">
        <v>12289</v>
      </c>
      <c r="AA7">
        <v>34500</v>
      </c>
      <c r="AB7" t="s">
        <v>51</v>
      </c>
      <c r="AF7" s="12" t="s">
        <v>89</v>
      </c>
      <c r="AG7" t="s">
        <v>51</v>
      </c>
      <c r="AH7" t="s">
        <v>51</v>
      </c>
      <c r="AI7" s="12" t="s">
        <v>51</v>
      </c>
      <c r="AJ7" s="12" t="e">
        <f>VLOOKUP(Table13[[#This Row],[Local Article Id]],Table3[#All],28,FALSE)</f>
        <v>#N/A</v>
      </c>
      <c r="AK7" t="s">
        <v>51</v>
      </c>
      <c r="AL7" t="s">
        <v>51</v>
      </c>
      <c r="AM7" t="s">
        <v>51</v>
      </c>
      <c r="AN7" s="12" t="s">
        <v>51</v>
      </c>
      <c r="AO7" s="12" t="e">
        <f>VLOOKUP(Table13[[#This Row],[Local Article Id]],Table3[#All],35,FALSE)</f>
        <v>#N/A</v>
      </c>
      <c r="AP7" t="s">
        <v>51</v>
      </c>
      <c r="AQ7" s="12" t="s">
        <v>51</v>
      </c>
      <c r="AR7" s="12" t="e">
        <f>VLOOKUP(Table13[[#This Row],[Local Article Id]],Table3[#All],30,FALSE)</f>
        <v>#N/A</v>
      </c>
      <c r="AS7" t="s">
        <v>51</v>
      </c>
      <c r="AT7" s="12" t="s">
        <v>51</v>
      </c>
      <c r="AU7" s="12" t="e">
        <f>VLOOKUP(Table13[[#This Row],[Local Article Id]],Table3[#All],33,FALSE)</f>
        <v>#N/A</v>
      </c>
      <c r="AV7" s="12" t="s">
        <v>51</v>
      </c>
      <c r="AW7" s="12" t="e">
        <f>VLOOKUP(Table13[[#This Row],[Local Article Id]],Table3[#All],34,FALSE)</f>
        <v>#N/A</v>
      </c>
      <c r="AZ7" t="s">
        <v>60</v>
      </c>
    </row>
    <row r="8" spans="1:52">
      <c r="A8" s="12" t="s">
        <v>90</v>
      </c>
      <c r="B8" s="12" t="s">
        <v>48</v>
      </c>
      <c r="C8" s="12" t="s">
        <v>91</v>
      </c>
      <c r="D8" s="12" t="s">
        <v>92</v>
      </c>
      <c r="E8" s="12" t="s">
        <v>51</v>
      </c>
      <c r="F8" s="12" t="s">
        <v>52</v>
      </c>
      <c r="G8" s="12" t="s">
        <v>93</v>
      </c>
      <c r="H8" s="12" t="s">
        <v>51</v>
      </c>
      <c r="I8" t="s">
        <v>51</v>
      </c>
      <c r="J8" s="12" t="s">
        <v>54</v>
      </c>
      <c r="K8" t="s">
        <v>51</v>
      </c>
      <c r="L8" t="s">
        <v>51</v>
      </c>
      <c r="M8" t="s">
        <v>55</v>
      </c>
      <c r="N8" t="s">
        <v>56</v>
      </c>
      <c r="O8" s="12">
        <v>0</v>
      </c>
      <c r="P8" t="s">
        <v>51</v>
      </c>
      <c r="Q8" s="12" t="s">
        <v>51</v>
      </c>
      <c r="R8" t="s">
        <v>57</v>
      </c>
      <c r="S8" t="s">
        <v>57</v>
      </c>
      <c r="T8" t="s">
        <v>94</v>
      </c>
      <c r="U8" t="s">
        <v>51</v>
      </c>
      <c r="V8" t="s">
        <v>51</v>
      </c>
      <c r="W8" t="s">
        <v>51</v>
      </c>
      <c r="X8">
        <v>1</v>
      </c>
      <c r="Y8">
        <v>0</v>
      </c>
      <c r="Z8">
        <v>3024868</v>
      </c>
      <c r="AA8">
        <v>0</v>
      </c>
      <c r="AB8" t="s">
        <v>51</v>
      </c>
      <c r="AF8" s="12" t="s">
        <v>95</v>
      </c>
      <c r="AG8" t="s">
        <v>51</v>
      </c>
      <c r="AH8" t="s">
        <v>51</v>
      </c>
      <c r="AI8" s="12" t="s">
        <v>51</v>
      </c>
      <c r="AJ8" s="12" t="e">
        <f>VLOOKUP(Table13[[#This Row],[Local Article Id]],Table3[#All],28,FALSE)</f>
        <v>#N/A</v>
      </c>
      <c r="AK8" t="s">
        <v>51</v>
      </c>
      <c r="AL8" t="s">
        <v>51</v>
      </c>
      <c r="AM8" t="s">
        <v>51</v>
      </c>
      <c r="AN8" s="12" t="s">
        <v>51</v>
      </c>
      <c r="AO8" s="12" t="e">
        <f>VLOOKUP(Table13[[#This Row],[Local Article Id]],Table3[#All],35,FALSE)</f>
        <v>#N/A</v>
      </c>
      <c r="AP8" t="s">
        <v>51</v>
      </c>
      <c r="AQ8" s="12" t="s">
        <v>51</v>
      </c>
      <c r="AR8" s="12" t="e">
        <f>VLOOKUP(Table13[[#This Row],[Local Article Id]],Table3[#All],30,FALSE)</f>
        <v>#N/A</v>
      </c>
      <c r="AS8" t="s">
        <v>51</v>
      </c>
      <c r="AT8" s="12" t="s">
        <v>51</v>
      </c>
      <c r="AU8" s="12" t="e">
        <f>VLOOKUP(Table13[[#This Row],[Local Article Id]],Table3[#All],33,FALSE)</f>
        <v>#N/A</v>
      </c>
      <c r="AV8" s="12" t="s">
        <v>51</v>
      </c>
      <c r="AW8" s="12" t="e">
        <f>VLOOKUP(Table13[[#This Row],[Local Article Id]],Table3[#All],34,FALSE)</f>
        <v>#N/A</v>
      </c>
      <c r="AZ8" t="s">
        <v>60</v>
      </c>
    </row>
    <row r="9" spans="1:52">
      <c r="A9" s="12" t="s">
        <v>96</v>
      </c>
      <c r="B9" s="12" t="s">
        <v>48</v>
      </c>
      <c r="C9" s="12" t="s">
        <v>97</v>
      </c>
      <c r="D9" s="12" t="s">
        <v>98</v>
      </c>
      <c r="E9" s="12" t="s">
        <v>51</v>
      </c>
      <c r="F9" s="12" t="s">
        <v>52</v>
      </c>
      <c r="G9" s="12" t="s">
        <v>53</v>
      </c>
      <c r="H9" s="12" t="s">
        <v>51</v>
      </c>
      <c r="I9" t="s">
        <v>51</v>
      </c>
      <c r="J9" s="12" t="s">
        <v>54</v>
      </c>
      <c r="K9" t="s">
        <v>51</v>
      </c>
      <c r="L9" t="s">
        <v>51</v>
      </c>
      <c r="M9" t="s">
        <v>55</v>
      </c>
      <c r="N9" t="s">
        <v>56</v>
      </c>
      <c r="O9" s="12">
        <v>0</v>
      </c>
      <c r="P9" t="s">
        <v>51</v>
      </c>
      <c r="Q9" s="12" t="s">
        <v>51</v>
      </c>
      <c r="R9" t="s">
        <v>57</v>
      </c>
      <c r="S9" t="s">
        <v>57</v>
      </c>
      <c r="T9" t="s">
        <v>99</v>
      </c>
      <c r="U9" t="s">
        <v>51</v>
      </c>
      <c r="V9" t="s">
        <v>51</v>
      </c>
      <c r="W9" t="s">
        <v>51</v>
      </c>
      <c r="X9">
        <v>1</v>
      </c>
      <c r="Y9">
        <v>0</v>
      </c>
      <c r="Z9">
        <v>993472</v>
      </c>
      <c r="AA9">
        <v>0</v>
      </c>
      <c r="AB9" t="s">
        <v>51</v>
      </c>
      <c r="AF9" s="12" t="s">
        <v>100</v>
      </c>
      <c r="AG9" t="s">
        <v>51</v>
      </c>
      <c r="AH9" t="s">
        <v>51</v>
      </c>
      <c r="AI9" s="12" t="s">
        <v>51</v>
      </c>
      <c r="AJ9" s="12" t="e">
        <f>VLOOKUP(Table13[[#This Row],[Local Article Id]],Table3[#All],28,FALSE)</f>
        <v>#N/A</v>
      </c>
      <c r="AK9" t="s">
        <v>51</v>
      </c>
      <c r="AL9" t="s">
        <v>51</v>
      </c>
      <c r="AM9" t="s">
        <v>51</v>
      </c>
      <c r="AN9" s="12" t="s">
        <v>51</v>
      </c>
      <c r="AO9" s="12" t="e">
        <f>VLOOKUP(Table13[[#This Row],[Local Article Id]],Table3[#All],35,FALSE)</f>
        <v>#N/A</v>
      </c>
      <c r="AP9" t="s">
        <v>51</v>
      </c>
      <c r="AQ9" s="12" t="s">
        <v>51</v>
      </c>
      <c r="AR9" s="12" t="e">
        <f>VLOOKUP(Table13[[#This Row],[Local Article Id]],Table3[#All],30,FALSE)</f>
        <v>#N/A</v>
      </c>
      <c r="AS9" t="s">
        <v>51</v>
      </c>
      <c r="AT9" s="12" t="s">
        <v>51</v>
      </c>
      <c r="AU9" s="12" t="e">
        <f>VLOOKUP(Table13[[#This Row],[Local Article Id]],Table3[#All],33,FALSE)</f>
        <v>#N/A</v>
      </c>
      <c r="AV9" s="12" t="s">
        <v>51</v>
      </c>
      <c r="AW9" s="12" t="e">
        <f>VLOOKUP(Table13[[#This Row],[Local Article Id]],Table3[#All],34,FALSE)</f>
        <v>#N/A</v>
      </c>
      <c r="AZ9" t="s">
        <v>60</v>
      </c>
    </row>
    <row r="10" spans="1:52">
      <c r="A10" s="12" t="s">
        <v>101</v>
      </c>
      <c r="B10" s="12" t="s">
        <v>48</v>
      </c>
      <c r="C10" s="12" t="s">
        <v>102</v>
      </c>
      <c r="D10" s="12" t="s">
        <v>103</v>
      </c>
      <c r="E10" s="12" t="s">
        <v>51</v>
      </c>
      <c r="F10" s="12" t="s">
        <v>52</v>
      </c>
      <c r="G10" s="12" t="s">
        <v>53</v>
      </c>
      <c r="H10" s="12" t="s">
        <v>51</v>
      </c>
      <c r="I10" t="s">
        <v>51</v>
      </c>
      <c r="J10" s="12" t="s">
        <v>54</v>
      </c>
      <c r="K10" t="s">
        <v>51</v>
      </c>
      <c r="L10" t="s">
        <v>51</v>
      </c>
      <c r="M10" t="s">
        <v>55</v>
      </c>
      <c r="N10" t="s">
        <v>56</v>
      </c>
      <c r="O10" s="12">
        <v>0</v>
      </c>
      <c r="P10" t="s">
        <v>51</v>
      </c>
      <c r="Q10" s="12" t="s">
        <v>51</v>
      </c>
      <c r="R10" t="s">
        <v>57</v>
      </c>
      <c r="S10" t="s">
        <v>57</v>
      </c>
      <c r="T10" t="s">
        <v>104</v>
      </c>
      <c r="U10" t="s">
        <v>51</v>
      </c>
      <c r="V10" t="s">
        <v>51</v>
      </c>
      <c r="W10" t="s">
        <v>51</v>
      </c>
      <c r="X10">
        <v>1</v>
      </c>
      <c r="Y10">
        <v>0</v>
      </c>
      <c r="Z10">
        <v>993472</v>
      </c>
      <c r="AA10">
        <v>0</v>
      </c>
      <c r="AB10" t="s">
        <v>51</v>
      </c>
      <c r="AF10" s="12" t="s">
        <v>105</v>
      </c>
      <c r="AG10" t="s">
        <v>51</v>
      </c>
      <c r="AH10" t="s">
        <v>51</v>
      </c>
      <c r="AI10" s="12" t="s">
        <v>51</v>
      </c>
      <c r="AJ10" s="12" t="e">
        <f>VLOOKUP(Table13[[#This Row],[Local Article Id]],Table3[#All],28,FALSE)</f>
        <v>#N/A</v>
      </c>
      <c r="AK10" t="s">
        <v>51</v>
      </c>
      <c r="AL10" t="s">
        <v>51</v>
      </c>
      <c r="AM10" t="s">
        <v>51</v>
      </c>
      <c r="AN10" s="12" t="s">
        <v>51</v>
      </c>
      <c r="AO10" s="12" t="e">
        <f>VLOOKUP(Table13[[#This Row],[Local Article Id]],Table3[#All],35,FALSE)</f>
        <v>#N/A</v>
      </c>
      <c r="AP10" t="s">
        <v>51</v>
      </c>
      <c r="AQ10" s="12" t="s">
        <v>51</v>
      </c>
      <c r="AR10" s="12" t="e">
        <f>VLOOKUP(Table13[[#This Row],[Local Article Id]],Table3[#All],30,FALSE)</f>
        <v>#N/A</v>
      </c>
      <c r="AS10" t="s">
        <v>51</v>
      </c>
      <c r="AT10" s="12" t="s">
        <v>51</v>
      </c>
      <c r="AU10" s="12" t="e">
        <f>VLOOKUP(Table13[[#This Row],[Local Article Id]],Table3[#All],33,FALSE)</f>
        <v>#N/A</v>
      </c>
      <c r="AV10" s="12" t="s">
        <v>51</v>
      </c>
      <c r="AW10" s="12" t="e">
        <f>VLOOKUP(Table13[[#This Row],[Local Article Id]],Table3[#All],34,FALSE)</f>
        <v>#N/A</v>
      </c>
      <c r="AZ10" t="s">
        <v>60</v>
      </c>
    </row>
    <row r="11" spans="1:52">
      <c r="A11" s="12" t="s">
        <v>106</v>
      </c>
      <c r="B11" s="12" t="s">
        <v>48</v>
      </c>
      <c r="C11" s="12" t="s">
        <v>107</v>
      </c>
      <c r="D11" s="12" t="s">
        <v>108</v>
      </c>
      <c r="E11" s="12" t="s">
        <v>51</v>
      </c>
      <c r="F11" s="12" t="s">
        <v>52</v>
      </c>
      <c r="G11" s="12" t="s">
        <v>109</v>
      </c>
      <c r="H11" s="12" t="s">
        <v>51</v>
      </c>
      <c r="I11" t="s">
        <v>51</v>
      </c>
      <c r="J11" s="12" t="s">
        <v>51</v>
      </c>
      <c r="K11" t="s">
        <v>51</v>
      </c>
      <c r="L11" t="s">
        <v>51</v>
      </c>
      <c r="M11" t="s">
        <v>55</v>
      </c>
      <c r="N11" t="s">
        <v>56</v>
      </c>
      <c r="O11" s="12">
        <v>0</v>
      </c>
      <c r="P11" t="s">
        <v>51</v>
      </c>
      <c r="Q11" s="12" t="s">
        <v>51</v>
      </c>
      <c r="R11" t="s">
        <v>57</v>
      </c>
      <c r="S11" t="s">
        <v>57</v>
      </c>
      <c r="T11" t="s">
        <v>110</v>
      </c>
      <c r="U11" t="s">
        <v>51</v>
      </c>
      <c r="V11" t="s">
        <v>51</v>
      </c>
      <c r="W11" t="s">
        <v>51</v>
      </c>
      <c r="X11">
        <v>1</v>
      </c>
      <c r="Y11">
        <v>0</v>
      </c>
      <c r="Z11">
        <v>5811138</v>
      </c>
      <c r="AA11">
        <v>0</v>
      </c>
      <c r="AB11" t="s">
        <v>51</v>
      </c>
      <c r="AF11" s="12" t="s">
        <v>111</v>
      </c>
      <c r="AG11" t="s">
        <v>51</v>
      </c>
      <c r="AH11" t="s">
        <v>51</v>
      </c>
      <c r="AI11" s="12" t="s">
        <v>51</v>
      </c>
      <c r="AJ11" s="12" t="e">
        <f>VLOOKUP(Table13[[#This Row],[Local Article Id]],Table3[#All],28,FALSE)</f>
        <v>#N/A</v>
      </c>
      <c r="AK11" t="s">
        <v>51</v>
      </c>
      <c r="AL11" t="s">
        <v>51</v>
      </c>
      <c r="AM11" t="s">
        <v>51</v>
      </c>
      <c r="AN11" s="12" t="s">
        <v>51</v>
      </c>
      <c r="AO11" s="12" t="e">
        <f>VLOOKUP(Table13[[#This Row],[Local Article Id]],Table3[#All],35,FALSE)</f>
        <v>#N/A</v>
      </c>
      <c r="AP11" t="s">
        <v>51</v>
      </c>
      <c r="AQ11" s="12" t="s">
        <v>51</v>
      </c>
      <c r="AR11" s="12" t="e">
        <f>VLOOKUP(Table13[[#This Row],[Local Article Id]],Table3[#All],30,FALSE)</f>
        <v>#N/A</v>
      </c>
      <c r="AS11" t="s">
        <v>51</v>
      </c>
      <c r="AT11" s="12" t="s">
        <v>51</v>
      </c>
      <c r="AU11" s="12" t="e">
        <f>VLOOKUP(Table13[[#This Row],[Local Article Id]],Table3[#All],33,FALSE)</f>
        <v>#N/A</v>
      </c>
      <c r="AV11" s="12" t="s">
        <v>51</v>
      </c>
      <c r="AW11" s="12" t="e">
        <f>VLOOKUP(Table13[[#This Row],[Local Article Id]],Table3[#All],34,FALSE)</f>
        <v>#N/A</v>
      </c>
      <c r="AZ11" t="s">
        <v>60</v>
      </c>
    </row>
    <row r="12" spans="1:52">
      <c r="A12" s="12" t="s">
        <v>112</v>
      </c>
      <c r="B12" s="12" t="s">
        <v>48</v>
      </c>
      <c r="C12" s="12" t="s">
        <v>113</v>
      </c>
      <c r="D12" s="12" t="s">
        <v>103</v>
      </c>
      <c r="E12" s="12" t="s">
        <v>51</v>
      </c>
      <c r="F12" s="12" t="s">
        <v>85</v>
      </c>
      <c r="G12" s="12" t="s">
        <v>114</v>
      </c>
      <c r="H12" s="12" t="s">
        <v>114</v>
      </c>
      <c r="I12" t="s">
        <v>115</v>
      </c>
      <c r="J12" s="12" t="s">
        <v>51</v>
      </c>
      <c r="K12" t="s">
        <v>51</v>
      </c>
      <c r="L12" t="s">
        <v>51</v>
      </c>
      <c r="M12" t="s">
        <v>55</v>
      </c>
      <c r="N12" t="s">
        <v>56</v>
      </c>
      <c r="O12" s="12">
        <v>23</v>
      </c>
      <c r="P12" t="s">
        <v>51</v>
      </c>
      <c r="Q12" s="12" t="s">
        <v>116</v>
      </c>
      <c r="R12" t="s">
        <v>57</v>
      </c>
      <c r="S12" t="s">
        <v>57</v>
      </c>
      <c r="T12" t="s">
        <v>51</v>
      </c>
      <c r="U12" t="s">
        <v>51</v>
      </c>
      <c r="V12" t="s">
        <v>51</v>
      </c>
      <c r="W12" t="s">
        <v>51</v>
      </c>
      <c r="X12">
        <v>707</v>
      </c>
      <c r="Y12">
        <v>0</v>
      </c>
      <c r="Z12">
        <v>18903</v>
      </c>
      <c r="AA12">
        <v>36400</v>
      </c>
      <c r="AB12" t="s">
        <v>51</v>
      </c>
      <c r="AF12" s="12" t="s">
        <v>117</v>
      </c>
      <c r="AG12" t="s">
        <v>51</v>
      </c>
      <c r="AH12" t="s">
        <v>51</v>
      </c>
      <c r="AI12" s="12" t="s">
        <v>51</v>
      </c>
      <c r="AJ12" s="12" t="e">
        <f>VLOOKUP(Table13[[#This Row],[Local Article Id]],Table3[#All],28,FALSE)</f>
        <v>#N/A</v>
      </c>
      <c r="AK12" t="s">
        <v>51</v>
      </c>
      <c r="AL12" t="s">
        <v>51</v>
      </c>
      <c r="AM12" t="s">
        <v>51</v>
      </c>
      <c r="AN12" s="12" t="s">
        <v>51</v>
      </c>
      <c r="AO12" s="12" t="e">
        <f>VLOOKUP(Table13[[#This Row],[Local Article Id]],Table3[#All],35,FALSE)</f>
        <v>#N/A</v>
      </c>
      <c r="AP12" t="s">
        <v>51</v>
      </c>
      <c r="AQ12" s="12" t="s">
        <v>51</v>
      </c>
      <c r="AR12" s="12" t="e">
        <f>VLOOKUP(Table13[[#This Row],[Local Article Id]],Table3[#All],30,FALSE)</f>
        <v>#N/A</v>
      </c>
      <c r="AS12" t="s">
        <v>51</v>
      </c>
      <c r="AT12" s="12" t="s">
        <v>51</v>
      </c>
      <c r="AU12" s="12" t="e">
        <f>VLOOKUP(Table13[[#This Row],[Local Article Id]],Table3[#All],33,FALSE)</f>
        <v>#N/A</v>
      </c>
      <c r="AV12" s="12" t="s">
        <v>51</v>
      </c>
      <c r="AW12" s="12" t="e">
        <f>VLOOKUP(Table13[[#This Row],[Local Article Id]],Table3[#All],34,FALSE)</f>
        <v>#N/A</v>
      </c>
      <c r="AZ12" t="s">
        <v>60</v>
      </c>
    </row>
    <row r="13" spans="1:52">
      <c r="A13" t="s">
        <v>118</v>
      </c>
      <c r="B13" t="s">
        <v>48</v>
      </c>
      <c r="C13" t="s">
        <v>119</v>
      </c>
      <c r="D13" t="s">
        <v>92</v>
      </c>
      <c r="E13" t="s">
        <v>51</v>
      </c>
      <c r="F13" t="s">
        <v>85</v>
      </c>
      <c r="G13" t="s">
        <v>120</v>
      </c>
      <c r="H13" t="s">
        <v>120</v>
      </c>
      <c r="I13" t="s">
        <v>121</v>
      </c>
      <c r="J13" t="s">
        <v>122</v>
      </c>
      <c r="K13" t="s">
        <v>51</v>
      </c>
      <c r="L13" t="s">
        <v>51</v>
      </c>
      <c r="M13" t="s">
        <v>55</v>
      </c>
      <c r="N13" t="s">
        <v>56</v>
      </c>
      <c r="O13">
        <v>14</v>
      </c>
      <c r="P13" t="s">
        <v>51</v>
      </c>
      <c r="Q13" t="s">
        <v>123</v>
      </c>
      <c r="R13" t="s">
        <v>57</v>
      </c>
      <c r="S13" t="s">
        <v>57</v>
      </c>
      <c r="T13" t="s">
        <v>51</v>
      </c>
      <c r="U13" t="s">
        <v>51</v>
      </c>
      <c r="V13" t="s">
        <v>51</v>
      </c>
      <c r="W13" t="s">
        <v>51</v>
      </c>
      <c r="X13">
        <v>225</v>
      </c>
      <c r="Y13">
        <v>0</v>
      </c>
      <c r="Z13">
        <v>365880</v>
      </c>
      <c r="AA13">
        <v>304800</v>
      </c>
      <c r="AB13" t="s">
        <v>51</v>
      </c>
      <c r="AF13" t="s">
        <v>124</v>
      </c>
      <c r="AG13" t="s">
        <v>125</v>
      </c>
      <c r="AH13" t="s">
        <v>51</v>
      </c>
      <c r="AI13" s="9" t="s">
        <v>126</v>
      </c>
      <c r="AJ13" t="str">
        <f>VLOOKUP(Table13[[#This Row],[Local Article Id]],Table3[#All],28,FALSE)</f>
        <v>A paragraph or more towards the top</v>
      </c>
      <c r="AK13" t="s">
        <v>51</v>
      </c>
      <c r="AL13" t="s">
        <v>51</v>
      </c>
      <c r="AM13" t="s">
        <v>51</v>
      </c>
      <c r="AN13" s="12" t="s">
        <v>51</v>
      </c>
      <c r="AO13" s="12">
        <f>VLOOKUP(Table13[[#This Row],[Local Article Id]],Table3[#All],35,FALSE)</f>
        <v>0</v>
      </c>
      <c r="AP13" t="s">
        <v>51</v>
      </c>
      <c r="AQ13" s="8" t="s">
        <v>51</v>
      </c>
      <c r="AR13">
        <f>VLOOKUP(Table13[[#This Row],[Local Article Id]],Table3[#All],30,FALSE)</f>
        <v>0</v>
      </c>
      <c r="AS13" t="s">
        <v>51</v>
      </c>
      <c r="AT13" s="8" t="s">
        <v>51</v>
      </c>
      <c r="AU13">
        <f>VLOOKUP(Table13[[#This Row],[Local Article Id]],Table3[#All],33,FALSE)</f>
        <v>0</v>
      </c>
      <c r="AV13" s="8" t="s">
        <v>51</v>
      </c>
      <c r="AW13">
        <f>VLOOKUP(Table13[[#This Row],[Local Article Id]],Table3[#All],34,FALSE)</f>
        <v>0</v>
      </c>
      <c r="AX13">
        <v>365880</v>
      </c>
      <c r="AY13">
        <v>6858000</v>
      </c>
      <c r="AZ13" t="s">
        <v>60</v>
      </c>
    </row>
    <row r="14" spans="1:52">
      <c r="A14" t="s">
        <v>127</v>
      </c>
      <c r="B14" t="s">
        <v>48</v>
      </c>
      <c r="C14" t="s">
        <v>128</v>
      </c>
      <c r="D14" t="s">
        <v>92</v>
      </c>
      <c r="E14" t="s">
        <v>51</v>
      </c>
      <c r="F14" t="s">
        <v>85</v>
      </c>
      <c r="G14" t="s">
        <v>129</v>
      </c>
      <c r="H14" t="s">
        <v>129</v>
      </c>
      <c r="I14" t="s">
        <v>130</v>
      </c>
      <c r="J14" t="s">
        <v>122</v>
      </c>
      <c r="K14" t="s">
        <v>51</v>
      </c>
      <c r="L14" t="s">
        <v>51</v>
      </c>
      <c r="M14" t="s">
        <v>55</v>
      </c>
      <c r="N14" t="s">
        <v>56</v>
      </c>
      <c r="O14">
        <v>34</v>
      </c>
      <c r="P14" t="s">
        <v>51</v>
      </c>
      <c r="Q14" t="s">
        <v>131</v>
      </c>
      <c r="R14" t="s">
        <v>57</v>
      </c>
      <c r="S14" t="s">
        <v>57</v>
      </c>
      <c r="T14" t="s">
        <v>51</v>
      </c>
      <c r="U14" t="s">
        <v>51</v>
      </c>
      <c r="V14" t="s">
        <v>51</v>
      </c>
      <c r="W14" t="s">
        <v>51</v>
      </c>
      <c r="X14">
        <v>521</v>
      </c>
      <c r="Y14">
        <v>0</v>
      </c>
      <c r="Z14">
        <v>875125</v>
      </c>
      <c r="AA14">
        <v>365700</v>
      </c>
      <c r="AB14" t="s">
        <v>51</v>
      </c>
      <c r="AF14" t="s">
        <v>132</v>
      </c>
      <c r="AG14" t="s">
        <v>125</v>
      </c>
      <c r="AH14" t="s">
        <v>51</v>
      </c>
      <c r="AI14" s="8" t="s">
        <v>133</v>
      </c>
      <c r="AJ14" t="str">
        <f>VLOOKUP(Table13[[#This Row],[Local Article Id]],Table3[#All],28,FALSE)</f>
        <v>A paragraph or less towards the bottom</v>
      </c>
      <c r="AK14" t="s">
        <v>51</v>
      </c>
      <c r="AL14" t="s">
        <v>51</v>
      </c>
      <c r="AM14" t="s">
        <v>51</v>
      </c>
      <c r="AN14" s="12" t="s">
        <v>51</v>
      </c>
      <c r="AO14" s="12">
        <f>VLOOKUP(Table13[[#This Row],[Local Article Id]],Table3[#All],35,FALSE)</f>
        <v>0</v>
      </c>
      <c r="AP14" t="s">
        <v>51</v>
      </c>
      <c r="AQ14" s="8" t="s">
        <v>51</v>
      </c>
      <c r="AR14">
        <f>VLOOKUP(Table13[[#This Row],[Local Article Id]],Table3[#All],30,FALSE)</f>
        <v>0</v>
      </c>
      <c r="AS14" t="s">
        <v>51</v>
      </c>
      <c r="AT14" s="8" t="s">
        <v>51</v>
      </c>
      <c r="AU14">
        <f>VLOOKUP(Table13[[#This Row],[Local Article Id]],Table3[#All],33,FALSE)</f>
        <v>0</v>
      </c>
      <c r="AV14" s="8" t="s">
        <v>51</v>
      </c>
      <c r="AW14">
        <f>VLOOKUP(Table13[[#This Row],[Local Article Id]],Table3[#All],34,FALSE)</f>
        <v>0</v>
      </c>
      <c r="AX14">
        <v>875125</v>
      </c>
      <c r="AY14">
        <v>47632425</v>
      </c>
      <c r="AZ14" t="s">
        <v>60</v>
      </c>
    </row>
    <row r="15" spans="1:52">
      <c r="A15" t="s">
        <v>134</v>
      </c>
      <c r="B15" t="s">
        <v>48</v>
      </c>
      <c r="C15" t="s">
        <v>135</v>
      </c>
      <c r="D15" t="s">
        <v>136</v>
      </c>
      <c r="E15" t="s">
        <v>51</v>
      </c>
      <c r="F15" t="s">
        <v>52</v>
      </c>
      <c r="G15" t="s">
        <v>137</v>
      </c>
      <c r="H15" t="s">
        <v>51</v>
      </c>
      <c r="I15" t="s">
        <v>51</v>
      </c>
      <c r="J15" t="s">
        <v>54</v>
      </c>
      <c r="K15" t="s">
        <v>51</v>
      </c>
      <c r="L15" t="s">
        <v>51</v>
      </c>
      <c r="M15" t="s">
        <v>55</v>
      </c>
      <c r="N15" t="s">
        <v>56</v>
      </c>
      <c r="O15">
        <v>0</v>
      </c>
      <c r="P15" t="s">
        <v>51</v>
      </c>
      <c r="Q15" t="s">
        <v>138</v>
      </c>
      <c r="R15" t="s">
        <v>57</v>
      </c>
      <c r="S15" t="s">
        <v>57</v>
      </c>
      <c r="T15" t="s">
        <v>139</v>
      </c>
      <c r="U15" t="s">
        <v>51</v>
      </c>
      <c r="V15" t="s">
        <v>51</v>
      </c>
      <c r="W15" t="s">
        <v>51</v>
      </c>
      <c r="X15">
        <v>1</v>
      </c>
      <c r="Y15">
        <v>0</v>
      </c>
      <c r="Z15">
        <v>9952153</v>
      </c>
      <c r="AA15">
        <v>0</v>
      </c>
      <c r="AB15" t="s">
        <v>51</v>
      </c>
      <c r="AF15" t="s">
        <v>140</v>
      </c>
      <c r="AG15" t="s">
        <v>125</v>
      </c>
      <c r="AH15" t="s">
        <v>51</v>
      </c>
      <c r="AI15" s="8" t="s">
        <v>141</v>
      </c>
      <c r="AJ15" t="str">
        <f>VLOOKUP(Table13[[#This Row],[Local Article Id]],Table3[#All],28,FALSE)</f>
        <v>First paragraph mention</v>
      </c>
      <c r="AK15" t="s">
        <v>51</v>
      </c>
      <c r="AL15" t="s">
        <v>51</v>
      </c>
      <c r="AM15" t="s">
        <v>51</v>
      </c>
      <c r="AN15" s="12" t="s">
        <v>51</v>
      </c>
      <c r="AO15" s="12">
        <f>VLOOKUP(Table13[[#This Row],[Local Article Id]],Table3[#All],35,FALSE)</f>
        <v>0</v>
      </c>
      <c r="AP15" t="s">
        <v>51</v>
      </c>
      <c r="AQ15" s="8" t="s">
        <v>51</v>
      </c>
      <c r="AR15">
        <f>VLOOKUP(Table13[[#This Row],[Local Article Id]],Table3[#All],30,FALSE)</f>
        <v>0</v>
      </c>
      <c r="AS15" t="s">
        <v>51</v>
      </c>
      <c r="AT15" s="8" t="s">
        <v>51</v>
      </c>
      <c r="AU15">
        <f>VLOOKUP(Table13[[#This Row],[Local Article Id]],Table3[#All],33,FALSE)</f>
        <v>0</v>
      </c>
      <c r="AV15" s="8" t="s">
        <v>51</v>
      </c>
      <c r="AW15">
        <f>VLOOKUP(Table13[[#This Row],[Local Article Id]],Table3[#All],34,FALSE)</f>
        <v>0</v>
      </c>
      <c r="AX15">
        <v>9952153</v>
      </c>
      <c r="AY15">
        <v>0</v>
      </c>
      <c r="AZ15" t="s">
        <v>60</v>
      </c>
    </row>
    <row r="16" spans="1:52">
      <c r="A16" t="s">
        <v>142</v>
      </c>
      <c r="B16" t="s">
        <v>48</v>
      </c>
      <c r="C16" t="s">
        <v>143</v>
      </c>
      <c r="D16" t="s">
        <v>144</v>
      </c>
      <c r="E16" t="s">
        <v>51</v>
      </c>
      <c r="F16" t="s">
        <v>52</v>
      </c>
      <c r="G16" t="s">
        <v>145</v>
      </c>
      <c r="H16" t="s">
        <v>51</v>
      </c>
      <c r="I16" t="s">
        <v>51</v>
      </c>
      <c r="J16" t="s">
        <v>146</v>
      </c>
      <c r="K16" t="s">
        <v>51</v>
      </c>
      <c r="L16" t="s">
        <v>51</v>
      </c>
      <c r="M16" t="s">
        <v>55</v>
      </c>
      <c r="N16" t="s">
        <v>56</v>
      </c>
      <c r="O16">
        <v>0</v>
      </c>
      <c r="P16" t="s">
        <v>51</v>
      </c>
      <c r="Q16" t="s">
        <v>147</v>
      </c>
      <c r="R16" t="s">
        <v>57</v>
      </c>
      <c r="S16" t="s">
        <v>57</v>
      </c>
      <c r="T16" t="s">
        <v>148</v>
      </c>
      <c r="U16" t="s">
        <v>51</v>
      </c>
      <c r="V16" t="s">
        <v>51</v>
      </c>
      <c r="W16" t="s">
        <v>51</v>
      </c>
      <c r="X16">
        <v>1</v>
      </c>
      <c r="Y16">
        <v>0</v>
      </c>
      <c r="Z16">
        <v>9724171</v>
      </c>
      <c r="AA16">
        <v>0</v>
      </c>
      <c r="AB16" t="s">
        <v>51</v>
      </c>
      <c r="AF16" t="s">
        <v>149</v>
      </c>
      <c r="AG16" t="s">
        <v>125</v>
      </c>
      <c r="AH16" t="s">
        <v>51</v>
      </c>
      <c r="AI16" s="8" t="s">
        <v>141</v>
      </c>
      <c r="AJ16" t="str">
        <f>VLOOKUP(Table13[[#This Row],[Local Article Id]],Table3[#All],28,FALSE)</f>
        <v>Headline or byline mention</v>
      </c>
      <c r="AK16" t="s">
        <v>51</v>
      </c>
      <c r="AL16" t="s">
        <v>51</v>
      </c>
      <c r="AM16" t="s">
        <v>51</v>
      </c>
      <c r="AN16" s="12" t="s">
        <v>51</v>
      </c>
      <c r="AO16" s="12">
        <f>VLOOKUP(Table13[[#This Row],[Local Article Id]],Table3[#All],35,FALSE)</f>
        <v>0</v>
      </c>
      <c r="AP16" t="s">
        <v>51</v>
      </c>
      <c r="AQ16" s="8" t="s">
        <v>51</v>
      </c>
      <c r="AR16">
        <f>VLOOKUP(Table13[[#This Row],[Local Article Id]],Table3[#All],30,FALSE)</f>
        <v>0</v>
      </c>
      <c r="AS16" t="s">
        <v>51</v>
      </c>
      <c r="AT16" s="8" t="s">
        <v>51</v>
      </c>
      <c r="AU16">
        <f>VLOOKUP(Table13[[#This Row],[Local Article Id]],Table3[#All],33,FALSE)</f>
        <v>0</v>
      </c>
      <c r="AV16" s="8" t="s">
        <v>51</v>
      </c>
      <c r="AW16">
        <f>VLOOKUP(Table13[[#This Row],[Local Article Id]],Table3[#All],34,FALSE)</f>
        <v>0</v>
      </c>
      <c r="AX16">
        <v>9724171</v>
      </c>
      <c r="AY16">
        <v>0</v>
      </c>
      <c r="AZ16" t="s">
        <v>60</v>
      </c>
    </row>
    <row r="17" spans="1:52">
      <c r="A17" t="s">
        <v>150</v>
      </c>
      <c r="B17" t="s">
        <v>48</v>
      </c>
      <c r="C17" t="s">
        <v>151</v>
      </c>
      <c r="D17" t="s">
        <v>152</v>
      </c>
      <c r="E17" t="s">
        <v>51</v>
      </c>
      <c r="F17" t="s">
        <v>52</v>
      </c>
      <c r="G17" t="s">
        <v>153</v>
      </c>
      <c r="H17" t="s">
        <v>51</v>
      </c>
      <c r="I17" t="s">
        <v>51</v>
      </c>
      <c r="J17" t="s">
        <v>51</v>
      </c>
      <c r="K17" t="s">
        <v>51</v>
      </c>
      <c r="L17" t="s">
        <v>51</v>
      </c>
      <c r="M17" t="s">
        <v>55</v>
      </c>
      <c r="N17" t="s">
        <v>56</v>
      </c>
      <c r="O17">
        <v>0</v>
      </c>
      <c r="P17" t="s">
        <v>51</v>
      </c>
      <c r="Q17" t="s">
        <v>154</v>
      </c>
      <c r="R17" t="s">
        <v>57</v>
      </c>
      <c r="S17" t="s">
        <v>57</v>
      </c>
      <c r="T17" t="s">
        <v>155</v>
      </c>
      <c r="U17" t="s">
        <v>51</v>
      </c>
      <c r="V17" t="s">
        <v>51</v>
      </c>
      <c r="W17" t="s">
        <v>51</v>
      </c>
      <c r="X17">
        <v>1</v>
      </c>
      <c r="Y17">
        <v>0</v>
      </c>
      <c r="Z17">
        <v>1609658</v>
      </c>
      <c r="AA17">
        <v>0</v>
      </c>
      <c r="AB17" t="s">
        <v>51</v>
      </c>
      <c r="AF17" t="s">
        <v>156</v>
      </c>
      <c r="AG17" t="s">
        <v>125</v>
      </c>
      <c r="AH17" t="s">
        <v>51</v>
      </c>
      <c r="AI17" s="9" t="s">
        <v>126</v>
      </c>
      <c r="AJ17" t="str">
        <f>VLOOKUP(Table13[[#This Row],[Local Article Id]],Table3[#All],28,FALSE)</f>
        <v>A paragraph or more towards the top</v>
      </c>
      <c r="AK17" t="s">
        <v>51</v>
      </c>
      <c r="AL17" t="s">
        <v>51</v>
      </c>
      <c r="AM17" t="s">
        <v>51</v>
      </c>
      <c r="AN17" s="12" t="s">
        <v>51</v>
      </c>
      <c r="AO17" s="12">
        <f>VLOOKUP(Table13[[#This Row],[Local Article Id]],Table3[#All],35,FALSE)</f>
        <v>0</v>
      </c>
      <c r="AP17" t="s">
        <v>51</v>
      </c>
      <c r="AQ17" s="9" t="s">
        <v>51</v>
      </c>
      <c r="AR17" t="str">
        <f>VLOOKUP(Table13[[#This Row],[Local Article Id]],Table3[#All],30,FALSE)</f>
        <v>NICE recommended weight-loss drug to be made available in specialist NHS services 08/03/23</v>
      </c>
      <c r="AS17" t="s">
        <v>51</v>
      </c>
      <c r="AT17" s="8" t="s">
        <v>51</v>
      </c>
      <c r="AU17">
        <f>VLOOKUP(Table13[[#This Row],[Local Article Id]],Table3[#All],33,FALSE)</f>
        <v>0</v>
      </c>
      <c r="AV17" s="8" t="s">
        <v>51</v>
      </c>
      <c r="AW17">
        <f>VLOOKUP(Table13[[#This Row],[Local Article Id]],Table3[#All],34,FALSE)</f>
        <v>0</v>
      </c>
      <c r="AX17">
        <v>160965.79999999999</v>
      </c>
      <c r="AY17">
        <v>0</v>
      </c>
      <c r="AZ17" t="s">
        <v>60</v>
      </c>
    </row>
    <row r="18" spans="1:52">
      <c r="A18" t="s">
        <v>157</v>
      </c>
      <c r="B18" t="s">
        <v>48</v>
      </c>
      <c r="C18" t="s">
        <v>158</v>
      </c>
      <c r="D18" t="s">
        <v>152</v>
      </c>
      <c r="E18" t="s">
        <v>51</v>
      </c>
      <c r="F18" t="s">
        <v>52</v>
      </c>
      <c r="G18" t="s">
        <v>137</v>
      </c>
      <c r="H18" t="s">
        <v>51</v>
      </c>
      <c r="I18" t="s">
        <v>51</v>
      </c>
      <c r="J18" t="s">
        <v>54</v>
      </c>
      <c r="K18" t="s">
        <v>51</v>
      </c>
      <c r="L18" t="s">
        <v>51</v>
      </c>
      <c r="M18" t="s">
        <v>55</v>
      </c>
      <c r="N18" t="s">
        <v>56</v>
      </c>
      <c r="O18">
        <v>0</v>
      </c>
      <c r="P18" t="s">
        <v>51</v>
      </c>
      <c r="Q18" t="s">
        <v>159</v>
      </c>
      <c r="R18" t="s">
        <v>57</v>
      </c>
      <c r="S18" t="s">
        <v>57</v>
      </c>
      <c r="T18" t="s">
        <v>160</v>
      </c>
      <c r="U18" t="s">
        <v>51</v>
      </c>
      <c r="V18" t="s">
        <v>51</v>
      </c>
      <c r="W18" t="s">
        <v>51</v>
      </c>
      <c r="X18">
        <v>1</v>
      </c>
      <c r="Y18">
        <v>0</v>
      </c>
      <c r="Z18">
        <v>9952153</v>
      </c>
      <c r="AA18">
        <v>0</v>
      </c>
      <c r="AB18" t="s">
        <v>51</v>
      </c>
      <c r="AF18" t="s">
        <v>161</v>
      </c>
      <c r="AG18" t="s">
        <v>125</v>
      </c>
      <c r="AH18" t="s">
        <v>51</v>
      </c>
      <c r="AI18" s="8" t="s">
        <v>126</v>
      </c>
      <c r="AJ18" t="str">
        <f>VLOOKUP(Table13[[#This Row],[Local Article Id]],Table3[#All],28,FALSE)</f>
        <v>A paragraph or less towards the bottom</v>
      </c>
      <c r="AK18" t="s">
        <v>51</v>
      </c>
      <c r="AL18" t="s">
        <v>51</v>
      </c>
      <c r="AM18" t="s">
        <v>51</v>
      </c>
      <c r="AN18" s="12" t="s">
        <v>51</v>
      </c>
      <c r="AO18" s="12">
        <f>VLOOKUP(Table13[[#This Row],[Local Article Id]],Table3[#All],35,FALSE)</f>
        <v>0</v>
      </c>
      <c r="AP18" t="s">
        <v>51</v>
      </c>
      <c r="AQ18" s="9" t="s">
        <v>51</v>
      </c>
      <c r="AR18" t="str">
        <f>VLOOKUP(Table13[[#This Row],[Local Article Id]],Table3[#All],30,FALSE)</f>
        <v>NICE recommended weight-loss drug to be made available in specialist NHS services 08/03/23</v>
      </c>
      <c r="AS18" t="s">
        <v>51</v>
      </c>
      <c r="AT18" s="8" t="s">
        <v>51</v>
      </c>
      <c r="AU18">
        <f>VLOOKUP(Table13[[#This Row],[Local Article Id]],Table3[#All],33,FALSE)</f>
        <v>0</v>
      </c>
      <c r="AV18" s="8" t="s">
        <v>51</v>
      </c>
      <c r="AW18">
        <f>VLOOKUP(Table13[[#This Row],[Local Article Id]],Table3[#All],34,FALSE)</f>
        <v>0</v>
      </c>
      <c r="AX18">
        <v>995215.3</v>
      </c>
      <c r="AY18">
        <v>0</v>
      </c>
      <c r="AZ18" t="s">
        <v>60</v>
      </c>
    </row>
    <row r="19" spans="1:52">
      <c r="A19" s="12" t="s">
        <v>162</v>
      </c>
      <c r="B19" s="12" t="s">
        <v>48</v>
      </c>
      <c r="C19" s="12" t="s">
        <v>163</v>
      </c>
      <c r="D19" s="12" t="s">
        <v>50</v>
      </c>
      <c r="E19" s="12" t="s">
        <v>51</v>
      </c>
      <c r="F19" s="12" t="s">
        <v>85</v>
      </c>
      <c r="G19" s="12" t="s">
        <v>164</v>
      </c>
      <c r="H19" s="12" t="s">
        <v>164</v>
      </c>
      <c r="I19" t="s">
        <v>165</v>
      </c>
      <c r="J19" s="12" t="s">
        <v>51</v>
      </c>
      <c r="K19" t="s">
        <v>51</v>
      </c>
      <c r="L19" t="s">
        <v>51</v>
      </c>
      <c r="M19" t="s">
        <v>55</v>
      </c>
      <c r="N19" t="s">
        <v>56</v>
      </c>
      <c r="O19" s="12">
        <v>10</v>
      </c>
      <c r="P19" t="s">
        <v>51</v>
      </c>
      <c r="Q19" s="12" t="s">
        <v>51</v>
      </c>
      <c r="R19" t="s">
        <v>57</v>
      </c>
      <c r="S19" t="s">
        <v>57</v>
      </c>
      <c r="T19" t="s">
        <v>51</v>
      </c>
      <c r="U19" t="s">
        <v>51</v>
      </c>
      <c r="V19" t="s">
        <v>51</v>
      </c>
      <c r="W19" t="s">
        <v>51</v>
      </c>
      <c r="X19">
        <v>99</v>
      </c>
      <c r="Y19">
        <v>0</v>
      </c>
      <c r="Z19">
        <v>9774</v>
      </c>
      <c r="AA19">
        <v>37600</v>
      </c>
      <c r="AB19" t="s">
        <v>51</v>
      </c>
      <c r="AF19" s="12" t="s">
        <v>166</v>
      </c>
      <c r="AG19" t="s">
        <v>125</v>
      </c>
      <c r="AH19" t="s">
        <v>51</v>
      </c>
      <c r="AI19" s="12" t="s">
        <v>141</v>
      </c>
      <c r="AJ19" s="12" t="e">
        <f>VLOOKUP(Table13[[#This Row],[Local Article Id]],Table3[#All],28,FALSE)</f>
        <v>#N/A</v>
      </c>
      <c r="AK19" t="s">
        <v>51</v>
      </c>
      <c r="AL19" t="s">
        <v>51</v>
      </c>
      <c r="AM19" t="s">
        <v>51</v>
      </c>
      <c r="AN19" s="12" t="s">
        <v>51</v>
      </c>
      <c r="AO19" s="12" t="e">
        <f>VLOOKUP(Table13[[#This Row],[Local Article Id]],Table3[#All],35,FALSE)</f>
        <v>#N/A</v>
      </c>
      <c r="AP19" t="s">
        <v>51</v>
      </c>
      <c r="AQ19" s="12" t="s">
        <v>51</v>
      </c>
      <c r="AR19" s="12" t="e">
        <f>VLOOKUP(Table13[[#This Row],[Local Article Id]],Table3[#All],30,FALSE)</f>
        <v>#N/A</v>
      </c>
      <c r="AS19" t="s">
        <v>51</v>
      </c>
      <c r="AT19" s="12" t="s">
        <v>51</v>
      </c>
      <c r="AU19" s="12" t="e">
        <f>VLOOKUP(Table13[[#This Row],[Local Article Id]],Table3[#All],33,FALSE)</f>
        <v>#N/A</v>
      </c>
      <c r="AV19" s="12" t="s">
        <v>51</v>
      </c>
      <c r="AW19" s="12" t="e">
        <f>VLOOKUP(Table13[[#This Row],[Local Article Id]],Table3[#All],34,FALSE)</f>
        <v>#N/A</v>
      </c>
      <c r="AX19">
        <v>9774</v>
      </c>
      <c r="AY19">
        <v>3722400</v>
      </c>
      <c r="AZ19" t="s">
        <v>60</v>
      </c>
    </row>
    <row r="20" spans="1:52">
      <c r="A20" s="12" t="s">
        <v>167</v>
      </c>
      <c r="B20" s="12" t="s">
        <v>48</v>
      </c>
      <c r="C20" s="12" t="s">
        <v>168</v>
      </c>
      <c r="D20" s="12" t="s">
        <v>169</v>
      </c>
      <c r="E20" s="12" t="s">
        <v>51</v>
      </c>
      <c r="F20" s="12" t="s">
        <v>52</v>
      </c>
      <c r="G20" s="12" t="s">
        <v>170</v>
      </c>
      <c r="H20" s="12" t="s">
        <v>51</v>
      </c>
      <c r="I20" t="s">
        <v>51</v>
      </c>
      <c r="J20" s="12" t="s">
        <v>54</v>
      </c>
      <c r="K20" t="s">
        <v>51</v>
      </c>
      <c r="L20" t="s">
        <v>51</v>
      </c>
      <c r="M20" t="s">
        <v>55</v>
      </c>
      <c r="N20" t="s">
        <v>56</v>
      </c>
      <c r="O20" s="12">
        <v>0</v>
      </c>
      <c r="P20" t="s">
        <v>51</v>
      </c>
      <c r="Q20" s="12" t="s">
        <v>51</v>
      </c>
      <c r="R20" t="s">
        <v>57</v>
      </c>
      <c r="S20" t="s">
        <v>57</v>
      </c>
      <c r="T20" t="s">
        <v>171</v>
      </c>
      <c r="U20" t="s">
        <v>51</v>
      </c>
      <c r="V20" t="s">
        <v>51</v>
      </c>
      <c r="W20" t="s">
        <v>51</v>
      </c>
      <c r="X20">
        <v>1</v>
      </c>
      <c r="Y20">
        <v>0</v>
      </c>
      <c r="Z20">
        <v>10068</v>
      </c>
      <c r="AA20">
        <v>0</v>
      </c>
      <c r="AB20" t="s">
        <v>51</v>
      </c>
      <c r="AF20" s="12" t="s">
        <v>172</v>
      </c>
      <c r="AG20" t="s">
        <v>125</v>
      </c>
      <c r="AH20" t="s">
        <v>51</v>
      </c>
      <c r="AI20" s="12" t="s">
        <v>126</v>
      </c>
      <c r="AJ20" s="12" t="e">
        <f>VLOOKUP(Table13[[#This Row],[Local Article Id]],Table3[#All],28,FALSE)</f>
        <v>#N/A</v>
      </c>
      <c r="AK20" t="s">
        <v>51</v>
      </c>
      <c r="AL20" t="s">
        <v>51</v>
      </c>
      <c r="AM20" t="s">
        <v>51</v>
      </c>
      <c r="AN20" s="12" t="s">
        <v>51</v>
      </c>
      <c r="AO20" s="12" t="e">
        <f>VLOOKUP(Table13[[#This Row],[Local Article Id]],Table3[#All],35,FALSE)</f>
        <v>#N/A</v>
      </c>
      <c r="AP20" t="s">
        <v>51</v>
      </c>
      <c r="AQ20" s="12" t="s">
        <v>51</v>
      </c>
      <c r="AR20" s="12" t="e">
        <f>VLOOKUP(Table13[[#This Row],[Local Article Id]],Table3[#All],30,FALSE)</f>
        <v>#N/A</v>
      </c>
      <c r="AS20" t="s">
        <v>51</v>
      </c>
      <c r="AT20" s="12" t="s">
        <v>51</v>
      </c>
      <c r="AU20" s="12" t="e">
        <f>VLOOKUP(Table13[[#This Row],[Local Article Id]],Table3[#All],33,FALSE)</f>
        <v>#N/A</v>
      </c>
      <c r="AV20" s="12" t="s">
        <v>51</v>
      </c>
      <c r="AW20" s="12" t="e">
        <f>VLOOKUP(Table13[[#This Row],[Local Article Id]],Table3[#All],34,FALSE)</f>
        <v>#N/A</v>
      </c>
      <c r="AX20">
        <v>1006.8</v>
      </c>
      <c r="AY20">
        <v>0</v>
      </c>
      <c r="AZ20" t="s">
        <v>60</v>
      </c>
    </row>
    <row r="21" spans="1:52">
      <c r="A21" s="12" t="s">
        <v>173</v>
      </c>
      <c r="B21" s="12" t="s">
        <v>48</v>
      </c>
      <c r="C21" s="12" t="s">
        <v>174</v>
      </c>
      <c r="D21" s="12" t="s">
        <v>175</v>
      </c>
      <c r="E21" s="12" t="s">
        <v>51</v>
      </c>
      <c r="F21" s="12" t="s">
        <v>52</v>
      </c>
      <c r="G21" s="12" t="s">
        <v>176</v>
      </c>
      <c r="H21" s="12" t="s">
        <v>51</v>
      </c>
      <c r="I21" t="s">
        <v>51</v>
      </c>
      <c r="J21" s="12" t="s">
        <v>54</v>
      </c>
      <c r="K21" t="s">
        <v>51</v>
      </c>
      <c r="L21" t="s">
        <v>51</v>
      </c>
      <c r="M21" t="s">
        <v>55</v>
      </c>
      <c r="N21" t="s">
        <v>56</v>
      </c>
      <c r="O21" s="12">
        <v>0</v>
      </c>
      <c r="P21" t="s">
        <v>51</v>
      </c>
      <c r="Q21" s="12" t="s">
        <v>51</v>
      </c>
      <c r="R21" t="s">
        <v>57</v>
      </c>
      <c r="S21" t="s">
        <v>57</v>
      </c>
      <c r="T21" t="s">
        <v>177</v>
      </c>
      <c r="U21" t="s">
        <v>51</v>
      </c>
      <c r="V21" t="s">
        <v>51</v>
      </c>
      <c r="W21" t="s">
        <v>51</v>
      </c>
      <c r="X21">
        <v>1</v>
      </c>
      <c r="Y21">
        <v>0</v>
      </c>
      <c r="Z21">
        <v>16562</v>
      </c>
      <c r="AA21">
        <v>0</v>
      </c>
      <c r="AB21" t="s">
        <v>51</v>
      </c>
      <c r="AF21" s="12" t="s">
        <v>178</v>
      </c>
      <c r="AG21" t="s">
        <v>125</v>
      </c>
      <c r="AH21" t="s">
        <v>51</v>
      </c>
      <c r="AI21" s="12" t="s">
        <v>179</v>
      </c>
      <c r="AJ21" s="12" t="e">
        <f>VLOOKUP(Table13[[#This Row],[Local Article Id]],Table3[#All],28,FALSE)</f>
        <v>#N/A</v>
      </c>
      <c r="AK21" t="s">
        <v>51</v>
      </c>
      <c r="AL21" t="s">
        <v>51</v>
      </c>
      <c r="AM21" t="s">
        <v>51</v>
      </c>
      <c r="AN21" s="12" t="s">
        <v>51</v>
      </c>
      <c r="AO21" s="12" t="e">
        <f>VLOOKUP(Table13[[#This Row],[Local Article Id]],Table3[#All],35,FALSE)</f>
        <v>#N/A</v>
      </c>
      <c r="AP21" t="s">
        <v>51</v>
      </c>
      <c r="AQ21" s="12" t="s">
        <v>51</v>
      </c>
      <c r="AR21" s="12" t="e">
        <f>VLOOKUP(Table13[[#This Row],[Local Article Id]],Table3[#All],30,FALSE)</f>
        <v>#N/A</v>
      </c>
      <c r="AS21" t="s">
        <v>51</v>
      </c>
      <c r="AT21" s="12" t="s">
        <v>51</v>
      </c>
      <c r="AU21" s="12" t="e">
        <f>VLOOKUP(Table13[[#This Row],[Local Article Id]],Table3[#All],33,FALSE)</f>
        <v>#N/A</v>
      </c>
      <c r="AV21" s="12" t="s">
        <v>51</v>
      </c>
      <c r="AW21" s="12" t="e">
        <f>VLOOKUP(Table13[[#This Row],[Local Article Id]],Table3[#All],34,FALSE)</f>
        <v>#N/A</v>
      </c>
      <c r="AX21">
        <v>496.86</v>
      </c>
      <c r="AY21">
        <v>0</v>
      </c>
      <c r="AZ21" t="s">
        <v>60</v>
      </c>
    </row>
    <row r="22" spans="1:52">
      <c r="A22" t="s">
        <v>180</v>
      </c>
      <c r="B22" t="s">
        <v>48</v>
      </c>
      <c r="C22" t="s">
        <v>181</v>
      </c>
      <c r="D22" t="s">
        <v>169</v>
      </c>
      <c r="E22" t="s">
        <v>51</v>
      </c>
      <c r="F22" t="s">
        <v>85</v>
      </c>
      <c r="G22" t="s">
        <v>182</v>
      </c>
      <c r="H22" t="s">
        <v>182</v>
      </c>
      <c r="I22" t="s">
        <v>183</v>
      </c>
      <c r="J22" t="s">
        <v>51</v>
      </c>
      <c r="K22" t="s">
        <v>51</v>
      </c>
      <c r="L22" t="s">
        <v>51</v>
      </c>
      <c r="M22" t="s">
        <v>55</v>
      </c>
      <c r="N22" t="s">
        <v>56</v>
      </c>
      <c r="O22">
        <v>6</v>
      </c>
      <c r="P22" t="s">
        <v>51</v>
      </c>
      <c r="Q22" t="s">
        <v>184</v>
      </c>
      <c r="R22" t="s">
        <v>57</v>
      </c>
      <c r="S22" t="s">
        <v>57</v>
      </c>
      <c r="T22" t="s">
        <v>51</v>
      </c>
      <c r="U22" t="s">
        <v>51</v>
      </c>
      <c r="V22" t="s">
        <v>51</v>
      </c>
      <c r="W22" t="s">
        <v>51</v>
      </c>
      <c r="X22">
        <v>439</v>
      </c>
      <c r="Y22">
        <v>0</v>
      </c>
      <c r="Z22">
        <v>23794</v>
      </c>
      <c r="AA22">
        <v>88800</v>
      </c>
      <c r="AB22" t="s">
        <v>51</v>
      </c>
      <c r="AF22" t="s">
        <v>185</v>
      </c>
      <c r="AG22" t="s">
        <v>125</v>
      </c>
      <c r="AH22" t="s">
        <v>51</v>
      </c>
      <c r="AI22" s="8" t="s">
        <v>179</v>
      </c>
      <c r="AJ22" t="str">
        <f>VLOOKUP(Table13[[#This Row],[Local Article Id]],Table3[#All],28,FALSE)</f>
        <v>A paragraph or less towards the bottom</v>
      </c>
      <c r="AK22" t="s">
        <v>51</v>
      </c>
      <c r="AL22" t="s">
        <v>51</v>
      </c>
      <c r="AM22" t="s">
        <v>51</v>
      </c>
      <c r="AN22" s="12" t="s">
        <v>51</v>
      </c>
      <c r="AO22" s="12">
        <f>VLOOKUP(Table13[[#This Row],[Local Article Id]],Table3[#All],35,FALSE)</f>
        <v>0</v>
      </c>
      <c r="AP22" t="s">
        <v>51</v>
      </c>
      <c r="AQ22" s="8" t="s">
        <v>51</v>
      </c>
      <c r="AR22">
        <f>VLOOKUP(Table13[[#This Row],[Local Article Id]],Table3[#All],30,FALSE)</f>
        <v>0</v>
      </c>
      <c r="AS22" t="s">
        <v>51</v>
      </c>
      <c r="AT22" s="8" t="s">
        <v>51</v>
      </c>
      <c r="AU22">
        <f>VLOOKUP(Table13[[#This Row],[Local Article Id]],Table3[#All],33,FALSE)</f>
        <v>0</v>
      </c>
      <c r="AV22" s="8" t="s">
        <v>51</v>
      </c>
      <c r="AW22">
        <f>VLOOKUP(Table13[[#This Row],[Local Article Id]],Table3[#All],34,FALSE)</f>
        <v>0</v>
      </c>
      <c r="AX22">
        <v>713.82</v>
      </c>
      <c r="AY22">
        <v>2664</v>
      </c>
      <c r="AZ22" t="s">
        <v>60</v>
      </c>
    </row>
    <row r="23" spans="1:52">
      <c r="A23" s="12" t="s">
        <v>186</v>
      </c>
      <c r="B23" s="12" t="s">
        <v>48</v>
      </c>
      <c r="C23" s="12" t="s">
        <v>187</v>
      </c>
      <c r="D23" s="12" t="s">
        <v>188</v>
      </c>
      <c r="E23" s="12" t="s">
        <v>51</v>
      </c>
      <c r="F23" s="12" t="s">
        <v>52</v>
      </c>
      <c r="G23" s="12" t="s">
        <v>189</v>
      </c>
      <c r="H23" s="12" t="s">
        <v>51</v>
      </c>
      <c r="I23" t="s">
        <v>51</v>
      </c>
      <c r="J23" s="12" t="s">
        <v>54</v>
      </c>
      <c r="K23" t="s">
        <v>51</v>
      </c>
      <c r="L23" t="s">
        <v>51</v>
      </c>
      <c r="M23" t="s">
        <v>55</v>
      </c>
      <c r="N23" t="s">
        <v>56</v>
      </c>
      <c r="O23" s="12">
        <v>0</v>
      </c>
      <c r="P23" t="s">
        <v>51</v>
      </c>
      <c r="Q23" s="12" t="s">
        <v>51</v>
      </c>
      <c r="R23" t="s">
        <v>57</v>
      </c>
      <c r="S23" t="s">
        <v>57</v>
      </c>
      <c r="T23" t="s">
        <v>190</v>
      </c>
      <c r="U23" t="s">
        <v>51</v>
      </c>
      <c r="V23" t="s">
        <v>51</v>
      </c>
      <c r="W23" t="s">
        <v>51</v>
      </c>
      <c r="X23">
        <v>1</v>
      </c>
      <c r="Y23">
        <v>0</v>
      </c>
      <c r="Z23">
        <v>748</v>
      </c>
      <c r="AA23">
        <v>0</v>
      </c>
      <c r="AB23" t="s">
        <v>51</v>
      </c>
      <c r="AF23" s="12" t="s">
        <v>191</v>
      </c>
      <c r="AG23" t="s">
        <v>125</v>
      </c>
      <c r="AH23" t="s">
        <v>51</v>
      </c>
      <c r="AI23" s="12" t="s">
        <v>141</v>
      </c>
      <c r="AJ23" s="12" t="e">
        <f>VLOOKUP(Table13[[#This Row],[Local Article Id]],Table3[#All],28,FALSE)</f>
        <v>#N/A</v>
      </c>
      <c r="AK23" t="s">
        <v>51</v>
      </c>
      <c r="AL23" t="s">
        <v>51</v>
      </c>
      <c r="AM23" t="s">
        <v>51</v>
      </c>
      <c r="AN23" s="12" t="s">
        <v>51</v>
      </c>
      <c r="AO23" s="12" t="e">
        <f>VLOOKUP(Table13[[#This Row],[Local Article Id]],Table3[#All],35,FALSE)</f>
        <v>#N/A</v>
      </c>
      <c r="AP23" t="s">
        <v>51</v>
      </c>
      <c r="AQ23" s="12" t="s">
        <v>51</v>
      </c>
      <c r="AR23" s="12" t="e">
        <f>VLOOKUP(Table13[[#This Row],[Local Article Id]],Table3[#All],30,FALSE)</f>
        <v>#N/A</v>
      </c>
      <c r="AS23" t="s">
        <v>51</v>
      </c>
      <c r="AT23" s="12" t="s">
        <v>51</v>
      </c>
      <c r="AU23" s="12" t="e">
        <f>VLOOKUP(Table13[[#This Row],[Local Article Id]],Table3[#All],33,FALSE)</f>
        <v>#N/A</v>
      </c>
      <c r="AV23" s="12" t="s">
        <v>51</v>
      </c>
      <c r="AW23" s="12" t="e">
        <f>VLOOKUP(Table13[[#This Row],[Local Article Id]],Table3[#All],34,FALSE)</f>
        <v>#N/A</v>
      </c>
      <c r="AX23">
        <v>748</v>
      </c>
      <c r="AY23">
        <v>0</v>
      </c>
      <c r="AZ23" t="s">
        <v>60</v>
      </c>
    </row>
    <row r="24" spans="1:52">
      <c r="A24" t="s">
        <v>192</v>
      </c>
      <c r="B24" t="s">
        <v>48</v>
      </c>
      <c r="C24" t="s">
        <v>193</v>
      </c>
      <c r="D24" t="s">
        <v>194</v>
      </c>
      <c r="E24" t="s">
        <v>51</v>
      </c>
      <c r="F24" t="s">
        <v>52</v>
      </c>
      <c r="G24" t="s">
        <v>137</v>
      </c>
      <c r="H24" t="s">
        <v>51</v>
      </c>
      <c r="I24" t="s">
        <v>51</v>
      </c>
      <c r="J24" t="s">
        <v>54</v>
      </c>
      <c r="K24" t="s">
        <v>51</v>
      </c>
      <c r="L24" t="s">
        <v>51</v>
      </c>
      <c r="M24" t="s">
        <v>55</v>
      </c>
      <c r="N24" t="s">
        <v>56</v>
      </c>
      <c r="O24">
        <v>0</v>
      </c>
      <c r="P24" t="s">
        <v>51</v>
      </c>
      <c r="Q24" t="s">
        <v>138</v>
      </c>
      <c r="R24" t="s">
        <v>57</v>
      </c>
      <c r="S24" t="s">
        <v>57</v>
      </c>
      <c r="T24" t="s">
        <v>195</v>
      </c>
      <c r="U24" t="s">
        <v>51</v>
      </c>
      <c r="V24" t="s">
        <v>51</v>
      </c>
      <c r="W24" t="s">
        <v>51</v>
      </c>
      <c r="X24">
        <v>1</v>
      </c>
      <c r="Y24">
        <v>0</v>
      </c>
      <c r="Z24">
        <v>9952153</v>
      </c>
      <c r="AA24">
        <v>0</v>
      </c>
      <c r="AB24" t="s">
        <v>51</v>
      </c>
      <c r="AF24" t="s">
        <v>140</v>
      </c>
      <c r="AG24" t="s">
        <v>125</v>
      </c>
      <c r="AH24" t="s">
        <v>51</v>
      </c>
      <c r="AI24" s="9" t="s">
        <v>179</v>
      </c>
      <c r="AJ24" t="str">
        <f>VLOOKUP(Table13[[#This Row],[Local Article Id]],Table3[#All],28,FALSE)</f>
        <v>A paragraph or more towards the top</v>
      </c>
      <c r="AK24" t="s">
        <v>51</v>
      </c>
      <c r="AL24" t="s">
        <v>51</v>
      </c>
      <c r="AM24" t="s">
        <v>51</v>
      </c>
      <c r="AN24" s="12" t="s">
        <v>51</v>
      </c>
      <c r="AO24" s="12">
        <f>VLOOKUP(Table13[[#This Row],[Local Article Id]],Table3[#All],35,FALSE)</f>
        <v>0</v>
      </c>
      <c r="AP24" t="s">
        <v>51</v>
      </c>
      <c r="AQ24" s="8" t="s">
        <v>51</v>
      </c>
      <c r="AR24">
        <f>VLOOKUP(Table13[[#This Row],[Local Article Id]],Table3[#All],30,FALSE)</f>
        <v>0</v>
      </c>
      <c r="AS24" t="s">
        <v>51</v>
      </c>
      <c r="AT24" s="8" t="s">
        <v>51</v>
      </c>
      <c r="AU24">
        <f>VLOOKUP(Table13[[#This Row],[Local Article Id]],Table3[#All],33,FALSE)</f>
        <v>0</v>
      </c>
      <c r="AV24" s="8" t="s">
        <v>51</v>
      </c>
      <c r="AW24">
        <f>VLOOKUP(Table13[[#This Row],[Local Article Id]],Table3[#All],34,FALSE)</f>
        <v>0</v>
      </c>
      <c r="AX24">
        <v>298564.59000000003</v>
      </c>
      <c r="AY24">
        <v>0</v>
      </c>
      <c r="AZ24" t="s">
        <v>60</v>
      </c>
    </row>
    <row r="25" spans="1:52">
      <c r="A25" s="12" t="s">
        <v>196</v>
      </c>
      <c r="B25" s="12" t="s">
        <v>48</v>
      </c>
      <c r="C25" s="12" t="s">
        <v>197</v>
      </c>
      <c r="D25" s="12" t="s">
        <v>144</v>
      </c>
      <c r="E25" s="12" t="s">
        <v>51</v>
      </c>
      <c r="F25" s="12" t="s">
        <v>52</v>
      </c>
      <c r="G25" s="12" t="s">
        <v>198</v>
      </c>
      <c r="H25" s="12" t="s">
        <v>51</v>
      </c>
      <c r="I25" t="s">
        <v>51</v>
      </c>
      <c r="J25" s="12" t="s">
        <v>54</v>
      </c>
      <c r="K25" t="s">
        <v>51</v>
      </c>
      <c r="L25" t="s">
        <v>51</v>
      </c>
      <c r="M25" t="s">
        <v>55</v>
      </c>
      <c r="N25" t="s">
        <v>56</v>
      </c>
      <c r="O25" s="12">
        <v>0</v>
      </c>
      <c r="P25" t="s">
        <v>51</v>
      </c>
      <c r="Q25" s="12" t="s">
        <v>51</v>
      </c>
      <c r="R25" t="s">
        <v>57</v>
      </c>
      <c r="S25" t="s">
        <v>57</v>
      </c>
      <c r="T25" t="s">
        <v>199</v>
      </c>
      <c r="U25" t="s">
        <v>51</v>
      </c>
      <c r="V25" t="s">
        <v>51</v>
      </c>
      <c r="W25" t="s">
        <v>51</v>
      </c>
      <c r="X25">
        <v>1</v>
      </c>
      <c r="Y25">
        <v>0</v>
      </c>
      <c r="Z25">
        <v>45966</v>
      </c>
      <c r="AA25">
        <v>0</v>
      </c>
      <c r="AB25" t="s">
        <v>51</v>
      </c>
      <c r="AF25" s="12" t="s">
        <v>200</v>
      </c>
      <c r="AG25" t="s">
        <v>125</v>
      </c>
      <c r="AH25" t="s">
        <v>51</v>
      </c>
      <c r="AI25" s="12" t="s">
        <v>126</v>
      </c>
      <c r="AJ25" s="12" t="e">
        <f>VLOOKUP(Table13[[#This Row],[Local Article Id]],Table3[#All],28,FALSE)</f>
        <v>#N/A</v>
      </c>
      <c r="AK25" t="s">
        <v>51</v>
      </c>
      <c r="AL25" t="s">
        <v>51</v>
      </c>
      <c r="AM25" t="s">
        <v>51</v>
      </c>
      <c r="AN25" s="12" t="s">
        <v>51</v>
      </c>
      <c r="AO25" s="12" t="e">
        <f>VLOOKUP(Table13[[#This Row],[Local Article Id]],Table3[#All],35,FALSE)</f>
        <v>#N/A</v>
      </c>
      <c r="AP25" t="s">
        <v>51</v>
      </c>
      <c r="AQ25" s="12" t="s">
        <v>51</v>
      </c>
      <c r="AR25" s="12" t="e">
        <f>VLOOKUP(Table13[[#This Row],[Local Article Id]],Table3[#All],30,FALSE)</f>
        <v>#N/A</v>
      </c>
      <c r="AS25" t="s">
        <v>51</v>
      </c>
      <c r="AT25" s="12" t="s">
        <v>51</v>
      </c>
      <c r="AU25" s="12" t="e">
        <f>VLOOKUP(Table13[[#This Row],[Local Article Id]],Table3[#All],33,FALSE)</f>
        <v>#N/A</v>
      </c>
      <c r="AV25" s="12" t="s">
        <v>51</v>
      </c>
      <c r="AW25" s="12" t="e">
        <f>VLOOKUP(Table13[[#This Row],[Local Article Id]],Table3[#All],34,FALSE)</f>
        <v>#N/A</v>
      </c>
      <c r="AX25">
        <v>4596.6000000000004</v>
      </c>
      <c r="AY25">
        <v>0</v>
      </c>
      <c r="AZ25" t="s">
        <v>60</v>
      </c>
    </row>
    <row r="26" spans="1:52">
      <c r="A26" s="12" t="s">
        <v>201</v>
      </c>
      <c r="B26" s="12" t="s">
        <v>48</v>
      </c>
      <c r="C26" s="12" t="s">
        <v>202</v>
      </c>
      <c r="D26" s="12" t="s">
        <v>203</v>
      </c>
      <c r="E26" s="12" t="s">
        <v>51</v>
      </c>
      <c r="F26" s="12" t="s">
        <v>52</v>
      </c>
      <c r="G26" s="12" t="s">
        <v>204</v>
      </c>
      <c r="H26" s="12" t="s">
        <v>51</v>
      </c>
      <c r="I26" t="s">
        <v>51</v>
      </c>
      <c r="J26" s="12" t="s">
        <v>54</v>
      </c>
      <c r="K26" t="s">
        <v>51</v>
      </c>
      <c r="L26" t="s">
        <v>51</v>
      </c>
      <c r="M26" t="s">
        <v>55</v>
      </c>
      <c r="N26" t="s">
        <v>56</v>
      </c>
      <c r="O26" s="12">
        <v>0</v>
      </c>
      <c r="P26" t="s">
        <v>51</v>
      </c>
      <c r="Q26" s="12" t="s">
        <v>51</v>
      </c>
      <c r="R26" t="s">
        <v>57</v>
      </c>
      <c r="S26" t="s">
        <v>57</v>
      </c>
      <c r="T26" t="s">
        <v>205</v>
      </c>
      <c r="U26" t="s">
        <v>51</v>
      </c>
      <c r="V26" t="s">
        <v>51</v>
      </c>
      <c r="W26" t="s">
        <v>51</v>
      </c>
      <c r="X26">
        <v>1</v>
      </c>
      <c r="Y26">
        <v>0</v>
      </c>
      <c r="Z26">
        <v>1282</v>
      </c>
      <c r="AA26">
        <v>0</v>
      </c>
      <c r="AB26" t="s">
        <v>51</v>
      </c>
      <c r="AF26" s="12" t="s">
        <v>206</v>
      </c>
      <c r="AG26" t="s">
        <v>125</v>
      </c>
      <c r="AH26" t="s">
        <v>51</v>
      </c>
      <c r="AI26" s="12" t="s">
        <v>126</v>
      </c>
      <c r="AJ26" s="12" t="e">
        <f>VLOOKUP(Table13[[#This Row],[Local Article Id]],Table3[#All],28,FALSE)</f>
        <v>#N/A</v>
      </c>
      <c r="AK26" t="s">
        <v>51</v>
      </c>
      <c r="AL26" t="s">
        <v>51</v>
      </c>
      <c r="AM26" t="s">
        <v>51</v>
      </c>
      <c r="AN26" s="12" t="s">
        <v>51</v>
      </c>
      <c r="AO26" s="12" t="e">
        <f>VLOOKUP(Table13[[#This Row],[Local Article Id]],Table3[#All],35,FALSE)</f>
        <v>#N/A</v>
      </c>
      <c r="AP26" t="s">
        <v>51</v>
      </c>
      <c r="AQ26" s="12" t="s">
        <v>51</v>
      </c>
      <c r="AR26" s="12" t="e">
        <f>VLOOKUP(Table13[[#This Row],[Local Article Id]],Table3[#All],30,FALSE)</f>
        <v>#N/A</v>
      </c>
      <c r="AS26" t="s">
        <v>51</v>
      </c>
      <c r="AT26" s="12" t="s">
        <v>51</v>
      </c>
      <c r="AU26" s="12" t="e">
        <f>VLOOKUP(Table13[[#This Row],[Local Article Id]],Table3[#All],33,FALSE)</f>
        <v>#N/A</v>
      </c>
      <c r="AV26" s="12" t="s">
        <v>51</v>
      </c>
      <c r="AW26" s="12" t="e">
        <f>VLOOKUP(Table13[[#This Row],[Local Article Id]],Table3[#All],34,FALSE)</f>
        <v>#N/A</v>
      </c>
      <c r="AX26">
        <v>128.19999999999999</v>
      </c>
      <c r="AY26">
        <v>0</v>
      </c>
      <c r="AZ26" t="s">
        <v>60</v>
      </c>
    </row>
    <row r="27" spans="1:52">
      <c r="A27" t="s">
        <v>207</v>
      </c>
      <c r="B27" t="s">
        <v>48</v>
      </c>
      <c r="C27" t="s">
        <v>208</v>
      </c>
      <c r="D27" t="s">
        <v>209</v>
      </c>
      <c r="E27" t="s">
        <v>51</v>
      </c>
      <c r="F27" t="s">
        <v>52</v>
      </c>
      <c r="G27" t="s">
        <v>109</v>
      </c>
      <c r="H27" t="s">
        <v>51</v>
      </c>
      <c r="I27" t="s">
        <v>51</v>
      </c>
      <c r="J27" t="s">
        <v>51</v>
      </c>
      <c r="K27" t="s">
        <v>51</v>
      </c>
      <c r="L27" t="s">
        <v>51</v>
      </c>
      <c r="M27" t="s">
        <v>55</v>
      </c>
      <c r="N27" t="s">
        <v>56</v>
      </c>
      <c r="O27">
        <v>0</v>
      </c>
      <c r="P27" t="s">
        <v>51</v>
      </c>
      <c r="Q27" t="s">
        <v>210</v>
      </c>
      <c r="R27" t="s">
        <v>57</v>
      </c>
      <c r="S27" t="s">
        <v>57</v>
      </c>
      <c r="T27" t="s">
        <v>211</v>
      </c>
      <c r="U27" t="s">
        <v>51</v>
      </c>
      <c r="V27" t="s">
        <v>51</v>
      </c>
      <c r="W27" t="s">
        <v>51</v>
      </c>
      <c r="X27">
        <v>1</v>
      </c>
      <c r="Y27">
        <v>0</v>
      </c>
      <c r="Z27">
        <v>5811138</v>
      </c>
      <c r="AA27">
        <v>0</v>
      </c>
      <c r="AB27" t="s">
        <v>51</v>
      </c>
      <c r="AF27" t="s">
        <v>212</v>
      </c>
      <c r="AG27" t="s">
        <v>125</v>
      </c>
      <c r="AH27" t="s">
        <v>51</v>
      </c>
      <c r="AI27" s="8" t="s">
        <v>179</v>
      </c>
      <c r="AJ27" t="str">
        <f>VLOOKUP(Table13[[#This Row],[Local Article Id]],Table3[#All],28,FALSE)</f>
        <v>A paragraph or less towards the bottom</v>
      </c>
      <c r="AK27" t="s">
        <v>51</v>
      </c>
      <c r="AL27" t="s">
        <v>51</v>
      </c>
      <c r="AM27" t="s">
        <v>51</v>
      </c>
      <c r="AN27" s="12" t="s">
        <v>51</v>
      </c>
      <c r="AO27" s="12">
        <f>VLOOKUP(Table13[[#This Row],[Local Article Id]],Table3[#All],35,FALSE)</f>
        <v>0</v>
      </c>
      <c r="AP27" t="s">
        <v>51</v>
      </c>
      <c r="AQ27" s="8" t="s">
        <v>51</v>
      </c>
      <c r="AR27">
        <f>VLOOKUP(Table13[[#This Row],[Local Article Id]],Table3[#All],30,FALSE)</f>
        <v>0</v>
      </c>
      <c r="AS27" t="s">
        <v>51</v>
      </c>
      <c r="AT27" s="8" t="s">
        <v>51</v>
      </c>
      <c r="AU27">
        <f>VLOOKUP(Table13[[#This Row],[Local Article Id]],Table3[#All],33,FALSE)</f>
        <v>0</v>
      </c>
      <c r="AV27" s="8" t="s">
        <v>51</v>
      </c>
      <c r="AW27">
        <f>VLOOKUP(Table13[[#This Row],[Local Article Id]],Table3[#All],34,FALSE)</f>
        <v>0</v>
      </c>
      <c r="AX27">
        <v>174334.14</v>
      </c>
      <c r="AY27">
        <v>0</v>
      </c>
      <c r="AZ27" t="s">
        <v>60</v>
      </c>
    </row>
    <row r="28" spans="1:52">
      <c r="A28" s="12" t="s">
        <v>213</v>
      </c>
      <c r="B28" s="12" t="s">
        <v>48</v>
      </c>
      <c r="C28" s="12" t="s">
        <v>214</v>
      </c>
      <c r="D28" s="12" t="s">
        <v>136</v>
      </c>
      <c r="E28" s="12" t="s">
        <v>51</v>
      </c>
      <c r="F28" s="12" t="s">
        <v>52</v>
      </c>
      <c r="G28" s="12" t="s">
        <v>215</v>
      </c>
      <c r="H28" s="12" t="s">
        <v>51</v>
      </c>
      <c r="I28" t="s">
        <v>51</v>
      </c>
      <c r="J28" s="12" t="s">
        <v>54</v>
      </c>
      <c r="K28" t="s">
        <v>51</v>
      </c>
      <c r="L28" t="s">
        <v>51</v>
      </c>
      <c r="M28" t="s">
        <v>55</v>
      </c>
      <c r="N28" t="s">
        <v>56</v>
      </c>
      <c r="O28" s="12">
        <v>0</v>
      </c>
      <c r="P28" t="s">
        <v>51</v>
      </c>
      <c r="Q28" s="12" t="s">
        <v>51</v>
      </c>
      <c r="R28" t="s">
        <v>57</v>
      </c>
      <c r="S28" t="s">
        <v>57</v>
      </c>
      <c r="T28" t="s">
        <v>216</v>
      </c>
      <c r="U28" t="s">
        <v>51</v>
      </c>
      <c r="V28" t="s">
        <v>51</v>
      </c>
      <c r="W28" t="s">
        <v>51</v>
      </c>
      <c r="X28">
        <v>1</v>
      </c>
      <c r="Y28">
        <v>0</v>
      </c>
      <c r="Z28">
        <v>0</v>
      </c>
      <c r="AA28">
        <v>0</v>
      </c>
      <c r="AB28" t="s">
        <v>51</v>
      </c>
      <c r="AF28" s="12" t="s">
        <v>217</v>
      </c>
      <c r="AG28" t="s">
        <v>125</v>
      </c>
      <c r="AH28" t="s">
        <v>51</v>
      </c>
      <c r="AI28" s="12" t="s">
        <v>133</v>
      </c>
      <c r="AJ28" s="12" t="e">
        <f>VLOOKUP(Table13[[#This Row],[Local Article Id]],Table3[#All],28,FALSE)</f>
        <v>#N/A</v>
      </c>
      <c r="AK28" t="s">
        <v>51</v>
      </c>
      <c r="AL28" t="s">
        <v>51</v>
      </c>
      <c r="AM28" t="s">
        <v>51</v>
      </c>
      <c r="AN28" s="12" t="s">
        <v>51</v>
      </c>
      <c r="AO28" s="12" t="e">
        <f>VLOOKUP(Table13[[#This Row],[Local Article Id]],Table3[#All],35,FALSE)</f>
        <v>#N/A</v>
      </c>
      <c r="AP28" t="s">
        <v>51</v>
      </c>
      <c r="AQ28" s="12" t="s">
        <v>51</v>
      </c>
      <c r="AR28" s="12" t="e">
        <f>VLOOKUP(Table13[[#This Row],[Local Article Id]],Table3[#All],30,FALSE)</f>
        <v>#N/A</v>
      </c>
      <c r="AS28" t="s">
        <v>51</v>
      </c>
      <c r="AT28" s="12" t="s">
        <v>51</v>
      </c>
      <c r="AU28" s="12" t="e">
        <f>VLOOKUP(Table13[[#This Row],[Local Article Id]],Table3[#All],33,FALSE)</f>
        <v>#N/A</v>
      </c>
      <c r="AV28" s="12" t="s">
        <v>51</v>
      </c>
      <c r="AW28" s="12" t="e">
        <f>VLOOKUP(Table13[[#This Row],[Local Article Id]],Table3[#All],34,FALSE)</f>
        <v>#N/A</v>
      </c>
      <c r="AX28">
        <v>0</v>
      </c>
      <c r="AY28">
        <v>0</v>
      </c>
      <c r="AZ28" t="s">
        <v>60</v>
      </c>
    </row>
    <row r="29" spans="1:52">
      <c r="A29" s="12" t="s">
        <v>218</v>
      </c>
      <c r="B29" s="12" t="s">
        <v>48</v>
      </c>
      <c r="C29" s="12" t="s">
        <v>219</v>
      </c>
      <c r="D29" s="12" t="s">
        <v>92</v>
      </c>
      <c r="E29" s="12" t="s">
        <v>51</v>
      </c>
      <c r="F29" s="12" t="s">
        <v>52</v>
      </c>
      <c r="G29" s="12" t="s">
        <v>215</v>
      </c>
      <c r="H29" s="12" t="s">
        <v>51</v>
      </c>
      <c r="I29" t="s">
        <v>51</v>
      </c>
      <c r="J29" s="12" t="s">
        <v>54</v>
      </c>
      <c r="K29" t="s">
        <v>51</v>
      </c>
      <c r="L29" t="s">
        <v>51</v>
      </c>
      <c r="M29" t="s">
        <v>55</v>
      </c>
      <c r="N29" t="s">
        <v>56</v>
      </c>
      <c r="O29" s="12">
        <v>0</v>
      </c>
      <c r="P29" t="s">
        <v>51</v>
      </c>
      <c r="Q29" s="12" t="s">
        <v>51</v>
      </c>
      <c r="R29" t="s">
        <v>57</v>
      </c>
      <c r="S29" t="s">
        <v>57</v>
      </c>
      <c r="T29" t="s">
        <v>220</v>
      </c>
      <c r="U29" t="s">
        <v>51</v>
      </c>
      <c r="V29" t="s">
        <v>51</v>
      </c>
      <c r="W29" t="s">
        <v>51</v>
      </c>
      <c r="X29">
        <v>1</v>
      </c>
      <c r="Y29">
        <v>0</v>
      </c>
      <c r="Z29">
        <v>0</v>
      </c>
      <c r="AA29">
        <v>0</v>
      </c>
      <c r="AB29" t="s">
        <v>51</v>
      </c>
      <c r="AF29" s="12" t="s">
        <v>221</v>
      </c>
      <c r="AG29" t="s">
        <v>125</v>
      </c>
      <c r="AH29" t="s">
        <v>51</v>
      </c>
      <c r="AI29" s="12" t="s">
        <v>126</v>
      </c>
      <c r="AJ29" s="12" t="e">
        <f>VLOOKUP(Table13[[#This Row],[Local Article Id]],Table3[#All],28,FALSE)</f>
        <v>#N/A</v>
      </c>
      <c r="AK29" t="s">
        <v>51</v>
      </c>
      <c r="AL29" t="s">
        <v>51</v>
      </c>
      <c r="AM29" t="s">
        <v>51</v>
      </c>
      <c r="AN29" s="12" t="s">
        <v>51</v>
      </c>
      <c r="AO29" s="12" t="e">
        <f>VLOOKUP(Table13[[#This Row],[Local Article Id]],Table3[#All],35,FALSE)</f>
        <v>#N/A</v>
      </c>
      <c r="AP29" t="s">
        <v>51</v>
      </c>
      <c r="AQ29" s="12" t="s">
        <v>51</v>
      </c>
      <c r="AR29" s="12" t="e">
        <f>VLOOKUP(Table13[[#This Row],[Local Article Id]],Table3[#All],30,FALSE)</f>
        <v>#N/A</v>
      </c>
      <c r="AS29" t="s">
        <v>51</v>
      </c>
      <c r="AT29" s="12" t="s">
        <v>51</v>
      </c>
      <c r="AU29" s="12" t="e">
        <f>VLOOKUP(Table13[[#This Row],[Local Article Id]],Table3[#All],33,FALSE)</f>
        <v>#N/A</v>
      </c>
      <c r="AV29" s="12" t="s">
        <v>51</v>
      </c>
      <c r="AW29" s="12" t="e">
        <f>VLOOKUP(Table13[[#This Row],[Local Article Id]],Table3[#All],34,FALSE)</f>
        <v>#N/A</v>
      </c>
      <c r="AX29">
        <v>0</v>
      </c>
      <c r="AY29">
        <v>0</v>
      </c>
      <c r="AZ29" t="s">
        <v>60</v>
      </c>
    </row>
    <row r="30" spans="1:52">
      <c r="A30" s="12" t="s">
        <v>222</v>
      </c>
      <c r="B30" s="12" t="s">
        <v>48</v>
      </c>
      <c r="C30" s="12" t="s">
        <v>223</v>
      </c>
      <c r="D30" s="12" t="s">
        <v>79</v>
      </c>
      <c r="E30" s="12" t="s">
        <v>51</v>
      </c>
      <c r="F30" s="12" t="s">
        <v>52</v>
      </c>
      <c r="G30" s="12" t="s">
        <v>224</v>
      </c>
      <c r="H30" s="12" t="s">
        <v>51</v>
      </c>
      <c r="I30" t="s">
        <v>51</v>
      </c>
      <c r="J30" s="12" t="s">
        <v>54</v>
      </c>
      <c r="K30" t="s">
        <v>51</v>
      </c>
      <c r="L30" t="s">
        <v>51</v>
      </c>
      <c r="M30" t="s">
        <v>55</v>
      </c>
      <c r="N30" t="s">
        <v>56</v>
      </c>
      <c r="O30" s="12">
        <v>0</v>
      </c>
      <c r="P30" t="s">
        <v>51</v>
      </c>
      <c r="Q30" s="12" t="s">
        <v>51</v>
      </c>
      <c r="R30" t="s">
        <v>57</v>
      </c>
      <c r="S30" t="s">
        <v>57</v>
      </c>
      <c r="T30" t="s">
        <v>225</v>
      </c>
      <c r="U30" t="s">
        <v>51</v>
      </c>
      <c r="V30" t="s">
        <v>51</v>
      </c>
      <c r="W30" t="s">
        <v>51</v>
      </c>
      <c r="X30">
        <v>1</v>
      </c>
      <c r="Y30">
        <v>0</v>
      </c>
      <c r="Z30">
        <v>24564</v>
      </c>
      <c r="AA30">
        <v>0</v>
      </c>
      <c r="AB30" t="s">
        <v>51</v>
      </c>
      <c r="AF30" s="12" t="s">
        <v>226</v>
      </c>
      <c r="AG30" t="s">
        <v>125</v>
      </c>
      <c r="AH30" t="s">
        <v>51</v>
      </c>
      <c r="AI30" s="12" t="s">
        <v>126</v>
      </c>
      <c r="AJ30" s="12" t="e">
        <f>VLOOKUP(Table13[[#This Row],[Local Article Id]],Table3[#All],28,FALSE)</f>
        <v>#N/A</v>
      </c>
      <c r="AK30" t="s">
        <v>51</v>
      </c>
      <c r="AL30" t="s">
        <v>51</v>
      </c>
      <c r="AM30" t="s">
        <v>51</v>
      </c>
      <c r="AN30" s="12" t="s">
        <v>51</v>
      </c>
      <c r="AO30" s="12" t="e">
        <f>VLOOKUP(Table13[[#This Row],[Local Article Id]],Table3[#All],35,FALSE)</f>
        <v>#N/A</v>
      </c>
      <c r="AP30" t="s">
        <v>51</v>
      </c>
      <c r="AQ30" s="12" t="s">
        <v>51</v>
      </c>
      <c r="AR30" s="12" t="e">
        <f>VLOOKUP(Table13[[#This Row],[Local Article Id]],Table3[#All],30,FALSE)</f>
        <v>#N/A</v>
      </c>
      <c r="AS30" t="s">
        <v>51</v>
      </c>
      <c r="AT30" s="12" t="s">
        <v>51</v>
      </c>
      <c r="AU30" s="12" t="e">
        <f>VLOOKUP(Table13[[#This Row],[Local Article Id]],Table3[#All],33,FALSE)</f>
        <v>#N/A</v>
      </c>
      <c r="AV30" s="12" t="s">
        <v>51</v>
      </c>
      <c r="AW30" s="12" t="e">
        <f>VLOOKUP(Table13[[#This Row],[Local Article Id]],Table3[#All],34,FALSE)</f>
        <v>#N/A</v>
      </c>
      <c r="AX30">
        <v>2456.4</v>
      </c>
      <c r="AY30">
        <v>0</v>
      </c>
      <c r="AZ30" t="s">
        <v>60</v>
      </c>
    </row>
    <row r="31" spans="1:52">
      <c r="A31" s="12" t="s">
        <v>227</v>
      </c>
      <c r="B31" s="12" t="s">
        <v>48</v>
      </c>
      <c r="C31" s="12" t="s">
        <v>228</v>
      </c>
      <c r="D31" s="12" t="s">
        <v>79</v>
      </c>
      <c r="E31" s="12" t="s">
        <v>51</v>
      </c>
      <c r="F31" s="12" t="s">
        <v>52</v>
      </c>
      <c r="G31" s="12" t="s">
        <v>229</v>
      </c>
      <c r="H31" s="12" t="s">
        <v>51</v>
      </c>
      <c r="I31" t="s">
        <v>51</v>
      </c>
      <c r="J31" s="12" t="s">
        <v>54</v>
      </c>
      <c r="K31" t="s">
        <v>51</v>
      </c>
      <c r="L31" t="s">
        <v>51</v>
      </c>
      <c r="M31" t="s">
        <v>55</v>
      </c>
      <c r="N31" t="s">
        <v>56</v>
      </c>
      <c r="O31" s="12">
        <v>0</v>
      </c>
      <c r="P31" t="s">
        <v>51</v>
      </c>
      <c r="Q31" s="12" t="s">
        <v>51</v>
      </c>
      <c r="R31" t="s">
        <v>57</v>
      </c>
      <c r="S31" t="s">
        <v>57</v>
      </c>
      <c r="T31" t="s">
        <v>230</v>
      </c>
      <c r="U31" t="s">
        <v>51</v>
      </c>
      <c r="V31" t="s">
        <v>51</v>
      </c>
      <c r="W31" t="s">
        <v>51</v>
      </c>
      <c r="X31">
        <v>1</v>
      </c>
      <c r="Y31">
        <v>0</v>
      </c>
      <c r="Z31">
        <v>13749</v>
      </c>
      <c r="AA31">
        <v>0</v>
      </c>
      <c r="AB31" t="s">
        <v>51</v>
      </c>
      <c r="AF31" s="12" t="s">
        <v>231</v>
      </c>
      <c r="AG31" t="s">
        <v>125</v>
      </c>
      <c r="AH31" t="s">
        <v>51</v>
      </c>
      <c r="AI31" s="12" t="s">
        <v>133</v>
      </c>
      <c r="AJ31" s="12" t="e">
        <f>VLOOKUP(Table13[[#This Row],[Local Article Id]],Table3[#All],28,FALSE)</f>
        <v>#N/A</v>
      </c>
      <c r="AK31" t="s">
        <v>51</v>
      </c>
      <c r="AL31" t="s">
        <v>51</v>
      </c>
      <c r="AM31" t="s">
        <v>51</v>
      </c>
      <c r="AN31" s="12" t="s">
        <v>51</v>
      </c>
      <c r="AO31" s="12" t="e">
        <f>VLOOKUP(Table13[[#This Row],[Local Article Id]],Table3[#All],35,FALSE)</f>
        <v>#N/A</v>
      </c>
      <c r="AP31" t="s">
        <v>51</v>
      </c>
      <c r="AQ31" s="12" t="s">
        <v>51</v>
      </c>
      <c r="AR31" s="12" t="e">
        <f>VLOOKUP(Table13[[#This Row],[Local Article Id]],Table3[#All],30,FALSE)</f>
        <v>#N/A</v>
      </c>
      <c r="AS31" t="s">
        <v>51</v>
      </c>
      <c r="AT31" s="12" t="s">
        <v>51</v>
      </c>
      <c r="AU31" s="12" t="e">
        <f>VLOOKUP(Table13[[#This Row],[Local Article Id]],Table3[#All],33,FALSE)</f>
        <v>#N/A</v>
      </c>
      <c r="AV31" s="12" t="s">
        <v>51</v>
      </c>
      <c r="AW31" s="12" t="e">
        <f>VLOOKUP(Table13[[#This Row],[Local Article Id]],Table3[#All],34,FALSE)</f>
        <v>#N/A</v>
      </c>
      <c r="AX31">
        <v>3437.25</v>
      </c>
      <c r="AY31">
        <v>0</v>
      </c>
      <c r="AZ31" t="s">
        <v>60</v>
      </c>
    </row>
    <row r="32" spans="1:52">
      <c r="A32" s="12" t="s">
        <v>232</v>
      </c>
      <c r="B32" s="12" t="s">
        <v>48</v>
      </c>
      <c r="C32" s="12" t="s">
        <v>233</v>
      </c>
      <c r="D32" s="12" t="s">
        <v>98</v>
      </c>
      <c r="E32" s="12" t="s">
        <v>51</v>
      </c>
      <c r="F32" s="12" t="s">
        <v>52</v>
      </c>
      <c r="G32" s="12" t="s">
        <v>234</v>
      </c>
      <c r="H32" s="12" t="s">
        <v>51</v>
      </c>
      <c r="I32" t="s">
        <v>51</v>
      </c>
      <c r="J32" s="12" t="s">
        <v>54</v>
      </c>
      <c r="K32" t="s">
        <v>51</v>
      </c>
      <c r="L32" t="s">
        <v>51</v>
      </c>
      <c r="M32" t="s">
        <v>55</v>
      </c>
      <c r="N32" t="s">
        <v>56</v>
      </c>
      <c r="O32" s="12">
        <v>0</v>
      </c>
      <c r="P32" t="s">
        <v>51</v>
      </c>
      <c r="Q32" s="12" t="s">
        <v>51</v>
      </c>
      <c r="R32" t="s">
        <v>57</v>
      </c>
      <c r="S32" t="s">
        <v>57</v>
      </c>
      <c r="T32" t="s">
        <v>235</v>
      </c>
      <c r="U32" t="s">
        <v>51</v>
      </c>
      <c r="V32" t="s">
        <v>51</v>
      </c>
      <c r="W32" t="s">
        <v>51</v>
      </c>
      <c r="X32">
        <v>1</v>
      </c>
      <c r="Y32">
        <v>0</v>
      </c>
      <c r="Z32">
        <v>0</v>
      </c>
      <c r="AA32">
        <v>0</v>
      </c>
      <c r="AB32" t="s">
        <v>51</v>
      </c>
      <c r="AF32" s="12" t="s">
        <v>236</v>
      </c>
      <c r="AG32" t="s">
        <v>125</v>
      </c>
      <c r="AH32" t="s">
        <v>51</v>
      </c>
      <c r="AI32" s="12" t="s">
        <v>133</v>
      </c>
      <c r="AJ32" s="12" t="e">
        <f>VLOOKUP(Table13[[#This Row],[Local Article Id]],Table3[#All],28,FALSE)</f>
        <v>#N/A</v>
      </c>
      <c r="AK32" t="s">
        <v>51</v>
      </c>
      <c r="AL32" t="s">
        <v>51</v>
      </c>
      <c r="AM32" t="s">
        <v>51</v>
      </c>
      <c r="AN32" s="12" t="s">
        <v>51</v>
      </c>
      <c r="AO32" s="12" t="e">
        <f>VLOOKUP(Table13[[#This Row],[Local Article Id]],Table3[#All],35,FALSE)</f>
        <v>#N/A</v>
      </c>
      <c r="AP32" t="s">
        <v>51</v>
      </c>
      <c r="AQ32" s="12" t="s">
        <v>51</v>
      </c>
      <c r="AR32" s="12" t="e">
        <f>VLOOKUP(Table13[[#This Row],[Local Article Id]],Table3[#All],30,FALSE)</f>
        <v>#N/A</v>
      </c>
      <c r="AS32" t="s">
        <v>51</v>
      </c>
      <c r="AT32" s="12" t="s">
        <v>51</v>
      </c>
      <c r="AU32" s="12" t="e">
        <f>VLOOKUP(Table13[[#This Row],[Local Article Id]],Table3[#All],33,FALSE)</f>
        <v>#N/A</v>
      </c>
      <c r="AV32" s="12" t="s">
        <v>51</v>
      </c>
      <c r="AW32" s="12" t="e">
        <f>VLOOKUP(Table13[[#This Row],[Local Article Id]],Table3[#All],34,FALSE)</f>
        <v>#N/A</v>
      </c>
      <c r="AX32">
        <v>0</v>
      </c>
      <c r="AY32">
        <v>0</v>
      </c>
      <c r="AZ32" t="s">
        <v>60</v>
      </c>
    </row>
    <row r="33" spans="1:52">
      <c r="A33" s="12" t="s">
        <v>237</v>
      </c>
      <c r="B33" s="12" t="s">
        <v>48</v>
      </c>
      <c r="C33" s="12" t="s">
        <v>238</v>
      </c>
      <c r="D33" s="12" t="s">
        <v>136</v>
      </c>
      <c r="E33" s="12" t="s">
        <v>51</v>
      </c>
      <c r="F33" s="12" t="s">
        <v>52</v>
      </c>
      <c r="G33" s="12" t="s">
        <v>239</v>
      </c>
      <c r="H33" s="12" t="s">
        <v>51</v>
      </c>
      <c r="I33" t="s">
        <v>51</v>
      </c>
      <c r="J33" s="12" t="s">
        <v>54</v>
      </c>
      <c r="K33" t="s">
        <v>51</v>
      </c>
      <c r="L33" t="s">
        <v>51</v>
      </c>
      <c r="M33" t="s">
        <v>55</v>
      </c>
      <c r="N33" t="s">
        <v>56</v>
      </c>
      <c r="O33" s="12">
        <v>0</v>
      </c>
      <c r="P33" t="s">
        <v>51</v>
      </c>
      <c r="Q33" s="12" t="s">
        <v>51</v>
      </c>
      <c r="R33" t="s">
        <v>57</v>
      </c>
      <c r="S33" t="s">
        <v>57</v>
      </c>
      <c r="T33" t="s">
        <v>240</v>
      </c>
      <c r="U33" t="s">
        <v>51</v>
      </c>
      <c r="V33" t="s">
        <v>51</v>
      </c>
      <c r="W33" t="s">
        <v>51</v>
      </c>
      <c r="X33">
        <v>1</v>
      </c>
      <c r="Y33">
        <v>0</v>
      </c>
      <c r="Z33">
        <v>0</v>
      </c>
      <c r="AA33">
        <v>0</v>
      </c>
      <c r="AB33" t="s">
        <v>51</v>
      </c>
      <c r="AF33" s="12" t="s">
        <v>241</v>
      </c>
      <c r="AG33" t="s">
        <v>125</v>
      </c>
      <c r="AH33" t="s">
        <v>51</v>
      </c>
      <c r="AI33" s="12" t="s">
        <v>133</v>
      </c>
      <c r="AJ33" s="12" t="e">
        <f>VLOOKUP(Table13[[#This Row],[Local Article Id]],Table3[#All],28,FALSE)</f>
        <v>#N/A</v>
      </c>
      <c r="AK33" t="s">
        <v>51</v>
      </c>
      <c r="AL33" t="s">
        <v>51</v>
      </c>
      <c r="AM33" t="s">
        <v>51</v>
      </c>
      <c r="AN33" s="12" t="s">
        <v>51</v>
      </c>
      <c r="AO33" s="12" t="e">
        <f>VLOOKUP(Table13[[#This Row],[Local Article Id]],Table3[#All],35,FALSE)</f>
        <v>#N/A</v>
      </c>
      <c r="AP33" t="s">
        <v>51</v>
      </c>
      <c r="AQ33" s="12" t="s">
        <v>51</v>
      </c>
      <c r="AR33" s="12" t="e">
        <f>VLOOKUP(Table13[[#This Row],[Local Article Id]],Table3[#All],30,FALSE)</f>
        <v>#N/A</v>
      </c>
      <c r="AS33" t="s">
        <v>51</v>
      </c>
      <c r="AT33" s="12" t="s">
        <v>51</v>
      </c>
      <c r="AU33" s="12" t="e">
        <f>VLOOKUP(Table13[[#This Row],[Local Article Id]],Table3[#All],33,FALSE)</f>
        <v>#N/A</v>
      </c>
      <c r="AV33" s="12" t="s">
        <v>51</v>
      </c>
      <c r="AW33" s="12" t="e">
        <f>VLOOKUP(Table13[[#This Row],[Local Article Id]],Table3[#All],34,FALSE)</f>
        <v>#N/A</v>
      </c>
      <c r="AX33">
        <v>0</v>
      </c>
      <c r="AY33">
        <v>0</v>
      </c>
      <c r="AZ33" t="s">
        <v>60</v>
      </c>
    </row>
    <row r="34" spans="1:52">
      <c r="A34" s="12" t="s">
        <v>242</v>
      </c>
      <c r="B34" s="12" t="s">
        <v>48</v>
      </c>
      <c r="C34" s="12" t="s">
        <v>243</v>
      </c>
      <c r="D34" s="12" t="s">
        <v>244</v>
      </c>
      <c r="E34" s="12" t="s">
        <v>51</v>
      </c>
      <c r="F34" s="12" t="s">
        <v>52</v>
      </c>
      <c r="G34" s="12" t="s">
        <v>245</v>
      </c>
      <c r="H34" s="12" t="s">
        <v>51</v>
      </c>
      <c r="I34" t="s">
        <v>51</v>
      </c>
      <c r="J34" s="12" t="s">
        <v>54</v>
      </c>
      <c r="K34" t="s">
        <v>51</v>
      </c>
      <c r="L34" t="s">
        <v>51</v>
      </c>
      <c r="M34" t="s">
        <v>55</v>
      </c>
      <c r="N34" t="s">
        <v>56</v>
      </c>
      <c r="O34" s="12">
        <v>0</v>
      </c>
      <c r="P34" t="s">
        <v>51</v>
      </c>
      <c r="Q34" s="12" t="s">
        <v>51</v>
      </c>
      <c r="R34" t="s">
        <v>57</v>
      </c>
      <c r="S34" t="s">
        <v>57</v>
      </c>
      <c r="T34" t="s">
        <v>246</v>
      </c>
      <c r="U34" t="s">
        <v>51</v>
      </c>
      <c r="V34" t="s">
        <v>51</v>
      </c>
      <c r="W34" t="s">
        <v>51</v>
      </c>
      <c r="X34">
        <v>1</v>
      </c>
      <c r="Y34">
        <v>0</v>
      </c>
      <c r="Z34">
        <v>7864</v>
      </c>
      <c r="AA34">
        <v>0</v>
      </c>
      <c r="AB34" t="s">
        <v>51</v>
      </c>
      <c r="AF34" s="12" t="s">
        <v>247</v>
      </c>
      <c r="AG34" t="s">
        <v>125</v>
      </c>
      <c r="AH34" t="s">
        <v>51</v>
      </c>
      <c r="AI34" s="12" t="s">
        <v>141</v>
      </c>
      <c r="AJ34" s="12" t="e">
        <f>VLOOKUP(Table13[[#This Row],[Local Article Id]],Table3[#All],28,FALSE)</f>
        <v>#N/A</v>
      </c>
      <c r="AK34" t="s">
        <v>51</v>
      </c>
      <c r="AL34" t="s">
        <v>51</v>
      </c>
      <c r="AM34" t="s">
        <v>51</v>
      </c>
      <c r="AN34" s="12" t="s">
        <v>51</v>
      </c>
      <c r="AO34" s="12" t="e">
        <f>VLOOKUP(Table13[[#This Row],[Local Article Id]],Table3[#All],35,FALSE)</f>
        <v>#N/A</v>
      </c>
      <c r="AP34" t="s">
        <v>51</v>
      </c>
      <c r="AQ34" s="12" t="s">
        <v>51</v>
      </c>
      <c r="AR34" s="12" t="e">
        <f>VLOOKUP(Table13[[#This Row],[Local Article Id]],Table3[#All],30,FALSE)</f>
        <v>#N/A</v>
      </c>
      <c r="AS34" t="s">
        <v>51</v>
      </c>
      <c r="AT34" s="12" t="s">
        <v>51</v>
      </c>
      <c r="AU34" s="12" t="e">
        <f>VLOOKUP(Table13[[#This Row],[Local Article Id]],Table3[#All],33,FALSE)</f>
        <v>#N/A</v>
      </c>
      <c r="AV34" s="12" t="s">
        <v>51</v>
      </c>
      <c r="AW34" s="12" t="e">
        <f>VLOOKUP(Table13[[#This Row],[Local Article Id]],Table3[#All],34,FALSE)</f>
        <v>#N/A</v>
      </c>
      <c r="AX34">
        <v>7864</v>
      </c>
      <c r="AY34">
        <v>0</v>
      </c>
      <c r="AZ34" t="s">
        <v>60</v>
      </c>
    </row>
    <row r="35" spans="1:52">
      <c r="A35" t="s">
        <v>248</v>
      </c>
      <c r="B35" t="s">
        <v>48</v>
      </c>
      <c r="C35" t="s">
        <v>249</v>
      </c>
      <c r="D35" t="s">
        <v>69</v>
      </c>
      <c r="E35" t="s">
        <v>51</v>
      </c>
      <c r="F35" t="s">
        <v>85</v>
      </c>
      <c r="G35" t="s">
        <v>250</v>
      </c>
      <c r="H35" t="s">
        <v>250</v>
      </c>
      <c r="I35" t="s">
        <v>251</v>
      </c>
      <c r="J35" t="s">
        <v>252</v>
      </c>
      <c r="K35" t="s">
        <v>51</v>
      </c>
      <c r="L35" t="s">
        <v>51</v>
      </c>
      <c r="M35" t="s">
        <v>55</v>
      </c>
      <c r="N35" t="s">
        <v>56</v>
      </c>
      <c r="O35">
        <v>347</v>
      </c>
      <c r="P35" t="s">
        <v>51</v>
      </c>
      <c r="Q35" t="s">
        <v>51</v>
      </c>
      <c r="R35" t="s">
        <v>57</v>
      </c>
      <c r="S35" t="s">
        <v>57</v>
      </c>
      <c r="T35" t="s">
        <v>51</v>
      </c>
      <c r="U35" t="s">
        <v>51</v>
      </c>
      <c r="V35" t="s">
        <v>51</v>
      </c>
      <c r="W35" t="s">
        <v>51</v>
      </c>
      <c r="X35">
        <v>511</v>
      </c>
      <c r="Y35">
        <v>0</v>
      </c>
      <c r="Z35">
        <v>123697</v>
      </c>
      <c r="AA35">
        <v>47300</v>
      </c>
      <c r="AB35" t="s">
        <v>51</v>
      </c>
      <c r="AF35" t="s">
        <v>253</v>
      </c>
      <c r="AG35" t="s">
        <v>125</v>
      </c>
      <c r="AH35" t="s">
        <v>51</v>
      </c>
      <c r="AI35" s="8" t="s">
        <v>254</v>
      </c>
      <c r="AJ35" t="str">
        <f>VLOOKUP(Table13[[#This Row],[Local Article Id]],Table3[#All],28,FALSE)</f>
        <v>A paragraph or less towards the bottom</v>
      </c>
      <c r="AK35" t="s">
        <v>51</v>
      </c>
      <c r="AL35" t="s">
        <v>51</v>
      </c>
      <c r="AM35" t="s">
        <v>51</v>
      </c>
      <c r="AN35" s="12" t="s">
        <v>51</v>
      </c>
      <c r="AO35" s="12">
        <f>VLOOKUP(Table13[[#This Row],[Local Article Id]],Table3[#All],35,FALSE)</f>
        <v>0</v>
      </c>
      <c r="AP35" t="s">
        <v>51</v>
      </c>
      <c r="AQ35" s="8" t="s">
        <v>51</v>
      </c>
      <c r="AR35">
        <f>VLOOKUP(Table13[[#This Row],[Local Article Id]],Table3[#All],30,FALSE)</f>
        <v>0</v>
      </c>
      <c r="AS35" t="s">
        <v>51</v>
      </c>
      <c r="AT35" s="8" t="s">
        <v>51</v>
      </c>
      <c r="AU35">
        <f>VLOOKUP(Table13[[#This Row],[Local Article Id]],Table3[#All],33,FALSE)</f>
        <v>0</v>
      </c>
      <c r="AV35" s="8" t="s">
        <v>51</v>
      </c>
      <c r="AW35">
        <f>VLOOKUP(Table13[[#This Row],[Local Article Id]],Table3[#All],34,FALSE)</f>
        <v>0</v>
      </c>
      <c r="AX35">
        <v>123697</v>
      </c>
      <c r="AY35">
        <v>12085150</v>
      </c>
      <c r="AZ35" t="s">
        <v>60</v>
      </c>
    </row>
    <row r="36" spans="1:52">
      <c r="A36" s="12" t="s">
        <v>255</v>
      </c>
      <c r="B36" s="12" t="s">
        <v>48</v>
      </c>
      <c r="C36" s="12" t="s">
        <v>256</v>
      </c>
      <c r="D36" s="12" t="s">
        <v>63</v>
      </c>
      <c r="E36" s="12" t="s">
        <v>51</v>
      </c>
      <c r="F36" s="12" t="s">
        <v>52</v>
      </c>
      <c r="G36" s="12" t="s">
        <v>245</v>
      </c>
      <c r="H36" s="12" t="s">
        <v>51</v>
      </c>
      <c r="I36" t="s">
        <v>51</v>
      </c>
      <c r="J36" s="12" t="s">
        <v>54</v>
      </c>
      <c r="K36" t="s">
        <v>51</v>
      </c>
      <c r="L36" t="s">
        <v>51</v>
      </c>
      <c r="M36" t="s">
        <v>55</v>
      </c>
      <c r="N36" t="s">
        <v>56</v>
      </c>
      <c r="O36" s="12">
        <v>0</v>
      </c>
      <c r="P36" t="s">
        <v>51</v>
      </c>
      <c r="Q36" s="12" t="s">
        <v>51</v>
      </c>
      <c r="R36" t="s">
        <v>57</v>
      </c>
      <c r="S36" t="s">
        <v>57</v>
      </c>
      <c r="T36" t="s">
        <v>257</v>
      </c>
      <c r="U36" t="s">
        <v>51</v>
      </c>
      <c r="V36" t="s">
        <v>51</v>
      </c>
      <c r="W36" t="s">
        <v>51</v>
      </c>
      <c r="X36">
        <v>1</v>
      </c>
      <c r="Y36">
        <v>0</v>
      </c>
      <c r="Z36">
        <v>7864</v>
      </c>
      <c r="AA36">
        <v>0</v>
      </c>
      <c r="AB36" t="s">
        <v>51</v>
      </c>
      <c r="AF36" s="12" t="s">
        <v>258</v>
      </c>
      <c r="AG36" t="s">
        <v>125</v>
      </c>
      <c r="AH36" t="s">
        <v>51</v>
      </c>
      <c r="AI36" s="12" t="s">
        <v>141</v>
      </c>
      <c r="AJ36" s="12" t="e">
        <f>VLOOKUP(Table13[[#This Row],[Local Article Id]],Table3[#All],28,FALSE)</f>
        <v>#N/A</v>
      </c>
      <c r="AK36" t="s">
        <v>51</v>
      </c>
      <c r="AL36" t="s">
        <v>51</v>
      </c>
      <c r="AM36" t="s">
        <v>51</v>
      </c>
      <c r="AN36" s="12" t="s">
        <v>51</v>
      </c>
      <c r="AO36" s="12" t="e">
        <f>VLOOKUP(Table13[[#This Row],[Local Article Id]],Table3[#All],35,FALSE)</f>
        <v>#N/A</v>
      </c>
      <c r="AP36" t="s">
        <v>51</v>
      </c>
      <c r="AQ36" s="12" t="s">
        <v>51</v>
      </c>
      <c r="AR36" s="12" t="e">
        <f>VLOOKUP(Table13[[#This Row],[Local Article Id]],Table3[#All],30,FALSE)</f>
        <v>#N/A</v>
      </c>
      <c r="AS36" t="s">
        <v>51</v>
      </c>
      <c r="AT36" s="12" t="s">
        <v>51</v>
      </c>
      <c r="AU36" s="12" t="e">
        <f>VLOOKUP(Table13[[#This Row],[Local Article Id]],Table3[#All],33,FALSE)</f>
        <v>#N/A</v>
      </c>
      <c r="AV36" s="12" t="s">
        <v>51</v>
      </c>
      <c r="AW36" s="12" t="e">
        <f>VLOOKUP(Table13[[#This Row],[Local Article Id]],Table3[#All],34,FALSE)</f>
        <v>#N/A</v>
      </c>
      <c r="AX36">
        <v>7864</v>
      </c>
      <c r="AY36">
        <v>0</v>
      </c>
      <c r="AZ36" t="s">
        <v>60</v>
      </c>
    </row>
    <row r="37" spans="1:52">
      <c r="A37" t="s">
        <v>259</v>
      </c>
      <c r="B37" t="s">
        <v>48</v>
      </c>
      <c r="C37" t="s">
        <v>260</v>
      </c>
      <c r="D37" t="s">
        <v>79</v>
      </c>
      <c r="E37" t="s">
        <v>51</v>
      </c>
      <c r="F37" t="s">
        <v>52</v>
      </c>
      <c r="G37" t="s">
        <v>137</v>
      </c>
      <c r="H37" t="s">
        <v>51</v>
      </c>
      <c r="I37" t="s">
        <v>51</v>
      </c>
      <c r="J37" t="s">
        <v>54</v>
      </c>
      <c r="K37" t="s">
        <v>51</v>
      </c>
      <c r="L37" t="s">
        <v>51</v>
      </c>
      <c r="M37" t="s">
        <v>55</v>
      </c>
      <c r="N37" t="s">
        <v>56</v>
      </c>
      <c r="O37">
        <v>0</v>
      </c>
      <c r="P37" t="s">
        <v>51</v>
      </c>
      <c r="Q37" t="s">
        <v>51</v>
      </c>
      <c r="R37" t="s">
        <v>57</v>
      </c>
      <c r="S37" t="s">
        <v>57</v>
      </c>
      <c r="T37" t="s">
        <v>261</v>
      </c>
      <c r="U37" t="s">
        <v>51</v>
      </c>
      <c r="V37" t="s">
        <v>51</v>
      </c>
      <c r="W37" t="s">
        <v>51</v>
      </c>
      <c r="X37">
        <v>1</v>
      </c>
      <c r="Y37">
        <v>0</v>
      </c>
      <c r="Z37">
        <v>9952153</v>
      </c>
      <c r="AA37">
        <v>0</v>
      </c>
      <c r="AB37" t="s">
        <v>51</v>
      </c>
      <c r="AF37" t="s">
        <v>226</v>
      </c>
      <c r="AG37" t="s">
        <v>125</v>
      </c>
      <c r="AH37" t="s">
        <v>51</v>
      </c>
      <c r="AI37" s="8" t="s">
        <v>133</v>
      </c>
      <c r="AJ37" t="str">
        <f>VLOOKUP(Table13[[#This Row],[Local Article Id]],Table3[#All],28,FALSE)</f>
        <v>A paragraph or less towards the bottom</v>
      </c>
      <c r="AK37" t="s">
        <v>51</v>
      </c>
      <c r="AL37" t="s">
        <v>51</v>
      </c>
      <c r="AM37" t="s">
        <v>51</v>
      </c>
      <c r="AN37" s="12" t="s">
        <v>51</v>
      </c>
      <c r="AO37" s="12">
        <f>VLOOKUP(Table13[[#This Row],[Local Article Id]],Table3[#All],35,FALSE)</f>
        <v>0</v>
      </c>
      <c r="AP37" t="s">
        <v>51</v>
      </c>
      <c r="AQ37" s="8" t="s">
        <v>51</v>
      </c>
      <c r="AR37">
        <f>VLOOKUP(Table13[[#This Row],[Local Article Id]],Table3[#All],30,FALSE)</f>
        <v>0</v>
      </c>
      <c r="AS37" t="s">
        <v>51</v>
      </c>
      <c r="AT37" s="8" t="s">
        <v>51</v>
      </c>
      <c r="AU37">
        <f>VLOOKUP(Table13[[#This Row],[Local Article Id]],Table3[#All],33,FALSE)</f>
        <v>0</v>
      </c>
      <c r="AV37" s="8" t="s">
        <v>51</v>
      </c>
      <c r="AW37">
        <f>VLOOKUP(Table13[[#This Row],[Local Article Id]],Table3[#All],34,FALSE)</f>
        <v>0</v>
      </c>
      <c r="AX37">
        <v>2488038.25</v>
      </c>
      <c r="AY37">
        <v>0</v>
      </c>
      <c r="AZ37" t="s">
        <v>60</v>
      </c>
    </row>
    <row r="38" spans="1:52">
      <c r="A38" t="s">
        <v>262</v>
      </c>
      <c r="B38" t="s">
        <v>48</v>
      </c>
      <c r="C38" t="s">
        <v>263</v>
      </c>
      <c r="D38" t="s">
        <v>69</v>
      </c>
      <c r="E38" t="s">
        <v>51</v>
      </c>
      <c r="F38" t="s">
        <v>85</v>
      </c>
      <c r="G38" t="s">
        <v>250</v>
      </c>
      <c r="H38" t="s">
        <v>250</v>
      </c>
      <c r="I38" t="s">
        <v>251</v>
      </c>
      <c r="J38" t="s">
        <v>252</v>
      </c>
      <c r="K38" t="s">
        <v>51</v>
      </c>
      <c r="L38" t="s">
        <v>51</v>
      </c>
      <c r="M38" t="s">
        <v>55</v>
      </c>
      <c r="N38" t="s">
        <v>56</v>
      </c>
      <c r="O38">
        <v>361</v>
      </c>
      <c r="P38" t="s">
        <v>51</v>
      </c>
      <c r="Q38" t="s">
        <v>51</v>
      </c>
      <c r="R38" t="s">
        <v>57</v>
      </c>
      <c r="S38" t="s">
        <v>57</v>
      </c>
      <c r="T38" t="s">
        <v>51</v>
      </c>
      <c r="U38" t="s">
        <v>51</v>
      </c>
      <c r="V38" t="s">
        <v>51</v>
      </c>
      <c r="W38" t="s">
        <v>51</v>
      </c>
      <c r="X38">
        <v>1649</v>
      </c>
      <c r="Y38">
        <v>0</v>
      </c>
      <c r="Z38">
        <v>123697</v>
      </c>
      <c r="AA38">
        <v>47300</v>
      </c>
      <c r="AB38" t="s">
        <v>51</v>
      </c>
      <c r="AF38" t="s">
        <v>264</v>
      </c>
      <c r="AG38" t="s">
        <v>125</v>
      </c>
      <c r="AH38" t="s">
        <v>51</v>
      </c>
      <c r="AI38" s="9" t="s">
        <v>126</v>
      </c>
      <c r="AJ38" t="str">
        <f>VLOOKUP(Table13[[#This Row],[Local Article Id]],Table3[#All],28,FALSE)</f>
        <v>A paragraph or more towards the top</v>
      </c>
      <c r="AK38" t="s">
        <v>51</v>
      </c>
      <c r="AL38" t="s">
        <v>51</v>
      </c>
      <c r="AM38" t="s">
        <v>51</v>
      </c>
      <c r="AN38" s="12" t="s">
        <v>51</v>
      </c>
      <c r="AO38" s="12">
        <f>VLOOKUP(Table13[[#This Row],[Local Article Id]],Table3[#All],35,FALSE)</f>
        <v>0</v>
      </c>
      <c r="AP38" t="s">
        <v>51</v>
      </c>
      <c r="AQ38" s="8" t="s">
        <v>51</v>
      </c>
      <c r="AR38">
        <f>VLOOKUP(Table13[[#This Row],[Local Article Id]],Table3[#All],30,FALSE)</f>
        <v>0</v>
      </c>
      <c r="AS38" t="s">
        <v>51</v>
      </c>
      <c r="AT38" s="8" t="s">
        <v>51</v>
      </c>
      <c r="AU38">
        <f>VLOOKUP(Table13[[#This Row],[Local Article Id]],Table3[#All],33,FALSE)</f>
        <v>0</v>
      </c>
      <c r="AV38" s="8" t="s">
        <v>51</v>
      </c>
      <c r="AW38">
        <f>VLOOKUP(Table13[[#This Row],[Local Article Id]],Table3[#All],34,FALSE)</f>
        <v>0</v>
      </c>
      <c r="AX38">
        <v>123697</v>
      </c>
      <c r="AY38">
        <v>7799770</v>
      </c>
      <c r="AZ38" t="s">
        <v>60</v>
      </c>
    </row>
    <row r="39" spans="1:52">
      <c r="A39" t="s">
        <v>265</v>
      </c>
      <c r="B39" t="s">
        <v>48</v>
      </c>
      <c r="C39" t="s">
        <v>266</v>
      </c>
      <c r="D39" t="s">
        <v>69</v>
      </c>
      <c r="E39" t="s">
        <v>51</v>
      </c>
      <c r="F39" t="s">
        <v>85</v>
      </c>
      <c r="G39" t="s">
        <v>267</v>
      </c>
      <c r="H39" t="s">
        <v>267</v>
      </c>
      <c r="I39" t="s">
        <v>268</v>
      </c>
      <c r="J39" t="s">
        <v>122</v>
      </c>
      <c r="K39" t="s">
        <v>51</v>
      </c>
      <c r="L39" t="s">
        <v>51</v>
      </c>
      <c r="M39" t="s">
        <v>55</v>
      </c>
      <c r="N39" t="s">
        <v>56</v>
      </c>
      <c r="O39">
        <v>9</v>
      </c>
      <c r="P39" t="s">
        <v>51</v>
      </c>
      <c r="Q39" t="s">
        <v>51</v>
      </c>
      <c r="R39" t="s">
        <v>57</v>
      </c>
      <c r="S39" t="s">
        <v>57</v>
      </c>
      <c r="T39" t="s">
        <v>51</v>
      </c>
      <c r="U39" t="s">
        <v>51</v>
      </c>
      <c r="V39" t="s">
        <v>51</v>
      </c>
      <c r="W39" t="s">
        <v>51</v>
      </c>
      <c r="X39">
        <v>117</v>
      </c>
      <c r="Y39">
        <v>0</v>
      </c>
      <c r="Z39">
        <v>105134</v>
      </c>
      <c r="AA39">
        <v>206000</v>
      </c>
      <c r="AB39" t="s">
        <v>51</v>
      </c>
      <c r="AF39" t="s">
        <v>269</v>
      </c>
      <c r="AG39" t="s">
        <v>125</v>
      </c>
      <c r="AH39" t="s">
        <v>51</v>
      </c>
      <c r="AI39" s="8" t="s">
        <v>141</v>
      </c>
      <c r="AJ39" t="str">
        <f>VLOOKUP(Table13[[#This Row],[Local Article Id]],Table3[#All],28,FALSE)</f>
        <v>Headline or byline mention</v>
      </c>
      <c r="AK39" t="s">
        <v>51</v>
      </c>
      <c r="AL39" t="s">
        <v>51</v>
      </c>
      <c r="AM39" t="s">
        <v>51</v>
      </c>
      <c r="AN39" s="12" t="s">
        <v>51</v>
      </c>
      <c r="AO39" s="12">
        <f>VLOOKUP(Table13[[#This Row],[Local Article Id]],Table3[#All],35,FALSE)</f>
        <v>0</v>
      </c>
      <c r="AP39" t="s">
        <v>51</v>
      </c>
      <c r="AQ39" s="8" t="s">
        <v>51</v>
      </c>
      <c r="AR39">
        <f>VLOOKUP(Table13[[#This Row],[Local Article Id]],Table3[#All],30,FALSE)</f>
        <v>0</v>
      </c>
      <c r="AS39" t="s">
        <v>51</v>
      </c>
      <c r="AT39" s="8" t="s">
        <v>51</v>
      </c>
      <c r="AU39" t="str">
        <f>VLOOKUP(Table13[[#This Row],[Local Article Id]],Table3[#All],33,FALSE)</f>
        <v/>
      </c>
      <c r="AV39" s="10" t="s">
        <v>51</v>
      </c>
      <c r="AW39" t="str">
        <f>VLOOKUP(Table13[[#This Row],[Local Article Id]],Table3[#All],34,FALSE)</f>
        <v>Helen Knight, Director of Medicines Evaluation</v>
      </c>
      <c r="AX39">
        <v>105134</v>
      </c>
      <c r="AY39">
        <v>24102000</v>
      </c>
      <c r="AZ39" t="s">
        <v>60</v>
      </c>
    </row>
    <row r="40" spans="1:52">
      <c r="A40" t="s">
        <v>270</v>
      </c>
      <c r="B40" t="s">
        <v>48</v>
      </c>
      <c r="C40" t="s">
        <v>271</v>
      </c>
      <c r="D40" t="s">
        <v>209</v>
      </c>
      <c r="E40" t="s">
        <v>51</v>
      </c>
      <c r="F40" t="s">
        <v>52</v>
      </c>
      <c r="G40" t="s">
        <v>198</v>
      </c>
      <c r="H40" t="s">
        <v>51</v>
      </c>
      <c r="I40" t="s">
        <v>51</v>
      </c>
      <c r="J40" t="s">
        <v>54</v>
      </c>
      <c r="K40" t="s">
        <v>51</v>
      </c>
      <c r="L40" t="s">
        <v>51</v>
      </c>
      <c r="M40" t="s">
        <v>55</v>
      </c>
      <c r="N40" t="s">
        <v>56</v>
      </c>
      <c r="O40">
        <v>0</v>
      </c>
      <c r="P40" t="s">
        <v>51</v>
      </c>
      <c r="Q40" t="s">
        <v>51</v>
      </c>
      <c r="R40" t="s">
        <v>57</v>
      </c>
      <c r="S40" t="s">
        <v>57</v>
      </c>
      <c r="T40" t="s">
        <v>272</v>
      </c>
      <c r="U40" t="s">
        <v>51</v>
      </c>
      <c r="V40" t="s">
        <v>51</v>
      </c>
      <c r="W40" t="s">
        <v>51</v>
      </c>
      <c r="X40">
        <v>1</v>
      </c>
      <c r="Y40">
        <v>0</v>
      </c>
      <c r="Z40">
        <v>45966</v>
      </c>
      <c r="AA40">
        <v>0</v>
      </c>
      <c r="AB40" t="s">
        <v>51</v>
      </c>
      <c r="AF40" t="s">
        <v>273</v>
      </c>
      <c r="AG40" t="s">
        <v>125</v>
      </c>
      <c r="AH40" t="s">
        <v>51</v>
      </c>
      <c r="AI40" s="8" t="s">
        <v>141</v>
      </c>
      <c r="AJ40" t="str">
        <f>VLOOKUP(Table13[[#This Row],[Local Article Id]],Table3[#All],28,FALSE)</f>
        <v>Headline or byline mention</v>
      </c>
      <c r="AK40" t="s">
        <v>51</v>
      </c>
      <c r="AL40" t="s">
        <v>51</v>
      </c>
      <c r="AM40" t="s">
        <v>51</v>
      </c>
      <c r="AN40" s="12" t="s">
        <v>51</v>
      </c>
      <c r="AO40" s="12">
        <f>VLOOKUP(Table13[[#This Row],[Local Article Id]],Table3[#All],35,FALSE)</f>
        <v>0</v>
      </c>
      <c r="AP40" t="s">
        <v>51</v>
      </c>
      <c r="AQ40" s="8" t="s">
        <v>51</v>
      </c>
      <c r="AR40">
        <f>VLOOKUP(Table13[[#This Row],[Local Article Id]],Table3[#All],30,FALSE)</f>
        <v>0</v>
      </c>
      <c r="AS40" t="s">
        <v>51</v>
      </c>
      <c r="AT40" s="8" t="s">
        <v>51</v>
      </c>
      <c r="AU40" t="str">
        <f>VLOOKUP(Table13[[#This Row],[Local Article Id]],Table3[#All],33,FALSE)</f>
        <v/>
      </c>
      <c r="AV40" s="8" t="s">
        <v>51</v>
      </c>
      <c r="AW40">
        <f>VLOOKUP(Table13[[#This Row],[Local Article Id]],Table3[#All],34,FALSE)</f>
        <v>0</v>
      </c>
      <c r="AX40">
        <v>45966</v>
      </c>
      <c r="AY40">
        <v>0</v>
      </c>
      <c r="AZ40" t="s">
        <v>60</v>
      </c>
    </row>
    <row r="41" spans="1:52">
      <c r="A41" t="s">
        <v>274</v>
      </c>
      <c r="B41" t="s">
        <v>48</v>
      </c>
      <c r="C41" t="s">
        <v>275</v>
      </c>
      <c r="D41" t="s">
        <v>276</v>
      </c>
      <c r="E41" t="s">
        <v>51</v>
      </c>
      <c r="F41" t="s">
        <v>85</v>
      </c>
      <c r="G41" t="s">
        <v>277</v>
      </c>
      <c r="H41" t="s">
        <v>277</v>
      </c>
      <c r="I41" t="s">
        <v>278</v>
      </c>
      <c r="J41" t="s">
        <v>252</v>
      </c>
      <c r="K41" t="s">
        <v>51</v>
      </c>
      <c r="L41" t="s">
        <v>51</v>
      </c>
      <c r="M41" t="s">
        <v>55</v>
      </c>
      <c r="N41" t="s">
        <v>56</v>
      </c>
      <c r="O41">
        <v>7</v>
      </c>
      <c r="P41" t="s">
        <v>51</v>
      </c>
      <c r="Q41" t="s">
        <v>51</v>
      </c>
      <c r="R41" t="s">
        <v>57</v>
      </c>
      <c r="S41" t="s">
        <v>57</v>
      </c>
      <c r="T41" t="s">
        <v>51</v>
      </c>
      <c r="U41" t="s">
        <v>51</v>
      </c>
      <c r="V41" t="s">
        <v>51</v>
      </c>
      <c r="W41" t="s">
        <v>51</v>
      </c>
      <c r="X41">
        <v>227</v>
      </c>
      <c r="Y41">
        <v>0</v>
      </c>
      <c r="Z41">
        <v>11751</v>
      </c>
      <c r="AA41">
        <v>37000</v>
      </c>
      <c r="AB41" t="s">
        <v>51</v>
      </c>
      <c r="AF41" t="s">
        <v>279</v>
      </c>
      <c r="AG41" t="s">
        <v>125</v>
      </c>
      <c r="AH41" t="s">
        <v>51</v>
      </c>
      <c r="AI41" s="8" t="s">
        <v>141</v>
      </c>
      <c r="AJ41" t="str">
        <f>VLOOKUP(Table13[[#This Row],[Local Article Id]],Table3[#All],28,FALSE)</f>
        <v>First paragraph mention</v>
      </c>
      <c r="AK41" t="s">
        <v>51</v>
      </c>
      <c r="AL41" t="s">
        <v>51</v>
      </c>
      <c r="AM41" t="s">
        <v>51</v>
      </c>
      <c r="AN41" s="12" t="s">
        <v>51</v>
      </c>
      <c r="AO41" s="12">
        <f>VLOOKUP(Table13[[#This Row],[Local Article Id]],Table3[#All],35,FALSE)</f>
        <v>0</v>
      </c>
      <c r="AP41" t="s">
        <v>51</v>
      </c>
      <c r="AQ41" s="8" t="s">
        <v>51</v>
      </c>
      <c r="AR41">
        <f>VLOOKUP(Table13[[#This Row],[Local Article Id]],Table3[#All],30,FALSE)</f>
        <v>0</v>
      </c>
      <c r="AS41" t="s">
        <v>51</v>
      </c>
      <c r="AT41" s="8" t="s">
        <v>51</v>
      </c>
      <c r="AU41">
        <f>VLOOKUP(Table13[[#This Row],[Local Article Id]],Table3[#All],33,FALSE)</f>
        <v>0</v>
      </c>
      <c r="AV41" s="8" t="s">
        <v>51</v>
      </c>
      <c r="AW41">
        <f>VLOOKUP(Table13[[#This Row],[Local Article Id]],Table3[#All],34,FALSE)</f>
        <v>0</v>
      </c>
      <c r="AX41">
        <v>11751</v>
      </c>
      <c r="AY41">
        <v>8399000</v>
      </c>
      <c r="AZ41" t="s">
        <v>60</v>
      </c>
    </row>
    <row r="42" spans="1:52">
      <c r="A42" t="s">
        <v>280</v>
      </c>
      <c r="B42" t="s">
        <v>48</v>
      </c>
      <c r="C42" t="s">
        <v>281</v>
      </c>
      <c r="D42" t="s">
        <v>282</v>
      </c>
      <c r="E42" t="s">
        <v>51</v>
      </c>
      <c r="F42" t="s">
        <v>85</v>
      </c>
      <c r="G42" t="s">
        <v>283</v>
      </c>
      <c r="H42" t="s">
        <v>283</v>
      </c>
      <c r="I42" t="s">
        <v>284</v>
      </c>
      <c r="J42" t="s">
        <v>51</v>
      </c>
      <c r="K42" t="s">
        <v>51</v>
      </c>
      <c r="L42" t="s">
        <v>51</v>
      </c>
      <c r="M42" t="s">
        <v>55</v>
      </c>
      <c r="N42" t="s">
        <v>56</v>
      </c>
      <c r="O42">
        <v>55</v>
      </c>
      <c r="P42" t="s">
        <v>51</v>
      </c>
      <c r="Q42" t="s">
        <v>285</v>
      </c>
      <c r="R42" t="s">
        <v>57</v>
      </c>
      <c r="S42" t="s">
        <v>57</v>
      </c>
      <c r="T42" t="s">
        <v>51</v>
      </c>
      <c r="U42" t="s">
        <v>51</v>
      </c>
      <c r="V42" t="s">
        <v>51</v>
      </c>
      <c r="W42" t="s">
        <v>51</v>
      </c>
      <c r="X42">
        <v>169</v>
      </c>
      <c r="Y42">
        <v>0</v>
      </c>
      <c r="Z42">
        <v>748965</v>
      </c>
      <c r="AA42">
        <v>365700</v>
      </c>
      <c r="AB42" t="s">
        <v>51</v>
      </c>
      <c r="AF42" t="s">
        <v>286</v>
      </c>
      <c r="AG42" t="s">
        <v>287</v>
      </c>
      <c r="AH42" t="s">
        <v>125</v>
      </c>
      <c r="AI42" s="8" t="s">
        <v>133</v>
      </c>
      <c r="AJ42" t="str">
        <f>VLOOKUP(Table13[[#This Row],[Local Article Id]],Table3[#All],28,FALSE)</f>
        <v>A paragraph or less towards the bottom</v>
      </c>
      <c r="AK42" t="s">
        <v>51</v>
      </c>
      <c r="AL42" t="s">
        <v>51</v>
      </c>
      <c r="AM42" t="s">
        <v>51</v>
      </c>
      <c r="AN42" s="12" t="s">
        <v>51</v>
      </c>
      <c r="AO42" s="12">
        <f>VLOOKUP(Table13[[#This Row],[Local Article Id]],Table3[#All],35,FALSE)</f>
        <v>0</v>
      </c>
      <c r="AP42" t="s">
        <v>51</v>
      </c>
      <c r="AQ42" s="8" t="s">
        <v>51</v>
      </c>
      <c r="AR42">
        <f>VLOOKUP(Table13[[#This Row],[Local Article Id]],Table3[#All],30,FALSE)</f>
        <v>0</v>
      </c>
      <c r="AS42" t="s">
        <v>51</v>
      </c>
      <c r="AT42" s="8" t="s">
        <v>51</v>
      </c>
      <c r="AU42">
        <f>VLOOKUP(Table13[[#This Row],[Local Article Id]],Table3[#All],33,FALSE)</f>
        <v>0</v>
      </c>
      <c r="AV42" s="8" t="s">
        <v>288</v>
      </c>
      <c r="AW42" t="str">
        <f>VLOOKUP(Table13[[#This Row],[Local Article Id]],Table3[#All],34,FALSE)</f>
        <v>Helen Knight, Director of Medicines Evaluation</v>
      </c>
      <c r="AX42">
        <v>748965</v>
      </c>
      <c r="AY42">
        <v>15450825</v>
      </c>
      <c r="AZ42" t="s">
        <v>60</v>
      </c>
    </row>
    <row r="43" spans="1:52">
      <c r="A43" t="s">
        <v>289</v>
      </c>
      <c r="B43" t="s">
        <v>48</v>
      </c>
      <c r="C43" t="s">
        <v>290</v>
      </c>
      <c r="D43" t="s">
        <v>209</v>
      </c>
      <c r="E43" t="s">
        <v>51</v>
      </c>
      <c r="F43" t="s">
        <v>52</v>
      </c>
      <c r="G43" t="s">
        <v>137</v>
      </c>
      <c r="H43" t="s">
        <v>51</v>
      </c>
      <c r="I43" t="s">
        <v>51</v>
      </c>
      <c r="J43" t="s">
        <v>54</v>
      </c>
      <c r="K43" t="s">
        <v>51</v>
      </c>
      <c r="L43" t="s">
        <v>51</v>
      </c>
      <c r="M43" t="s">
        <v>55</v>
      </c>
      <c r="N43" t="s">
        <v>56</v>
      </c>
      <c r="O43">
        <v>0</v>
      </c>
      <c r="P43" t="s">
        <v>51</v>
      </c>
      <c r="Q43" t="s">
        <v>51</v>
      </c>
      <c r="R43" t="s">
        <v>57</v>
      </c>
      <c r="S43" t="s">
        <v>57</v>
      </c>
      <c r="T43" t="s">
        <v>291</v>
      </c>
      <c r="U43" t="s">
        <v>51</v>
      </c>
      <c r="V43" t="s">
        <v>51</v>
      </c>
      <c r="W43" t="s">
        <v>51</v>
      </c>
      <c r="X43">
        <v>1</v>
      </c>
      <c r="Y43">
        <v>0</v>
      </c>
      <c r="Z43">
        <v>9952153</v>
      </c>
      <c r="AA43">
        <v>0</v>
      </c>
      <c r="AB43" t="s">
        <v>51</v>
      </c>
      <c r="AF43" t="s">
        <v>292</v>
      </c>
      <c r="AG43" t="s">
        <v>287</v>
      </c>
      <c r="AH43" t="s">
        <v>125</v>
      </c>
      <c r="AI43" s="8" t="s">
        <v>293</v>
      </c>
      <c r="AJ43" t="str">
        <f>VLOOKUP(Table13[[#This Row],[Local Article Id]],Table3[#All],28,FALSE)</f>
        <v>First paragraph mention</v>
      </c>
      <c r="AK43" t="s">
        <v>51</v>
      </c>
      <c r="AL43" t="s">
        <v>51</v>
      </c>
      <c r="AM43" t="s">
        <v>51</v>
      </c>
      <c r="AN43" s="12" t="s">
        <v>51</v>
      </c>
      <c r="AO43" s="12">
        <f>VLOOKUP(Table13[[#This Row],[Local Article Id]],Table3[#All],35,FALSE)</f>
        <v>0</v>
      </c>
      <c r="AP43" t="s">
        <v>51</v>
      </c>
      <c r="AQ43" s="8" t="s">
        <v>51</v>
      </c>
      <c r="AR43">
        <f>VLOOKUP(Table13[[#This Row],[Local Article Id]],Table3[#All],30,FALSE)</f>
        <v>0</v>
      </c>
      <c r="AS43" t="s">
        <v>51</v>
      </c>
      <c r="AT43" s="8" t="s">
        <v>51</v>
      </c>
      <c r="AU43" t="str">
        <f>VLOOKUP(Table13[[#This Row],[Local Article Id]],Table3[#All],33,FALSE)</f>
        <v/>
      </c>
      <c r="AV43" s="8" t="s">
        <v>288</v>
      </c>
      <c r="AW43" t="str">
        <f>VLOOKUP(Table13[[#This Row],[Local Article Id]],Table3[#All],34,FALSE)</f>
        <v>Helen Knight, Director of Medicines Evaluation</v>
      </c>
      <c r="AX43">
        <v>7961722.4000000004</v>
      </c>
      <c r="AY43">
        <v>0</v>
      </c>
      <c r="AZ43" t="s">
        <v>60</v>
      </c>
    </row>
    <row r="44" spans="1:52">
      <c r="A44" s="12" t="s">
        <v>294</v>
      </c>
      <c r="B44" s="12" t="s">
        <v>48</v>
      </c>
      <c r="C44" s="12" t="s">
        <v>295</v>
      </c>
      <c r="D44" s="12" t="s">
        <v>209</v>
      </c>
      <c r="E44" s="12" t="s">
        <v>51</v>
      </c>
      <c r="F44" s="12" t="s">
        <v>52</v>
      </c>
      <c r="G44" s="12" t="s">
        <v>296</v>
      </c>
      <c r="H44" s="12" t="s">
        <v>51</v>
      </c>
      <c r="I44" t="s">
        <v>51</v>
      </c>
      <c r="J44" s="12" t="s">
        <v>51</v>
      </c>
      <c r="K44" t="s">
        <v>51</v>
      </c>
      <c r="L44" t="s">
        <v>51</v>
      </c>
      <c r="M44" t="s">
        <v>55</v>
      </c>
      <c r="N44" t="s">
        <v>56</v>
      </c>
      <c r="O44" s="12">
        <v>0</v>
      </c>
      <c r="P44" t="s">
        <v>51</v>
      </c>
      <c r="Q44" s="12" t="s">
        <v>51</v>
      </c>
      <c r="R44" t="s">
        <v>57</v>
      </c>
      <c r="S44" t="s">
        <v>57</v>
      </c>
      <c r="T44" t="s">
        <v>297</v>
      </c>
      <c r="U44" t="s">
        <v>51</v>
      </c>
      <c r="V44" t="s">
        <v>51</v>
      </c>
      <c r="W44" t="s">
        <v>51</v>
      </c>
      <c r="X44">
        <v>1</v>
      </c>
      <c r="Y44">
        <v>0</v>
      </c>
      <c r="Z44">
        <v>18113</v>
      </c>
      <c r="AA44">
        <v>0</v>
      </c>
      <c r="AB44" t="s">
        <v>51</v>
      </c>
      <c r="AF44" s="12" t="s">
        <v>292</v>
      </c>
      <c r="AG44" t="s">
        <v>287</v>
      </c>
      <c r="AH44" t="s">
        <v>125</v>
      </c>
      <c r="AI44" s="12" t="s">
        <v>293</v>
      </c>
      <c r="AJ44" s="12" t="e">
        <f>VLOOKUP(Table13[[#This Row],[Local Article Id]],Table3[#All],28,FALSE)</f>
        <v>#N/A</v>
      </c>
      <c r="AK44" t="s">
        <v>51</v>
      </c>
      <c r="AL44" t="s">
        <v>51</v>
      </c>
      <c r="AM44" t="s">
        <v>51</v>
      </c>
      <c r="AN44" s="12" t="s">
        <v>51</v>
      </c>
      <c r="AO44" s="12" t="e">
        <f>VLOOKUP(Table13[[#This Row],[Local Article Id]],Table3[#All],35,FALSE)</f>
        <v>#N/A</v>
      </c>
      <c r="AP44" t="s">
        <v>51</v>
      </c>
      <c r="AQ44" s="12" t="s">
        <v>51</v>
      </c>
      <c r="AR44" s="12" t="e">
        <f>VLOOKUP(Table13[[#This Row],[Local Article Id]],Table3[#All],30,FALSE)</f>
        <v>#N/A</v>
      </c>
      <c r="AS44" t="s">
        <v>51</v>
      </c>
      <c r="AT44" s="12" t="s">
        <v>51</v>
      </c>
      <c r="AU44" s="12" t="e">
        <f>VLOOKUP(Table13[[#This Row],[Local Article Id]],Table3[#All],33,FALSE)</f>
        <v>#N/A</v>
      </c>
      <c r="AV44" s="12" t="s">
        <v>288</v>
      </c>
      <c r="AW44" s="12" t="e">
        <f>VLOOKUP(Table13[[#This Row],[Local Article Id]],Table3[#All],34,FALSE)</f>
        <v>#N/A</v>
      </c>
      <c r="AX44">
        <v>14490.4</v>
      </c>
      <c r="AY44">
        <v>0</v>
      </c>
      <c r="AZ44" t="s">
        <v>60</v>
      </c>
    </row>
    <row r="45" spans="1:52">
      <c r="A45" s="12" t="s">
        <v>298</v>
      </c>
      <c r="B45" s="12" t="s">
        <v>48</v>
      </c>
      <c r="C45" s="12" t="s">
        <v>299</v>
      </c>
      <c r="D45" s="12" t="s">
        <v>209</v>
      </c>
      <c r="E45" s="12" t="s">
        <v>51</v>
      </c>
      <c r="F45" s="12" t="s">
        <v>52</v>
      </c>
      <c r="G45" s="12" t="s">
        <v>300</v>
      </c>
      <c r="H45" s="12" t="s">
        <v>51</v>
      </c>
      <c r="I45" t="s">
        <v>51</v>
      </c>
      <c r="J45" s="12" t="s">
        <v>51</v>
      </c>
      <c r="K45" t="s">
        <v>51</v>
      </c>
      <c r="L45" t="s">
        <v>51</v>
      </c>
      <c r="M45" t="s">
        <v>55</v>
      </c>
      <c r="N45" t="s">
        <v>56</v>
      </c>
      <c r="O45" s="12">
        <v>0</v>
      </c>
      <c r="P45" t="s">
        <v>51</v>
      </c>
      <c r="Q45" s="12" t="s">
        <v>51</v>
      </c>
      <c r="R45" t="s">
        <v>57</v>
      </c>
      <c r="S45" t="s">
        <v>57</v>
      </c>
      <c r="T45" t="s">
        <v>301</v>
      </c>
      <c r="U45" t="s">
        <v>51</v>
      </c>
      <c r="V45" t="s">
        <v>51</v>
      </c>
      <c r="W45" t="s">
        <v>51</v>
      </c>
      <c r="X45">
        <v>1</v>
      </c>
      <c r="Y45">
        <v>0</v>
      </c>
      <c r="Z45">
        <v>21473</v>
      </c>
      <c r="AA45">
        <v>0</v>
      </c>
      <c r="AB45" t="s">
        <v>51</v>
      </c>
      <c r="AF45" s="12" t="s">
        <v>292</v>
      </c>
      <c r="AG45" t="s">
        <v>287</v>
      </c>
      <c r="AH45" t="s">
        <v>125</v>
      </c>
      <c r="AI45" s="12" t="s">
        <v>293</v>
      </c>
      <c r="AJ45" s="12" t="e">
        <f>VLOOKUP(Table13[[#This Row],[Local Article Id]],Table3[#All],28,FALSE)</f>
        <v>#N/A</v>
      </c>
      <c r="AK45" t="s">
        <v>51</v>
      </c>
      <c r="AL45" t="s">
        <v>51</v>
      </c>
      <c r="AM45" t="s">
        <v>51</v>
      </c>
      <c r="AN45" s="12" t="s">
        <v>51</v>
      </c>
      <c r="AO45" s="12" t="e">
        <f>VLOOKUP(Table13[[#This Row],[Local Article Id]],Table3[#All],35,FALSE)</f>
        <v>#N/A</v>
      </c>
      <c r="AP45" t="s">
        <v>51</v>
      </c>
      <c r="AQ45" s="12" t="s">
        <v>51</v>
      </c>
      <c r="AR45" s="12" t="e">
        <f>VLOOKUP(Table13[[#This Row],[Local Article Id]],Table3[#All],30,FALSE)</f>
        <v>#N/A</v>
      </c>
      <c r="AS45" t="s">
        <v>51</v>
      </c>
      <c r="AT45" s="12" t="s">
        <v>51</v>
      </c>
      <c r="AU45" s="12" t="e">
        <f>VLOOKUP(Table13[[#This Row],[Local Article Id]],Table3[#All],33,FALSE)</f>
        <v>#N/A</v>
      </c>
      <c r="AV45" s="12" t="s">
        <v>288</v>
      </c>
      <c r="AW45" s="12" t="e">
        <f>VLOOKUP(Table13[[#This Row],[Local Article Id]],Table3[#All],34,FALSE)</f>
        <v>#N/A</v>
      </c>
      <c r="AX45">
        <v>17178.400000000001</v>
      </c>
      <c r="AY45">
        <v>0</v>
      </c>
      <c r="AZ45" t="s">
        <v>60</v>
      </c>
    </row>
    <row r="46" spans="1:52">
      <c r="A46" s="12" t="s">
        <v>302</v>
      </c>
      <c r="B46" s="12" t="s">
        <v>48</v>
      </c>
      <c r="C46" s="12" t="s">
        <v>303</v>
      </c>
      <c r="D46" s="12" t="s">
        <v>108</v>
      </c>
      <c r="E46" s="12" t="s">
        <v>51</v>
      </c>
      <c r="F46" s="12" t="s">
        <v>52</v>
      </c>
      <c r="G46" s="12" t="s">
        <v>304</v>
      </c>
      <c r="H46" s="12" t="s">
        <v>51</v>
      </c>
      <c r="I46" t="s">
        <v>51</v>
      </c>
      <c r="J46" s="12" t="s">
        <v>54</v>
      </c>
      <c r="K46" t="s">
        <v>51</v>
      </c>
      <c r="L46" t="s">
        <v>51</v>
      </c>
      <c r="M46" t="s">
        <v>55</v>
      </c>
      <c r="N46" t="s">
        <v>56</v>
      </c>
      <c r="O46" s="12">
        <v>0</v>
      </c>
      <c r="P46" t="s">
        <v>51</v>
      </c>
      <c r="Q46" s="12" t="s">
        <v>51</v>
      </c>
      <c r="R46" t="s">
        <v>57</v>
      </c>
      <c r="S46" t="s">
        <v>57</v>
      </c>
      <c r="T46" t="s">
        <v>305</v>
      </c>
      <c r="U46" t="s">
        <v>51</v>
      </c>
      <c r="V46" t="s">
        <v>51</v>
      </c>
      <c r="W46" t="s">
        <v>51</v>
      </c>
      <c r="X46">
        <v>1</v>
      </c>
      <c r="Y46">
        <v>0</v>
      </c>
      <c r="Z46">
        <v>0</v>
      </c>
      <c r="AA46">
        <v>0</v>
      </c>
      <c r="AB46" t="s">
        <v>51</v>
      </c>
      <c r="AF46" s="12" t="s">
        <v>306</v>
      </c>
      <c r="AG46" t="s">
        <v>287</v>
      </c>
      <c r="AH46" t="s">
        <v>125</v>
      </c>
      <c r="AI46" s="12" t="s">
        <v>141</v>
      </c>
      <c r="AJ46" s="12" t="e">
        <f>VLOOKUP(Table13[[#This Row],[Local Article Id]],Table3[#All],28,FALSE)</f>
        <v>#N/A</v>
      </c>
      <c r="AK46" t="s">
        <v>51</v>
      </c>
      <c r="AL46" t="s">
        <v>51</v>
      </c>
      <c r="AM46" t="s">
        <v>51</v>
      </c>
      <c r="AN46" s="12" t="s">
        <v>307</v>
      </c>
      <c r="AO46" s="12" t="e">
        <f>VLOOKUP(Table13[[#This Row],[Local Article Id]],Table3[#All],35,FALSE)</f>
        <v>#N/A</v>
      </c>
      <c r="AP46" t="s">
        <v>51</v>
      </c>
      <c r="AQ46" s="12" t="s">
        <v>51</v>
      </c>
      <c r="AR46" s="12" t="e">
        <f>VLOOKUP(Table13[[#This Row],[Local Article Id]],Table3[#All],30,FALSE)</f>
        <v>#N/A</v>
      </c>
      <c r="AS46" t="s">
        <v>51</v>
      </c>
      <c r="AT46" s="12" t="s">
        <v>51</v>
      </c>
      <c r="AU46" s="12" t="e">
        <f>VLOOKUP(Table13[[#This Row],[Local Article Id]],Table3[#All],33,FALSE)</f>
        <v>#N/A</v>
      </c>
      <c r="AV46" s="12" t="s">
        <v>288</v>
      </c>
      <c r="AW46" s="12" t="e">
        <f>VLOOKUP(Table13[[#This Row],[Local Article Id]],Table3[#All],34,FALSE)</f>
        <v>#N/A</v>
      </c>
      <c r="AX46">
        <v>0</v>
      </c>
      <c r="AY46">
        <v>0</v>
      </c>
      <c r="AZ46" t="s">
        <v>60</v>
      </c>
    </row>
    <row r="47" spans="1:52">
      <c r="A47" t="s">
        <v>308</v>
      </c>
      <c r="B47" t="s">
        <v>48</v>
      </c>
      <c r="C47" t="s">
        <v>309</v>
      </c>
      <c r="D47" t="s">
        <v>63</v>
      </c>
      <c r="E47" t="s">
        <v>51</v>
      </c>
      <c r="F47" t="s">
        <v>52</v>
      </c>
      <c r="G47" t="s">
        <v>310</v>
      </c>
      <c r="H47" t="s">
        <v>51</v>
      </c>
      <c r="I47" t="s">
        <v>51</v>
      </c>
      <c r="J47" t="s">
        <v>54</v>
      </c>
      <c r="K47" t="s">
        <v>51</v>
      </c>
      <c r="L47" t="s">
        <v>51</v>
      </c>
      <c r="M47" t="s">
        <v>55</v>
      </c>
      <c r="N47" t="s">
        <v>56</v>
      </c>
      <c r="O47">
        <v>0</v>
      </c>
      <c r="P47" t="s">
        <v>51</v>
      </c>
      <c r="Q47" t="s">
        <v>311</v>
      </c>
      <c r="R47" t="s">
        <v>57</v>
      </c>
      <c r="S47" t="s">
        <v>57</v>
      </c>
      <c r="T47" t="s">
        <v>312</v>
      </c>
      <c r="U47" t="s">
        <v>51</v>
      </c>
      <c r="V47" t="s">
        <v>51</v>
      </c>
      <c r="W47" t="s">
        <v>51</v>
      </c>
      <c r="X47">
        <v>1</v>
      </c>
      <c r="Y47">
        <v>0</v>
      </c>
      <c r="Z47">
        <v>53536</v>
      </c>
      <c r="AA47">
        <v>0</v>
      </c>
      <c r="AB47" t="s">
        <v>51</v>
      </c>
      <c r="AF47" t="s">
        <v>313</v>
      </c>
      <c r="AG47" t="s">
        <v>287</v>
      </c>
      <c r="AH47" t="s">
        <v>125</v>
      </c>
      <c r="AI47" s="8" t="s">
        <v>126</v>
      </c>
      <c r="AJ47" t="str">
        <f>VLOOKUP(Table13[[#This Row],[Local Article Id]],Table3[#All],28,FALSE)</f>
        <v>A paragraph or less towards the bottom</v>
      </c>
      <c r="AK47" t="s">
        <v>51</v>
      </c>
      <c r="AL47" t="s">
        <v>51</v>
      </c>
      <c r="AM47" t="s">
        <v>51</v>
      </c>
      <c r="AN47" s="12" t="s">
        <v>314</v>
      </c>
      <c r="AO47" s="12">
        <f>VLOOKUP(Table13[[#This Row],[Local Article Id]],Table3[#All],35,FALSE)</f>
        <v>0</v>
      </c>
      <c r="AP47" t="s">
        <v>51</v>
      </c>
      <c r="AQ47" s="8" t="s">
        <v>51</v>
      </c>
      <c r="AR47">
        <f>VLOOKUP(Table13[[#This Row],[Local Article Id]],Table3[#All],30,FALSE)</f>
        <v>0</v>
      </c>
      <c r="AS47" t="s">
        <v>51</v>
      </c>
      <c r="AT47" s="8" t="s">
        <v>51</v>
      </c>
      <c r="AU47">
        <f>VLOOKUP(Table13[[#This Row],[Local Article Id]],Table3[#All],33,FALSE)</f>
        <v>0</v>
      </c>
      <c r="AV47" s="8" t="s">
        <v>51</v>
      </c>
      <c r="AW47">
        <f>VLOOKUP(Table13[[#This Row],[Local Article Id]],Table3[#All],34,FALSE)</f>
        <v>0</v>
      </c>
      <c r="AX47">
        <v>5353.6</v>
      </c>
      <c r="AY47">
        <v>0</v>
      </c>
      <c r="AZ47" t="s">
        <v>60</v>
      </c>
    </row>
    <row r="48" spans="1:52">
      <c r="A48" s="12" t="s">
        <v>315</v>
      </c>
      <c r="B48" s="12" t="s">
        <v>48</v>
      </c>
      <c r="C48" s="12" t="s">
        <v>316</v>
      </c>
      <c r="D48" s="12" t="s">
        <v>276</v>
      </c>
      <c r="E48" s="12" t="s">
        <v>51</v>
      </c>
      <c r="F48" s="12" t="s">
        <v>85</v>
      </c>
      <c r="G48" s="12" t="s">
        <v>317</v>
      </c>
      <c r="H48" s="12" t="s">
        <v>317</v>
      </c>
      <c r="I48" t="s">
        <v>318</v>
      </c>
      <c r="J48" s="12" t="s">
        <v>252</v>
      </c>
      <c r="K48" t="s">
        <v>51</v>
      </c>
      <c r="L48" t="s">
        <v>51</v>
      </c>
      <c r="M48" t="s">
        <v>55</v>
      </c>
      <c r="N48" t="s">
        <v>56</v>
      </c>
      <c r="O48" s="12">
        <v>5</v>
      </c>
      <c r="P48" t="s">
        <v>51</v>
      </c>
      <c r="Q48" s="12" t="s">
        <v>51</v>
      </c>
      <c r="R48" t="s">
        <v>57</v>
      </c>
      <c r="S48" t="s">
        <v>57</v>
      </c>
      <c r="T48" t="s">
        <v>51</v>
      </c>
      <c r="U48" t="s">
        <v>51</v>
      </c>
      <c r="V48" t="s">
        <v>51</v>
      </c>
      <c r="W48" t="s">
        <v>51</v>
      </c>
      <c r="X48">
        <v>1624</v>
      </c>
      <c r="Y48">
        <v>0</v>
      </c>
      <c r="Z48">
        <v>40508</v>
      </c>
      <c r="AA48">
        <v>60100</v>
      </c>
      <c r="AB48" t="s">
        <v>51</v>
      </c>
      <c r="AF48" s="12" t="s">
        <v>319</v>
      </c>
      <c r="AG48" t="s">
        <v>287</v>
      </c>
      <c r="AH48" t="s">
        <v>125</v>
      </c>
      <c r="AI48" s="12" t="s">
        <v>179</v>
      </c>
      <c r="AJ48" s="12" t="e">
        <f>VLOOKUP(Table13[[#This Row],[Local Article Id]],Table3[#All],28,FALSE)</f>
        <v>#N/A</v>
      </c>
      <c r="AK48" t="s">
        <v>51</v>
      </c>
      <c r="AL48" t="s">
        <v>51</v>
      </c>
      <c r="AM48" t="s">
        <v>51</v>
      </c>
      <c r="AN48" s="12" t="s">
        <v>314</v>
      </c>
      <c r="AO48" s="12" t="e">
        <f>VLOOKUP(Table13[[#This Row],[Local Article Id]],Table3[#All],35,FALSE)</f>
        <v>#N/A</v>
      </c>
      <c r="AP48" t="s">
        <v>51</v>
      </c>
      <c r="AQ48" s="12" t="s">
        <v>51</v>
      </c>
      <c r="AR48" s="12" t="e">
        <f>VLOOKUP(Table13[[#This Row],[Local Article Id]],Table3[#All],30,FALSE)</f>
        <v>#N/A</v>
      </c>
      <c r="AS48" t="s">
        <v>51</v>
      </c>
      <c r="AT48" s="12" t="s">
        <v>51</v>
      </c>
      <c r="AU48" s="12" t="e">
        <f>VLOOKUP(Table13[[#This Row],[Local Article Id]],Table3[#All],33,FALSE)</f>
        <v>#N/A</v>
      </c>
      <c r="AV48" s="12" t="s">
        <v>51</v>
      </c>
      <c r="AW48" s="12" t="e">
        <f>VLOOKUP(Table13[[#This Row],[Local Article Id]],Table3[#All],34,FALSE)</f>
        <v>#N/A</v>
      </c>
      <c r="AX48">
        <v>1215.24</v>
      </c>
      <c r="AY48">
        <v>1803</v>
      </c>
      <c r="AZ48" t="s">
        <v>60</v>
      </c>
    </row>
    <row r="49" spans="1:52">
      <c r="A49" t="s">
        <v>320</v>
      </c>
      <c r="B49" t="s">
        <v>48</v>
      </c>
      <c r="C49" t="s">
        <v>321</v>
      </c>
      <c r="D49" t="s">
        <v>244</v>
      </c>
      <c r="E49" t="s">
        <v>51</v>
      </c>
      <c r="F49" t="s">
        <v>85</v>
      </c>
      <c r="G49" t="s">
        <v>267</v>
      </c>
      <c r="H49" t="s">
        <v>267</v>
      </c>
      <c r="I49" t="s">
        <v>268</v>
      </c>
      <c r="J49" t="s">
        <v>122</v>
      </c>
      <c r="K49" t="s">
        <v>51</v>
      </c>
      <c r="L49" t="s">
        <v>51</v>
      </c>
      <c r="M49" t="s">
        <v>55</v>
      </c>
      <c r="N49" t="s">
        <v>56</v>
      </c>
      <c r="O49">
        <v>7</v>
      </c>
      <c r="P49" t="s">
        <v>51</v>
      </c>
      <c r="Q49" t="s">
        <v>322</v>
      </c>
      <c r="R49" t="s">
        <v>57</v>
      </c>
      <c r="S49" t="s">
        <v>57</v>
      </c>
      <c r="T49" t="s">
        <v>51</v>
      </c>
      <c r="U49" t="s">
        <v>51</v>
      </c>
      <c r="V49" t="s">
        <v>51</v>
      </c>
      <c r="W49" t="s">
        <v>51</v>
      </c>
      <c r="X49">
        <v>126</v>
      </c>
      <c r="Y49">
        <v>0</v>
      </c>
      <c r="Z49">
        <v>105134</v>
      </c>
      <c r="AA49">
        <v>206000</v>
      </c>
      <c r="AB49" t="s">
        <v>51</v>
      </c>
      <c r="AF49" t="s">
        <v>323</v>
      </c>
      <c r="AG49" t="s">
        <v>287</v>
      </c>
      <c r="AH49" t="s">
        <v>125</v>
      </c>
      <c r="AI49" s="8" t="s">
        <v>254</v>
      </c>
      <c r="AJ49" t="str">
        <f>VLOOKUP(Table13[[#This Row],[Local Article Id]],Table3[#All],28,FALSE)</f>
        <v>A paragraph or more towards the top</v>
      </c>
      <c r="AK49" t="s">
        <v>51</v>
      </c>
      <c r="AL49" t="s">
        <v>51</v>
      </c>
      <c r="AM49" t="s">
        <v>51</v>
      </c>
      <c r="AN49" s="12" t="s">
        <v>314</v>
      </c>
      <c r="AO49" s="12">
        <f>VLOOKUP(Table13[[#This Row],[Local Article Id]],Table3[#All],35,FALSE)</f>
        <v>0</v>
      </c>
      <c r="AP49" t="s">
        <v>51</v>
      </c>
      <c r="AQ49" s="8" t="s">
        <v>51</v>
      </c>
      <c r="AR49">
        <f>VLOOKUP(Table13[[#This Row],[Local Article Id]],Table3[#All],30,FALSE)</f>
        <v>0</v>
      </c>
      <c r="AS49" t="s">
        <v>51</v>
      </c>
      <c r="AT49" s="8" t="s">
        <v>51</v>
      </c>
      <c r="AU49">
        <f>VLOOKUP(Table13[[#This Row],[Local Article Id]],Table3[#All],33,FALSE)</f>
        <v>0</v>
      </c>
      <c r="AV49" s="8" t="s">
        <v>51</v>
      </c>
      <c r="AW49">
        <f>VLOOKUP(Table13[[#This Row],[Local Article Id]],Table3[#All],34,FALSE)</f>
        <v>0</v>
      </c>
      <c r="AX49">
        <v>105134</v>
      </c>
      <c r="AY49">
        <v>12978000</v>
      </c>
      <c r="AZ49" t="s">
        <v>60</v>
      </c>
    </row>
    <row r="50" spans="1:52">
      <c r="A50" s="12" t="s">
        <v>324</v>
      </c>
      <c r="B50" s="12" t="s">
        <v>48</v>
      </c>
      <c r="C50" s="12" t="s">
        <v>325</v>
      </c>
      <c r="D50" s="12" t="s">
        <v>136</v>
      </c>
      <c r="E50" s="12" t="s">
        <v>51</v>
      </c>
      <c r="F50" s="12" t="s">
        <v>52</v>
      </c>
      <c r="G50" s="12" t="s">
        <v>215</v>
      </c>
      <c r="H50" s="12" t="s">
        <v>51</v>
      </c>
      <c r="I50" t="s">
        <v>51</v>
      </c>
      <c r="J50" s="12" t="s">
        <v>54</v>
      </c>
      <c r="K50" t="s">
        <v>51</v>
      </c>
      <c r="L50" t="s">
        <v>51</v>
      </c>
      <c r="M50" t="s">
        <v>55</v>
      </c>
      <c r="N50" t="s">
        <v>56</v>
      </c>
      <c r="O50" s="12">
        <v>0</v>
      </c>
      <c r="P50" t="s">
        <v>51</v>
      </c>
      <c r="Q50" s="12" t="s">
        <v>51</v>
      </c>
      <c r="R50" t="s">
        <v>57</v>
      </c>
      <c r="S50" t="s">
        <v>57</v>
      </c>
      <c r="T50" t="s">
        <v>326</v>
      </c>
      <c r="U50" t="s">
        <v>51</v>
      </c>
      <c r="V50" t="s">
        <v>51</v>
      </c>
      <c r="W50" t="s">
        <v>51</v>
      </c>
      <c r="X50">
        <v>1</v>
      </c>
      <c r="Y50">
        <v>0</v>
      </c>
      <c r="Z50">
        <v>0</v>
      </c>
      <c r="AA50">
        <v>0</v>
      </c>
      <c r="AB50" t="s">
        <v>51</v>
      </c>
      <c r="AF50" s="12" t="s">
        <v>327</v>
      </c>
      <c r="AG50" t="s">
        <v>287</v>
      </c>
      <c r="AH50" t="s">
        <v>125</v>
      </c>
      <c r="AI50" s="12" t="s">
        <v>133</v>
      </c>
      <c r="AJ50" s="12" t="e">
        <f>VLOOKUP(Table13[[#This Row],[Local Article Id]],Table3[#All],28,FALSE)</f>
        <v>#N/A</v>
      </c>
      <c r="AK50" t="s">
        <v>51</v>
      </c>
      <c r="AL50" t="s">
        <v>51</v>
      </c>
      <c r="AM50" t="s">
        <v>51</v>
      </c>
      <c r="AN50" s="12" t="s">
        <v>314</v>
      </c>
      <c r="AO50" s="12" t="e">
        <f>VLOOKUP(Table13[[#This Row],[Local Article Id]],Table3[#All],35,FALSE)</f>
        <v>#N/A</v>
      </c>
      <c r="AP50" t="s">
        <v>51</v>
      </c>
      <c r="AQ50" s="12" t="s">
        <v>51</v>
      </c>
      <c r="AR50" s="12" t="e">
        <f>VLOOKUP(Table13[[#This Row],[Local Article Id]],Table3[#All],30,FALSE)</f>
        <v>#N/A</v>
      </c>
      <c r="AS50" t="s">
        <v>51</v>
      </c>
      <c r="AT50" s="12" t="s">
        <v>51</v>
      </c>
      <c r="AU50" s="12" t="e">
        <f>VLOOKUP(Table13[[#This Row],[Local Article Id]],Table3[#All],33,FALSE)</f>
        <v>#N/A</v>
      </c>
      <c r="AV50" s="12" t="s">
        <v>328</v>
      </c>
      <c r="AW50" s="12" t="e">
        <f>VLOOKUP(Table13[[#This Row],[Local Article Id]],Table3[#All],34,FALSE)</f>
        <v>#N/A</v>
      </c>
      <c r="AX50">
        <v>0</v>
      </c>
      <c r="AY50">
        <v>0</v>
      </c>
      <c r="AZ50" t="s">
        <v>60</v>
      </c>
    </row>
    <row r="51" spans="1:52">
      <c r="A51" s="12" t="s">
        <v>324</v>
      </c>
      <c r="B51" s="12" t="s">
        <v>329</v>
      </c>
      <c r="C51" s="12" t="s">
        <v>325</v>
      </c>
      <c r="D51" s="12" t="s">
        <v>136</v>
      </c>
      <c r="E51" s="12" t="s">
        <v>51</v>
      </c>
      <c r="F51" s="12" t="s">
        <v>52</v>
      </c>
      <c r="G51" s="12" t="s">
        <v>215</v>
      </c>
      <c r="H51" s="12" t="s">
        <v>51</v>
      </c>
      <c r="I51" t="s">
        <v>51</v>
      </c>
      <c r="J51" s="12" t="s">
        <v>54</v>
      </c>
      <c r="K51" t="s">
        <v>51</v>
      </c>
      <c r="L51" t="s">
        <v>51</v>
      </c>
      <c r="M51" t="s">
        <v>55</v>
      </c>
      <c r="N51" t="s">
        <v>56</v>
      </c>
      <c r="O51" s="12">
        <v>0</v>
      </c>
      <c r="P51" t="s">
        <v>51</v>
      </c>
      <c r="Q51" s="12" t="s">
        <v>51</v>
      </c>
      <c r="R51" t="s">
        <v>57</v>
      </c>
      <c r="S51" t="s">
        <v>57</v>
      </c>
      <c r="T51" t="s">
        <v>326</v>
      </c>
      <c r="U51" t="s">
        <v>51</v>
      </c>
      <c r="V51" t="s">
        <v>51</v>
      </c>
      <c r="W51" t="s">
        <v>51</v>
      </c>
      <c r="X51">
        <v>1</v>
      </c>
      <c r="Y51">
        <v>0</v>
      </c>
      <c r="Z51">
        <v>0</v>
      </c>
      <c r="AA51">
        <v>0</v>
      </c>
      <c r="AB51" t="s">
        <v>51</v>
      </c>
      <c r="AF51" s="12" t="s">
        <v>327</v>
      </c>
      <c r="AG51" t="s">
        <v>287</v>
      </c>
      <c r="AH51" t="s">
        <v>125</v>
      </c>
      <c r="AI51" s="12" t="s">
        <v>51</v>
      </c>
      <c r="AJ51" s="12" t="e">
        <f>VLOOKUP(Table13[[#This Row],[Local Article Id]],Table3[#All],28,FALSE)</f>
        <v>#N/A</v>
      </c>
      <c r="AK51" t="s">
        <v>51</v>
      </c>
      <c r="AL51" t="s">
        <v>51</v>
      </c>
      <c r="AM51" t="s">
        <v>51</v>
      </c>
      <c r="AN51" s="12" t="s">
        <v>330</v>
      </c>
      <c r="AO51" s="12" t="e">
        <f>VLOOKUP(Table13[[#This Row],[Local Article Id]],Table3[#All],35,FALSE)</f>
        <v>#N/A</v>
      </c>
      <c r="AP51" t="s">
        <v>51</v>
      </c>
      <c r="AQ51" s="12" t="s">
        <v>51</v>
      </c>
      <c r="AR51" s="12" t="e">
        <f>VLOOKUP(Table13[[#This Row],[Local Article Id]],Table3[#All],30,FALSE)</f>
        <v>#N/A</v>
      </c>
      <c r="AS51" t="s">
        <v>51</v>
      </c>
      <c r="AT51" s="12" t="s">
        <v>51</v>
      </c>
      <c r="AU51" s="12" t="e">
        <f>VLOOKUP(Table13[[#This Row],[Local Article Id]],Table3[#All],33,FALSE)</f>
        <v>#N/A</v>
      </c>
      <c r="AV51" s="12" t="s">
        <v>51</v>
      </c>
      <c r="AW51" s="12" t="e">
        <f>VLOOKUP(Table13[[#This Row],[Local Article Id]],Table3[#All],34,FALSE)</f>
        <v>#N/A</v>
      </c>
      <c r="AZ51" t="s">
        <v>60</v>
      </c>
    </row>
    <row r="52" spans="1:52">
      <c r="A52" t="s">
        <v>331</v>
      </c>
      <c r="B52" t="s">
        <v>48</v>
      </c>
      <c r="C52" t="s">
        <v>332</v>
      </c>
      <c r="D52" t="s">
        <v>144</v>
      </c>
      <c r="E52" t="s">
        <v>51</v>
      </c>
      <c r="F52" t="s">
        <v>52</v>
      </c>
      <c r="G52" t="s">
        <v>53</v>
      </c>
      <c r="H52" t="s">
        <v>51</v>
      </c>
      <c r="I52" t="s">
        <v>51</v>
      </c>
      <c r="J52" t="s">
        <v>54</v>
      </c>
      <c r="K52" t="s">
        <v>51</v>
      </c>
      <c r="L52" t="s">
        <v>51</v>
      </c>
      <c r="M52" t="s">
        <v>55</v>
      </c>
      <c r="N52" t="s">
        <v>56</v>
      </c>
      <c r="O52">
        <v>0</v>
      </c>
      <c r="P52" t="s">
        <v>51</v>
      </c>
      <c r="Q52" t="s">
        <v>333</v>
      </c>
      <c r="R52" t="s">
        <v>57</v>
      </c>
      <c r="S52" t="s">
        <v>57</v>
      </c>
      <c r="T52" t="s">
        <v>334</v>
      </c>
      <c r="U52" t="s">
        <v>51</v>
      </c>
      <c r="V52" t="s">
        <v>51</v>
      </c>
      <c r="W52" t="s">
        <v>51</v>
      </c>
      <c r="X52">
        <v>1</v>
      </c>
      <c r="Y52">
        <v>0</v>
      </c>
      <c r="Z52">
        <v>993472</v>
      </c>
      <c r="AA52">
        <v>0</v>
      </c>
      <c r="AB52" t="s">
        <v>51</v>
      </c>
      <c r="AF52" t="s">
        <v>335</v>
      </c>
      <c r="AG52" t="s">
        <v>287</v>
      </c>
      <c r="AH52" t="s">
        <v>125</v>
      </c>
      <c r="AI52" s="9" t="s">
        <v>126</v>
      </c>
      <c r="AJ52" t="str">
        <f>VLOOKUP(Table13[[#This Row],[Local Article Id]],Table3[#All],28,FALSE)</f>
        <v>A paragraph or more towards the top</v>
      </c>
      <c r="AK52" t="s">
        <v>51</v>
      </c>
      <c r="AL52" t="s">
        <v>51</v>
      </c>
      <c r="AM52" t="s">
        <v>51</v>
      </c>
      <c r="AN52" s="12" t="s">
        <v>314</v>
      </c>
      <c r="AO52" s="12">
        <f>VLOOKUP(Table13[[#This Row],[Local Article Id]],Table3[#All],35,FALSE)</f>
        <v>0</v>
      </c>
      <c r="AP52" t="s">
        <v>51</v>
      </c>
      <c r="AQ52" s="9" t="s">
        <v>51</v>
      </c>
      <c r="AR52" t="str">
        <f>VLOOKUP(Table13[[#This Row],[Local Article Id]],Table3[#All],30,FALSE)</f>
        <v>NICE recommended weight-loss drug to be made available in specialist NHS services 08/03/23</v>
      </c>
      <c r="AS52" t="s">
        <v>51</v>
      </c>
      <c r="AT52" s="8" t="s">
        <v>51</v>
      </c>
      <c r="AU52">
        <f>VLOOKUP(Table13[[#This Row],[Local Article Id]],Table3[#All],33,FALSE)</f>
        <v>0</v>
      </c>
      <c r="AV52" s="8" t="s">
        <v>51</v>
      </c>
      <c r="AW52">
        <f>VLOOKUP(Table13[[#This Row],[Local Article Id]],Table3[#All],34,FALSE)</f>
        <v>0</v>
      </c>
      <c r="AX52">
        <v>99347.199999999997</v>
      </c>
      <c r="AY52">
        <v>0</v>
      </c>
      <c r="AZ52" t="s">
        <v>60</v>
      </c>
    </row>
    <row r="53" spans="1:52">
      <c r="A53" s="12" t="s">
        <v>336</v>
      </c>
      <c r="B53" s="12" t="s">
        <v>48</v>
      </c>
      <c r="C53" s="12" t="s">
        <v>337</v>
      </c>
      <c r="D53" s="12" t="s">
        <v>92</v>
      </c>
      <c r="E53" s="12" t="s">
        <v>51</v>
      </c>
      <c r="F53" s="12" t="s">
        <v>52</v>
      </c>
      <c r="G53" s="12" t="s">
        <v>338</v>
      </c>
      <c r="H53" s="12" t="s">
        <v>51</v>
      </c>
      <c r="I53" t="s">
        <v>51</v>
      </c>
      <c r="J53" s="12" t="s">
        <v>54</v>
      </c>
      <c r="K53" t="s">
        <v>51</v>
      </c>
      <c r="L53" t="s">
        <v>51</v>
      </c>
      <c r="M53" t="s">
        <v>55</v>
      </c>
      <c r="N53" t="s">
        <v>56</v>
      </c>
      <c r="O53" s="12">
        <v>0</v>
      </c>
      <c r="P53" t="s">
        <v>51</v>
      </c>
      <c r="Q53" s="12" t="s">
        <v>51</v>
      </c>
      <c r="R53" t="s">
        <v>57</v>
      </c>
      <c r="S53" t="s">
        <v>57</v>
      </c>
      <c r="T53" t="s">
        <v>339</v>
      </c>
      <c r="U53" t="s">
        <v>51</v>
      </c>
      <c r="V53" t="s">
        <v>51</v>
      </c>
      <c r="W53" t="s">
        <v>51</v>
      </c>
      <c r="X53">
        <v>1</v>
      </c>
      <c r="Y53">
        <v>0</v>
      </c>
      <c r="Z53">
        <v>1314</v>
      </c>
      <c r="AA53">
        <v>0</v>
      </c>
      <c r="AB53" t="s">
        <v>51</v>
      </c>
      <c r="AF53" s="12" t="s">
        <v>340</v>
      </c>
      <c r="AG53" t="s">
        <v>287</v>
      </c>
      <c r="AH53" t="s">
        <v>125</v>
      </c>
      <c r="AI53" s="12" t="s">
        <v>133</v>
      </c>
      <c r="AJ53" s="12" t="e">
        <f>VLOOKUP(Table13[[#This Row],[Local Article Id]],Table3[#All],28,FALSE)</f>
        <v>#N/A</v>
      </c>
      <c r="AK53" t="s">
        <v>51</v>
      </c>
      <c r="AL53" t="s">
        <v>51</v>
      </c>
      <c r="AM53" t="s">
        <v>51</v>
      </c>
      <c r="AN53" s="12" t="s">
        <v>314</v>
      </c>
      <c r="AO53" s="12" t="e">
        <f>VLOOKUP(Table13[[#This Row],[Local Article Id]],Table3[#All],35,FALSE)</f>
        <v>#N/A</v>
      </c>
      <c r="AP53" t="s">
        <v>51</v>
      </c>
      <c r="AQ53" s="12" t="s">
        <v>51</v>
      </c>
      <c r="AR53" s="12" t="e">
        <f>VLOOKUP(Table13[[#This Row],[Local Article Id]],Table3[#All],30,FALSE)</f>
        <v>#N/A</v>
      </c>
      <c r="AS53" t="s">
        <v>51</v>
      </c>
      <c r="AT53" s="12" t="s">
        <v>51</v>
      </c>
      <c r="AU53" s="12" t="e">
        <f>VLOOKUP(Table13[[#This Row],[Local Article Id]],Table3[#All],33,FALSE)</f>
        <v>#N/A</v>
      </c>
      <c r="AV53" s="12" t="s">
        <v>51</v>
      </c>
      <c r="AW53" s="12" t="e">
        <f>VLOOKUP(Table13[[#This Row],[Local Article Id]],Table3[#All],34,FALSE)</f>
        <v>#N/A</v>
      </c>
      <c r="AX53">
        <v>328.5</v>
      </c>
      <c r="AY53">
        <v>0</v>
      </c>
      <c r="AZ53" t="s">
        <v>60</v>
      </c>
    </row>
    <row r="54" spans="1:52">
      <c r="A54" s="12" t="s">
        <v>341</v>
      </c>
      <c r="B54" s="12" t="s">
        <v>48</v>
      </c>
      <c r="C54" s="12" t="s">
        <v>342</v>
      </c>
      <c r="D54" s="12" t="s">
        <v>175</v>
      </c>
      <c r="E54" s="12" t="s">
        <v>51</v>
      </c>
      <c r="F54" s="12" t="s">
        <v>52</v>
      </c>
      <c r="G54" s="12" t="s">
        <v>343</v>
      </c>
      <c r="H54" s="12" t="s">
        <v>51</v>
      </c>
      <c r="I54" t="s">
        <v>51</v>
      </c>
      <c r="J54" s="12" t="s">
        <v>54</v>
      </c>
      <c r="K54" t="s">
        <v>51</v>
      </c>
      <c r="L54" t="s">
        <v>51</v>
      </c>
      <c r="M54" t="s">
        <v>55</v>
      </c>
      <c r="N54" t="s">
        <v>56</v>
      </c>
      <c r="O54" s="12">
        <v>0</v>
      </c>
      <c r="P54" t="s">
        <v>51</v>
      </c>
      <c r="Q54" s="12" t="s">
        <v>51</v>
      </c>
      <c r="R54" t="s">
        <v>57</v>
      </c>
      <c r="S54" t="s">
        <v>57</v>
      </c>
      <c r="T54" t="s">
        <v>344</v>
      </c>
      <c r="U54" t="s">
        <v>51</v>
      </c>
      <c r="V54" t="s">
        <v>51</v>
      </c>
      <c r="W54" t="s">
        <v>51</v>
      </c>
      <c r="X54">
        <v>1</v>
      </c>
      <c r="Y54">
        <v>0</v>
      </c>
      <c r="Z54">
        <v>0</v>
      </c>
      <c r="AA54">
        <v>0</v>
      </c>
      <c r="AB54" t="s">
        <v>51</v>
      </c>
      <c r="AF54" s="12" t="s">
        <v>345</v>
      </c>
      <c r="AG54" t="s">
        <v>287</v>
      </c>
      <c r="AH54" t="s">
        <v>125</v>
      </c>
      <c r="AI54" s="12" t="s">
        <v>179</v>
      </c>
      <c r="AJ54" s="12" t="e">
        <f>VLOOKUP(Table13[[#This Row],[Local Article Id]],Table3[#All],28,FALSE)</f>
        <v>#N/A</v>
      </c>
      <c r="AK54" t="s">
        <v>51</v>
      </c>
      <c r="AL54" t="s">
        <v>51</v>
      </c>
      <c r="AM54" t="s">
        <v>51</v>
      </c>
      <c r="AN54" s="12" t="s">
        <v>314</v>
      </c>
      <c r="AO54" s="12" t="e">
        <f>VLOOKUP(Table13[[#This Row],[Local Article Id]],Table3[#All],35,FALSE)</f>
        <v>#N/A</v>
      </c>
      <c r="AP54" t="s">
        <v>51</v>
      </c>
      <c r="AQ54" s="12" t="s">
        <v>51</v>
      </c>
      <c r="AR54" s="12" t="e">
        <f>VLOOKUP(Table13[[#This Row],[Local Article Id]],Table3[#All],30,FALSE)</f>
        <v>#N/A</v>
      </c>
      <c r="AS54" t="s">
        <v>51</v>
      </c>
      <c r="AT54" s="12" t="s">
        <v>51</v>
      </c>
      <c r="AU54" s="12" t="e">
        <f>VLOOKUP(Table13[[#This Row],[Local Article Id]],Table3[#All],33,FALSE)</f>
        <v>#N/A</v>
      </c>
      <c r="AV54" s="12" t="s">
        <v>51</v>
      </c>
      <c r="AW54" s="12" t="e">
        <f>VLOOKUP(Table13[[#This Row],[Local Article Id]],Table3[#All],34,FALSE)</f>
        <v>#N/A</v>
      </c>
      <c r="AX54">
        <v>0</v>
      </c>
      <c r="AY54">
        <v>0</v>
      </c>
      <c r="AZ54" t="s">
        <v>60</v>
      </c>
    </row>
    <row r="55" spans="1:52">
      <c r="A55" s="12" t="s">
        <v>346</v>
      </c>
      <c r="B55" s="12" t="s">
        <v>48</v>
      </c>
      <c r="C55" s="12" t="s">
        <v>347</v>
      </c>
      <c r="D55" s="12" t="s">
        <v>108</v>
      </c>
      <c r="E55" s="12" t="s">
        <v>51</v>
      </c>
      <c r="F55" s="12" t="s">
        <v>52</v>
      </c>
      <c r="G55" s="12" t="s">
        <v>348</v>
      </c>
      <c r="H55" s="12" t="s">
        <v>51</v>
      </c>
      <c r="I55" t="s">
        <v>51</v>
      </c>
      <c r="J55" s="12" t="s">
        <v>54</v>
      </c>
      <c r="K55" t="s">
        <v>51</v>
      </c>
      <c r="L55" t="s">
        <v>51</v>
      </c>
      <c r="M55" t="s">
        <v>55</v>
      </c>
      <c r="N55" t="s">
        <v>56</v>
      </c>
      <c r="O55" s="12">
        <v>0</v>
      </c>
      <c r="P55" t="s">
        <v>51</v>
      </c>
      <c r="Q55" s="12" t="s">
        <v>51</v>
      </c>
      <c r="R55" t="s">
        <v>57</v>
      </c>
      <c r="S55" t="s">
        <v>57</v>
      </c>
      <c r="T55" t="s">
        <v>349</v>
      </c>
      <c r="U55" t="s">
        <v>51</v>
      </c>
      <c r="V55" t="s">
        <v>51</v>
      </c>
      <c r="W55" t="s">
        <v>51</v>
      </c>
      <c r="X55">
        <v>1</v>
      </c>
      <c r="Y55">
        <v>0</v>
      </c>
      <c r="Z55">
        <v>691</v>
      </c>
      <c r="AA55">
        <v>0</v>
      </c>
      <c r="AB55" t="s">
        <v>51</v>
      </c>
      <c r="AF55" s="12" t="s">
        <v>350</v>
      </c>
      <c r="AG55" t="s">
        <v>287</v>
      </c>
      <c r="AH55" t="s">
        <v>125</v>
      </c>
      <c r="AI55" s="12" t="s">
        <v>133</v>
      </c>
      <c r="AJ55" s="12" t="e">
        <f>VLOOKUP(Table13[[#This Row],[Local Article Id]],Table3[#All],28,FALSE)</f>
        <v>#N/A</v>
      </c>
      <c r="AK55" t="s">
        <v>51</v>
      </c>
      <c r="AL55" t="s">
        <v>51</v>
      </c>
      <c r="AM55" t="s">
        <v>51</v>
      </c>
      <c r="AN55" s="12" t="s">
        <v>314</v>
      </c>
      <c r="AO55" s="12" t="e">
        <f>VLOOKUP(Table13[[#This Row],[Local Article Id]],Table3[#All],35,FALSE)</f>
        <v>#N/A</v>
      </c>
      <c r="AP55" t="s">
        <v>51</v>
      </c>
      <c r="AQ55" s="12" t="s">
        <v>51</v>
      </c>
      <c r="AR55" s="12" t="e">
        <f>VLOOKUP(Table13[[#This Row],[Local Article Id]],Table3[#All],30,FALSE)</f>
        <v>#N/A</v>
      </c>
      <c r="AS55" t="s">
        <v>51</v>
      </c>
      <c r="AT55" s="12" t="s">
        <v>51</v>
      </c>
      <c r="AU55" s="12" t="e">
        <f>VLOOKUP(Table13[[#This Row],[Local Article Id]],Table3[#All],33,FALSE)</f>
        <v>#N/A</v>
      </c>
      <c r="AV55" s="12" t="s">
        <v>51</v>
      </c>
      <c r="AW55" s="12" t="e">
        <f>VLOOKUP(Table13[[#This Row],[Local Article Id]],Table3[#All],34,FALSE)</f>
        <v>#N/A</v>
      </c>
      <c r="AX55">
        <v>172.75</v>
      </c>
      <c r="AY55">
        <v>0</v>
      </c>
      <c r="AZ55" t="s">
        <v>60</v>
      </c>
    </row>
    <row r="56" spans="1:52">
      <c r="A56" t="s">
        <v>351</v>
      </c>
      <c r="B56" t="s">
        <v>48</v>
      </c>
      <c r="C56" t="s">
        <v>352</v>
      </c>
      <c r="D56" t="s">
        <v>276</v>
      </c>
      <c r="E56" t="s">
        <v>51</v>
      </c>
      <c r="F56" t="s">
        <v>52</v>
      </c>
      <c r="G56" t="s">
        <v>353</v>
      </c>
      <c r="H56" t="s">
        <v>51</v>
      </c>
      <c r="I56" t="s">
        <v>51</v>
      </c>
      <c r="J56" t="s">
        <v>354</v>
      </c>
      <c r="K56" t="s">
        <v>51</v>
      </c>
      <c r="L56" t="s">
        <v>51</v>
      </c>
      <c r="M56" t="s">
        <v>55</v>
      </c>
      <c r="N56" t="s">
        <v>56</v>
      </c>
      <c r="O56">
        <v>0</v>
      </c>
      <c r="P56" t="s">
        <v>51</v>
      </c>
      <c r="Q56" t="s">
        <v>355</v>
      </c>
      <c r="R56" t="s">
        <v>57</v>
      </c>
      <c r="S56" t="s">
        <v>57</v>
      </c>
      <c r="T56" t="s">
        <v>51</v>
      </c>
      <c r="U56" t="s">
        <v>51</v>
      </c>
      <c r="V56" t="s">
        <v>51</v>
      </c>
      <c r="W56" t="s">
        <v>51</v>
      </c>
      <c r="X56">
        <v>1</v>
      </c>
      <c r="Y56">
        <v>0</v>
      </c>
      <c r="Z56">
        <v>2500</v>
      </c>
      <c r="AA56">
        <v>0</v>
      </c>
      <c r="AB56" t="s">
        <v>51</v>
      </c>
      <c r="AF56" t="s">
        <v>356</v>
      </c>
      <c r="AG56" t="s">
        <v>287</v>
      </c>
      <c r="AH56" t="s">
        <v>125</v>
      </c>
      <c r="AI56" s="8" t="s">
        <v>141</v>
      </c>
      <c r="AJ56" t="str">
        <f>VLOOKUP(Table13[[#This Row],[Local Article Id]],Table3[#All],28,FALSE)</f>
        <v>Headline or byline mention</v>
      </c>
      <c r="AK56" t="s">
        <v>51</v>
      </c>
      <c r="AL56" t="s">
        <v>51</v>
      </c>
      <c r="AM56" t="s">
        <v>51</v>
      </c>
      <c r="AN56" s="12" t="s">
        <v>314</v>
      </c>
      <c r="AO56" s="12">
        <f>VLOOKUP(Table13[[#This Row],[Local Article Id]],Table3[#All],35,FALSE)</f>
        <v>0</v>
      </c>
      <c r="AP56" t="s">
        <v>51</v>
      </c>
      <c r="AQ56" s="8" t="s">
        <v>51</v>
      </c>
      <c r="AR56">
        <f>VLOOKUP(Table13[[#This Row],[Local Article Id]],Table3[#All],30,FALSE)</f>
        <v>0</v>
      </c>
      <c r="AS56" t="s">
        <v>51</v>
      </c>
      <c r="AT56" s="8" t="s">
        <v>51</v>
      </c>
      <c r="AU56" t="str">
        <f>VLOOKUP(Table13[[#This Row],[Local Article Id]],Table3[#All],33,FALSE)</f>
        <v/>
      </c>
      <c r="AV56" s="8" t="s">
        <v>51</v>
      </c>
      <c r="AW56">
        <f>VLOOKUP(Table13[[#This Row],[Local Article Id]],Table3[#All],34,FALSE)</f>
        <v>0</v>
      </c>
      <c r="AX56">
        <v>2500</v>
      </c>
      <c r="AY56">
        <v>0</v>
      </c>
      <c r="AZ56" t="s">
        <v>60</v>
      </c>
    </row>
    <row r="57" spans="1:52">
      <c r="A57" s="12" t="s">
        <v>357</v>
      </c>
      <c r="B57" s="12" t="s">
        <v>48</v>
      </c>
      <c r="C57" s="12" t="s">
        <v>358</v>
      </c>
      <c r="D57" s="12" t="s">
        <v>276</v>
      </c>
      <c r="E57" s="12" t="s">
        <v>51</v>
      </c>
      <c r="F57" s="12" t="s">
        <v>52</v>
      </c>
      <c r="G57" s="12" t="s">
        <v>359</v>
      </c>
      <c r="H57" s="12" t="s">
        <v>51</v>
      </c>
      <c r="I57" t="s">
        <v>51</v>
      </c>
      <c r="J57" s="12" t="s">
        <v>54</v>
      </c>
      <c r="K57" t="s">
        <v>51</v>
      </c>
      <c r="L57" t="s">
        <v>51</v>
      </c>
      <c r="M57" t="s">
        <v>55</v>
      </c>
      <c r="N57" t="s">
        <v>56</v>
      </c>
      <c r="O57" s="12">
        <v>0</v>
      </c>
      <c r="P57" t="s">
        <v>51</v>
      </c>
      <c r="Q57" s="12" t="s">
        <v>51</v>
      </c>
      <c r="R57" t="s">
        <v>57</v>
      </c>
      <c r="S57" t="s">
        <v>57</v>
      </c>
      <c r="T57" t="s">
        <v>360</v>
      </c>
      <c r="U57" t="s">
        <v>51</v>
      </c>
      <c r="V57" t="s">
        <v>51</v>
      </c>
      <c r="W57" t="s">
        <v>51</v>
      </c>
      <c r="X57">
        <v>1</v>
      </c>
      <c r="Y57">
        <v>0</v>
      </c>
      <c r="Z57">
        <v>421195</v>
      </c>
      <c r="AA57">
        <v>0</v>
      </c>
      <c r="AB57" t="s">
        <v>51</v>
      </c>
      <c r="AF57" s="12" t="s">
        <v>361</v>
      </c>
      <c r="AG57" t="s">
        <v>287</v>
      </c>
      <c r="AH57" t="s">
        <v>125</v>
      </c>
      <c r="AI57" s="12" t="s">
        <v>126</v>
      </c>
      <c r="AJ57" s="12" t="e">
        <f>VLOOKUP(Table13[[#This Row],[Local Article Id]],Table3[#All],28,FALSE)</f>
        <v>#N/A</v>
      </c>
      <c r="AK57" t="s">
        <v>51</v>
      </c>
      <c r="AL57" t="s">
        <v>51</v>
      </c>
      <c r="AM57" t="s">
        <v>51</v>
      </c>
      <c r="AN57" s="12" t="s">
        <v>307</v>
      </c>
      <c r="AO57" s="12" t="e">
        <f>VLOOKUP(Table13[[#This Row],[Local Article Id]],Table3[#All],35,FALSE)</f>
        <v>#N/A</v>
      </c>
      <c r="AP57" t="s">
        <v>51</v>
      </c>
      <c r="AQ57" s="12" t="s">
        <v>51</v>
      </c>
      <c r="AR57" s="12" t="e">
        <f>VLOOKUP(Table13[[#This Row],[Local Article Id]],Table3[#All],30,FALSE)</f>
        <v>#N/A</v>
      </c>
      <c r="AS57" t="s">
        <v>51</v>
      </c>
      <c r="AT57" s="12" t="s">
        <v>51</v>
      </c>
      <c r="AU57" s="12" t="e">
        <f>VLOOKUP(Table13[[#This Row],[Local Article Id]],Table3[#All],33,FALSE)</f>
        <v>#N/A</v>
      </c>
      <c r="AV57" s="12" t="s">
        <v>51</v>
      </c>
      <c r="AW57" s="12" t="e">
        <f>VLOOKUP(Table13[[#This Row],[Local Article Id]],Table3[#All],34,FALSE)</f>
        <v>#N/A</v>
      </c>
      <c r="AX57">
        <v>42119.5</v>
      </c>
      <c r="AY57">
        <v>0</v>
      </c>
      <c r="AZ57" t="s">
        <v>60</v>
      </c>
    </row>
    <row r="58" spans="1:52">
      <c r="A58" s="12" t="s">
        <v>362</v>
      </c>
      <c r="B58" s="12" t="s">
        <v>48</v>
      </c>
      <c r="C58" s="12" t="s">
        <v>363</v>
      </c>
      <c r="D58" s="12" t="s">
        <v>152</v>
      </c>
      <c r="E58" s="12" t="s">
        <v>51</v>
      </c>
      <c r="F58" s="12" t="s">
        <v>52</v>
      </c>
      <c r="G58" s="12" t="s">
        <v>224</v>
      </c>
      <c r="H58" s="12" t="s">
        <v>51</v>
      </c>
      <c r="I58" t="s">
        <v>51</v>
      </c>
      <c r="J58" s="12" t="s">
        <v>54</v>
      </c>
      <c r="K58" t="s">
        <v>51</v>
      </c>
      <c r="L58" t="s">
        <v>51</v>
      </c>
      <c r="M58" t="s">
        <v>55</v>
      </c>
      <c r="N58" t="s">
        <v>56</v>
      </c>
      <c r="O58" s="12">
        <v>0</v>
      </c>
      <c r="P58" t="s">
        <v>51</v>
      </c>
      <c r="Q58" s="12" t="s">
        <v>51</v>
      </c>
      <c r="R58" t="s">
        <v>57</v>
      </c>
      <c r="S58" t="s">
        <v>57</v>
      </c>
      <c r="T58" t="s">
        <v>364</v>
      </c>
      <c r="U58" t="s">
        <v>51</v>
      </c>
      <c r="V58" t="s">
        <v>51</v>
      </c>
      <c r="W58" t="s">
        <v>51</v>
      </c>
      <c r="X58">
        <v>1</v>
      </c>
      <c r="Y58">
        <v>0</v>
      </c>
      <c r="Z58">
        <v>24564</v>
      </c>
      <c r="AA58">
        <v>0</v>
      </c>
      <c r="AB58" t="s">
        <v>51</v>
      </c>
      <c r="AF58" s="12" t="s">
        <v>365</v>
      </c>
      <c r="AG58" t="s">
        <v>287</v>
      </c>
      <c r="AH58" t="s">
        <v>125</v>
      </c>
      <c r="AI58" s="12" t="s">
        <v>126</v>
      </c>
      <c r="AJ58" s="12" t="e">
        <f>VLOOKUP(Table13[[#This Row],[Local Article Id]],Table3[#All],28,FALSE)</f>
        <v>#N/A</v>
      </c>
      <c r="AK58" t="s">
        <v>51</v>
      </c>
      <c r="AL58" t="s">
        <v>51</v>
      </c>
      <c r="AM58" t="s">
        <v>51</v>
      </c>
      <c r="AN58" s="12" t="s">
        <v>314</v>
      </c>
      <c r="AO58" s="12" t="e">
        <f>VLOOKUP(Table13[[#This Row],[Local Article Id]],Table3[#All],35,FALSE)</f>
        <v>#N/A</v>
      </c>
      <c r="AP58" t="s">
        <v>51</v>
      </c>
      <c r="AQ58" s="12" t="s">
        <v>51</v>
      </c>
      <c r="AR58" s="12" t="e">
        <f>VLOOKUP(Table13[[#This Row],[Local Article Id]],Table3[#All],30,FALSE)</f>
        <v>#N/A</v>
      </c>
      <c r="AS58" t="s">
        <v>51</v>
      </c>
      <c r="AT58" s="12" t="s">
        <v>51</v>
      </c>
      <c r="AU58" s="12" t="e">
        <f>VLOOKUP(Table13[[#This Row],[Local Article Id]],Table3[#All],33,FALSE)</f>
        <v>#N/A</v>
      </c>
      <c r="AV58" s="12" t="s">
        <v>51</v>
      </c>
      <c r="AW58" s="12" t="e">
        <f>VLOOKUP(Table13[[#This Row],[Local Article Id]],Table3[#All],34,FALSE)</f>
        <v>#N/A</v>
      </c>
      <c r="AX58">
        <v>2456.4</v>
      </c>
      <c r="AY58">
        <v>0</v>
      </c>
      <c r="AZ58" t="s">
        <v>60</v>
      </c>
    </row>
    <row r="59" spans="1:52">
      <c r="A59" s="12" t="s">
        <v>366</v>
      </c>
      <c r="B59" s="12" t="s">
        <v>48</v>
      </c>
      <c r="C59" s="12" t="s">
        <v>367</v>
      </c>
      <c r="D59" s="12" t="s">
        <v>276</v>
      </c>
      <c r="E59" s="12" t="s">
        <v>51</v>
      </c>
      <c r="F59" s="12" t="s">
        <v>52</v>
      </c>
      <c r="G59" s="12" t="s">
        <v>368</v>
      </c>
      <c r="H59" s="12" t="s">
        <v>51</v>
      </c>
      <c r="I59" t="s">
        <v>51</v>
      </c>
      <c r="J59" s="12" t="s">
        <v>54</v>
      </c>
      <c r="K59" t="s">
        <v>51</v>
      </c>
      <c r="L59" t="s">
        <v>51</v>
      </c>
      <c r="M59" t="s">
        <v>55</v>
      </c>
      <c r="N59" t="s">
        <v>56</v>
      </c>
      <c r="O59" s="12">
        <v>0</v>
      </c>
      <c r="P59" t="s">
        <v>51</v>
      </c>
      <c r="Q59" s="12" t="s">
        <v>51</v>
      </c>
      <c r="R59" t="s">
        <v>57</v>
      </c>
      <c r="S59" t="s">
        <v>57</v>
      </c>
      <c r="T59" t="s">
        <v>369</v>
      </c>
      <c r="U59" t="s">
        <v>51</v>
      </c>
      <c r="V59" t="s">
        <v>51</v>
      </c>
      <c r="W59" t="s">
        <v>51</v>
      </c>
      <c r="X59">
        <v>1</v>
      </c>
      <c r="Y59">
        <v>0</v>
      </c>
      <c r="Z59">
        <v>36000</v>
      </c>
      <c r="AA59">
        <v>0</v>
      </c>
      <c r="AB59" t="s">
        <v>51</v>
      </c>
      <c r="AF59" s="12" t="s">
        <v>370</v>
      </c>
      <c r="AG59" t="s">
        <v>287</v>
      </c>
      <c r="AH59" t="s">
        <v>125</v>
      </c>
      <c r="AI59" s="12" t="s">
        <v>126</v>
      </c>
      <c r="AJ59" s="12" t="e">
        <f>VLOOKUP(Table13[[#This Row],[Local Article Id]],Table3[#All],28,FALSE)</f>
        <v>#N/A</v>
      </c>
      <c r="AK59" t="s">
        <v>51</v>
      </c>
      <c r="AL59" t="s">
        <v>51</v>
      </c>
      <c r="AM59" t="s">
        <v>51</v>
      </c>
      <c r="AN59" s="12" t="s">
        <v>307</v>
      </c>
      <c r="AO59" s="12" t="e">
        <f>VLOOKUP(Table13[[#This Row],[Local Article Id]],Table3[#All],35,FALSE)</f>
        <v>#N/A</v>
      </c>
      <c r="AP59" t="s">
        <v>51</v>
      </c>
      <c r="AQ59" s="12" t="s">
        <v>51</v>
      </c>
      <c r="AR59" s="12" t="e">
        <f>VLOOKUP(Table13[[#This Row],[Local Article Id]],Table3[#All],30,FALSE)</f>
        <v>#N/A</v>
      </c>
      <c r="AS59" t="s">
        <v>51</v>
      </c>
      <c r="AT59" s="12" t="s">
        <v>51</v>
      </c>
      <c r="AU59" s="12" t="e">
        <f>VLOOKUP(Table13[[#This Row],[Local Article Id]],Table3[#All],33,FALSE)</f>
        <v>#N/A</v>
      </c>
      <c r="AV59" s="12" t="s">
        <v>51</v>
      </c>
      <c r="AW59" s="12" t="e">
        <f>VLOOKUP(Table13[[#This Row],[Local Article Id]],Table3[#All],34,FALSE)</f>
        <v>#N/A</v>
      </c>
      <c r="AX59">
        <v>3600</v>
      </c>
      <c r="AY59">
        <v>0</v>
      </c>
      <c r="AZ59" t="s">
        <v>60</v>
      </c>
    </row>
    <row r="60" spans="1:52">
      <c r="A60" s="12" t="s">
        <v>371</v>
      </c>
      <c r="B60" s="12" t="s">
        <v>48</v>
      </c>
      <c r="C60" s="12" t="s">
        <v>372</v>
      </c>
      <c r="D60" s="12" t="s">
        <v>373</v>
      </c>
      <c r="E60" s="12" t="s">
        <v>51</v>
      </c>
      <c r="F60" s="12" t="s">
        <v>52</v>
      </c>
      <c r="G60" s="12" t="s">
        <v>374</v>
      </c>
      <c r="H60" s="12" t="s">
        <v>51</v>
      </c>
      <c r="I60" t="s">
        <v>51</v>
      </c>
      <c r="J60" s="12" t="s">
        <v>54</v>
      </c>
      <c r="K60" t="s">
        <v>51</v>
      </c>
      <c r="L60" t="s">
        <v>51</v>
      </c>
      <c r="M60" t="s">
        <v>55</v>
      </c>
      <c r="N60" t="s">
        <v>56</v>
      </c>
      <c r="O60" s="12">
        <v>0</v>
      </c>
      <c r="P60" t="s">
        <v>51</v>
      </c>
      <c r="Q60" s="12" t="s">
        <v>51</v>
      </c>
      <c r="R60" t="s">
        <v>57</v>
      </c>
      <c r="S60" t="s">
        <v>57</v>
      </c>
      <c r="T60" t="s">
        <v>375</v>
      </c>
      <c r="U60" t="s">
        <v>51</v>
      </c>
      <c r="V60" t="s">
        <v>51</v>
      </c>
      <c r="W60" t="s">
        <v>51</v>
      </c>
      <c r="X60">
        <v>1</v>
      </c>
      <c r="Y60">
        <v>0</v>
      </c>
      <c r="Z60">
        <v>1023454</v>
      </c>
      <c r="AA60">
        <v>0</v>
      </c>
      <c r="AB60" t="s">
        <v>51</v>
      </c>
      <c r="AF60" s="12" t="s">
        <v>376</v>
      </c>
      <c r="AG60" t="s">
        <v>287</v>
      </c>
      <c r="AH60" t="s">
        <v>125</v>
      </c>
      <c r="AI60" s="12" t="s">
        <v>126</v>
      </c>
      <c r="AJ60" s="12" t="e">
        <f>VLOOKUP(Table13[[#This Row],[Local Article Id]],Table3[#All],28,FALSE)</f>
        <v>#N/A</v>
      </c>
      <c r="AK60" t="s">
        <v>51</v>
      </c>
      <c r="AL60" t="s">
        <v>51</v>
      </c>
      <c r="AM60" t="s">
        <v>51</v>
      </c>
      <c r="AN60" s="12" t="s">
        <v>307</v>
      </c>
      <c r="AO60" s="12" t="e">
        <f>VLOOKUP(Table13[[#This Row],[Local Article Id]],Table3[#All],35,FALSE)</f>
        <v>#N/A</v>
      </c>
      <c r="AP60" t="s">
        <v>51</v>
      </c>
      <c r="AQ60" s="12" t="s">
        <v>51</v>
      </c>
      <c r="AR60" s="12" t="e">
        <f>VLOOKUP(Table13[[#This Row],[Local Article Id]],Table3[#All],30,FALSE)</f>
        <v>#N/A</v>
      </c>
      <c r="AS60" t="s">
        <v>51</v>
      </c>
      <c r="AT60" s="12" t="s">
        <v>51</v>
      </c>
      <c r="AU60" s="12" t="e">
        <f>VLOOKUP(Table13[[#This Row],[Local Article Id]],Table3[#All],33,FALSE)</f>
        <v>#N/A</v>
      </c>
      <c r="AV60" s="12" t="s">
        <v>51</v>
      </c>
      <c r="AW60" s="12" t="e">
        <f>VLOOKUP(Table13[[#This Row],[Local Article Id]],Table3[#All],34,FALSE)</f>
        <v>#N/A</v>
      </c>
      <c r="AX60">
        <v>102345.4</v>
      </c>
      <c r="AY60">
        <v>0</v>
      </c>
      <c r="AZ60" t="s">
        <v>60</v>
      </c>
    </row>
    <row r="61" spans="1:52">
      <c r="A61" s="12" t="s">
        <v>371</v>
      </c>
      <c r="B61" s="12" t="s">
        <v>329</v>
      </c>
      <c r="C61" s="12" t="s">
        <v>372</v>
      </c>
      <c r="D61" s="12" t="s">
        <v>373</v>
      </c>
      <c r="E61" s="12" t="s">
        <v>51</v>
      </c>
      <c r="F61" s="12" t="s">
        <v>52</v>
      </c>
      <c r="G61" s="12" t="s">
        <v>374</v>
      </c>
      <c r="H61" s="12" t="s">
        <v>51</v>
      </c>
      <c r="I61" t="s">
        <v>51</v>
      </c>
      <c r="J61" s="12" t="s">
        <v>54</v>
      </c>
      <c r="K61" t="s">
        <v>51</v>
      </c>
      <c r="L61" t="s">
        <v>51</v>
      </c>
      <c r="M61" t="s">
        <v>55</v>
      </c>
      <c r="N61" t="s">
        <v>56</v>
      </c>
      <c r="O61" s="12">
        <v>0</v>
      </c>
      <c r="P61" t="s">
        <v>51</v>
      </c>
      <c r="Q61" s="12" t="s">
        <v>51</v>
      </c>
      <c r="R61" t="s">
        <v>57</v>
      </c>
      <c r="S61" t="s">
        <v>57</v>
      </c>
      <c r="T61" t="s">
        <v>375</v>
      </c>
      <c r="U61" t="s">
        <v>51</v>
      </c>
      <c r="V61" t="s">
        <v>51</v>
      </c>
      <c r="W61" t="s">
        <v>51</v>
      </c>
      <c r="X61">
        <v>1</v>
      </c>
      <c r="Y61">
        <v>0</v>
      </c>
      <c r="Z61">
        <v>1023454</v>
      </c>
      <c r="AA61">
        <v>0</v>
      </c>
      <c r="AB61" t="s">
        <v>51</v>
      </c>
      <c r="AF61" s="12" t="s">
        <v>376</v>
      </c>
      <c r="AG61" t="s">
        <v>287</v>
      </c>
      <c r="AH61" t="s">
        <v>125</v>
      </c>
      <c r="AI61" s="12" t="s">
        <v>51</v>
      </c>
      <c r="AJ61" s="12" t="e">
        <f>VLOOKUP(Table13[[#This Row],[Local Article Id]],Table3[#All],28,FALSE)</f>
        <v>#N/A</v>
      </c>
      <c r="AK61" t="s">
        <v>51</v>
      </c>
      <c r="AL61" t="s">
        <v>51</v>
      </c>
      <c r="AM61" t="s">
        <v>51</v>
      </c>
      <c r="AN61" s="12" t="s">
        <v>314</v>
      </c>
      <c r="AO61" s="12" t="e">
        <f>VLOOKUP(Table13[[#This Row],[Local Article Id]],Table3[#All],35,FALSE)</f>
        <v>#N/A</v>
      </c>
      <c r="AP61" t="s">
        <v>51</v>
      </c>
      <c r="AQ61" s="12" t="s">
        <v>51</v>
      </c>
      <c r="AR61" s="12" t="e">
        <f>VLOOKUP(Table13[[#This Row],[Local Article Id]],Table3[#All],30,FALSE)</f>
        <v>#N/A</v>
      </c>
      <c r="AS61" t="s">
        <v>51</v>
      </c>
      <c r="AT61" s="12" t="s">
        <v>51</v>
      </c>
      <c r="AU61" s="12" t="e">
        <f>VLOOKUP(Table13[[#This Row],[Local Article Id]],Table3[#All],33,FALSE)</f>
        <v>#N/A</v>
      </c>
      <c r="AV61" s="12" t="s">
        <v>51</v>
      </c>
      <c r="AW61" s="12" t="e">
        <f>VLOOKUP(Table13[[#This Row],[Local Article Id]],Table3[#All],34,FALSE)</f>
        <v>#N/A</v>
      </c>
      <c r="AZ61" t="s">
        <v>60</v>
      </c>
    </row>
    <row r="62" spans="1:52">
      <c r="A62" t="s">
        <v>377</v>
      </c>
      <c r="B62" t="s">
        <v>48</v>
      </c>
      <c r="C62" t="s">
        <v>378</v>
      </c>
      <c r="D62" t="s">
        <v>209</v>
      </c>
      <c r="E62" t="s">
        <v>51</v>
      </c>
      <c r="F62" t="s">
        <v>52</v>
      </c>
      <c r="G62" t="s">
        <v>379</v>
      </c>
      <c r="H62" t="s">
        <v>51</v>
      </c>
      <c r="I62" t="s">
        <v>51</v>
      </c>
      <c r="J62" t="s">
        <v>54</v>
      </c>
      <c r="K62" t="s">
        <v>51</v>
      </c>
      <c r="L62" t="s">
        <v>51</v>
      </c>
      <c r="M62" t="s">
        <v>55</v>
      </c>
      <c r="N62" t="s">
        <v>56</v>
      </c>
      <c r="O62">
        <v>0</v>
      </c>
      <c r="P62" t="s">
        <v>51</v>
      </c>
      <c r="Q62" t="s">
        <v>380</v>
      </c>
      <c r="R62" t="s">
        <v>57</v>
      </c>
      <c r="S62" t="s">
        <v>57</v>
      </c>
      <c r="T62" t="s">
        <v>381</v>
      </c>
      <c r="U62" t="s">
        <v>51</v>
      </c>
      <c r="V62" t="s">
        <v>51</v>
      </c>
      <c r="W62" t="s">
        <v>51</v>
      </c>
      <c r="X62">
        <v>1</v>
      </c>
      <c r="Y62">
        <v>0</v>
      </c>
      <c r="Z62">
        <v>4730139</v>
      </c>
      <c r="AA62">
        <v>0</v>
      </c>
      <c r="AB62" t="s">
        <v>51</v>
      </c>
      <c r="AF62" t="s">
        <v>382</v>
      </c>
      <c r="AG62" t="s">
        <v>287</v>
      </c>
      <c r="AH62" t="s">
        <v>125</v>
      </c>
      <c r="AI62" s="8" t="s">
        <v>141</v>
      </c>
      <c r="AJ62" t="str">
        <f>VLOOKUP(Table13[[#This Row],[Local Article Id]],Table3[#All],28,FALSE)</f>
        <v>First paragraph mention</v>
      </c>
      <c r="AK62" t="s">
        <v>51</v>
      </c>
      <c r="AL62" t="s">
        <v>51</v>
      </c>
      <c r="AM62" t="s">
        <v>51</v>
      </c>
      <c r="AN62" s="12" t="s">
        <v>307</v>
      </c>
      <c r="AO62" s="12">
        <f>VLOOKUP(Table13[[#This Row],[Local Article Id]],Table3[#All],35,FALSE)</f>
        <v>0</v>
      </c>
      <c r="AP62" t="s">
        <v>51</v>
      </c>
      <c r="AQ62" s="8" t="s">
        <v>383</v>
      </c>
      <c r="AR62" t="str">
        <f>VLOOKUP(Table13[[#This Row],[Local Article Id]],Table3[#All],30,FALSE)</f>
        <v>145,000 people in England to have further treatment choice for preventing migraine attacks 31/05/2023</v>
      </c>
      <c r="AS62" t="s">
        <v>51</v>
      </c>
      <c r="AT62" s="8" t="s">
        <v>51</v>
      </c>
      <c r="AU62" t="str">
        <f>VLOOKUP(Table13[[#This Row],[Local Article Id]],Table3[#All],33,FALSE)</f>
        <v/>
      </c>
      <c r="AV62" s="8" t="s">
        <v>288</v>
      </c>
      <c r="AW62" t="str">
        <f>VLOOKUP(Table13[[#This Row],[Local Article Id]],Table3[#All],34,FALSE)</f>
        <v>Helen Knight, Director of Medicines Evaluation</v>
      </c>
      <c r="AX62">
        <v>4730139</v>
      </c>
      <c r="AY62">
        <v>0</v>
      </c>
      <c r="AZ62" t="s">
        <v>60</v>
      </c>
    </row>
    <row r="63" spans="1:52">
      <c r="A63" t="s">
        <v>384</v>
      </c>
      <c r="B63" t="s">
        <v>48</v>
      </c>
      <c r="C63" t="s">
        <v>385</v>
      </c>
      <c r="D63" t="s">
        <v>386</v>
      </c>
      <c r="E63" t="s">
        <v>51</v>
      </c>
      <c r="F63" t="s">
        <v>85</v>
      </c>
      <c r="G63" t="s">
        <v>250</v>
      </c>
      <c r="H63" t="s">
        <v>250</v>
      </c>
      <c r="I63" t="s">
        <v>251</v>
      </c>
      <c r="J63" t="s">
        <v>252</v>
      </c>
      <c r="K63" t="s">
        <v>51</v>
      </c>
      <c r="L63" t="s">
        <v>51</v>
      </c>
      <c r="M63" t="s">
        <v>55</v>
      </c>
      <c r="N63" t="s">
        <v>56</v>
      </c>
      <c r="O63">
        <v>423</v>
      </c>
      <c r="P63" t="s">
        <v>51</v>
      </c>
      <c r="Q63" t="s">
        <v>51</v>
      </c>
      <c r="R63" t="s">
        <v>57</v>
      </c>
      <c r="S63" t="s">
        <v>57</v>
      </c>
      <c r="T63" t="s">
        <v>51</v>
      </c>
      <c r="U63" t="s">
        <v>51</v>
      </c>
      <c r="V63" t="s">
        <v>51</v>
      </c>
      <c r="W63" t="s">
        <v>51</v>
      </c>
      <c r="X63">
        <v>564</v>
      </c>
      <c r="Y63">
        <v>0</v>
      </c>
      <c r="Z63">
        <v>123697</v>
      </c>
      <c r="AA63">
        <v>47300</v>
      </c>
      <c r="AB63" t="s">
        <v>51</v>
      </c>
      <c r="AF63" t="s">
        <v>387</v>
      </c>
      <c r="AG63" t="s">
        <v>287</v>
      </c>
      <c r="AH63" t="s">
        <v>125</v>
      </c>
      <c r="AI63" s="8" t="s">
        <v>133</v>
      </c>
      <c r="AJ63" t="str">
        <f>VLOOKUP(Table13[[#This Row],[Local Article Id]],Table3[#All],28,FALSE)</f>
        <v>A paragraph or less towards the bottom</v>
      </c>
      <c r="AK63" t="s">
        <v>51</v>
      </c>
      <c r="AL63" t="s">
        <v>51</v>
      </c>
      <c r="AM63" t="s">
        <v>51</v>
      </c>
      <c r="AN63" s="12" t="s">
        <v>388</v>
      </c>
      <c r="AO63" s="12">
        <f>VLOOKUP(Table13[[#This Row],[Local Article Id]],Table3[#All],35,FALSE)</f>
        <v>0</v>
      </c>
      <c r="AP63" t="s">
        <v>51</v>
      </c>
      <c r="AQ63" s="8" t="s">
        <v>51</v>
      </c>
      <c r="AR63">
        <f>VLOOKUP(Table13[[#This Row],[Local Article Id]],Table3[#All],30,FALSE)</f>
        <v>0</v>
      </c>
      <c r="AS63" t="s">
        <v>51</v>
      </c>
      <c r="AT63" s="8" t="s">
        <v>51</v>
      </c>
      <c r="AU63">
        <f>VLOOKUP(Table13[[#This Row],[Local Article Id]],Table3[#All],33,FALSE)</f>
        <v>0</v>
      </c>
      <c r="AV63" s="8" t="s">
        <v>51</v>
      </c>
      <c r="AW63">
        <f>VLOOKUP(Table13[[#This Row],[Local Article Id]],Table3[#All],34,FALSE)</f>
        <v>0</v>
      </c>
      <c r="AX63">
        <v>123697</v>
      </c>
      <c r="AY63">
        <v>6669300</v>
      </c>
      <c r="AZ63" t="s">
        <v>60</v>
      </c>
    </row>
    <row r="64" spans="1:52">
      <c r="A64" t="s">
        <v>384</v>
      </c>
      <c r="B64" t="s">
        <v>329</v>
      </c>
      <c r="C64" t="s">
        <v>385</v>
      </c>
      <c r="D64" t="s">
        <v>386</v>
      </c>
      <c r="E64" t="s">
        <v>51</v>
      </c>
      <c r="F64" t="s">
        <v>85</v>
      </c>
      <c r="G64" t="s">
        <v>250</v>
      </c>
      <c r="H64" t="s">
        <v>250</v>
      </c>
      <c r="I64" t="s">
        <v>251</v>
      </c>
      <c r="J64" t="s">
        <v>252</v>
      </c>
      <c r="K64" t="s">
        <v>51</v>
      </c>
      <c r="L64" t="s">
        <v>51</v>
      </c>
      <c r="M64" t="s">
        <v>55</v>
      </c>
      <c r="N64" t="s">
        <v>56</v>
      </c>
      <c r="O64">
        <v>423</v>
      </c>
      <c r="P64" t="s">
        <v>51</v>
      </c>
      <c r="Q64" t="s">
        <v>51</v>
      </c>
      <c r="R64" t="s">
        <v>57</v>
      </c>
      <c r="S64" t="s">
        <v>57</v>
      </c>
      <c r="T64" t="s">
        <v>51</v>
      </c>
      <c r="U64" t="s">
        <v>51</v>
      </c>
      <c r="V64" t="s">
        <v>51</v>
      </c>
      <c r="W64" t="s">
        <v>51</v>
      </c>
      <c r="X64">
        <v>564</v>
      </c>
      <c r="Y64">
        <v>0</v>
      </c>
      <c r="Z64">
        <v>123697</v>
      </c>
      <c r="AA64">
        <v>47300</v>
      </c>
      <c r="AB64" t="s">
        <v>51</v>
      </c>
      <c r="AF64" t="s">
        <v>387</v>
      </c>
      <c r="AG64" t="s">
        <v>287</v>
      </c>
      <c r="AH64" t="s">
        <v>125</v>
      </c>
      <c r="AI64" s="9" t="s">
        <v>51</v>
      </c>
      <c r="AJ64" t="str">
        <f>VLOOKUP(Table13[[#This Row],[Local Article Id]],Table3[#All],28,FALSE)</f>
        <v>A paragraph or less towards the bottom</v>
      </c>
      <c r="AK64" t="s">
        <v>51</v>
      </c>
      <c r="AL64" t="s">
        <v>51</v>
      </c>
      <c r="AM64" t="s">
        <v>51</v>
      </c>
      <c r="AN64" s="12" t="s">
        <v>314</v>
      </c>
      <c r="AO64" s="12">
        <f>VLOOKUP(Table13[[#This Row],[Local Article Id]],Table3[#All],35,FALSE)</f>
        <v>0</v>
      </c>
      <c r="AP64" t="s">
        <v>51</v>
      </c>
      <c r="AQ64" s="8" t="s">
        <v>51</v>
      </c>
      <c r="AR64">
        <f>VLOOKUP(Table13[[#This Row],[Local Article Id]],Table3[#All],30,FALSE)</f>
        <v>0</v>
      </c>
      <c r="AS64" t="s">
        <v>51</v>
      </c>
      <c r="AT64" s="8" t="s">
        <v>51</v>
      </c>
      <c r="AU64">
        <f>VLOOKUP(Table13[[#This Row],[Local Article Id]],Table3[#All],33,FALSE)</f>
        <v>0</v>
      </c>
      <c r="AV64" s="8" t="s">
        <v>51</v>
      </c>
      <c r="AW64">
        <f>VLOOKUP(Table13[[#This Row],[Local Article Id]],Table3[#All],34,FALSE)</f>
        <v>0</v>
      </c>
      <c r="AZ64" t="s">
        <v>60</v>
      </c>
    </row>
    <row r="65" spans="1:52">
      <c r="A65" t="s">
        <v>389</v>
      </c>
      <c r="B65" t="s">
        <v>48</v>
      </c>
      <c r="C65" t="s">
        <v>390</v>
      </c>
      <c r="D65" t="s">
        <v>144</v>
      </c>
      <c r="E65" t="s">
        <v>51</v>
      </c>
      <c r="F65" t="s">
        <v>52</v>
      </c>
      <c r="G65" t="s">
        <v>198</v>
      </c>
      <c r="H65" t="s">
        <v>51</v>
      </c>
      <c r="I65" t="s">
        <v>51</v>
      </c>
      <c r="J65" t="s">
        <v>54</v>
      </c>
      <c r="K65" t="s">
        <v>51</v>
      </c>
      <c r="L65" t="s">
        <v>51</v>
      </c>
      <c r="M65" t="s">
        <v>55</v>
      </c>
      <c r="N65" t="s">
        <v>56</v>
      </c>
      <c r="O65">
        <v>0</v>
      </c>
      <c r="P65" t="s">
        <v>51</v>
      </c>
      <c r="Q65" t="s">
        <v>391</v>
      </c>
      <c r="R65" t="s">
        <v>57</v>
      </c>
      <c r="S65" t="s">
        <v>57</v>
      </c>
      <c r="T65" t="s">
        <v>392</v>
      </c>
      <c r="U65" t="s">
        <v>51</v>
      </c>
      <c r="V65" t="s">
        <v>51</v>
      </c>
      <c r="W65" t="s">
        <v>51</v>
      </c>
      <c r="X65">
        <v>1</v>
      </c>
      <c r="Y65">
        <v>0</v>
      </c>
      <c r="Z65">
        <v>45966</v>
      </c>
      <c r="AA65">
        <v>0</v>
      </c>
      <c r="AB65" t="s">
        <v>51</v>
      </c>
      <c r="AF65" t="s">
        <v>393</v>
      </c>
      <c r="AG65" t="s">
        <v>287</v>
      </c>
      <c r="AH65" t="s">
        <v>125</v>
      </c>
      <c r="AI65" s="9" t="s">
        <v>179</v>
      </c>
      <c r="AJ65" t="str">
        <f>VLOOKUP(Table13[[#This Row],[Local Article Id]],Table3[#All],28,FALSE)</f>
        <v>A paragraph or more towards the top</v>
      </c>
      <c r="AK65" t="s">
        <v>51</v>
      </c>
      <c r="AL65" t="s">
        <v>51</v>
      </c>
      <c r="AM65" t="s">
        <v>51</v>
      </c>
      <c r="AN65" s="12" t="s">
        <v>51</v>
      </c>
      <c r="AO65" s="12">
        <f>VLOOKUP(Table13[[#This Row],[Local Article Id]],Table3[#All],35,FALSE)</f>
        <v>0</v>
      </c>
      <c r="AP65" t="s">
        <v>51</v>
      </c>
      <c r="AQ65" s="8" t="s">
        <v>51</v>
      </c>
      <c r="AR65">
        <f>VLOOKUP(Table13[[#This Row],[Local Article Id]],Table3[#All],30,FALSE)</f>
        <v>0</v>
      </c>
      <c r="AS65" t="s">
        <v>51</v>
      </c>
      <c r="AT65" s="9" t="s">
        <v>394</v>
      </c>
      <c r="AU65">
        <f>VLOOKUP(Table13[[#This Row],[Local Article Id]],Table3[#All],33,FALSE)</f>
        <v>0</v>
      </c>
      <c r="AV65" s="8" t="s">
        <v>51</v>
      </c>
      <c r="AW65">
        <f>VLOOKUP(Table13[[#This Row],[Local Article Id]],Table3[#All],34,FALSE)</f>
        <v>0</v>
      </c>
      <c r="AX65">
        <v>1378.98</v>
      </c>
      <c r="AY65">
        <v>0</v>
      </c>
      <c r="AZ65" t="s">
        <v>60</v>
      </c>
    </row>
    <row r="66" spans="1:52">
      <c r="A66" s="12" t="s">
        <v>395</v>
      </c>
      <c r="B66" s="12" t="s">
        <v>48</v>
      </c>
      <c r="C66" s="12" t="s">
        <v>396</v>
      </c>
      <c r="D66" s="12" t="s">
        <v>209</v>
      </c>
      <c r="E66" s="12" t="s">
        <v>51</v>
      </c>
      <c r="F66" s="12" t="s">
        <v>52</v>
      </c>
      <c r="G66" s="12" t="s">
        <v>397</v>
      </c>
      <c r="H66" s="12" t="s">
        <v>51</v>
      </c>
      <c r="I66" t="s">
        <v>51</v>
      </c>
      <c r="J66" s="12" t="s">
        <v>54</v>
      </c>
      <c r="K66" t="s">
        <v>51</v>
      </c>
      <c r="L66" t="s">
        <v>51</v>
      </c>
      <c r="M66" t="s">
        <v>55</v>
      </c>
      <c r="N66" t="s">
        <v>56</v>
      </c>
      <c r="O66" s="12">
        <v>0</v>
      </c>
      <c r="P66" t="s">
        <v>51</v>
      </c>
      <c r="Q66" s="12" t="s">
        <v>51</v>
      </c>
      <c r="R66" t="s">
        <v>57</v>
      </c>
      <c r="S66" t="s">
        <v>57</v>
      </c>
      <c r="T66" t="s">
        <v>398</v>
      </c>
      <c r="U66" t="s">
        <v>51</v>
      </c>
      <c r="V66" t="s">
        <v>51</v>
      </c>
      <c r="W66" t="s">
        <v>51</v>
      </c>
      <c r="X66">
        <v>1</v>
      </c>
      <c r="Y66">
        <v>0</v>
      </c>
      <c r="Z66">
        <v>9</v>
      </c>
      <c r="AA66">
        <v>0</v>
      </c>
      <c r="AB66" t="s">
        <v>51</v>
      </c>
      <c r="AF66" s="12" t="s">
        <v>399</v>
      </c>
      <c r="AG66" t="s">
        <v>287</v>
      </c>
      <c r="AH66" t="s">
        <v>125</v>
      </c>
      <c r="AI66" s="12" t="s">
        <v>141</v>
      </c>
      <c r="AJ66" s="12" t="e">
        <f>VLOOKUP(Table13[[#This Row],[Local Article Id]],Table3[#All],28,FALSE)</f>
        <v>#N/A</v>
      </c>
      <c r="AK66" t="s">
        <v>51</v>
      </c>
      <c r="AL66" t="s">
        <v>51</v>
      </c>
      <c r="AM66" t="s">
        <v>51</v>
      </c>
      <c r="AN66" s="12" t="s">
        <v>307</v>
      </c>
      <c r="AO66" s="12" t="e">
        <f>VLOOKUP(Table13[[#This Row],[Local Article Id]],Table3[#All],35,FALSE)</f>
        <v>#N/A</v>
      </c>
      <c r="AP66" t="s">
        <v>51</v>
      </c>
      <c r="AQ66" s="12" t="s">
        <v>383</v>
      </c>
      <c r="AR66" s="12" t="e">
        <f>VLOOKUP(Table13[[#This Row],[Local Article Id]],Table3[#All],30,FALSE)</f>
        <v>#N/A</v>
      </c>
      <c r="AS66" t="s">
        <v>51</v>
      </c>
      <c r="AT66" s="12" t="s">
        <v>51</v>
      </c>
      <c r="AU66" s="12" t="e">
        <f>VLOOKUP(Table13[[#This Row],[Local Article Id]],Table3[#All],33,FALSE)</f>
        <v>#N/A</v>
      </c>
      <c r="AV66" s="12" t="s">
        <v>288</v>
      </c>
      <c r="AW66" s="12" t="e">
        <f>VLOOKUP(Table13[[#This Row],[Local Article Id]],Table3[#All],34,FALSE)</f>
        <v>#N/A</v>
      </c>
      <c r="AX66">
        <v>9</v>
      </c>
      <c r="AY66">
        <v>0</v>
      </c>
      <c r="AZ66" t="s">
        <v>60</v>
      </c>
    </row>
    <row r="67" spans="1:52">
      <c r="A67" s="12" t="s">
        <v>400</v>
      </c>
      <c r="B67" s="12" t="s">
        <v>48</v>
      </c>
      <c r="C67" s="12" t="s">
        <v>401</v>
      </c>
      <c r="D67" s="12" t="s">
        <v>276</v>
      </c>
      <c r="E67" s="12" t="s">
        <v>51</v>
      </c>
      <c r="F67" s="12" t="s">
        <v>85</v>
      </c>
      <c r="G67" s="12" t="s">
        <v>402</v>
      </c>
      <c r="H67" s="12" t="s">
        <v>402</v>
      </c>
      <c r="I67" t="s">
        <v>51</v>
      </c>
      <c r="J67" s="12" t="s">
        <v>54</v>
      </c>
      <c r="K67" t="s">
        <v>51</v>
      </c>
      <c r="L67" t="s">
        <v>51</v>
      </c>
      <c r="M67" t="s">
        <v>55</v>
      </c>
      <c r="N67" t="s">
        <v>56</v>
      </c>
      <c r="O67" s="12">
        <v>1</v>
      </c>
      <c r="P67" t="s">
        <v>51</v>
      </c>
      <c r="Q67" s="12" t="s">
        <v>51</v>
      </c>
      <c r="R67" t="s">
        <v>57</v>
      </c>
      <c r="S67" t="s">
        <v>57</v>
      </c>
      <c r="T67" t="s">
        <v>51</v>
      </c>
      <c r="U67" t="s">
        <v>51</v>
      </c>
      <c r="V67" t="s">
        <v>51</v>
      </c>
      <c r="W67" t="s">
        <v>51</v>
      </c>
      <c r="X67">
        <v>1</v>
      </c>
      <c r="Y67">
        <v>0</v>
      </c>
      <c r="Z67">
        <v>6793685</v>
      </c>
      <c r="AA67">
        <v>1823560000</v>
      </c>
      <c r="AB67" t="s">
        <v>51</v>
      </c>
      <c r="AF67" s="12" t="s">
        <v>403</v>
      </c>
      <c r="AG67" t="s">
        <v>287</v>
      </c>
      <c r="AH67" t="s">
        <v>125</v>
      </c>
      <c r="AI67" s="12" t="s">
        <v>133</v>
      </c>
      <c r="AJ67" s="12" t="e">
        <f>VLOOKUP(Table13[[#This Row],[Local Article Id]],Table3[#All],28,FALSE)</f>
        <v>#N/A</v>
      </c>
      <c r="AK67" t="s">
        <v>51</v>
      </c>
      <c r="AL67" t="s">
        <v>51</v>
      </c>
      <c r="AM67" t="s">
        <v>51</v>
      </c>
      <c r="AN67" s="12" t="s">
        <v>307</v>
      </c>
      <c r="AO67" s="12" t="e">
        <f>VLOOKUP(Table13[[#This Row],[Local Article Id]],Table3[#All],35,FALSE)</f>
        <v>#N/A</v>
      </c>
      <c r="AP67" t="s">
        <v>51</v>
      </c>
      <c r="AQ67" s="12" t="s">
        <v>383</v>
      </c>
      <c r="AR67" s="12" t="e">
        <f>VLOOKUP(Table13[[#This Row],[Local Article Id]],Table3[#All],30,FALSE)</f>
        <v>#N/A</v>
      </c>
      <c r="AS67" t="s">
        <v>51</v>
      </c>
      <c r="AT67" s="12" t="s">
        <v>404</v>
      </c>
      <c r="AU67" s="12" t="e">
        <f>VLOOKUP(Table13[[#This Row],[Local Article Id]],Table3[#All],33,FALSE)</f>
        <v>#N/A</v>
      </c>
      <c r="AV67" s="12" t="s">
        <v>288</v>
      </c>
      <c r="AW67" s="12" t="e">
        <f>VLOOKUP(Table13[[#This Row],[Local Article Id]],Table3[#All],34,FALSE)</f>
        <v>#N/A</v>
      </c>
      <c r="AX67">
        <v>1698421.25</v>
      </c>
      <c r="AY67">
        <v>455890000</v>
      </c>
      <c r="AZ67" t="s">
        <v>60</v>
      </c>
    </row>
    <row r="68" spans="1:52">
      <c r="A68" s="12" t="s">
        <v>400</v>
      </c>
      <c r="B68" s="12" t="s">
        <v>329</v>
      </c>
      <c r="C68" s="12" t="s">
        <v>401</v>
      </c>
      <c r="D68" s="12" t="s">
        <v>276</v>
      </c>
      <c r="E68" s="12" t="s">
        <v>51</v>
      </c>
      <c r="F68" s="12" t="s">
        <v>85</v>
      </c>
      <c r="G68" s="12" t="s">
        <v>402</v>
      </c>
      <c r="H68" s="12" t="s">
        <v>402</v>
      </c>
      <c r="I68" t="s">
        <v>51</v>
      </c>
      <c r="J68" s="12" t="s">
        <v>54</v>
      </c>
      <c r="K68" t="s">
        <v>51</v>
      </c>
      <c r="L68" t="s">
        <v>51</v>
      </c>
      <c r="M68" t="s">
        <v>55</v>
      </c>
      <c r="N68" t="s">
        <v>56</v>
      </c>
      <c r="O68" s="12">
        <v>1</v>
      </c>
      <c r="P68" t="s">
        <v>51</v>
      </c>
      <c r="Q68" s="12" t="s">
        <v>51</v>
      </c>
      <c r="R68" t="s">
        <v>57</v>
      </c>
      <c r="S68" t="s">
        <v>57</v>
      </c>
      <c r="T68" t="s">
        <v>51</v>
      </c>
      <c r="U68" t="s">
        <v>51</v>
      </c>
      <c r="V68" t="s">
        <v>51</v>
      </c>
      <c r="W68" t="s">
        <v>51</v>
      </c>
      <c r="X68">
        <v>1</v>
      </c>
      <c r="Y68">
        <v>0</v>
      </c>
      <c r="Z68">
        <v>6793685</v>
      </c>
      <c r="AA68">
        <v>1823560000</v>
      </c>
      <c r="AB68" t="s">
        <v>51</v>
      </c>
      <c r="AF68" s="12" t="s">
        <v>403</v>
      </c>
      <c r="AG68" t="s">
        <v>287</v>
      </c>
      <c r="AH68" t="s">
        <v>125</v>
      </c>
      <c r="AI68" s="12" t="s">
        <v>51</v>
      </c>
      <c r="AJ68" s="12" t="e">
        <f>VLOOKUP(Table13[[#This Row],[Local Article Id]],Table3[#All],28,FALSE)</f>
        <v>#N/A</v>
      </c>
      <c r="AK68" t="s">
        <v>51</v>
      </c>
      <c r="AL68" t="s">
        <v>51</v>
      </c>
      <c r="AM68" t="s">
        <v>51</v>
      </c>
      <c r="AN68" s="12" t="s">
        <v>51</v>
      </c>
      <c r="AO68" s="12" t="e">
        <f>VLOOKUP(Table13[[#This Row],[Local Article Id]],Table3[#All],35,FALSE)</f>
        <v>#N/A</v>
      </c>
      <c r="AP68" t="s">
        <v>51</v>
      </c>
      <c r="AQ68" s="12" t="s">
        <v>51</v>
      </c>
      <c r="AR68" s="12" t="e">
        <f>VLOOKUP(Table13[[#This Row],[Local Article Id]],Table3[#All],30,FALSE)</f>
        <v>#N/A</v>
      </c>
      <c r="AS68" t="s">
        <v>51</v>
      </c>
      <c r="AT68" s="12" t="s">
        <v>394</v>
      </c>
      <c r="AU68" s="12" t="e">
        <f>VLOOKUP(Table13[[#This Row],[Local Article Id]],Table3[#All],33,FALSE)</f>
        <v>#N/A</v>
      </c>
      <c r="AV68" s="12" t="s">
        <v>51</v>
      </c>
      <c r="AW68" s="12" t="e">
        <f>VLOOKUP(Table13[[#This Row],[Local Article Id]],Table3[#All],34,FALSE)</f>
        <v>#N/A</v>
      </c>
      <c r="AZ68" t="s">
        <v>60</v>
      </c>
    </row>
    <row r="69" spans="1:52">
      <c r="A69" s="12" t="s">
        <v>405</v>
      </c>
      <c r="B69" s="12" t="s">
        <v>48</v>
      </c>
      <c r="C69" s="12" t="s">
        <v>406</v>
      </c>
      <c r="D69" s="12" t="s">
        <v>209</v>
      </c>
      <c r="E69" s="12" t="s">
        <v>51</v>
      </c>
      <c r="F69" s="12" t="s">
        <v>52</v>
      </c>
      <c r="G69" s="12" t="s">
        <v>407</v>
      </c>
      <c r="H69" s="12" t="s">
        <v>51</v>
      </c>
      <c r="I69" t="s">
        <v>51</v>
      </c>
      <c r="J69" s="12" t="s">
        <v>51</v>
      </c>
      <c r="K69" t="s">
        <v>51</v>
      </c>
      <c r="L69" t="s">
        <v>51</v>
      </c>
      <c r="M69" t="s">
        <v>55</v>
      </c>
      <c r="N69" t="s">
        <v>56</v>
      </c>
      <c r="O69" s="12">
        <v>0</v>
      </c>
      <c r="P69" t="s">
        <v>51</v>
      </c>
      <c r="Q69" s="12" t="s">
        <v>51</v>
      </c>
      <c r="R69" t="s">
        <v>57</v>
      </c>
      <c r="S69" t="s">
        <v>57</v>
      </c>
      <c r="T69" t="s">
        <v>408</v>
      </c>
      <c r="U69" t="s">
        <v>51</v>
      </c>
      <c r="V69" t="s">
        <v>51</v>
      </c>
      <c r="W69" t="s">
        <v>51</v>
      </c>
      <c r="X69">
        <v>1</v>
      </c>
      <c r="Y69">
        <v>0</v>
      </c>
      <c r="Z69">
        <v>221796</v>
      </c>
      <c r="AA69">
        <v>0</v>
      </c>
      <c r="AB69" t="s">
        <v>51</v>
      </c>
      <c r="AF69" s="12" t="s">
        <v>409</v>
      </c>
      <c r="AG69" t="s">
        <v>287</v>
      </c>
      <c r="AH69" t="s">
        <v>125</v>
      </c>
      <c r="AI69" s="12" t="s">
        <v>141</v>
      </c>
      <c r="AJ69" s="12" t="e">
        <f>VLOOKUP(Table13[[#This Row],[Local Article Id]],Table3[#All],28,FALSE)</f>
        <v>#N/A</v>
      </c>
      <c r="AK69" t="s">
        <v>51</v>
      </c>
      <c r="AL69" t="s">
        <v>51</v>
      </c>
      <c r="AM69" t="s">
        <v>51</v>
      </c>
      <c r="AN69" s="12" t="s">
        <v>307</v>
      </c>
      <c r="AO69" s="12" t="e">
        <f>VLOOKUP(Table13[[#This Row],[Local Article Id]],Table3[#All],35,FALSE)</f>
        <v>#N/A</v>
      </c>
      <c r="AP69" t="s">
        <v>51</v>
      </c>
      <c r="AQ69" s="12" t="s">
        <v>383</v>
      </c>
      <c r="AR69" s="12" t="e">
        <f>VLOOKUP(Table13[[#This Row],[Local Article Id]],Table3[#All],30,FALSE)</f>
        <v>#N/A</v>
      </c>
      <c r="AS69" t="s">
        <v>51</v>
      </c>
      <c r="AT69" s="12" t="s">
        <v>51</v>
      </c>
      <c r="AU69" s="12" t="e">
        <f>VLOOKUP(Table13[[#This Row],[Local Article Id]],Table3[#All],33,FALSE)</f>
        <v>#N/A</v>
      </c>
      <c r="AV69" s="12" t="s">
        <v>51</v>
      </c>
      <c r="AW69" s="12" t="e">
        <f>VLOOKUP(Table13[[#This Row],[Local Article Id]],Table3[#All],34,FALSE)</f>
        <v>#N/A</v>
      </c>
      <c r="AX69">
        <v>221796</v>
      </c>
      <c r="AY69">
        <v>0</v>
      </c>
      <c r="AZ69" t="s">
        <v>60</v>
      </c>
    </row>
    <row r="70" spans="1:52">
      <c r="A70" s="12" t="s">
        <v>410</v>
      </c>
      <c r="B70" s="12" t="s">
        <v>48</v>
      </c>
      <c r="C70" s="12" t="s">
        <v>411</v>
      </c>
      <c r="D70" s="12" t="s">
        <v>63</v>
      </c>
      <c r="E70" s="12" t="s">
        <v>51</v>
      </c>
      <c r="F70" s="12" t="s">
        <v>52</v>
      </c>
      <c r="G70" s="12" t="s">
        <v>412</v>
      </c>
      <c r="H70" s="12" t="s">
        <v>51</v>
      </c>
      <c r="I70" t="s">
        <v>51</v>
      </c>
      <c r="J70" s="12" t="s">
        <v>54</v>
      </c>
      <c r="K70" t="s">
        <v>51</v>
      </c>
      <c r="L70" t="s">
        <v>51</v>
      </c>
      <c r="M70" t="s">
        <v>55</v>
      </c>
      <c r="N70" t="s">
        <v>56</v>
      </c>
      <c r="O70" s="12">
        <v>0</v>
      </c>
      <c r="P70" t="s">
        <v>51</v>
      </c>
      <c r="Q70" s="12" t="s">
        <v>51</v>
      </c>
      <c r="R70" t="s">
        <v>57</v>
      </c>
      <c r="S70" t="s">
        <v>57</v>
      </c>
      <c r="T70" t="s">
        <v>413</v>
      </c>
      <c r="U70" t="s">
        <v>51</v>
      </c>
      <c r="V70" t="s">
        <v>51</v>
      </c>
      <c r="W70" t="s">
        <v>51</v>
      </c>
      <c r="X70">
        <v>1</v>
      </c>
      <c r="Y70">
        <v>0</v>
      </c>
      <c r="Z70">
        <v>1785</v>
      </c>
      <c r="AA70">
        <v>0</v>
      </c>
      <c r="AB70" t="s">
        <v>51</v>
      </c>
      <c r="AF70" s="12" t="s">
        <v>414</v>
      </c>
      <c r="AG70" t="s">
        <v>287</v>
      </c>
      <c r="AH70" t="s">
        <v>125</v>
      </c>
      <c r="AI70" s="12" t="s">
        <v>133</v>
      </c>
      <c r="AJ70" s="12" t="e">
        <f>VLOOKUP(Table13[[#This Row],[Local Article Id]],Table3[#All],28,FALSE)</f>
        <v>#N/A</v>
      </c>
      <c r="AK70" t="s">
        <v>51</v>
      </c>
      <c r="AL70" t="s">
        <v>51</v>
      </c>
      <c r="AM70" t="s">
        <v>51</v>
      </c>
      <c r="AN70" s="12" t="s">
        <v>51</v>
      </c>
      <c r="AO70" s="12" t="e">
        <f>VLOOKUP(Table13[[#This Row],[Local Article Id]],Table3[#All],35,FALSE)</f>
        <v>#N/A</v>
      </c>
      <c r="AP70" t="s">
        <v>51</v>
      </c>
      <c r="AQ70" s="12" t="s">
        <v>51</v>
      </c>
      <c r="AR70" s="12" t="e">
        <f>VLOOKUP(Table13[[#This Row],[Local Article Id]],Table3[#All],30,FALSE)</f>
        <v>#N/A</v>
      </c>
      <c r="AS70" t="s">
        <v>51</v>
      </c>
      <c r="AT70" s="12" t="s">
        <v>404</v>
      </c>
      <c r="AU70" s="12" t="e">
        <f>VLOOKUP(Table13[[#This Row],[Local Article Id]],Table3[#All],33,FALSE)</f>
        <v>#N/A</v>
      </c>
      <c r="AV70" s="12" t="s">
        <v>51</v>
      </c>
      <c r="AW70" s="12" t="e">
        <f>VLOOKUP(Table13[[#This Row],[Local Article Id]],Table3[#All],34,FALSE)</f>
        <v>#N/A</v>
      </c>
      <c r="AX70">
        <v>446.25</v>
      </c>
      <c r="AY70">
        <v>0</v>
      </c>
      <c r="AZ70" t="s">
        <v>60</v>
      </c>
    </row>
    <row r="71" spans="1:52">
      <c r="A71" s="12" t="s">
        <v>415</v>
      </c>
      <c r="B71" s="12" t="s">
        <v>48</v>
      </c>
      <c r="C71" s="12" t="s">
        <v>416</v>
      </c>
      <c r="D71" s="12" t="s">
        <v>209</v>
      </c>
      <c r="E71" s="12" t="s">
        <v>51</v>
      </c>
      <c r="F71" s="12" t="s">
        <v>52</v>
      </c>
      <c r="G71" s="12" t="s">
        <v>417</v>
      </c>
      <c r="H71" s="12" t="s">
        <v>51</v>
      </c>
      <c r="I71" t="s">
        <v>51</v>
      </c>
      <c r="J71" s="12" t="s">
        <v>54</v>
      </c>
      <c r="K71" t="s">
        <v>51</v>
      </c>
      <c r="L71" t="s">
        <v>51</v>
      </c>
      <c r="M71" t="s">
        <v>55</v>
      </c>
      <c r="N71" t="s">
        <v>56</v>
      </c>
      <c r="O71" s="12">
        <v>0</v>
      </c>
      <c r="P71" t="s">
        <v>51</v>
      </c>
      <c r="Q71" s="12" t="s">
        <v>51</v>
      </c>
      <c r="R71" t="s">
        <v>57</v>
      </c>
      <c r="S71" t="s">
        <v>57</v>
      </c>
      <c r="T71" t="s">
        <v>418</v>
      </c>
      <c r="U71" t="s">
        <v>51</v>
      </c>
      <c r="V71" t="s">
        <v>51</v>
      </c>
      <c r="W71" t="s">
        <v>51</v>
      </c>
      <c r="X71">
        <v>1</v>
      </c>
      <c r="Y71">
        <v>0</v>
      </c>
      <c r="Z71">
        <v>0</v>
      </c>
      <c r="AA71">
        <v>0</v>
      </c>
      <c r="AB71" t="s">
        <v>51</v>
      </c>
      <c r="AF71" s="12" t="s">
        <v>419</v>
      </c>
      <c r="AG71" t="s">
        <v>287</v>
      </c>
      <c r="AH71" t="s">
        <v>125</v>
      </c>
      <c r="AI71" s="12" t="s">
        <v>141</v>
      </c>
      <c r="AJ71" s="12" t="e">
        <f>VLOOKUP(Table13[[#This Row],[Local Article Id]],Table3[#All],28,FALSE)</f>
        <v>#N/A</v>
      </c>
      <c r="AK71" t="s">
        <v>51</v>
      </c>
      <c r="AL71" t="s">
        <v>51</v>
      </c>
      <c r="AM71" t="s">
        <v>51</v>
      </c>
      <c r="AN71" s="12" t="s">
        <v>307</v>
      </c>
      <c r="AO71" s="12" t="e">
        <f>VLOOKUP(Table13[[#This Row],[Local Article Id]],Table3[#All],35,FALSE)</f>
        <v>#N/A</v>
      </c>
      <c r="AP71" t="s">
        <v>51</v>
      </c>
      <c r="AQ71" s="12" t="s">
        <v>383</v>
      </c>
      <c r="AR71" s="12" t="e">
        <f>VLOOKUP(Table13[[#This Row],[Local Article Id]],Table3[#All],30,FALSE)</f>
        <v>#N/A</v>
      </c>
      <c r="AS71" t="s">
        <v>51</v>
      </c>
      <c r="AT71" s="12" t="s">
        <v>51</v>
      </c>
      <c r="AU71" s="12" t="e">
        <f>VLOOKUP(Table13[[#This Row],[Local Article Id]],Table3[#All],33,FALSE)</f>
        <v>#N/A</v>
      </c>
      <c r="AV71" s="12" t="s">
        <v>51</v>
      </c>
      <c r="AW71" s="12" t="e">
        <f>VLOOKUP(Table13[[#This Row],[Local Article Id]],Table3[#All],34,FALSE)</f>
        <v>#N/A</v>
      </c>
      <c r="AX71">
        <v>0</v>
      </c>
      <c r="AY71">
        <v>0</v>
      </c>
      <c r="AZ71" t="s">
        <v>60</v>
      </c>
    </row>
    <row r="72" spans="1:52">
      <c r="A72" s="12" t="s">
        <v>420</v>
      </c>
      <c r="B72" s="12" t="s">
        <v>48</v>
      </c>
      <c r="C72" s="12" t="s">
        <v>421</v>
      </c>
      <c r="D72" s="12" t="s">
        <v>152</v>
      </c>
      <c r="E72" s="12" t="s">
        <v>51</v>
      </c>
      <c r="F72" s="12" t="s">
        <v>52</v>
      </c>
      <c r="G72" s="12" t="s">
        <v>422</v>
      </c>
      <c r="H72" s="12" t="s">
        <v>51</v>
      </c>
      <c r="I72" t="s">
        <v>51</v>
      </c>
      <c r="J72" s="12" t="s">
        <v>51</v>
      </c>
      <c r="K72" t="s">
        <v>51</v>
      </c>
      <c r="L72" t="s">
        <v>51</v>
      </c>
      <c r="M72" t="s">
        <v>55</v>
      </c>
      <c r="N72" t="s">
        <v>56</v>
      </c>
      <c r="O72" s="12">
        <v>0</v>
      </c>
      <c r="P72" t="s">
        <v>51</v>
      </c>
      <c r="Q72" s="12" t="s">
        <v>51</v>
      </c>
      <c r="R72" t="s">
        <v>57</v>
      </c>
      <c r="S72" t="s">
        <v>57</v>
      </c>
      <c r="T72" t="s">
        <v>423</v>
      </c>
      <c r="U72" t="s">
        <v>51</v>
      </c>
      <c r="V72" t="s">
        <v>51</v>
      </c>
      <c r="W72" t="s">
        <v>51</v>
      </c>
      <c r="X72">
        <v>1</v>
      </c>
      <c r="Y72">
        <v>0</v>
      </c>
      <c r="Z72">
        <v>151829</v>
      </c>
      <c r="AA72">
        <v>0</v>
      </c>
      <c r="AB72" t="s">
        <v>51</v>
      </c>
      <c r="AF72" s="12" t="s">
        <v>424</v>
      </c>
      <c r="AG72" t="s">
        <v>287</v>
      </c>
      <c r="AH72" t="s">
        <v>125</v>
      </c>
      <c r="AI72" s="12" t="s">
        <v>254</v>
      </c>
      <c r="AJ72" s="12" t="e">
        <f>VLOOKUP(Table13[[#This Row],[Local Article Id]],Table3[#All],28,FALSE)</f>
        <v>#N/A</v>
      </c>
      <c r="AK72" t="s">
        <v>51</v>
      </c>
      <c r="AL72" t="s">
        <v>51</v>
      </c>
      <c r="AM72" t="s">
        <v>51</v>
      </c>
      <c r="AN72" s="12" t="s">
        <v>51</v>
      </c>
      <c r="AO72" s="12" t="e">
        <f>VLOOKUP(Table13[[#This Row],[Local Article Id]],Table3[#All],35,FALSE)</f>
        <v>#N/A</v>
      </c>
      <c r="AP72" t="s">
        <v>51</v>
      </c>
      <c r="AQ72" s="12" t="s">
        <v>51</v>
      </c>
      <c r="AR72" s="12" t="e">
        <f>VLOOKUP(Table13[[#This Row],[Local Article Id]],Table3[#All],30,FALSE)</f>
        <v>#N/A</v>
      </c>
      <c r="AS72" t="s">
        <v>51</v>
      </c>
      <c r="AT72" s="12" t="s">
        <v>404</v>
      </c>
      <c r="AU72" s="12" t="e">
        <f>VLOOKUP(Table13[[#This Row],[Local Article Id]],Table3[#All],33,FALSE)</f>
        <v>#N/A</v>
      </c>
      <c r="AV72" s="12" t="s">
        <v>51</v>
      </c>
      <c r="AW72" s="12" t="e">
        <f>VLOOKUP(Table13[[#This Row],[Local Article Id]],Table3[#All],34,FALSE)</f>
        <v>#N/A</v>
      </c>
      <c r="AX72">
        <v>75914.5</v>
      </c>
      <c r="AY72">
        <v>0</v>
      </c>
      <c r="AZ72" t="s">
        <v>60</v>
      </c>
    </row>
    <row r="73" spans="1:52">
      <c r="A73" s="12" t="s">
        <v>425</v>
      </c>
      <c r="B73" s="12" t="s">
        <v>48</v>
      </c>
      <c r="C73" s="12" t="s">
        <v>426</v>
      </c>
      <c r="D73" s="12" t="s">
        <v>427</v>
      </c>
      <c r="E73" s="12" t="s">
        <v>51</v>
      </c>
      <c r="F73" s="12" t="s">
        <v>52</v>
      </c>
      <c r="G73" s="12" t="s">
        <v>428</v>
      </c>
      <c r="H73" s="12" t="s">
        <v>51</v>
      </c>
      <c r="I73" t="s">
        <v>51</v>
      </c>
      <c r="J73" s="12" t="s">
        <v>54</v>
      </c>
      <c r="K73" t="s">
        <v>51</v>
      </c>
      <c r="L73" t="s">
        <v>51</v>
      </c>
      <c r="M73" t="s">
        <v>55</v>
      </c>
      <c r="N73" t="s">
        <v>56</v>
      </c>
      <c r="O73" s="12">
        <v>0</v>
      </c>
      <c r="P73" t="s">
        <v>51</v>
      </c>
      <c r="Q73" s="12" t="s">
        <v>51</v>
      </c>
      <c r="R73" t="s">
        <v>57</v>
      </c>
      <c r="S73" t="s">
        <v>57</v>
      </c>
      <c r="T73" t="s">
        <v>429</v>
      </c>
      <c r="U73" t="s">
        <v>51</v>
      </c>
      <c r="V73" t="s">
        <v>51</v>
      </c>
      <c r="W73" t="s">
        <v>51</v>
      </c>
      <c r="X73">
        <v>0</v>
      </c>
      <c r="Y73">
        <v>0</v>
      </c>
      <c r="Z73">
        <v>1560624</v>
      </c>
      <c r="AA73">
        <v>0</v>
      </c>
      <c r="AB73" t="s">
        <v>51</v>
      </c>
      <c r="AF73" s="12" t="s">
        <v>430</v>
      </c>
      <c r="AG73" t="s">
        <v>287</v>
      </c>
      <c r="AH73" t="s">
        <v>125</v>
      </c>
      <c r="AI73" s="12" t="s">
        <v>133</v>
      </c>
      <c r="AJ73" s="12" t="e">
        <f>VLOOKUP(Table13[[#This Row],[Local Article Id]],Table3[#All],28,FALSE)</f>
        <v>#N/A</v>
      </c>
      <c r="AK73" t="s">
        <v>51</v>
      </c>
      <c r="AL73" t="s">
        <v>51</v>
      </c>
      <c r="AM73" t="s">
        <v>51</v>
      </c>
      <c r="AN73" s="12" t="s">
        <v>51</v>
      </c>
      <c r="AO73" s="12" t="e">
        <f>VLOOKUP(Table13[[#This Row],[Local Article Id]],Table3[#All],35,FALSE)</f>
        <v>#N/A</v>
      </c>
      <c r="AP73" t="s">
        <v>51</v>
      </c>
      <c r="AQ73" s="12" t="s">
        <v>51</v>
      </c>
      <c r="AR73" s="12" t="e">
        <f>VLOOKUP(Table13[[#This Row],[Local Article Id]],Table3[#All],30,FALSE)</f>
        <v>#N/A</v>
      </c>
      <c r="AS73" t="s">
        <v>51</v>
      </c>
      <c r="AT73" s="12" t="s">
        <v>404</v>
      </c>
      <c r="AU73" s="12" t="e">
        <f>VLOOKUP(Table13[[#This Row],[Local Article Id]],Table3[#All],33,FALSE)</f>
        <v>#N/A</v>
      </c>
      <c r="AV73" s="12" t="s">
        <v>51</v>
      </c>
      <c r="AW73" s="12" t="e">
        <f>VLOOKUP(Table13[[#This Row],[Local Article Id]],Table3[#All],34,FALSE)</f>
        <v>#N/A</v>
      </c>
      <c r="AX73">
        <v>46818.720000000001</v>
      </c>
      <c r="AY73">
        <v>0</v>
      </c>
      <c r="AZ73" t="s">
        <v>60</v>
      </c>
    </row>
    <row r="74" spans="1:52">
      <c r="A74" t="s">
        <v>431</v>
      </c>
      <c r="B74" t="s">
        <v>48</v>
      </c>
      <c r="C74" t="s">
        <v>432</v>
      </c>
      <c r="D74" t="s">
        <v>152</v>
      </c>
      <c r="E74" t="s">
        <v>51</v>
      </c>
      <c r="F74" t="s">
        <v>52</v>
      </c>
      <c r="G74" t="s">
        <v>145</v>
      </c>
      <c r="H74" t="s">
        <v>51</v>
      </c>
      <c r="I74" t="s">
        <v>51</v>
      </c>
      <c r="J74" t="s">
        <v>146</v>
      </c>
      <c r="K74" t="s">
        <v>51</v>
      </c>
      <c r="L74" t="s">
        <v>51</v>
      </c>
      <c r="M74" t="s">
        <v>55</v>
      </c>
      <c r="N74" t="s">
        <v>56</v>
      </c>
      <c r="O74">
        <v>0</v>
      </c>
      <c r="P74" t="s">
        <v>51</v>
      </c>
      <c r="Q74" t="s">
        <v>433</v>
      </c>
      <c r="R74" t="s">
        <v>57</v>
      </c>
      <c r="S74" t="s">
        <v>57</v>
      </c>
      <c r="T74" t="s">
        <v>434</v>
      </c>
      <c r="U74" t="s">
        <v>51</v>
      </c>
      <c r="V74" t="s">
        <v>51</v>
      </c>
      <c r="W74" t="s">
        <v>51</v>
      </c>
      <c r="X74">
        <v>1</v>
      </c>
      <c r="Y74">
        <v>0</v>
      </c>
      <c r="Z74">
        <v>9724171</v>
      </c>
      <c r="AA74">
        <v>0</v>
      </c>
      <c r="AB74" t="s">
        <v>51</v>
      </c>
      <c r="AF74" t="s">
        <v>435</v>
      </c>
      <c r="AG74" t="s">
        <v>287</v>
      </c>
      <c r="AH74" t="s">
        <v>125</v>
      </c>
      <c r="AI74" s="9" t="s">
        <v>133</v>
      </c>
      <c r="AJ74" t="str">
        <f>VLOOKUP(Table13[[#This Row],[Local Article Id]],Table3[#All],28,FALSE)</f>
        <v>A paragraph or more towards the top</v>
      </c>
      <c r="AK74" t="s">
        <v>51</v>
      </c>
      <c r="AL74" t="s">
        <v>51</v>
      </c>
      <c r="AM74" t="s">
        <v>51</v>
      </c>
      <c r="AN74" s="12" t="s">
        <v>51</v>
      </c>
      <c r="AO74" s="12">
        <f>VLOOKUP(Table13[[#This Row],[Local Article Id]],Table3[#All],35,FALSE)</f>
        <v>0</v>
      </c>
      <c r="AP74" t="s">
        <v>51</v>
      </c>
      <c r="AQ74" s="9" t="s">
        <v>51</v>
      </c>
      <c r="AR74" t="str">
        <f>VLOOKUP(Table13[[#This Row],[Local Article Id]],Table3[#All],30,FALSE)</f>
        <v>NICE recommended weight-loss drug to be made available in specialist NHS services 08/03/23</v>
      </c>
      <c r="AS74" t="s">
        <v>51</v>
      </c>
      <c r="AT74" s="11" t="s">
        <v>404</v>
      </c>
      <c r="AU74">
        <f>VLOOKUP(Table13[[#This Row],[Local Article Id]],Table3[#All],33,FALSE)</f>
        <v>0</v>
      </c>
      <c r="AV74" s="8" t="s">
        <v>51</v>
      </c>
      <c r="AW74">
        <f>VLOOKUP(Table13[[#This Row],[Local Article Id]],Table3[#All],34,FALSE)</f>
        <v>0</v>
      </c>
      <c r="AX74">
        <v>2431042.75</v>
      </c>
      <c r="AY74">
        <v>0</v>
      </c>
      <c r="AZ74" t="s">
        <v>60</v>
      </c>
    </row>
    <row r="75" spans="1:52">
      <c r="A75" s="12" t="s">
        <v>436</v>
      </c>
      <c r="B75" s="12" t="s">
        <v>48</v>
      </c>
      <c r="C75" s="12" t="s">
        <v>437</v>
      </c>
      <c r="D75" s="12" t="s">
        <v>373</v>
      </c>
      <c r="E75" s="12" t="s">
        <v>51</v>
      </c>
      <c r="F75" s="12" t="s">
        <v>85</v>
      </c>
      <c r="G75" s="12" t="s">
        <v>438</v>
      </c>
      <c r="H75" s="12" t="s">
        <v>438</v>
      </c>
      <c r="I75" t="s">
        <v>51</v>
      </c>
      <c r="J75" s="12" t="s">
        <v>51</v>
      </c>
      <c r="K75" t="s">
        <v>51</v>
      </c>
      <c r="L75" t="s">
        <v>51</v>
      </c>
      <c r="M75" t="s">
        <v>55</v>
      </c>
      <c r="N75" t="s">
        <v>56</v>
      </c>
      <c r="O75" s="12">
        <v>1</v>
      </c>
      <c r="P75" t="s">
        <v>51</v>
      </c>
      <c r="Q75" s="12" t="s">
        <v>51</v>
      </c>
      <c r="R75" t="s">
        <v>57</v>
      </c>
      <c r="S75" t="s">
        <v>57</v>
      </c>
      <c r="T75" t="s">
        <v>51</v>
      </c>
      <c r="U75" t="s">
        <v>51</v>
      </c>
      <c r="V75" t="s">
        <v>51</v>
      </c>
      <c r="W75" t="s">
        <v>51</v>
      </c>
      <c r="X75">
        <v>1</v>
      </c>
      <c r="Y75">
        <v>0</v>
      </c>
      <c r="Z75">
        <v>214673</v>
      </c>
      <c r="AA75">
        <v>57620000</v>
      </c>
      <c r="AB75" t="s">
        <v>51</v>
      </c>
      <c r="AF75" s="12" t="s">
        <v>439</v>
      </c>
      <c r="AG75" t="s">
        <v>287</v>
      </c>
      <c r="AH75" t="s">
        <v>125</v>
      </c>
      <c r="AI75" s="12" t="s">
        <v>141</v>
      </c>
      <c r="AJ75" s="12" t="e">
        <f>VLOOKUP(Table13[[#This Row],[Local Article Id]],Table3[#All],28,FALSE)</f>
        <v>#N/A</v>
      </c>
      <c r="AK75" t="s">
        <v>51</v>
      </c>
      <c r="AL75" t="s">
        <v>51</v>
      </c>
      <c r="AM75" t="s">
        <v>51</v>
      </c>
      <c r="AN75" s="12" t="s">
        <v>51</v>
      </c>
      <c r="AO75" s="12" t="e">
        <f>VLOOKUP(Table13[[#This Row],[Local Article Id]],Table3[#All],35,FALSE)</f>
        <v>#N/A</v>
      </c>
      <c r="AP75" t="s">
        <v>51</v>
      </c>
      <c r="AQ75" s="12" t="s">
        <v>440</v>
      </c>
      <c r="AR75" s="12" t="e">
        <f>VLOOKUP(Table13[[#This Row],[Local Article Id]],Table3[#All],30,FALSE)</f>
        <v>#N/A</v>
      </c>
      <c r="AS75" t="s">
        <v>51</v>
      </c>
      <c r="AT75" s="12" t="s">
        <v>404</v>
      </c>
      <c r="AU75" s="12" t="e">
        <f>VLOOKUP(Table13[[#This Row],[Local Article Id]],Table3[#All],33,FALSE)</f>
        <v>#N/A</v>
      </c>
      <c r="AV75" s="12" t="s">
        <v>288</v>
      </c>
      <c r="AW75" s="12" t="e">
        <f>VLOOKUP(Table13[[#This Row],[Local Article Id]],Table3[#All],34,FALSE)</f>
        <v>#N/A</v>
      </c>
      <c r="AX75">
        <v>214673</v>
      </c>
      <c r="AY75">
        <v>57620000</v>
      </c>
      <c r="AZ75" t="s">
        <v>60</v>
      </c>
    </row>
    <row r="76" spans="1:52">
      <c r="A76" s="12" t="s">
        <v>441</v>
      </c>
      <c r="B76" s="12" t="s">
        <v>48</v>
      </c>
      <c r="C76" s="12" t="s">
        <v>442</v>
      </c>
      <c r="D76" s="12" t="s">
        <v>50</v>
      </c>
      <c r="E76" s="12" t="s">
        <v>51</v>
      </c>
      <c r="F76" s="12" t="s">
        <v>52</v>
      </c>
      <c r="G76" s="12" t="s">
        <v>443</v>
      </c>
      <c r="H76" s="12" t="s">
        <v>51</v>
      </c>
      <c r="I76" t="s">
        <v>51</v>
      </c>
      <c r="J76" s="12" t="s">
        <v>54</v>
      </c>
      <c r="K76" t="s">
        <v>51</v>
      </c>
      <c r="L76" t="s">
        <v>51</v>
      </c>
      <c r="M76" t="s">
        <v>55</v>
      </c>
      <c r="N76" t="s">
        <v>56</v>
      </c>
      <c r="O76" s="12">
        <v>0</v>
      </c>
      <c r="P76" t="s">
        <v>51</v>
      </c>
      <c r="Q76" s="12" t="s">
        <v>51</v>
      </c>
      <c r="R76" t="s">
        <v>57</v>
      </c>
      <c r="S76" t="s">
        <v>57</v>
      </c>
      <c r="T76" t="s">
        <v>444</v>
      </c>
      <c r="U76" t="s">
        <v>51</v>
      </c>
      <c r="V76" t="s">
        <v>51</v>
      </c>
      <c r="W76" t="s">
        <v>51</v>
      </c>
      <c r="X76">
        <v>1</v>
      </c>
      <c r="Y76">
        <v>0</v>
      </c>
      <c r="Z76">
        <v>783</v>
      </c>
      <c r="AA76">
        <v>0</v>
      </c>
      <c r="AB76" t="s">
        <v>51</v>
      </c>
      <c r="AF76" s="12" t="s">
        <v>445</v>
      </c>
      <c r="AG76" t="s">
        <v>287</v>
      </c>
      <c r="AH76" t="s">
        <v>125</v>
      </c>
      <c r="AI76" s="12" t="s">
        <v>141</v>
      </c>
      <c r="AJ76" s="12" t="e">
        <f>VLOOKUP(Table13[[#This Row],[Local Article Id]],Table3[#All],28,FALSE)</f>
        <v>#N/A</v>
      </c>
      <c r="AK76" t="s">
        <v>51</v>
      </c>
      <c r="AL76" t="s">
        <v>51</v>
      </c>
      <c r="AM76" t="s">
        <v>51</v>
      </c>
      <c r="AN76" s="12" t="s">
        <v>51</v>
      </c>
      <c r="AO76" s="12" t="e">
        <f>VLOOKUP(Table13[[#This Row],[Local Article Id]],Table3[#All],35,FALSE)</f>
        <v>#N/A</v>
      </c>
      <c r="AP76" t="s">
        <v>51</v>
      </c>
      <c r="AQ76" s="12" t="s">
        <v>446</v>
      </c>
      <c r="AR76" s="12" t="e">
        <f>VLOOKUP(Table13[[#This Row],[Local Article Id]],Table3[#All],30,FALSE)</f>
        <v>#N/A</v>
      </c>
      <c r="AS76" t="s">
        <v>51</v>
      </c>
      <c r="AT76" s="12" t="s">
        <v>51</v>
      </c>
      <c r="AU76" s="12" t="e">
        <f>VLOOKUP(Table13[[#This Row],[Local Article Id]],Table3[#All],33,FALSE)</f>
        <v>#N/A</v>
      </c>
      <c r="AV76" s="12" t="s">
        <v>447</v>
      </c>
      <c r="AW76" s="12" t="e">
        <f>VLOOKUP(Table13[[#This Row],[Local Article Id]],Table3[#All],34,FALSE)</f>
        <v>#N/A</v>
      </c>
      <c r="AX76">
        <v>783</v>
      </c>
      <c r="AY76">
        <v>0</v>
      </c>
      <c r="AZ76" t="s">
        <v>60</v>
      </c>
    </row>
    <row r="77" spans="1:52">
      <c r="A77" t="s">
        <v>448</v>
      </c>
      <c r="B77" t="s">
        <v>48</v>
      </c>
      <c r="C77" t="s">
        <v>449</v>
      </c>
      <c r="D77" t="s">
        <v>373</v>
      </c>
      <c r="E77" t="s">
        <v>450</v>
      </c>
      <c r="F77" t="s">
        <v>451</v>
      </c>
      <c r="G77" t="s">
        <v>452</v>
      </c>
      <c r="H77" t="s">
        <v>452</v>
      </c>
      <c r="I77" t="s">
        <v>51</v>
      </c>
      <c r="J77" t="s">
        <v>453</v>
      </c>
      <c r="K77" t="s">
        <v>51</v>
      </c>
      <c r="L77" t="s">
        <v>51</v>
      </c>
      <c r="M77" t="s">
        <v>55</v>
      </c>
      <c r="N77" t="s">
        <v>56</v>
      </c>
      <c r="O77">
        <v>0</v>
      </c>
      <c r="P77" t="s">
        <v>51</v>
      </c>
      <c r="Q77" t="s">
        <v>51</v>
      </c>
      <c r="R77" t="s">
        <v>57</v>
      </c>
      <c r="S77" t="s">
        <v>57</v>
      </c>
      <c r="T77" t="s">
        <v>51</v>
      </c>
      <c r="U77" t="s">
        <v>51</v>
      </c>
      <c r="V77" t="s">
        <v>51</v>
      </c>
      <c r="W77" t="s">
        <v>51</v>
      </c>
      <c r="X77">
        <v>1</v>
      </c>
      <c r="Y77">
        <v>66</v>
      </c>
      <c r="Z77">
        <v>231333</v>
      </c>
      <c r="AA77">
        <v>0</v>
      </c>
      <c r="AB77" t="s">
        <v>51</v>
      </c>
      <c r="AF77" t="s">
        <v>454</v>
      </c>
      <c r="AG77" t="s">
        <v>287</v>
      </c>
      <c r="AH77" t="s">
        <v>125</v>
      </c>
      <c r="AI77" s="9" t="s">
        <v>179</v>
      </c>
      <c r="AJ77" t="str">
        <f>VLOOKUP(Table13[[#This Row],[Local Article Id]],Table3[#All],28,FALSE)</f>
        <v>Headline or byline mention</v>
      </c>
      <c r="AK77" t="s">
        <v>51</v>
      </c>
      <c r="AL77" t="s">
        <v>51</v>
      </c>
      <c r="AM77" t="s">
        <v>51</v>
      </c>
      <c r="AN77" s="12" t="s">
        <v>51</v>
      </c>
      <c r="AO77" s="12">
        <f>VLOOKUP(Table13[[#This Row],[Local Article Id]],Table3[#All],35,FALSE)</f>
        <v>0</v>
      </c>
      <c r="AP77" t="s">
        <v>51</v>
      </c>
      <c r="AQ77" s="8" t="s">
        <v>440</v>
      </c>
      <c r="AR77" t="str">
        <f>VLOOKUP(Table13[[#This Row],[Local Article Id]],Table3[#All],30,FALSE)</f>
        <v>More evidence needed to recommend Type 2 diabetes treatment tirzepatide 27/06/23</v>
      </c>
      <c r="AS77" t="s">
        <v>51</v>
      </c>
      <c r="AT77" s="8" t="s">
        <v>51</v>
      </c>
      <c r="AU77">
        <f>VLOOKUP(Table13[[#This Row],[Local Article Id]],Table3[#All],33,FALSE)</f>
        <v>0</v>
      </c>
      <c r="AV77" s="8" t="s">
        <v>51</v>
      </c>
      <c r="AW77">
        <f>VLOOKUP(Table13[[#This Row],[Local Article Id]],Table3[#All],34,FALSE)</f>
        <v>0</v>
      </c>
      <c r="AX77">
        <v>6939.99</v>
      </c>
      <c r="AY77">
        <v>0</v>
      </c>
      <c r="AZ77" t="s">
        <v>60</v>
      </c>
    </row>
    <row r="78" spans="1:52">
      <c r="A78" t="s">
        <v>455</v>
      </c>
      <c r="B78" t="s">
        <v>48</v>
      </c>
      <c r="C78" t="s">
        <v>456</v>
      </c>
      <c r="D78" t="s">
        <v>373</v>
      </c>
      <c r="E78" t="s">
        <v>51</v>
      </c>
      <c r="F78" t="s">
        <v>85</v>
      </c>
      <c r="G78" t="s">
        <v>457</v>
      </c>
      <c r="H78" t="s">
        <v>457</v>
      </c>
      <c r="I78" t="s">
        <v>458</v>
      </c>
      <c r="J78" t="s">
        <v>122</v>
      </c>
      <c r="K78" t="s">
        <v>51</v>
      </c>
      <c r="L78" t="s">
        <v>51</v>
      </c>
      <c r="M78" t="s">
        <v>55</v>
      </c>
      <c r="N78" t="s">
        <v>56</v>
      </c>
      <c r="O78">
        <v>16</v>
      </c>
      <c r="P78" t="s">
        <v>51</v>
      </c>
      <c r="Q78" t="s">
        <v>459</v>
      </c>
      <c r="R78" t="s">
        <v>57</v>
      </c>
      <c r="S78" t="s">
        <v>57</v>
      </c>
      <c r="T78" t="s">
        <v>51</v>
      </c>
      <c r="U78" t="s">
        <v>51</v>
      </c>
      <c r="V78" t="s">
        <v>51</v>
      </c>
      <c r="W78" t="s">
        <v>51</v>
      </c>
      <c r="X78">
        <v>45</v>
      </c>
      <c r="Y78">
        <v>0</v>
      </c>
      <c r="Z78">
        <v>213897</v>
      </c>
      <c r="AA78">
        <v>348100</v>
      </c>
      <c r="AB78" t="s">
        <v>51</v>
      </c>
      <c r="AF78" t="s">
        <v>460</v>
      </c>
      <c r="AG78" t="s">
        <v>287</v>
      </c>
      <c r="AH78" t="s">
        <v>125</v>
      </c>
      <c r="AI78" s="8" t="s">
        <v>293</v>
      </c>
      <c r="AJ78" t="str">
        <f>VLOOKUP(Table13[[#This Row],[Local Article Id]],Table3[#All],28,FALSE)</f>
        <v>A paragraph or more towards the top</v>
      </c>
      <c r="AK78" t="s">
        <v>51</v>
      </c>
      <c r="AL78" t="s">
        <v>51</v>
      </c>
      <c r="AM78" t="s">
        <v>51</v>
      </c>
      <c r="AN78" s="12" t="s">
        <v>51</v>
      </c>
      <c r="AO78" s="12">
        <f>VLOOKUP(Table13[[#This Row],[Local Article Id]],Table3[#All],35,FALSE)</f>
        <v>0</v>
      </c>
      <c r="AP78" t="s">
        <v>51</v>
      </c>
      <c r="AQ78" s="8" t="s">
        <v>440</v>
      </c>
      <c r="AR78" t="str">
        <f>VLOOKUP(Table13[[#This Row],[Local Article Id]],Table3[#All],30,FALSE)</f>
        <v>More evidence needed to recommend Type 2 diabetes treatment tirzepatide 27/06/23</v>
      </c>
      <c r="AS78" t="s">
        <v>51</v>
      </c>
      <c r="AT78" s="8" t="s">
        <v>51</v>
      </c>
      <c r="AU78">
        <f>VLOOKUP(Table13[[#This Row],[Local Article Id]],Table3[#All],33,FALSE)</f>
        <v>0</v>
      </c>
      <c r="AV78" s="8" t="s">
        <v>51</v>
      </c>
      <c r="AW78">
        <f>VLOOKUP(Table13[[#This Row],[Local Article Id]],Table3[#All],34,FALSE)</f>
        <v>0</v>
      </c>
      <c r="AX78">
        <v>213897</v>
      </c>
      <c r="AY78">
        <v>12531600</v>
      </c>
      <c r="AZ78" t="s">
        <v>60</v>
      </c>
    </row>
    <row r="79" spans="1:52">
      <c r="A79" t="s">
        <v>461</v>
      </c>
      <c r="B79" t="s">
        <v>48</v>
      </c>
      <c r="C79" t="s">
        <v>462</v>
      </c>
      <c r="D79" t="s">
        <v>373</v>
      </c>
      <c r="E79" t="s">
        <v>463</v>
      </c>
      <c r="F79" t="s">
        <v>451</v>
      </c>
      <c r="G79" t="s">
        <v>464</v>
      </c>
      <c r="H79" t="s">
        <v>464</v>
      </c>
      <c r="I79" t="s">
        <v>51</v>
      </c>
      <c r="J79" t="s">
        <v>453</v>
      </c>
      <c r="K79" t="s">
        <v>51</v>
      </c>
      <c r="L79" t="s">
        <v>51</v>
      </c>
      <c r="M79" t="s">
        <v>55</v>
      </c>
      <c r="N79" t="s">
        <v>56</v>
      </c>
      <c r="O79">
        <v>0</v>
      </c>
      <c r="P79" t="s">
        <v>51</v>
      </c>
      <c r="Q79" t="s">
        <v>51</v>
      </c>
      <c r="R79" t="s">
        <v>57</v>
      </c>
      <c r="S79" t="s">
        <v>57</v>
      </c>
      <c r="T79" t="s">
        <v>51</v>
      </c>
      <c r="U79" t="s">
        <v>51</v>
      </c>
      <c r="V79" t="s">
        <v>51</v>
      </c>
      <c r="W79" t="s">
        <v>51</v>
      </c>
      <c r="X79">
        <v>1</v>
      </c>
      <c r="Y79">
        <v>55</v>
      </c>
      <c r="Z79">
        <v>576667</v>
      </c>
      <c r="AA79">
        <v>0</v>
      </c>
      <c r="AB79" t="s">
        <v>51</v>
      </c>
      <c r="AF79" t="s">
        <v>465</v>
      </c>
      <c r="AG79" t="s">
        <v>287</v>
      </c>
      <c r="AH79" t="s">
        <v>125</v>
      </c>
      <c r="AI79" s="9" t="s">
        <v>179</v>
      </c>
      <c r="AJ79" t="str">
        <f>VLOOKUP(Table13[[#This Row],[Local Article Id]],Table3[#All],28,FALSE)</f>
        <v>Headline or byline mention</v>
      </c>
      <c r="AK79" t="s">
        <v>51</v>
      </c>
      <c r="AL79" t="s">
        <v>51</v>
      </c>
      <c r="AM79" t="s">
        <v>51</v>
      </c>
      <c r="AN79" s="12" t="s">
        <v>51</v>
      </c>
      <c r="AO79" s="12">
        <f>VLOOKUP(Table13[[#This Row],[Local Article Id]],Table3[#All],35,FALSE)</f>
        <v>0</v>
      </c>
      <c r="AP79" t="s">
        <v>51</v>
      </c>
      <c r="AQ79" s="8" t="s">
        <v>440</v>
      </c>
      <c r="AR79" t="str">
        <f>VLOOKUP(Table13[[#This Row],[Local Article Id]],Table3[#All],30,FALSE)</f>
        <v>More evidence needed to recommend Type 2 diabetes treatment tirzepatide 27/06/23</v>
      </c>
      <c r="AS79" t="s">
        <v>51</v>
      </c>
      <c r="AT79" s="8" t="s">
        <v>51</v>
      </c>
      <c r="AU79">
        <f>VLOOKUP(Table13[[#This Row],[Local Article Id]],Table3[#All],33,FALSE)</f>
        <v>0</v>
      </c>
      <c r="AV79" s="8" t="s">
        <v>51</v>
      </c>
      <c r="AW79">
        <f>VLOOKUP(Table13[[#This Row],[Local Article Id]],Table3[#All],34,FALSE)</f>
        <v>0</v>
      </c>
      <c r="AX79">
        <v>17300.009999999998</v>
      </c>
      <c r="AY79">
        <v>0</v>
      </c>
      <c r="AZ79" t="s">
        <v>60</v>
      </c>
    </row>
    <row r="80" spans="1:52">
      <c r="A80" s="12" t="s">
        <v>466</v>
      </c>
      <c r="B80" s="12" t="s">
        <v>48</v>
      </c>
      <c r="C80" s="12" t="s">
        <v>467</v>
      </c>
      <c r="D80" s="12" t="s">
        <v>188</v>
      </c>
      <c r="E80" s="12" t="s">
        <v>51</v>
      </c>
      <c r="F80" s="12" t="s">
        <v>52</v>
      </c>
      <c r="G80" s="12" t="s">
        <v>468</v>
      </c>
      <c r="H80" s="12" t="s">
        <v>51</v>
      </c>
      <c r="I80" t="s">
        <v>51</v>
      </c>
      <c r="J80" s="12" t="s">
        <v>54</v>
      </c>
      <c r="K80" t="s">
        <v>51</v>
      </c>
      <c r="L80" t="s">
        <v>51</v>
      </c>
      <c r="M80" t="s">
        <v>55</v>
      </c>
      <c r="N80" t="s">
        <v>56</v>
      </c>
      <c r="O80" s="12">
        <v>0</v>
      </c>
      <c r="P80" t="s">
        <v>51</v>
      </c>
      <c r="Q80" s="12" t="s">
        <v>51</v>
      </c>
      <c r="R80" t="s">
        <v>57</v>
      </c>
      <c r="S80" t="s">
        <v>57</v>
      </c>
      <c r="T80" t="s">
        <v>469</v>
      </c>
      <c r="U80" t="s">
        <v>51</v>
      </c>
      <c r="V80" t="s">
        <v>51</v>
      </c>
      <c r="W80" t="s">
        <v>51</v>
      </c>
      <c r="X80">
        <v>1</v>
      </c>
      <c r="Y80">
        <v>0</v>
      </c>
      <c r="Z80">
        <v>1909</v>
      </c>
      <c r="AA80">
        <v>0</v>
      </c>
      <c r="AB80" t="s">
        <v>51</v>
      </c>
      <c r="AF80" s="12" t="s">
        <v>470</v>
      </c>
      <c r="AG80" t="s">
        <v>287</v>
      </c>
      <c r="AH80" t="s">
        <v>125</v>
      </c>
      <c r="AI80" s="12" t="s">
        <v>141</v>
      </c>
      <c r="AJ80" s="12" t="e">
        <f>VLOOKUP(Table13[[#This Row],[Local Article Id]],Table3[#All],28,FALSE)</f>
        <v>#N/A</v>
      </c>
      <c r="AK80" t="s">
        <v>51</v>
      </c>
      <c r="AL80" t="s">
        <v>51</v>
      </c>
      <c r="AM80" t="s">
        <v>51</v>
      </c>
      <c r="AN80" s="12" t="s">
        <v>471</v>
      </c>
      <c r="AO80" s="12" t="e">
        <f>VLOOKUP(Table13[[#This Row],[Local Article Id]],Table3[#All],35,FALSE)</f>
        <v>#N/A</v>
      </c>
      <c r="AP80" t="s">
        <v>51</v>
      </c>
      <c r="AQ80" s="12" t="s">
        <v>472</v>
      </c>
      <c r="AR80" s="12" t="e">
        <f>VLOOKUP(Table13[[#This Row],[Local Article Id]],Table3[#All],30,FALSE)</f>
        <v>#N/A</v>
      </c>
      <c r="AS80" t="s">
        <v>51</v>
      </c>
      <c r="AT80" s="12" t="s">
        <v>51</v>
      </c>
      <c r="AU80" s="12" t="e">
        <f>VLOOKUP(Table13[[#This Row],[Local Article Id]],Table3[#All],33,FALSE)</f>
        <v>#N/A</v>
      </c>
      <c r="AV80" s="12" t="s">
        <v>51</v>
      </c>
      <c r="AW80" s="12" t="e">
        <f>VLOOKUP(Table13[[#This Row],[Local Article Id]],Table3[#All],34,FALSE)</f>
        <v>#N/A</v>
      </c>
      <c r="AX80">
        <v>1909</v>
      </c>
      <c r="AY80">
        <v>0</v>
      </c>
      <c r="AZ80" t="s">
        <v>60</v>
      </c>
    </row>
    <row r="81" spans="1:52">
      <c r="A81" s="12" t="s">
        <v>473</v>
      </c>
      <c r="B81" s="12" t="s">
        <v>48</v>
      </c>
      <c r="C81" s="12" t="s">
        <v>474</v>
      </c>
      <c r="D81" s="12" t="s">
        <v>203</v>
      </c>
      <c r="E81" s="12" t="s">
        <v>51</v>
      </c>
      <c r="F81" s="12" t="s">
        <v>52</v>
      </c>
      <c r="G81" s="12" t="s">
        <v>475</v>
      </c>
      <c r="H81" s="12" t="s">
        <v>51</v>
      </c>
      <c r="I81" t="s">
        <v>51</v>
      </c>
      <c r="J81" s="12" t="s">
        <v>54</v>
      </c>
      <c r="K81" t="s">
        <v>51</v>
      </c>
      <c r="L81" t="s">
        <v>51</v>
      </c>
      <c r="M81" t="s">
        <v>55</v>
      </c>
      <c r="N81" t="s">
        <v>56</v>
      </c>
      <c r="O81" s="12">
        <v>0</v>
      </c>
      <c r="P81" t="s">
        <v>51</v>
      </c>
      <c r="Q81" s="12" t="s">
        <v>51</v>
      </c>
      <c r="R81" t="s">
        <v>57</v>
      </c>
      <c r="S81" t="s">
        <v>57</v>
      </c>
      <c r="T81" t="s">
        <v>476</v>
      </c>
      <c r="U81" t="s">
        <v>51</v>
      </c>
      <c r="V81" t="s">
        <v>51</v>
      </c>
      <c r="W81" t="s">
        <v>51</v>
      </c>
      <c r="X81">
        <v>1</v>
      </c>
      <c r="Y81">
        <v>0</v>
      </c>
      <c r="Z81">
        <v>4023</v>
      </c>
      <c r="AA81">
        <v>0</v>
      </c>
      <c r="AB81" t="s">
        <v>51</v>
      </c>
      <c r="AF81" s="12" t="s">
        <v>477</v>
      </c>
      <c r="AG81" t="s">
        <v>287</v>
      </c>
      <c r="AH81" t="s">
        <v>125</v>
      </c>
      <c r="AI81" s="12" t="s">
        <v>293</v>
      </c>
      <c r="AJ81" s="12" t="e">
        <f>VLOOKUP(Table13[[#This Row],[Local Article Id]],Table3[#All],28,FALSE)</f>
        <v>#N/A</v>
      </c>
      <c r="AK81" t="s">
        <v>51</v>
      </c>
      <c r="AL81" t="s">
        <v>51</v>
      </c>
      <c r="AM81" t="s">
        <v>51</v>
      </c>
      <c r="AN81" s="12" t="s">
        <v>314</v>
      </c>
      <c r="AO81" s="12" t="e">
        <f>VLOOKUP(Table13[[#This Row],[Local Article Id]],Table3[#All],35,FALSE)</f>
        <v>#N/A</v>
      </c>
      <c r="AP81" t="s">
        <v>51</v>
      </c>
      <c r="AQ81" s="12" t="s">
        <v>478</v>
      </c>
      <c r="AR81" s="12" t="e">
        <f>VLOOKUP(Table13[[#This Row],[Local Article Id]],Table3[#All],30,FALSE)</f>
        <v>#N/A</v>
      </c>
      <c r="AS81" t="s">
        <v>51</v>
      </c>
      <c r="AT81" s="12" t="s">
        <v>51</v>
      </c>
      <c r="AU81" s="12" t="e">
        <f>VLOOKUP(Table13[[#This Row],[Local Article Id]],Table3[#All],33,FALSE)</f>
        <v>#N/A</v>
      </c>
      <c r="AV81" s="12" t="s">
        <v>479</v>
      </c>
      <c r="AW81" s="12" t="e">
        <f>VLOOKUP(Table13[[#This Row],[Local Article Id]],Table3[#All],34,FALSE)</f>
        <v>#N/A</v>
      </c>
      <c r="AX81">
        <v>3218.4</v>
      </c>
      <c r="AY81">
        <v>0</v>
      </c>
      <c r="AZ81" t="s">
        <v>60</v>
      </c>
    </row>
    <row r="82" spans="1:52">
      <c r="A82" s="12" t="s">
        <v>480</v>
      </c>
      <c r="B82" s="12" t="s">
        <v>48</v>
      </c>
      <c r="C82" s="12" t="s">
        <v>481</v>
      </c>
      <c r="D82" s="12" t="s">
        <v>188</v>
      </c>
      <c r="E82" s="12" t="s">
        <v>51</v>
      </c>
      <c r="F82" s="12" t="s">
        <v>52</v>
      </c>
      <c r="G82" s="12" t="s">
        <v>482</v>
      </c>
      <c r="H82" s="12" t="s">
        <v>51</v>
      </c>
      <c r="I82" t="s">
        <v>51</v>
      </c>
      <c r="J82" s="12" t="s">
        <v>54</v>
      </c>
      <c r="K82" t="s">
        <v>51</v>
      </c>
      <c r="L82" t="s">
        <v>51</v>
      </c>
      <c r="M82" t="s">
        <v>55</v>
      </c>
      <c r="N82" t="s">
        <v>56</v>
      </c>
      <c r="O82" s="12">
        <v>0</v>
      </c>
      <c r="P82" t="s">
        <v>51</v>
      </c>
      <c r="Q82" s="12" t="s">
        <v>51</v>
      </c>
      <c r="R82" t="s">
        <v>57</v>
      </c>
      <c r="S82" t="s">
        <v>57</v>
      </c>
      <c r="T82" t="s">
        <v>483</v>
      </c>
      <c r="U82" t="s">
        <v>51</v>
      </c>
      <c r="V82" t="s">
        <v>51</v>
      </c>
      <c r="W82" t="s">
        <v>51</v>
      </c>
      <c r="X82">
        <v>1</v>
      </c>
      <c r="Y82">
        <v>0</v>
      </c>
      <c r="Z82">
        <v>0</v>
      </c>
      <c r="AA82">
        <v>0</v>
      </c>
      <c r="AB82" t="s">
        <v>51</v>
      </c>
      <c r="AF82" s="12" t="s">
        <v>484</v>
      </c>
      <c r="AG82" t="s">
        <v>287</v>
      </c>
      <c r="AH82" t="s">
        <v>125</v>
      </c>
      <c r="AI82" s="12" t="s">
        <v>141</v>
      </c>
      <c r="AJ82" s="12" t="e">
        <f>VLOOKUP(Table13[[#This Row],[Local Article Id]],Table3[#All],28,FALSE)</f>
        <v>#N/A</v>
      </c>
      <c r="AK82" t="s">
        <v>51</v>
      </c>
      <c r="AL82" t="s">
        <v>51</v>
      </c>
      <c r="AM82" t="s">
        <v>51</v>
      </c>
      <c r="AN82" s="12" t="s">
        <v>314</v>
      </c>
      <c r="AO82" s="12" t="e">
        <f>VLOOKUP(Table13[[#This Row],[Local Article Id]],Table3[#All],35,FALSE)</f>
        <v>#N/A</v>
      </c>
      <c r="AP82" t="s">
        <v>51</v>
      </c>
      <c r="AQ82" s="12" t="s">
        <v>51</v>
      </c>
      <c r="AR82" s="12" t="e">
        <f>VLOOKUP(Table13[[#This Row],[Local Article Id]],Table3[#All],30,FALSE)</f>
        <v>#N/A</v>
      </c>
      <c r="AS82" t="s">
        <v>51</v>
      </c>
      <c r="AT82" s="12" t="s">
        <v>485</v>
      </c>
      <c r="AU82" s="12" t="e">
        <f>VLOOKUP(Table13[[#This Row],[Local Article Id]],Table3[#All],33,FALSE)</f>
        <v>#N/A</v>
      </c>
      <c r="AV82" s="12" t="s">
        <v>51</v>
      </c>
      <c r="AW82" s="12" t="e">
        <f>VLOOKUP(Table13[[#This Row],[Local Article Id]],Table3[#All],34,FALSE)</f>
        <v>#N/A</v>
      </c>
      <c r="AX82">
        <v>0</v>
      </c>
      <c r="AY82">
        <v>0</v>
      </c>
      <c r="AZ82" t="s">
        <v>60</v>
      </c>
    </row>
    <row r="83" spans="1:52">
      <c r="A83" s="12" t="s">
        <v>486</v>
      </c>
      <c r="B83" s="12" t="s">
        <v>48</v>
      </c>
      <c r="C83" s="12" t="s">
        <v>487</v>
      </c>
      <c r="D83" s="12" t="s">
        <v>144</v>
      </c>
      <c r="E83" s="12" t="s">
        <v>51</v>
      </c>
      <c r="F83" s="12" t="s">
        <v>52</v>
      </c>
      <c r="G83" s="12" t="s">
        <v>198</v>
      </c>
      <c r="H83" s="12" t="s">
        <v>51</v>
      </c>
      <c r="I83" t="s">
        <v>51</v>
      </c>
      <c r="J83" s="12" t="s">
        <v>54</v>
      </c>
      <c r="K83" t="s">
        <v>51</v>
      </c>
      <c r="L83" t="s">
        <v>51</v>
      </c>
      <c r="M83" t="s">
        <v>55</v>
      </c>
      <c r="N83" t="s">
        <v>56</v>
      </c>
      <c r="O83" s="12">
        <v>0</v>
      </c>
      <c r="P83" t="s">
        <v>51</v>
      </c>
      <c r="Q83" s="12" t="s">
        <v>51</v>
      </c>
      <c r="R83" t="s">
        <v>57</v>
      </c>
      <c r="S83" t="s">
        <v>57</v>
      </c>
      <c r="T83" t="s">
        <v>488</v>
      </c>
      <c r="U83" t="s">
        <v>51</v>
      </c>
      <c r="V83" t="s">
        <v>51</v>
      </c>
      <c r="W83" t="s">
        <v>51</v>
      </c>
      <c r="X83">
        <v>0</v>
      </c>
      <c r="Y83">
        <v>0</v>
      </c>
      <c r="Z83">
        <v>45966</v>
      </c>
      <c r="AA83">
        <v>0</v>
      </c>
      <c r="AB83" t="s">
        <v>51</v>
      </c>
      <c r="AF83" s="12" t="s">
        <v>489</v>
      </c>
      <c r="AG83" t="s">
        <v>287</v>
      </c>
      <c r="AH83" t="s">
        <v>125</v>
      </c>
      <c r="AI83" s="12" t="s">
        <v>179</v>
      </c>
      <c r="AJ83" s="12" t="e">
        <f>VLOOKUP(Table13[[#This Row],[Local Article Id]],Table3[#All],28,FALSE)</f>
        <v>#N/A</v>
      </c>
      <c r="AK83" t="s">
        <v>51</v>
      </c>
      <c r="AL83" t="s">
        <v>51</v>
      </c>
      <c r="AM83" t="s">
        <v>51</v>
      </c>
      <c r="AN83" s="12" t="s">
        <v>314</v>
      </c>
      <c r="AO83" s="12" t="e">
        <f>VLOOKUP(Table13[[#This Row],[Local Article Id]],Table3[#All],35,FALSE)</f>
        <v>#N/A</v>
      </c>
      <c r="AP83" t="s">
        <v>51</v>
      </c>
      <c r="AQ83" s="12" t="s">
        <v>51</v>
      </c>
      <c r="AR83" s="12" t="e">
        <f>VLOOKUP(Table13[[#This Row],[Local Article Id]],Table3[#All],30,FALSE)</f>
        <v>#N/A</v>
      </c>
      <c r="AS83" t="s">
        <v>51</v>
      </c>
      <c r="AT83" s="12" t="s">
        <v>404</v>
      </c>
      <c r="AU83" s="12" t="e">
        <f>VLOOKUP(Table13[[#This Row],[Local Article Id]],Table3[#All],33,FALSE)</f>
        <v>#N/A</v>
      </c>
      <c r="AV83" s="12" t="s">
        <v>51</v>
      </c>
      <c r="AW83" s="12" t="e">
        <f>VLOOKUP(Table13[[#This Row],[Local Article Id]],Table3[#All],34,FALSE)</f>
        <v>#N/A</v>
      </c>
      <c r="AX83">
        <v>1378.98</v>
      </c>
      <c r="AY83">
        <v>0</v>
      </c>
      <c r="AZ83" t="s">
        <v>60</v>
      </c>
    </row>
    <row r="84" spans="1:52">
      <c r="A84" t="s">
        <v>490</v>
      </c>
      <c r="B84" t="s">
        <v>48</v>
      </c>
      <c r="C84" t="s">
        <v>491</v>
      </c>
      <c r="D84" t="s">
        <v>276</v>
      </c>
      <c r="E84" t="s">
        <v>51</v>
      </c>
      <c r="F84" t="s">
        <v>85</v>
      </c>
      <c r="G84" t="s">
        <v>492</v>
      </c>
      <c r="H84" t="s">
        <v>492</v>
      </c>
      <c r="I84" t="s">
        <v>493</v>
      </c>
      <c r="J84" t="s">
        <v>122</v>
      </c>
      <c r="K84" t="s">
        <v>51</v>
      </c>
      <c r="L84" t="s">
        <v>51</v>
      </c>
      <c r="M84" t="s">
        <v>55</v>
      </c>
      <c r="N84" t="s">
        <v>56</v>
      </c>
      <c r="O84">
        <v>11</v>
      </c>
      <c r="P84" t="s">
        <v>51</v>
      </c>
      <c r="Q84" t="s">
        <v>494</v>
      </c>
      <c r="R84" t="s">
        <v>57</v>
      </c>
      <c r="S84" t="s">
        <v>57</v>
      </c>
      <c r="T84" t="s">
        <v>51</v>
      </c>
      <c r="U84" t="s">
        <v>51</v>
      </c>
      <c r="V84" t="s">
        <v>51</v>
      </c>
      <c r="W84" t="s">
        <v>51</v>
      </c>
      <c r="X84">
        <v>298</v>
      </c>
      <c r="Y84">
        <v>0</v>
      </c>
      <c r="Z84">
        <v>325721</v>
      </c>
      <c r="AA84">
        <v>391800</v>
      </c>
      <c r="AB84" t="s">
        <v>51</v>
      </c>
      <c r="AF84" t="s">
        <v>495</v>
      </c>
      <c r="AG84" t="s">
        <v>287</v>
      </c>
      <c r="AH84" t="s">
        <v>125</v>
      </c>
      <c r="AI84" s="8" t="s">
        <v>293</v>
      </c>
      <c r="AJ84" t="str">
        <f>VLOOKUP(Table13[[#This Row],[Local Article Id]],Table3[#All],28,FALSE)</f>
        <v>A paragraph or more towards the top</v>
      </c>
      <c r="AK84" t="s">
        <v>51</v>
      </c>
      <c r="AL84" t="s">
        <v>51</v>
      </c>
      <c r="AM84" t="s">
        <v>51</v>
      </c>
      <c r="AN84" s="12" t="s">
        <v>51</v>
      </c>
      <c r="AO84" s="12">
        <f>VLOOKUP(Table13[[#This Row],[Local Article Id]],Table3[#All],35,FALSE)</f>
        <v>0</v>
      </c>
      <c r="AP84" t="s">
        <v>51</v>
      </c>
      <c r="AQ84" s="9" t="s">
        <v>51</v>
      </c>
      <c r="AR84" t="str">
        <f>VLOOKUP(Table13[[#This Row],[Local Article Id]],Table3[#All],30,FALSE)</f>
        <v>145,000 people in England to have further treatment choice for preventing migraine attacks 31/05/2023</v>
      </c>
      <c r="AS84" t="s">
        <v>51</v>
      </c>
      <c r="AT84" s="8" t="s">
        <v>51</v>
      </c>
      <c r="AU84" t="str">
        <f>VLOOKUP(Table13[[#This Row],[Local Article Id]],Table3[#All],33,FALSE)</f>
        <v/>
      </c>
      <c r="AV84" s="8" t="s">
        <v>288</v>
      </c>
      <c r="AW84" t="str">
        <f>VLOOKUP(Table13[[#This Row],[Local Article Id]],Table3[#All],34,FALSE)</f>
        <v>Helen Knight, Director of Medicines Evaluation</v>
      </c>
      <c r="AX84">
        <v>325721</v>
      </c>
      <c r="AY84">
        <v>93405120</v>
      </c>
      <c r="AZ84" t="s">
        <v>60</v>
      </c>
    </row>
    <row r="85" spans="1:52">
      <c r="A85" t="s">
        <v>496</v>
      </c>
      <c r="B85" t="s">
        <v>48</v>
      </c>
      <c r="C85" t="s">
        <v>497</v>
      </c>
      <c r="D85" t="s">
        <v>498</v>
      </c>
      <c r="E85" t="s">
        <v>51</v>
      </c>
      <c r="F85" t="s">
        <v>52</v>
      </c>
      <c r="G85" t="s">
        <v>53</v>
      </c>
      <c r="H85" t="s">
        <v>51</v>
      </c>
      <c r="I85" t="s">
        <v>51</v>
      </c>
      <c r="J85" t="s">
        <v>54</v>
      </c>
      <c r="K85" t="s">
        <v>51</v>
      </c>
      <c r="L85" t="s">
        <v>51</v>
      </c>
      <c r="M85" t="s">
        <v>55</v>
      </c>
      <c r="N85" t="s">
        <v>56</v>
      </c>
      <c r="O85">
        <v>0</v>
      </c>
      <c r="P85" t="s">
        <v>51</v>
      </c>
      <c r="Q85" t="s">
        <v>499</v>
      </c>
      <c r="R85" t="s">
        <v>57</v>
      </c>
      <c r="S85" t="s">
        <v>57</v>
      </c>
      <c r="T85" t="s">
        <v>500</v>
      </c>
      <c r="U85" t="s">
        <v>51</v>
      </c>
      <c r="V85" t="s">
        <v>51</v>
      </c>
      <c r="W85" t="s">
        <v>51</v>
      </c>
      <c r="X85">
        <v>1</v>
      </c>
      <c r="Y85">
        <v>0</v>
      </c>
      <c r="Z85">
        <v>993472</v>
      </c>
      <c r="AA85">
        <v>0</v>
      </c>
      <c r="AB85" t="s">
        <v>51</v>
      </c>
      <c r="AF85" t="s">
        <v>501</v>
      </c>
      <c r="AG85" t="s">
        <v>125</v>
      </c>
      <c r="AH85" t="s">
        <v>51</v>
      </c>
      <c r="AI85" s="8" t="s">
        <v>126</v>
      </c>
      <c r="AJ85" t="str">
        <f>VLOOKUP(Table13[[#This Row],[Local Article Id]],Table3[#All],28,FALSE)</f>
        <v>A paragraph or less towards the bottom</v>
      </c>
      <c r="AK85" t="s">
        <v>51</v>
      </c>
      <c r="AL85" t="s">
        <v>51</v>
      </c>
      <c r="AM85" t="s">
        <v>51</v>
      </c>
      <c r="AN85" s="12" t="s">
        <v>51</v>
      </c>
      <c r="AO85" s="12">
        <f>VLOOKUP(Table13[[#This Row],[Local Article Id]],Table3[#All],35,FALSE)</f>
        <v>0</v>
      </c>
      <c r="AP85" t="s">
        <v>51</v>
      </c>
      <c r="AQ85" s="9" t="s">
        <v>51</v>
      </c>
      <c r="AR85" t="str">
        <f>VLOOKUP(Table13[[#This Row],[Local Article Id]],Table3[#All],30,FALSE)</f>
        <v>NICE recommended weight-loss drug to be made available in specialist NHS services 08/03/23</v>
      </c>
      <c r="AS85" t="s">
        <v>51</v>
      </c>
      <c r="AT85" s="8" t="s">
        <v>51</v>
      </c>
      <c r="AU85">
        <f>VLOOKUP(Table13[[#This Row],[Local Article Id]],Table3[#All],33,FALSE)</f>
        <v>0</v>
      </c>
      <c r="AV85" s="8" t="s">
        <v>51</v>
      </c>
      <c r="AW85">
        <f>VLOOKUP(Table13[[#This Row],[Local Article Id]],Table3[#All],34,FALSE)</f>
        <v>0</v>
      </c>
      <c r="AX85">
        <v>99347.199999999997</v>
      </c>
      <c r="AY85">
        <v>0</v>
      </c>
      <c r="AZ85" t="s">
        <v>60</v>
      </c>
    </row>
    <row r="86" spans="1:52">
      <c r="A86" s="12" t="s">
        <v>502</v>
      </c>
      <c r="B86" s="12" t="s">
        <v>48</v>
      </c>
      <c r="C86" s="12" t="s">
        <v>503</v>
      </c>
      <c r="D86" s="12" t="s">
        <v>188</v>
      </c>
      <c r="E86" s="12" t="s">
        <v>51</v>
      </c>
      <c r="F86" s="12" t="s">
        <v>52</v>
      </c>
      <c r="G86" s="12" t="s">
        <v>245</v>
      </c>
      <c r="H86" s="12" t="s">
        <v>51</v>
      </c>
      <c r="I86" t="s">
        <v>51</v>
      </c>
      <c r="J86" s="12" t="s">
        <v>54</v>
      </c>
      <c r="K86" t="s">
        <v>51</v>
      </c>
      <c r="L86" t="s">
        <v>51</v>
      </c>
      <c r="M86" t="s">
        <v>55</v>
      </c>
      <c r="N86" t="s">
        <v>56</v>
      </c>
      <c r="O86" s="12">
        <v>0</v>
      </c>
      <c r="P86" t="s">
        <v>51</v>
      </c>
      <c r="Q86" s="12" t="s">
        <v>51</v>
      </c>
      <c r="R86" t="s">
        <v>57</v>
      </c>
      <c r="S86" t="s">
        <v>57</v>
      </c>
      <c r="T86" t="s">
        <v>504</v>
      </c>
      <c r="U86" t="s">
        <v>51</v>
      </c>
      <c r="V86" t="s">
        <v>51</v>
      </c>
      <c r="W86" t="s">
        <v>51</v>
      </c>
      <c r="X86">
        <v>1</v>
      </c>
      <c r="Y86">
        <v>0</v>
      </c>
      <c r="Z86">
        <v>7864</v>
      </c>
      <c r="AA86">
        <v>0</v>
      </c>
      <c r="AB86" t="s">
        <v>51</v>
      </c>
      <c r="AF86" s="12" t="s">
        <v>505</v>
      </c>
      <c r="AG86" t="s">
        <v>125</v>
      </c>
      <c r="AH86" t="s">
        <v>51</v>
      </c>
      <c r="AI86" s="12" t="s">
        <v>141</v>
      </c>
      <c r="AJ86" s="12" t="e">
        <f>VLOOKUP(Table13[[#This Row],[Local Article Id]],Table3[#All],28,FALSE)</f>
        <v>#N/A</v>
      </c>
      <c r="AK86" t="s">
        <v>51</v>
      </c>
      <c r="AL86" t="s">
        <v>51</v>
      </c>
      <c r="AM86" t="s">
        <v>51</v>
      </c>
      <c r="AN86" s="12" t="s">
        <v>51</v>
      </c>
      <c r="AO86" s="12" t="e">
        <f>VLOOKUP(Table13[[#This Row],[Local Article Id]],Table3[#All],35,FALSE)</f>
        <v>#N/A</v>
      </c>
      <c r="AP86" t="s">
        <v>51</v>
      </c>
      <c r="AQ86" s="12" t="s">
        <v>51</v>
      </c>
      <c r="AR86" s="12" t="e">
        <f>VLOOKUP(Table13[[#This Row],[Local Article Id]],Table3[#All],30,FALSE)</f>
        <v>#N/A</v>
      </c>
      <c r="AS86" t="s">
        <v>51</v>
      </c>
      <c r="AT86" s="12" t="s">
        <v>51</v>
      </c>
      <c r="AU86" s="12" t="e">
        <f>VLOOKUP(Table13[[#This Row],[Local Article Id]],Table3[#All],33,FALSE)</f>
        <v>#N/A</v>
      </c>
      <c r="AV86" s="12" t="s">
        <v>51</v>
      </c>
      <c r="AW86" s="12" t="e">
        <f>VLOOKUP(Table13[[#This Row],[Local Article Id]],Table3[#All],34,FALSE)</f>
        <v>#N/A</v>
      </c>
      <c r="AX86">
        <v>7864</v>
      </c>
      <c r="AY86">
        <v>0</v>
      </c>
      <c r="AZ86" t="s">
        <v>60</v>
      </c>
    </row>
    <row r="87" spans="1:52">
      <c r="A87" s="12" t="s">
        <v>506</v>
      </c>
      <c r="B87" s="12" t="s">
        <v>48</v>
      </c>
      <c r="C87" s="12" t="s">
        <v>507</v>
      </c>
      <c r="D87" s="12" t="s">
        <v>63</v>
      </c>
      <c r="E87" s="12" t="s">
        <v>51</v>
      </c>
      <c r="F87" s="12" t="s">
        <v>52</v>
      </c>
      <c r="G87" s="12" t="s">
        <v>176</v>
      </c>
      <c r="H87" s="12" t="s">
        <v>51</v>
      </c>
      <c r="I87" t="s">
        <v>51</v>
      </c>
      <c r="J87" s="12" t="s">
        <v>54</v>
      </c>
      <c r="K87" t="s">
        <v>51</v>
      </c>
      <c r="L87" t="s">
        <v>51</v>
      </c>
      <c r="M87" t="s">
        <v>55</v>
      </c>
      <c r="N87" t="s">
        <v>56</v>
      </c>
      <c r="O87" s="12">
        <v>0</v>
      </c>
      <c r="P87" t="s">
        <v>51</v>
      </c>
      <c r="Q87" s="12" t="s">
        <v>51</v>
      </c>
      <c r="R87" t="s">
        <v>57</v>
      </c>
      <c r="S87" t="s">
        <v>57</v>
      </c>
      <c r="T87" t="s">
        <v>508</v>
      </c>
      <c r="U87" t="s">
        <v>51</v>
      </c>
      <c r="V87" t="s">
        <v>51</v>
      </c>
      <c r="W87" t="s">
        <v>51</v>
      </c>
      <c r="X87">
        <v>1</v>
      </c>
      <c r="Y87">
        <v>0</v>
      </c>
      <c r="Z87">
        <v>16562</v>
      </c>
      <c r="AA87">
        <v>0</v>
      </c>
      <c r="AB87" t="s">
        <v>51</v>
      </c>
      <c r="AF87" s="12" t="s">
        <v>509</v>
      </c>
      <c r="AG87" t="s">
        <v>125</v>
      </c>
      <c r="AH87" t="s">
        <v>51</v>
      </c>
      <c r="AI87" s="12" t="s">
        <v>126</v>
      </c>
      <c r="AJ87" s="12" t="e">
        <f>VLOOKUP(Table13[[#This Row],[Local Article Id]],Table3[#All],28,FALSE)</f>
        <v>#N/A</v>
      </c>
      <c r="AK87" t="s">
        <v>51</v>
      </c>
      <c r="AL87" t="s">
        <v>51</v>
      </c>
      <c r="AM87" t="s">
        <v>51</v>
      </c>
      <c r="AN87" s="12" t="s">
        <v>51</v>
      </c>
      <c r="AO87" s="12" t="e">
        <f>VLOOKUP(Table13[[#This Row],[Local Article Id]],Table3[#All],35,FALSE)</f>
        <v>#N/A</v>
      </c>
      <c r="AP87" t="s">
        <v>51</v>
      </c>
      <c r="AQ87" s="12" t="s">
        <v>51</v>
      </c>
      <c r="AR87" s="12" t="e">
        <f>VLOOKUP(Table13[[#This Row],[Local Article Id]],Table3[#All],30,FALSE)</f>
        <v>#N/A</v>
      </c>
      <c r="AS87" t="s">
        <v>51</v>
      </c>
      <c r="AT87" s="12" t="s">
        <v>51</v>
      </c>
      <c r="AU87" s="12" t="e">
        <f>VLOOKUP(Table13[[#This Row],[Local Article Id]],Table3[#All],33,FALSE)</f>
        <v>#N/A</v>
      </c>
      <c r="AV87" s="12" t="s">
        <v>51</v>
      </c>
      <c r="AW87" s="12" t="e">
        <f>VLOOKUP(Table13[[#This Row],[Local Article Id]],Table3[#All],34,FALSE)</f>
        <v>#N/A</v>
      </c>
      <c r="AX87">
        <v>1656.2</v>
      </c>
      <c r="AY87">
        <v>0</v>
      </c>
      <c r="AZ87" t="s">
        <v>60</v>
      </c>
    </row>
    <row r="88" spans="1:52">
      <c r="A88" s="12" t="s">
        <v>510</v>
      </c>
      <c r="B88" s="12" t="s">
        <v>48</v>
      </c>
      <c r="C88" s="12" t="s">
        <v>511</v>
      </c>
      <c r="D88" s="12" t="s">
        <v>194</v>
      </c>
      <c r="E88" s="12" t="s">
        <v>51</v>
      </c>
      <c r="F88" s="12" t="s">
        <v>52</v>
      </c>
      <c r="G88" s="12" t="s">
        <v>215</v>
      </c>
      <c r="H88" s="12" t="s">
        <v>51</v>
      </c>
      <c r="I88" t="s">
        <v>51</v>
      </c>
      <c r="J88" s="12" t="s">
        <v>54</v>
      </c>
      <c r="K88" t="s">
        <v>51</v>
      </c>
      <c r="L88" t="s">
        <v>51</v>
      </c>
      <c r="M88" t="s">
        <v>55</v>
      </c>
      <c r="N88" t="s">
        <v>56</v>
      </c>
      <c r="O88" s="12">
        <v>0</v>
      </c>
      <c r="P88" t="s">
        <v>51</v>
      </c>
      <c r="Q88" s="12" t="s">
        <v>51</v>
      </c>
      <c r="R88" t="s">
        <v>57</v>
      </c>
      <c r="S88" t="s">
        <v>57</v>
      </c>
      <c r="T88" t="s">
        <v>216</v>
      </c>
      <c r="U88" t="s">
        <v>51</v>
      </c>
      <c r="V88" t="s">
        <v>51</v>
      </c>
      <c r="W88" t="s">
        <v>51</v>
      </c>
      <c r="X88">
        <v>1</v>
      </c>
      <c r="Y88">
        <v>0</v>
      </c>
      <c r="Z88">
        <v>0</v>
      </c>
      <c r="AA88">
        <v>0</v>
      </c>
      <c r="AB88" t="s">
        <v>51</v>
      </c>
      <c r="AF88" s="12" t="s">
        <v>217</v>
      </c>
      <c r="AG88" t="s">
        <v>125</v>
      </c>
      <c r="AH88" t="s">
        <v>51</v>
      </c>
      <c r="AI88" s="12" t="s">
        <v>133</v>
      </c>
      <c r="AJ88" s="12" t="e">
        <f>VLOOKUP(Table13[[#This Row],[Local Article Id]],Table3[#All],28,FALSE)</f>
        <v>#N/A</v>
      </c>
      <c r="AK88" t="s">
        <v>51</v>
      </c>
      <c r="AL88" t="s">
        <v>51</v>
      </c>
      <c r="AM88" t="s">
        <v>51</v>
      </c>
      <c r="AN88" s="12" t="s">
        <v>51</v>
      </c>
      <c r="AO88" s="12" t="e">
        <f>VLOOKUP(Table13[[#This Row],[Local Article Id]],Table3[#All],35,FALSE)</f>
        <v>#N/A</v>
      </c>
      <c r="AP88" t="s">
        <v>51</v>
      </c>
      <c r="AQ88" s="12" t="s">
        <v>51</v>
      </c>
      <c r="AR88" s="12" t="e">
        <f>VLOOKUP(Table13[[#This Row],[Local Article Id]],Table3[#All],30,FALSE)</f>
        <v>#N/A</v>
      </c>
      <c r="AS88" t="s">
        <v>51</v>
      </c>
      <c r="AT88" s="12" t="s">
        <v>51</v>
      </c>
      <c r="AU88" s="12" t="e">
        <f>VLOOKUP(Table13[[#This Row],[Local Article Id]],Table3[#All],33,FALSE)</f>
        <v>#N/A</v>
      </c>
      <c r="AV88" s="12" t="s">
        <v>51</v>
      </c>
      <c r="AW88" s="12" t="e">
        <f>VLOOKUP(Table13[[#This Row],[Local Article Id]],Table3[#All],34,FALSE)</f>
        <v>#N/A</v>
      </c>
      <c r="AX88">
        <v>0</v>
      </c>
      <c r="AY88">
        <v>0</v>
      </c>
      <c r="AZ88" t="s">
        <v>60</v>
      </c>
    </row>
    <row r="89" spans="1:52">
      <c r="A89" t="s">
        <v>512</v>
      </c>
      <c r="B89" t="s">
        <v>48</v>
      </c>
      <c r="C89" t="s">
        <v>513</v>
      </c>
      <c r="D89" t="s">
        <v>282</v>
      </c>
      <c r="E89" t="s">
        <v>51</v>
      </c>
      <c r="F89" t="s">
        <v>85</v>
      </c>
      <c r="G89" t="s">
        <v>514</v>
      </c>
      <c r="H89" t="s">
        <v>514</v>
      </c>
      <c r="I89" t="s">
        <v>51</v>
      </c>
      <c r="J89" t="s">
        <v>54</v>
      </c>
      <c r="K89" t="s">
        <v>51</v>
      </c>
      <c r="L89" t="s">
        <v>51</v>
      </c>
      <c r="M89" t="s">
        <v>55</v>
      </c>
      <c r="N89" t="s">
        <v>56</v>
      </c>
      <c r="O89">
        <v>1</v>
      </c>
      <c r="P89" t="s">
        <v>51</v>
      </c>
      <c r="Q89" t="s">
        <v>515</v>
      </c>
      <c r="R89" t="s">
        <v>57</v>
      </c>
      <c r="S89" t="s">
        <v>57</v>
      </c>
      <c r="T89" t="s">
        <v>51</v>
      </c>
      <c r="U89" t="s">
        <v>51</v>
      </c>
      <c r="V89" t="s">
        <v>51</v>
      </c>
      <c r="W89" t="s">
        <v>51</v>
      </c>
      <c r="X89">
        <v>1</v>
      </c>
      <c r="Y89">
        <v>0</v>
      </c>
      <c r="Z89">
        <v>2665755</v>
      </c>
      <c r="AA89">
        <v>715540000</v>
      </c>
      <c r="AB89" t="s">
        <v>51</v>
      </c>
      <c r="AF89" t="s">
        <v>516</v>
      </c>
      <c r="AG89" t="s">
        <v>125</v>
      </c>
      <c r="AH89" t="s">
        <v>51</v>
      </c>
      <c r="AI89" s="8" t="s">
        <v>126</v>
      </c>
      <c r="AJ89" t="str">
        <f>VLOOKUP(Table13[[#This Row],[Local Article Id]],Table3[#All],28,FALSE)</f>
        <v>A paragraph or less towards the bottom</v>
      </c>
      <c r="AK89" t="s">
        <v>51</v>
      </c>
      <c r="AL89" t="s">
        <v>51</v>
      </c>
      <c r="AM89" t="s">
        <v>51</v>
      </c>
      <c r="AN89" s="12" t="s">
        <v>51</v>
      </c>
      <c r="AO89" s="12">
        <f>VLOOKUP(Table13[[#This Row],[Local Article Id]],Table3[#All],35,FALSE)</f>
        <v>0</v>
      </c>
      <c r="AP89" t="s">
        <v>51</v>
      </c>
      <c r="AQ89" s="8" t="s">
        <v>51</v>
      </c>
      <c r="AR89">
        <f>VLOOKUP(Table13[[#This Row],[Local Article Id]],Table3[#All],30,FALSE)</f>
        <v>0</v>
      </c>
      <c r="AS89" t="s">
        <v>51</v>
      </c>
      <c r="AT89" s="8" t="s">
        <v>51</v>
      </c>
      <c r="AU89">
        <f>VLOOKUP(Table13[[#This Row],[Local Article Id]],Table3[#All],33,FALSE)</f>
        <v>0</v>
      </c>
      <c r="AV89" s="8" t="s">
        <v>51</v>
      </c>
      <c r="AW89">
        <f>VLOOKUP(Table13[[#This Row],[Local Article Id]],Table3[#All],34,FALSE)</f>
        <v>0</v>
      </c>
      <c r="AX89">
        <v>266575.5</v>
      </c>
      <c r="AY89">
        <v>71554000</v>
      </c>
      <c r="AZ89" t="s">
        <v>60</v>
      </c>
    </row>
    <row r="90" spans="1:52">
      <c r="A90" s="12" t="s">
        <v>517</v>
      </c>
      <c r="B90" s="12" t="s">
        <v>48</v>
      </c>
      <c r="C90" s="12" t="s">
        <v>518</v>
      </c>
      <c r="D90" s="12" t="s">
        <v>69</v>
      </c>
      <c r="E90" s="12" t="s">
        <v>51</v>
      </c>
      <c r="F90" s="12" t="s">
        <v>52</v>
      </c>
      <c r="G90" s="12" t="s">
        <v>519</v>
      </c>
      <c r="H90" s="12" t="s">
        <v>51</v>
      </c>
      <c r="I90" t="s">
        <v>51</v>
      </c>
      <c r="J90" s="12" t="s">
        <v>51</v>
      </c>
      <c r="K90" t="s">
        <v>51</v>
      </c>
      <c r="L90" t="s">
        <v>51</v>
      </c>
      <c r="M90" t="s">
        <v>55</v>
      </c>
      <c r="N90" t="s">
        <v>56</v>
      </c>
      <c r="O90" s="12">
        <v>0</v>
      </c>
      <c r="P90" t="s">
        <v>51</v>
      </c>
      <c r="Q90" s="12" t="s">
        <v>51</v>
      </c>
      <c r="R90" t="s">
        <v>57</v>
      </c>
      <c r="S90" t="s">
        <v>57</v>
      </c>
      <c r="T90" t="s">
        <v>520</v>
      </c>
      <c r="U90" t="s">
        <v>51</v>
      </c>
      <c r="V90" t="s">
        <v>51</v>
      </c>
      <c r="W90" t="s">
        <v>51</v>
      </c>
      <c r="X90">
        <v>1</v>
      </c>
      <c r="Y90">
        <v>0</v>
      </c>
      <c r="Z90">
        <v>139514</v>
      </c>
      <c r="AA90">
        <v>0</v>
      </c>
      <c r="AB90" t="s">
        <v>51</v>
      </c>
      <c r="AF90" s="12" t="s">
        <v>521</v>
      </c>
      <c r="AG90" t="s">
        <v>125</v>
      </c>
      <c r="AH90" t="s">
        <v>51</v>
      </c>
      <c r="AI90" s="12" t="s">
        <v>126</v>
      </c>
      <c r="AJ90" s="12" t="e">
        <f>VLOOKUP(Table13[[#This Row],[Local Article Id]],Table3[#All],28,FALSE)</f>
        <v>#N/A</v>
      </c>
      <c r="AK90" t="s">
        <v>51</v>
      </c>
      <c r="AL90" t="s">
        <v>51</v>
      </c>
      <c r="AM90" t="s">
        <v>51</v>
      </c>
      <c r="AN90" s="12" t="s">
        <v>51</v>
      </c>
      <c r="AO90" s="12" t="e">
        <f>VLOOKUP(Table13[[#This Row],[Local Article Id]],Table3[#All],35,FALSE)</f>
        <v>#N/A</v>
      </c>
      <c r="AP90" t="s">
        <v>51</v>
      </c>
      <c r="AQ90" s="12" t="s">
        <v>51</v>
      </c>
      <c r="AR90" s="12" t="e">
        <f>VLOOKUP(Table13[[#This Row],[Local Article Id]],Table3[#All],30,FALSE)</f>
        <v>#N/A</v>
      </c>
      <c r="AS90" t="s">
        <v>51</v>
      </c>
      <c r="AT90" s="12" t="s">
        <v>51</v>
      </c>
      <c r="AU90" s="12" t="e">
        <f>VLOOKUP(Table13[[#This Row],[Local Article Id]],Table3[#All],33,FALSE)</f>
        <v>#N/A</v>
      </c>
      <c r="AV90" s="12" t="s">
        <v>51</v>
      </c>
      <c r="AW90" s="12" t="e">
        <f>VLOOKUP(Table13[[#This Row],[Local Article Id]],Table3[#All],34,FALSE)</f>
        <v>#N/A</v>
      </c>
      <c r="AX90">
        <v>13951.4</v>
      </c>
      <c r="AY90">
        <v>0</v>
      </c>
      <c r="AZ90" t="s">
        <v>60</v>
      </c>
    </row>
    <row r="91" spans="1:52">
      <c r="A91" t="s">
        <v>522</v>
      </c>
      <c r="B91" t="s">
        <v>48</v>
      </c>
      <c r="C91" t="s">
        <v>523</v>
      </c>
      <c r="D91" t="s">
        <v>386</v>
      </c>
      <c r="E91" t="s">
        <v>51</v>
      </c>
      <c r="F91" t="s">
        <v>52</v>
      </c>
      <c r="G91" t="s">
        <v>137</v>
      </c>
      <c r="H91" t="s">
        <v>51</v>
      </c>
      <c r="I91" t="s">
        <v>51</v>
      </c>
      <c r="J91" t="s">
        <v>54</v>
      </c>
      <c r="K91" t="s">
        <v>51</v>
      </c>
      <c r="L91" t="s">
        <v>51</v>
      </c>
      <c r="M91" t="s">
        <v>55</v>
      </c>
      <c r="N91" t="s">
        <v>56</v>
      </c>
      <c r="O91">
        <v>0</v>
      </c>
      <c r="P91" t="s">
        <v>51</v>
      </c>
      <c r="Q91" t="s">
        <v>524</v>
      </c>
      <c r="R91" t="s">
        <v>57</v>
      </c>
      <c r="S91" t="s">
        <v>57</v>
      </c>
      <c r="T91" t="s">
        <v>525</v>
      </c>
      <c r="U91" t="s">
        <v>51</v>
      </c>
      <c r="V91" t="s">
        <v>51</v>
      </c>
      <c r="W91" t="s">
        <v>51</v>
      </c>
      <c r="X91">
        <v>1</v>
      </c>
      <c r="Y91">
        <v>0</v>
      </c>
      <c r="Z91">
        <v>9952153</v>
      </c>
      <c r="AA91">
        <v>0</v>
      </c>
      <c r="AB91" t="s">
        <v>51</v>
      </c>
      <c r="AF91" t="s">
        <v>526</v>
      </c>
      <c r="AG91" t="s">
        <v>125</v>
      </c>
      <c r="AH91" t="s">
        <v>51</v>
      </c>
      <c r="AI91" s="8" t="s">
        <v>126</v>
      </c>
      <c r="AJ91" t="str">
        <f>VLOOKUP(Table13[[#This Row],[Local Article Id]],Table3[#All],28,FALSE)</f>
        <v>A paragraph or less towards the bottom</v>
      </c>
      <c r="AK91" t="s">
        <v>51</v>
      </c>
      <c r="AL91" t="s">
        <v>51</v>
      </c>
      <c r="AM91" t="s">
        <v>51</v>
      </c>
      <c r="AN91" s="12" t="s">
        <v>51</v>
      </c>
      <c r="AO91" s="12">
        <f>VLOOKUP(Table13[[#This Row],[Local Article Id]],Table3[#All],35,FALSE)</f>
        <v>0</v>
      </c>
      <c r="AP91" t="s">
        <v>51</v>
      </c>
      <c r="AQ91" s="8" t="s">
        <v>51</v>
      </c>
      <c r="AR91">
        <f>VLOOKUP(Table13[[#This Row],[Local Article Id]],Table3[#All],30,FALSE)</f>
        <v>0</v>
      </c>
      <c r="AS91" t="s">
        <v>51</v>
      </c>
      <c r="AT91" s="8" t="s">
        <v>51</v>
      </c>
      <c r="AU91">
        <f>VLOOKUP(Table13[[#This Row],[Local Article Id]],Table3[#All],33,FALSE)</f>
        <v>0</v>
      </c>
      <c r="AV91" s="8" t="s">
        <v>51</v>
      </c>
      <c r="AW91">
        <f>VLOOKUP(Table13[[#This Row],[Local Article Id]],Table3[#All],34,FALSE)</f>
        <v>0</v>
      </c>
      <c r="AX91">
        <v>995215.3</v>
      </c>
      <c r="AY91">
        <v>0</v>
      </c>
      <c r="AZ91" t="s">
        <v>60</v>
      </c>
    </row>
    <row r="92" spans="1:52">
      <c r="A92" t="s">
        <v>527</v>
      </c>
      <c r="B92" t="s">
        <v>48</v>
      </c>
      <c r="C92" t="s">
        <v>528</v>
      </c>
      <c r="D92" t="s">
        <v>529</v>
      </c>
      <c r="E92" t="s">
        <v>51</v>
      </c>
      <c r="F92" t="s">
        <v>85</v>
      </c>
      <c r="G92" t="s">
        <v>530</v>
      </c>
      <c r="H92" t="s">
        <v>530</v>
      </c>
      <c r="I92" t="s">
        <v>51</v>
      </c>
      <c r="J92" t="s">
        <v>54</v>
      </c>
      <c r="K92" t="s">
        <v>51</v>
      </c>
      <c r="L92" t="s">
        <v>51</v>
      </c>
      <c r="M92" t="s">
        <v>55</v>
      </c>
      <c r="N92" t="s">
        <v>56</v>
      </c>
      <c r="O92">
        <v>1</v>
      </c>
      <c r="P92" t="s">
        <v>51</v>
      </c>
      <c r="Q92" t="s">
        <v>531</v>
      </c>
      <c r="R92" t="s">
        <v>57</v>
      </c>
      <c r="S92" t="s">
        <v>57</v>
      </c>
      <c r="T92" t="s">
        <v>51</v>
      </c>
      <c r="U92" t="s">
        <v>51</v>
      </c>
      <c r="V92" t="s">
        <v>51</v>
      </c>
      <c r="W92" t="s">
        <v>51</v>
      </c>
      <c r="X92">
        <v>1</v>
      </c>
      <c r="Y92">
        <v>0</v>
      </c>
      <c r="Z92">
        <v>3065586</v>
      </c>
      <c r="AA92">
        <v>822860000</v>
      </c>
      <c r="AB92" t="s">
        <v>51</v>
      </c>
      <c r="AF92" t="s">
        <v>532</v>
      </c>
      <c r="AG92" t="s">
        <v>125</v>
      </c>
      <c r="AH92" t="s">
        <v>51</v>
      </c>
      <c r="AI92" s="8" t="s">
        <v>254</v>
      </c>
      <c r="AJ92" t="str">
        <f>VLOOKUP(Table13[[#This Row],[Local Article Id]],Table3[#All],28,FALSE)</f>
        <v>A paragraph or less towards the bottom</v>
      </c>
      <c r="AK92" t="s">
        <v>51</v>
      </c>
      <c r="AL92" t="s">
        <v>51</v>
      </c>
      <c r="AM92" t="s">
        <v>51</v>
      </c>
      <c r="AN92" s="12" t="s">
        <v>51</v>
      </c>
      <c r="AO92" s="12">
        <f>VLOOKUP(Table13[[#This Row],[Local Article Id]],Table3[#All],35,FALSE)</f>
        <v>0</v>
      </c>
      <c r="AP92" t="s">
        <v>51</v>
      </c>
      <c r="AQ92" s="9" t="s">
        <v>51</v>
      </c>
      <c r="AR92" t="str">
        <f>VLOOKUP(Table13[[#This Row],[Local Article Id]],Table3[#All],30,FALSE)</f>
        <v>NICE recommended weight-loss drug to be made available in specialist NHS services 08/03/23</v>
      </c>
      <c r="AS92" t="s">
        <v>51</v>
      </c>
      <c r="AT92" s="8" t="s">
        <v>51</v>
      </c>
      <c r="AU92">
        <f>VLOOKUP(Table13[[#This Row],[Local Article Id]],Table3[#All],33,FALSE)</f>
        <v>0</v>
      </c>
      <c r="AV92" s="8" t="s">
        <v>51</v>
      </c>
      <c r="AW92">
        <f>VLOOKUP(Table13[[#This Row],[Local Article Id]],Table3[#All],34,FALSE)</f>
        <v>0</v>
      </c>
      <c r="AX92">
        <v>1532793</v>
      </c>
      <c r="AY92">
        <v>411430000</v>
      </c>
      <c r="AZ92" t="s">
        <v>60</v>
      </c>
    </row>
    <row r="93" spans="1:52">
      <c r="A93" t="s">
        <v>533</v>
      </c>
      <c r="B93" t="s">
        <v>48</v>
      </c>
      <c r="C93" t="s">
        <v>534</v>
      </c>
      <c r="D93" t="s">
        <v>209</v>
      </c>
      <c r="E93" t="s">
        <v>51</v>
      </c>
      <c r="F93" t="s">
        <v>52</v>
      </c>
      <c r="G93" t="s">
        <v>53</v>
      </c>
      <c r="H93" t="s">
        <v>51</v>
      </c>
      <c r="I93" t="s">
        <v>51</v>
      </c>
      <c r="J93" t="s">
        <v>54</v>
      </c>
      <c r="K93" t="s">
        <v>51</v>
      </c>
      <c r="L93" t="s">
        <v>51</v>
      </c>
      <c r="M93" t="s">
        <v>55</v>
      </c>
      <c r="N93" t="s">
        <v>56</v>
      </c>
      <c r="O93">
        <v>0</v>
      </c>
      <c r="P93" t="s">
        <v>51</v>
      </c>
      <c r="Q93" t="s">
        <v>51</v>
      </c>
      <c r="R93" t="s">
        <v>57</v>
      </c>
      <c r="S93" t="s">
        <v>57</v>
      </c>
      <c r="T93" t="s">
        <v>535</v>
      </c>
      <c r="U93" t="s">
        <v>51</v>
      </c>
      <c r="V93" t="s">
        <v>51</v>
      </c>
      <c r="W93" t="s">
        <v>51</v>
      </c>
      <c r="X93">
        <v>1</v>
      </c>
      <c r="Y93">
        <v>0</v>
      </c>
      <c r="Z93">
        <v>993472</v>
      </c>
      <c r="AA93">
        <v>0</v>
      </c>
      <c r="AB93" t="s">
        <v>51</v>
      </c>
      <c r="AF93" t="s">
        <v>536</v>
      </c>
      <c r="AG93" t="s">
        <v>125</v>
      </c>
      <c r="AH93" t="s">
        <v>51</v>
      </c>
      <c r="AI93" s="9" t="s">
        <v>179</v>
      </c>
      <c r="AJ93" t="str">
        <f>VLOOKUP(Table13[[#This Row],[Local Article Id]],Table3[#All],28,FALSE)</f>
        <v>A paragraph or more towards the top</v>
      </c>
      <c r="AK93" t="s">
        <v>51</v>
      </c>
      <c r="AL93" t="s">
        <v>51</v>
      </c>
      <c r="AM93" t="s">
        <v>51</v>
      </c>
      <c r="AN93" s="12" t="s">
        <v>51</v>
      </c>
      <c r="AO93" s="12">
        <f>VLOOKUP(Table13[[#This Row],[Local Article Id]],Table3[#All],35,FALSE)</f>
        <v>0</v>
      </c>
      <c r="AP93" t="s">
        <v>51</v>
      </c>
      <c r="AQ93" s="8" t="s">
        <v>51</v>
      </c>
      <c r="AR93">
        <f>VLOOKUP(Table13[[#This Row],[Local Article Id]],Table3[#All],30,FALSE)</f>
        <v>0</v>
      </c>
      <c r="AS93" t="s">
        <v>51</v>
      </c>
      <c r="AT93" s="8" t="s">
        <v>51</v>
      </c>
      <c r="AU93" t="str">
        <f>VLOOKUP(Table13[[#This Row],[Local Article Id]],Table3[#All],33,FALSE)</f>
        <v/>
      </c>
      <c r="AV93" s="8" t="s">
        <v>51</v>
      </c>
      <c r="AW93">
        <f>VLOOKUP(Table13[[#This Row],[Local Article Id]],Table3[#All],34,FALSE)</f>
        <v>0</v>
      </c>
      <c r="AX93">
        <v>29804.16</v>
      </c>
      <c r="AY93">
        <v>0</v>
      </c>
      <c r="AZ93" t="s">
        <v>60</v>
      </c>
    </row>
    <row r="94" spans="1:52">
      <c r="A94" s="12" t="s">
        <v>537</v>
      </c>
      <c r="B94" s="12" t="s">
        <v>48</v>
      </c>
      <c r="C94" s="12" t="s">
        <v>538</v>
      </c>
      <c r="D94" s="12" t="s">
        <v>539</v>
      </c>
      <c r="E94" s="12" t="s">
        <v>51</v>
      </c>
      <c r="F94" s="12" t="s">
        <v>52</v>
      </c>
      <c r="G94" s="12" t="s">
        <v>234</v>
      </c>
      <c r="H94" s="12" t="s">
        <v>51</v>
      </c>
      <c r="I94" t="s">
        <v>51</v>
      </c>
      <c r="J94" s="12" t="s">
        <v>54</v>
      </c>
      <c r="K94" t="s">
        <v>51</v>
      </c>
      <c r="L94" t="s">
        <v>51</v>
      </c>
      <c r="M94" t="s">
        <v>55</v>
      </c>
      <c r="N94" t="s">
        <v>56</v>
      </c>
      <c r="O94" s="12">
        <v>0</v>
      </c>
      <c r="P94" t="s">
        <v>51</v>
      </c>
      <c r="Q94" s="12" t="s">
        <v>51</v>
      </c>
      <c r="R94" t="s">
        <v>57</v>
      </c>
      <c r="S94" t="s">
        <v>57</v>
      </c>
      <c r="T94" t="s">
        <v>540</v>
      </c>
      <c r="U94" t="s">
        <v>51</v>
      </c>
      <c r="V94" t="s">
        <v>51</v>
      </c>
      <c r="W94" t="s">
        <v>51</v>
      </c>
      <c r="X94">
        <v>1</v>
      </c>
      <c r="Y94">
        <v>0</v>
      </c>
      <c r="Z94">
        <v>0</v>
      </c>
      <c r="AA94">
        <v>0</v>
      </c>
      <c r="AB94" t="s">
        <v>51</v>
      </c>
      <c r="AF94" s="12" t="s">
        <v>541</v>
      </c>
      <c r="AG94" t="s">
        <v>125</v>
      </c>
      <c r="AH94" t="s">
        <v>51</v>
      </c>
      <c r="AI94" s="12" t="s">
        <v>126</v>
      </c>
      <c r="AJ94" s="12" t="e">
        <f>VLOOKUP(Table13[[#This Row],[Local Article Id]],Table3[#All],28,FALSE)</f>
        <v>#N/A</v>
      </c>
      <c r="AK94" t="s">
        <v>51</v>
      </c>
      <c r="AL94" t="s">
        <v>51</v>
      </c>
      <c r="AM94" t="s">
        <v>51</v>
      </c>
      <c r="AN94" s="12" t="s">
        <v>51</v>
      </c>
      <c r="AO94" s="12" t="e">
        <f>VLOOKUP(Table13[[#This Row],[Local Article Id]],Table3[#All],35,FALSE)</f>
        <v>#N/A</v>
      </c>
      <c r="AP94" t="s">
        <v>51</v>
      </c>
      <c r="AQ94" s="12" t="s">
        <v>51</v>
      </c>
      <c r="AR94" s="12" t="e">
        <f>VLOOKUP(Table13[[#This Row],[Local Article Id]],Table3[#All],30,FALSE)</f>
        <v>#N/A</v>
      </c>
      <c r="AS94" t="s">
        <v>51</v>
      </c>
      <c r="AT94" s="12" t="s">
        <v>51</v>
      </c>
      <c r="AU94" s="12" t="e">
        <f>VLOOKUP(Table13[[#This Row],[Local Article Id]],Table3[#All],33,FALSE)</f>
        <v>#N/A</v>
      </c>
      <c r="AV94" s="12" t="s">
        <v>51</v>
      </c>
      <c r="AW94" s="12" t="e">
        <f>VLOOKUP(Table13[[#This Row],[Local Article Id]],Table3[#All],34,FALSE)</f>
        <v>#N/A</v>
      </c>
      <c r="AX94">
        <v>0</v>
      </c>
      <c r="AY94">
        <v>0</v>
      </c>
      <c r="AZ94" t="s">
        <v>60</v>
      </c>
    </row>
    <row r="95" spans="1:52">
      <c r="A95" s="12" t="s">
        <v>542</v>
      </c>
      <c r="B95" s="12" t="s">
        <v>48</v>
      </c>
      <c r="C95" s="12" t="s">
        <v>543</v>
      </c>
      <c r="D95" s="12" t="s">
        <v>203</v>
      </c>
      <c r="E95" s="12" t="s">
        <v>51</v>
      </c>
      <c r="F95" s="12" t="s">
        <v>52</v>
      </c>
      <c r="G95" s="12" t="s">
        <v>544</v>
      </c>
      <c r="H95" s="12" t="s">
        <v>51</v>
      </c>
      <c r="I95" t="s">
        <v>51</v>
      </c>
      <c r="J95" s="12" t="s">
        <v>54</v>
      </c>
      <c r="K95" t="s">
        <v>51</v>
      </c>
      <c r="L95" t="s">
        <v>51</v>
      </c>
      <c r="M95" t="s">
        <v>55</v>
      </c>
      <c r="N95" t="s">
        <v>56</v>
      </c>
      <c r="O95" s="12">
        <v>0</v>
      </c>
      <c r="P95" t="s">
        <v>51</v>
      </c>
      <c r="Q95" s="12" t="s">
        <v>51</v>
      </c>
      <c r="R95" t="s">
        <v>57</v>
      </c>
      <c r="S95" t="s">
        <v>57</v>
      </c>
      <c r="T95" t="s">
        <v>545</v>
      </c>
      <c r="U95" t="s">
        <v>51</v>
      </c>
      <c r="V95" t="s">
        <v>51</v>
      </c>
      <c r="W95" t="s">
        <v>51</v>
      </c>
      <c r="X95">
        <v>1</v>
      </c>
      <c r="Y95">
        <v>0</v>
      </c>
      <c r="Z95">
        <v>3366</v>
      </c>
      <c r="AA95">
        <v>0</v>
      </c>
      <c r="AB95" t="s">
        <v>51</v>
      </c>
      <c r="AF95" s="12" t="s">
        <v>546</v>
      </c>
      <c r="AG95" t="s">
        <v>125</v>
      </c>
      <c r="AH95" t="s">
        <v>51</v>
      </c>
      <c r="AI95" s="12" t="s">
        <v>254</v>
      </c>
      <c r="AJ95" s="12" t="e">
        <f>VLOOKUP(Table13[[#This Row],[Local Article Id]],Table3[#All],28,FALSE)</f>
        <v>#N/A</v>
      </c>
      <c r="AK95" t="s">
        <v>51</v>
      </c>
      <c r="AL95" t="s">
        <v>51</v>
      </c>
      <c r="AM95" t="s">
        <v>51</v>
      </c>
      <c r="AN95" s="12" t="s">
        <v>51</v>
      </c>
      <c r="AO95" s="12" t="e">
        <f>VLOOKUP(Table13[[#This Row],[Local Article Id]],Table3[#All],35,FALSE)</f>
        <v>#N/A</v>
      </c>
      <c r="AP95" t="s">
        <v>51</v>
      </c>
      <c r="AQ95" s="12" t="s">
        <v>51</v>
      </c>
      <c r="AR95" s="12" t="e">
        <f>VLOOKUP(Table13[[#This Row],[Local Article Id]],Table3[#All],30,FALSE)</f>
        <v>#N/A</v>
      </c>
      <c r="AS95" t="s">
        <v>51</v>
      </c>
      <c r="AT95" s="12" t="s">
        <v>51</v>
      </c>
      <c r="AU95" s="12" t="e">
        <f>VLOOKUP(Table13[[#This Row],[Local Article Id]],Table3[#All],33,FALSE)</f>
        <v>#N/A</v>
      </c>
      <c r="AV95" s="12" t="s">
        <v>51</v>
      </c>
      <c r="AW95" s="12" t="e">
        <f>VLOOKUP(Table13[[#This Row],[Local Article Id]],Table3[#All],34,FALSE)</f>
        <v>#N/A</v>
      </c>
      <c r="AX95">
        <v>1683</v>
      </c>
      <c r="AY95">
        <v>0</v>
      </c>
      <c r="AZ95" t="s">
        <v>60</v>
      </c>
    </row>
    <row r="96" spans="1:52">
      <c r="A96" s="12" t="s">
        <v>547</v>
      </c>
      <c r="B96" s="12" t="s">
        <v>48</v>
      </c>
      <c r="C96" s="12" t="s">
        <v>548</v>
      </c>
      <c r="D96" s="12" t="s">
        <v>152</v>
      </c>
      <c r="E96" s="12" t="s">
        <v>51</v>
      </c>
      <c r="F96" s="12" t="s">
        <v>52</v>
      </c>
      <c r="G96" s="12" t="s">
        <v>417</v>
      </c>
      <c r="H96" s="12" t="s">
        <v>51</v>
      </c>
      <c r="I96" t="s">
        <v>51</v>
      </c>
      <c r="J96" s="12" t="s">
        <v>54</v>
      </c>
      <c r="K96" t="s">
        <v>51</v>
      </c>
      <c r="L96" t="s">
        <v>51</v>
      </c>
      <c r="M96" t="s">
        <v>55</v>
      </c>
      <c r="N96" t="s">
        <v>56</v>
      </c>
      <c r="O96" s="12">
        <v>0</v>
      </c>
      <c r="P96" t="s">
        <v>51</v>
      </c>
      <c r="Q96" s="12" t="s">
        <v>51</v>
      </c>
      <c r="R96" t="s">
        <v>57</v>
      </c>
      <c r="S96" t="s">
        <v>57</v>
      </c>
      <c r="T96" t="s">
        <v>549</v>
      </c>
      <c r="U96" t="s">
        <v>51</v>
      </c>
      <c r="V96" t="s">
        <v>51</v>
      </c>
      <c r="W96" t="s">
        <v>51</v>
      </c>
      <c r="X96">
        <v>1</v>
      </c>
      <c r="Y96">
        <v>0</v>
      </c>
      <c r="Z96">
        <v>0</v>
      </c>
      <c r="AA96">
        <v>0</v>
      </c>
      <c r="AB96" t="s">
        <v>51</v>
      </c>
      <c r="AF96" s="12" t="s">
        <v>550</v>
      </c>
      <c r="AG96" t="s">
        <v>125</v>
      </c>
      <c r="AH96" t="s">
        <v>51</v>
      </c>
      <c r="AI96" s="12" t="s">
        <v>133</v>
      </c>
      <c r="AJ96" s="12" t="e">
        <f>VLOOKUP(Table13[[#This Row],[Local Article Id]],Table3[#All],28,FALSE)</f>
        <v>#N/A</v>
      </c>
      <c r="AK96" t="s">
        <v>51</v>
      </c>
      <c r="AL96" t="s">
        <v>51</v>
      </c>
      <c r="AM96" t="s">
        <v>51</v>
      </c>
      <c r="AN96" s="12" t="s">
        <v>51</v>
      </c>
      <c r="AO96" s="12" t="e">
        <f>VLOOKUP(Table13[[#This Row],[Local Article Id]],Table3[#All],35,FALSE)</f>
        <v>#N/A</v>
      </c>
      <c r="AP96" t="s">
        <v>51</v>
      </c>
      <c r="AQ96" s="12" t="s">
        <v>51</v>
      </c>
      <c r="AR96" s="12" t="e">
        <f>VLOOKUP(Table13[[#This Row],[Local Article Id]],Table3[#All],30,FALSE)</f>
        <v>#N/A</v>
      </c>
      <c r="AS96" t="s">
        <v>51</v>
      </c>
      <c r="AT96" s="12" t="s">
        <v>51</v>
      </c>
      <c r="AU96" s="12" t="e">
        <f>VLOOKUP(Table13[[#This Row],[Local Article Id]],Table3[#All],33,FALSE)</f>
        <v>#N/A</v>
      </c>
      <c r="AV96" s="12" t="s">
        <v>51</v>
      </c>
      <c r="AW96" s="12" t="e">
        <f>VLOOKUP(Table13[[#This Row],[Local Article Id]],Table3[#All],34,FALSE)</f>
        <v>#N/A</v>
      </c>
      <c r="AX96">
        <v>0</v>
      </c>
      <c r="AY96">
        <v>0</v>
      </c>
      <c r="AZ96" t="s">
        <v>60</v>
      </c>
    </row>
    <row r="97" spans="1:52">
      <c r="A97" s="12" t="s">
        <v>551</v>
      </c>
      <c r="B97" s="12" t="s">
        <v>48</v>
      </c>
      <c r="C97" s="12" t="s">
        <v>552</v>
      </c>
      <c r="D97" s="12" t="s">
        <v>152</v>
      </c>
      <c r="E97" s="12" t="s">
        <v>51</v>
      </c>
      <c r="F97" s="12" t="s">
        <v>52</v>
      </c>
      <c r="G97" s="12" t="s">
        <v>553</v>
      </c>
      <c r="H97" s="12" t="s">
        <v>51</v>
      </c>
      <c r="I97" t="s">
        <v>51</v>
      </c>
      <c r="J97" s="12" t="s">
        <v>54</v>
      </c>
      <c r="K97" t="s">
        <v>51</v>
      </c>
      <c r="L97" t="s">
        <v>51</v>
      </c>
      <c r="M97" t="s">
        <v>55</v>
      </c>
      <c r="N97" t="s">
        <v>56</v>
      </c>
      <c r="O97" s="12">
        <v>0</v>
      </c>
      <c r="P97" t="s">
        <v>51</v>
      </c>
      <c r="Q97" s="12" t="s">
        <v>51</v>
      </c>
      <c r="R97" t="s">
        <v>57</v>
      </c>
      <c r="S97" t="s">
        <v>57</v>
      </c>
      <c r="T97" t="s">
        <v>554</v>
      </c>
      <c r="U97" t="s">
        <v>51</v>
      </c>
      <c r="V97" t="s">
        <v>51</v>
      </c>
      <c r="W97" t="s">
        <v>51</v>
      </c>
      <c r="X97">
        <v>1</v>
      </c>
      <c r="Y97">
        <v>0</v>
      </c>
      <c r="Z97">
        <v>0</v>
      </c>
      <c r="AA97">
        <v>0</v>
      </c>
      <c r="AB97" t="s">
        <v>51</v>
      </c>
      <c r="AF97" s="12" t="s">
        <v>555</v>
      </c>
      <c r="AG97" t="s">
        <v>125</v>
      </c>
      <c r="AH97" t="s">
        <v>51</v>
      </c>
      <c r="AI97" s="12" t="s">
        <v>179</v>
      </c>
      <c r="AJ97" s="12" t="e">
        <f>VLOOKUP(Table13[[#This Row],[Local Article Id]],Table3[#All],28,FALSE)</f>
        <v>#N/A</v>
      </c>
      <c r="AK97" t="s">
        <v>51</v>
      </c>
      <c r="AL97" t="s">
        <v>51</v>
      </c>
      <c r="AM97" t="s">
        <v>51</v>
      </c>
      <c r="AN97" s="12" t="s">
        <v>51</v>
      </c>
      <c r="AO97" s="12" t="e">
        <f>VLOOKUP(Table13[[#This Row],[Local Article Id]],Table3[#All],35,FALSE)</f>
        <v>#N/A</v>
      </c>
      <c r="AP97" t="s">
        <v>51</v>
      </c>
      <c r="AQ97" s="12" t="s">
        <v>51</v>
      </c>
      <c r="AR97" s="12" t="e">
        <f>VLOOKUP(Table13[[#This Row],[Local Article Id]],Table3[#All],30,FALSE)</f>
        <v>#N/A</v>
      </c>
      <c r="AS97" t="s">
        <v>51</v>
      </c>
      <c r="AT97" s="12" t="s">
        <v>51</v>
      </c>
      <c r="AU97" s="12" t="e">
        <f>VLOOKUP(Table13[[#This Row],[Local Article Id]],Table3[#All],33,FALSE)</f>
        <v>#N/A</v>
      </c>
      <c r="AV97" s="12" t="s">
        <v>51</v>
      </c>
      <c r="AW97" s="12" t="e">
        <f>VLOOKUP(Table13[[#This Row],[Local Article Id]],Table3[#All],34,FALSE)</f>
        <v>#N/A</v>
      </c>
      <c r="AX97">
        <v>0</v>
      </c>
      <c r="AY97">
        <v>0</v>
      </c>
      <c r="AZ97" t="s">
        <v>60</v>
      </c>
    </row>
    <row r="98" spans="1:52">
      <c r="A98" s="12" t="s">
        <v>556</v>
      </c>
      <c r="B98" s="12" t="s">
        <v>48</v>
      </c>
      <c r="C98" s="12" t="s">
        <v>557</v>
      </c>
      <c r="D98" s="12" t="s">
        <v>282</v>
      </c>
      <c r="E98" s="12" t="s">
        <v>51</v>
      </c>
      <c r="F98" s="12" t="s">
        <v>52</v>
      </c>
      <c r="G98" s="12" t="s">
        <v>422</v>
      </c>
      <c r="H98" s="12" t="s">
        <v>51</v>
      </c>
      <c r="I98" t="s">
        <v>51</v>
      </c>
      <c r="J98" s="12" t="s">
        <v>51</v>
      </c>
      <c r="K98" t="s">
        <v>51</v>
      </c>
      <c r="L98" t="s">
        <v>51</v>
      </c>
      <c r="M98" t="s">
        <v>55</v>
      </c>
      <c r="N98" t="s">
        <v>56</v>
      </c>
      <c r="O98" s="12">
        <v>0</v>
      </c>
      <c r="P98" t="s">
        <v>51</v>
      </c>
      <c r="Q98" s="12" t="s">
        <v>51</v>
      </c>
      <c r="R98" t="s">
        <v>57</v>
      </c>
      <c r="S98" t="s">
        <v>57</v>
      </c>
      <c r="T98" t="s">
        <v>558</v>
      </c>
      <c r="U98" t="s">
        <v>51</v>
      </c>
      <c r="V98" t="s">
        <v>51</v>
      </c>
      <c r="W98" t="s">
        <v>51</v>
      </c>
      <c r="X98">
        <v>1</v>
      </c>
      <c r="Y98">
        <v>0</v>
      </c>
      <c r="Z98">
        <v>151829</v>
      </c>
      <c r="AA98">
        <v>0</v>
      </c>
      <c r="AB98" t="s">
        <v>51</v>
      </c>
      <c r="AF98" s="12" t="s">
        <v>559</v>
      </c>
      <c r="AG98" t="s">
        <v>125</v>
      </c>
      <c r="AH98" t="s">
        <v>51</v>
      </c>
      <c r="AI98" s="12" t="s">
        <v>141</v>
      </c>
      <c r="AJ98" s="12" t="e">
        <f>VLOOKUP(Table13[[#This Row],[Local Article Id]],Table3[#All],28,FALSE)</f>
        <v>#N/A</v>
      </c>
      <c r="AK98" t="s">
        <v>51</v>
      </c>
      <c r="AL98" t="s">
        <v>51</v>
      </c>
      <c r="AM98" t="s">
        <v>51</v>
      </c>
      <c r="AN98" s="12" t="s">
        <v>51</v>
      </c>
      <c r="AO98" s="12" t="e">
        <f>VLOOKUP(Table13[[#This Row],[Local Article Id]],Table3[#All],35,FALSE)</f>
        <v>#N/A</v>
      </c>
      <c r="AP98" t="s">
        <v>51</v>
      </c>
      <c r="AQ98" s="12" t="s">
        <v>51</v>
      </c>
      <c r="AR98" s="12" t="e">
        <f>VLOOKUP(Table13[[#This Row],[Local Article Id]],Table3[#All],30,FALSE)</f>
        <v>#N/A</v>
      </c>
      <c r="AS98" t="s">
        <v>51</v>
      </c>
      <c r="AT98" s="12" t="s">
        <v>51</v>
      </c>
      <c r="AU98" s="12" t="e">
        <f>VLOOKUP(Table13[[#This Row],[Local Article Id]],Table3[#All],33,FALSE)</f>
        <v>#N/A</v>
      </c>
      <c r="AV98" s="12" t="s">
        <v>51</v>
      </c>
      <c r="AW98" s="12" t="e">
        <f>VLOOKUP(Table13[[#This Row],[Local Article Id]],Table3[#All],34,FALSE)</f>
        <v>#N/A</v>
      </c>
      <c r="AX98">
        <v>151829</v>
      </c>
      <c r="AY98">
        <v>0</v>
      </c>
      <c r="AZ98" t="s">
        <v>60</v>
      </c>
    </row>
    <row r="99" spans="1:52">
      <c r="A99" t="s">
        <v>560</v>
      </c>
      <c r="B99" t="s">
        <v>48</v>
      </c>
      <c r="C99" t="s">
        <v>561</v>
      </c>
      <c r="D99" t="s">
        <v>427</v>
      </c>
      <c r="E99" t="s">
        <v>51</v>
      </c>
      <c r="F99" t="s">
        <v>52</v>
      </c>
      <c r="G99" t="s">
        <v>53</v>
      </c>
      <c r="H99" t="s">
        <v>51</v>
      </c>
      <c r="I99" t="s">
        <v>51</v>
      </c>
      <c r="J99" t="s">
        <v>54</v>
      </c>
      <c r="K99" t="s">
        <v>51</v>
      </c>
      <c r="L99" t="s">
        <v>51</v>
      </c>
      <c r="M99" t="s">
        <v>55</v>
      </c>
      <c r="N99" t="s">
        <v>56</v>
      </c>
      <c r="O99">
        <v>0</v>
      </c>
      <c r="P99" t="s">
        <v>51</v>
      </c>
      <c r="Q99" t="s">
        <v>515</v>
      </c>
      <c r="R99" t="s">
        <v>57</v>
      </c>
      <c r="S99" t="s">
        <v>57</v>
      </c>
      <c r="T99" t="s">
        <v>562</v>
      </c>
      <c r="U99" t="s">
        <v>51</v>
      </c>
      <c r="V99" t="s">
        <v>51</v>
      </c>
      <c r="W99" t="s">
        <v>51</v>
      </c>
      <c r="X99">
        <v>1</v>
      </c>
      <c r="Y99">
        <v>0</v>
      </c>
      <c r="Z99">
        <v>993472</v>
      </c>
      <c r="AA99">
        <v>0</v>
      </c>
      <c r="AB99" t="s">
        <v>51</v>
      </c>
      <c r="AF99" t="s">
        <v>563</v>
      </c>
      <c r="AG99" t="s">
        <v>125</v>
      </c>
      <c r="AH99" t="s">
        <v>51</v>
      </c>
      <c r="AI99" s="8" t="s">
        <v>254</v>
      </c>
      <c r="AJ99" t="str">
        <f>VLOOKUP(Table13[[#This Row],[Local Article Id]],Table3[#All],28,FALSE)</f>
        <v>A paragraph or less towards the bottom</v>
      </c>
      <c r="AK99" t="s">
        <v>51</v>
      </c>
      <c r="AL99" t="s">
        <v>51</v>
      </c>
      <c r="AM99" t="s">
        <v>51</v>
      </c>
      <c r="AN99" s="12" t="s">
        <v>51</v>
      </c>
      <c r="AO99" s="12">
        <f>VLOOKUP(Table13[[#This Row],[Local Article Id]],Table3[#All],35,FALSE)</f>
        <v>0</v>
      </c>
      <c r="AP99" t="s">
        <v>51</v>
      </c>
      <c r="AQ99" s="8" t="s">
        <v>51</v>
      </c>
      <c r="AR99">
        <f>VLOOKUP(Table13[[#This Row],[Local Article Id]],Table3[#All],30,FALSE)</f>
        <v>0</v>
      </c>
      <c r="AS99" t="s">
        <v>51</v>
      </c>
      <c r="AT99" s="8" t="s">
        <v>51</v>
      </c>
      <c r="AU99">
        <f>VLOOKUP(Table13[[#This Row],[Local Article Id]],Table3[#All],33,FALSE)</f>
        <v>0</v>
      </c>
      <c r="AV99" s="8" t="s">
        <v>51</v>
      </c>
      <c r="AW99">
        <f>VLOOKUP(Table13[[#This Row],[Local Article Id]],Table3[#All],34,FALSE)</f>
        <v>0</v>
      </c>
      <c r="AX99">
        <v>496736</v>
      </c>
      <c r="AY99">
        <v>0</v>
      </c>
      <c r="AZ99" t="s">
        <v>60</v>
      </c>
    </row>
    <row r="100" spans="1:52">
      <c r="A100" t="s">
        <v>564</v>
      </c>
      <c r="B100" t="s">
        <v>48</v>
      </c>
      <c r="C100" t="s">
        <v>565</v>
      </c>
      <c r="D100" t="s">
        <v>282</v>
      </c>
      <c r="E100" t="s">
        <v>51</v>
      </c>
      <c r="F100" t="s">
        <v>52</v>
      </c>
      <c r="G100" t="s">
        <v>137</v>
      </c>
      <c r="H100" t="s">
        <v>51</v>
      </c>
      <c r="I100" t="s">
        <v>51</v>
      </c>
      <c r="J100" t="s">
        <v>54</v>
      </c>
      <c r="K100" t="s">
        <v>51</v>
      </c>
      <c r="L100" t="s">
        <v>51</v>
      </c>
      <c r="M100" t="s">
        <v>55</v>
      </c>
      <c r="N100" t="s">
        <v>56</v>
      </c>
      <c r="O100">
        <v>0</v>
      </c>
      <c r="P100" t="s">
        <v>51</v>
      </c>
      <c r="Q100" t="s">
        <v>566</v>
      </c>
      <c r="R100" t="s">
        <v>57</v>
      </c>
      <c r="S100" t="s">
        <v>57</v>
      </c>
      <c r="T100" t="s">
        <v>567</v>
      </c>
      <c r="U100" t="s">
        <v>51</v>
      </c>
      <c r="V100" t="s">
        <v>51</v>
      </c>
      <c r="W100" t="s">
        <v>51</v>
      </c>
      <c r="X100">
        <v>1</v>
      </c>
      <c r="Y100">
        <v>0</v>
      </c>
      <c r="Z100">
        <v>9952153</v>
      </c>
      <c r="AA100">
        <v>0</v>
      </c>
      <c r="AB100" t="s">
        <v>51</v>
      </c>
      <c r="AF100" t="s">
        <v>568</v>
      </c>
      <c r="AG100" t="s">
        <v>125</v>
      </c>
      <c r="AH100" t="s">
        <v>51</v>
      </c>
      <c r="AI100" s="8" t="s">
        <v>126</v>
      </c>
      <c r="AJ100" t="str">
        <f>VLOOKUP(Table13[[#This Row],[Local Article Id]],Table3[#All],28,FALSE)</f>
        <v>A paragraph or less towards the bottom</v>
      </c>
      <c r="AK100" t="s">
        <v>51</v>
      </c>
      <c r="AL100" t="s">
        <v>51</v>
      </c>
      <c r="AM100" t="s">
        <v>51</v>
      </c>
      <c r="AN100" s="12" t="s">
        <v>51</v>
      </c>
      <c r="AO100" s="12">
        <f>VLOOKUP(Table13[[#This Row],[Local Article Id]],Table3[#All],35,FALSE)</f>
        <v>0</v>
      </c>
      <c r="AP100" t="s">
        <v>51</v>
      </c>
      <c r="AQ100" s="8" t="s">
        <v>51</v>
      </c>
      <c r="AR100">
        <f>VLOOKUP(Table13[[#This Row],[Local Article Id]],Table3[#All],30,FALSE)</f>
        <v>0</v>
      </c>
      <c r="AS100" t="s">
        <v>51</v>
      </c>
      <c r="AT100" s="8" t="s">
        <v>51</v>
      </c>
      <c r="AU100">
        <f>VLOOKUP(Table13[[#This Row],[Local Article Id]],Table3[#All],33,FALSE)</f>
        <v>0</v>
      </c>
      <c r="AV100" s="8" t="s">
        <v>51</v>
      </c>
      <c r="AW100">
        <f>VLOOKUP(Table13[[#This Row],[Local Article Id]],Table3[#All],34,FALSE)</f>
        <v>0</v>
      </c>
      <c r="AX100">
        <v>995215.3</v>
      </c>
      <c r="AY100">
        <v>0</v>
      </c>
      <c r="AZ100" t="s">
        <v>60</v>
      </c>
    </row>
    <row r="101" spans="1:52">
      <c r="A101" s="12" t="s">
        <v>569</v>
      </c>
      <c r="B101" s="12" t="s">
        <v>48</v>
      </c>
      <c r="C101" s="12" t="s">
        <v>570</v>
      </c>
      <c r="D101" s="12" t="s">
        <v>188</v>
      </c>
      <c r="E101" s="12" t="s">
        <v>51</v>
      </c>
      <c r="F101" s="12" t="s">
        <v>52</v>
      </c>
      <c r="G101" s="12" t="s">
        <v>571</v>
      </c>
      <c r="H101" s="12" t="s">
        <v>51</v>
      </c>
      <c r="I101" t="s">
        <v>51</v>
      </c>
      <c r="J101" s="12" t="s">
        <v>54</v>
      </c>
      <c r="K101" t="s">
        <v>51</v>
      </c>
      <c r="L101" t="s">
        <v>51</v>
      </c>
      <c r="M101" t="s">
        <v>55</v>
      </c>
      <c r="N101" t="s">
        <v>56</v>
      </c>
      <c r="O101" s="12">
        <v>0</v>
      </c>
      <c r="P101" t="s">
        <v>51</v>
      </c>
      <c r="Q101" s="12" t="s">
        <v>51</v>
      </c>
      <c r="R101" t="s">
        <v>57</v>
      </c>
      <c r="S101" t="s">
        <v>57</v>
      </c>
      <c r="T101" t="s">
        <v>572</v>
      </c>
      <c r="U101" t="s">
        <v>51</v>
      </c>
      <c r="V101" t="s">
        <v>51</v>
      </c>
      <c r="W101" t="s">
        <v>51</v>
      </c>
      <c r="X101">
        <v>1</v>
      </c>
      <c r="Y101">
        <v>0</v>
      </c>
      <c r="Z101">
        <v>0</v>
      </c>
      <c r="AA101">
        <v>0</v>
      </c>
      <c r="AB101" t="s">
        <v>51</v>
      </c>
      <c r="AF101" s="12" t="s">
        <v>573</v>
      </c>
      <c r="AG101" t="s">
        <v>125</v>
      </c>
      <c r="AH101" t="s">
        <v>51</v>
      </c>
      <c r="AI101" s="12" t="s">
        <v>126</v>
      </c>
      <c r="AJ101" s="12" t="e">
        <f>VLOOKUP(Table13[[#This Row],[Local Article Id]],Table3[#All],28,FALSE)</f>
        <v>#N/A</v>
      </c>
      <c r="AK101" t="s">
        <v>51</v>
      </c>
      <c r="AL101" t="s">
        <v>51</v>
      </c>
      <c r="AM101" t="s">
        <v>51</v>
      </c>
      <c r="AN101" s="12" t="s">
        <v>51</v>
      </c>
      <c r="AO101" s="12" t="e">
        <f>VLOOKUP(Table13[[#This Row],[Local Article Id]],Table3[#All],35,FALSE)</f>
        <v>#N/A</v>
      </c>
      <c r="AP101" t="s">
        <v>51</v>
      </c>
      <c r="AQ101" s="12" t="s">
        <v>51</v>
      </c>
      <c r="AR101" s="12" t="e">
        <f>VLOOKUP(Table13[[#This Row],[Local Article Id]],Table3[#All],30,FALSE)</f>
        <v>#N/A</v>
      </c>
      <c r="AS101" t="s">
        <v>51</v>
      </c>
      <c r="AT101" s="12" t="s">
        <v>51</v>
      </c>
      <c r="AU101" s="12" t="e">
        <f>VLOOKUP(Table13[[#This Row],[Local Article Id]],Table3[#All],33,FALSE)</f>
        <v>#N/A</v>
      </c>
      <c r="AV101" s="12" t="s">
        <v>51</v>
      </c>
      <c r="AW101" s="12" t="e">
        <f>VLOOKUP(Table13[[#This Row],[Local Article Id]],Table3[#All],34,FALSE)</f>
        <v>#N/A</v>
      </c>
      <c r="AX101">
        <v>0</v>
      </c>
      <c r="AY101">
        <v>0</v>
      </c>
      <c r="AZ101" t="s">
        <v>60</v>
      </c>
    </row>
    <row r="102" spans="1:52">
      <c r="A102" s="12" t="s">
        <v>574</v>
      </c>
      <c r="B102" s="12" t="s">
        <v>48</v>
      </c>
      <c r="C102" s="12" t="s">
        <v>575</v>
      </c>
      <c r="D102" s="12" t="s">
        <v>427</v>
      </c>
      <c r="E102" s="12" t="s">
        <v>51</v>
      </c>
      <c r="F102" s="12" t="s">
        <v>52</v>
      </c>
      <c r="G102" s="12" t="s">
        <v>145</v>
      </c>
      <c r="H102" s="12" t="s">
        <v>51</v>
      </c>
      <c r="I102" t="s">
        <v>51</v>
      </c>
      <c r="J102" s="12" t="s">
        <v>146</v>
      </c>
      <c r="K102" t="s">
        <v>51</v>
      </c>
      <c r="L102" t="s">
        <v>51</v>
      </c>
      <c r="M102" t="s">
        <v>55</v>
      </c>
      <c r="N102" t="s">
        <v>56</v>
      </c>
      <c r="O102" s="12">
        <v>0</v>
      </c>
      <c r="P102" t="s">
        <v>51</v>
      </c>
      <c r="Q102" s="12" t="s">
        <v>51</v>
      </c>
      <c r="R102" t="s">
        <v>57</v>
      </c>
      <c r="S102" t="s">
        <v>57</v>
      </c>
      <c r="T102" t="s">
        <v>576</v>
      </c>
      <c r="U102" t="s">
        <v>51</v>
      </c>
      <c r="V102" t="s">
        <v>51</v>
      </c>
      <c r="W102" t="s">
        <v>51</v>
      </c>
      <c r="X102">
        <v>1</v>
      </c>
      <c r="Y102">
        <v>0</v>
      </c>
      <c r="Z102">
        <v>9724171</v>
      </c>
      <c r="AA102">
        <v>0</v>
      </c>
      <c r="AB102" t="s">
        <v>51</v>
      </c>
      <c r="AF102" s="12" t="s">
        <v>577</v>
      </c>
      <c r="AG102" t="s">
        <v>125</v>
      </c>
      <c r="AH102" t="s">
        <v>51</v>
      </c>
      <c r="AI102" s="12" t="s">
        <v>254</v>
      </c>
      <c r="AJ102" s="12" t="e">
        <f>VLOOKUP(Table13[[#This Row],[Local Article Id]],Table3[#All],28,FALSE)</f>
        <v>#N/A</v>
      </c>
      <c r="AK102" t="s">
        <v>51</v>
      </c>
      <c r="AL102" t="s">
        <v>51</v>
      </c>
      <c r="AM102" t="s">
        <v>51</v>
      </c>
      <c r="AN102" s="12" t="s">
        <v>51</v>
      </c>
      <c r="AO102" s="12" t="e">
        <f>VLOOKUP(Table13[[#This Row],[Local Article Id]],Table3[#All],35,FALSE)</f>
        <v>#N/A</v>
      </c>
      <c r="AP102" t="s">
        <v>51</v>
      </c>
      <c r="AQ102" s="12" t="s">
        <v>51</v>
      </c>
      <c r="AR102" s="12" t="e">
        <f>VLOOKUP(Table13[[#This Row],[Local Article Id]],Table3[#All],30,FALSE)</f>
        <v>#N/A</v>
      </c>
      <c r="AS102" t="s">
        <v>51</v>
      </c>
      <c r="AT102" s="12" t="s">
        <v>51</v>
      </c>
      <c r="AU102" s="12" t="e">
        <f>VLOOKUP(Table13[[#This Row],[Local Article Id]],Table3[#All],33,FALSE)</f>
        <v>#N/A</v>
      </c>
      <c r="AV102" s="12" t="s">
        <v>51</v>
      </c>
      <c r="AW102" s="12" t="e">
        <f>VLOOKUP(Table13[[#This Row],[Local Article Id]],Table3[#All],34,FALSE)</f>
        <v>#N/A</v>
      </c>
      <c r="AX102">
        <v>4862085.5</v>
      </c>
      <c r="AY102">
        <v>0</v>
      </c>
      <c r="AZ102" t="s">
        <v>60</v>
      </c>
    </row>
    <row r="103" spans="1:52">
      <c r="A103" t="s">
        <v>578</v>
      </c>
      <c r="B103" t="s">
        <v>48</v>
      </c>
      <c r="C103" t="s">
        <v>579</v>
      </c>
      <c r="D103" t="s">
        <v>92</v>
      </c>
      <c r="E103" t="s">
        <v>51</v>
      </c>
      <c r="F103" t="s">
        <v>85</v>
      </c>
      <c r="G103" t="s">
        <v>580</v>
      </c>
      <c r="H103" t="s">
        <v>580</v>
      </c>
      <c r="I103" t="s">
        <v>581</v>
      </c>
      <c r="J103" t="s">
        <v>122</v>
      </c>
      <c r="K103" t="s">
        <v>51</v>
      </c>
      <c r="L103" t="s">
        <v>51</v>
      </c>
      <c r="M103" t="s">
        <v>55</v>
      </c>
      <c r="N103" t="s">
        <v>56</v>
      </c>
      <c r="O103">
        <v>41</v>
      </c>
      <c r="P103" t="s">
        <v>51</v>
      </c>
      <c r="Q103" t="s">
        <v>582</v>
      </c>
      <c r="R103" t="s">
        <v>57</v>
      </c>
      <c r="S103" t="s">
        <v>57</v>
      </c>
      <c r="T103" t="s">
        <v>51</v>
      </c>
      <c r="U103" t="s">
        <v>51</v>
      </c>
      <c r="V103" t="s">
        <v>51</v>
      </c>
      <c r="W103" t="s">
        <v>51</v>
      </c>
      <c r="X103">
        <v>930</v>
      </c>
      <c r="Y103">
        <v>0</v>
      </c>
      <c r="Z103">
        <v>67921</v>
      </c>
      <c r="AA103">
        <v>365700</v>
      </c>
      <c r="AB103" t="s">
        <v>51</v>
      </c>
      <c r="AF103" t="s">
        <v>583</v>
      </c>
      <c r="AG103" t="s">
        <v>125</v>
      </c>
      <c r="AH103" t="s">
        <v>51</v>
      </c>
      <c r="AI103" s="9" t="s">
        <v>126</v>
      </c>
      <c r="AJ103" t="str">
        <f>VLOOKUP(Table13[[#This Row],[Local Article Id]],Table3[#All],28,FALSE)</f>
        <v>A paragraph or more towards the top</v>
      </c>
      <c r="AK103" t="s">
        <v>51</v>
      </c>
      <c r="AL103" t="s">
        <v>51</v>
      </c>
      <c r="AM103" t="s">
        <v>51</v>
      </c>
      <c r="AN103" s="12" t="s">
        <v>51</v>
      </c>
      <c r="AO103" s="12">
        <f>VLOOKUP(Table13[[#This Row],[Local Article Id]],Table3[#All],35,FALSE)</f>
        <v>0</v>
      </c>
      <c r="AP103" t="s">
        <v>51</v>
      </c>
      <c r="AQ103" s="8" t="s">
        <v>51</v>
      </c>
      <c r="AR103">
        <f>VLOOKUP(Table13[[#This Row],[Local Article Id]],Table3[#All],30,FALSE)</f>
        <v>0</v>
      </c>
      <c r="AS103" t="s">
        <v>51</v>
      </c>
      <c r="AT103" s="8" t="s">
        <v>51</v>
      </c>
      <c r="AU103">
        <f>VLOOKUP(Table13[[#This Row],[Local Article Id]],Table3[#All],33,FALSE)</f>
        <v>0</v>
      </c>
      <c r="AV103" s="8" t="s">
        <v>51</v>
      </c>
      <c r="AW103">
        <f>VLOOKUP(Table13[[#This Row],[Local Article Id]],Table3[#All],34,FALSE)</f>
        <v>0</v>
      </c>
      <c r="AX103">
        <v>67921</v>
      </c>
      <c r="AY103">
        <v>34010100</v>
      </c>
      <c r="AZ103" t="s">
        <v>60</v>
      </c>
    </row>
    <row r="104" spans="1:52">
      <c r="A104" s="12" t="s">
        <v>584</v>
      </c>
      <c r="B104" s="12" t="s">
        <v>48</v>
      </c>
      <c r="C104" s="12" t="s">
        <v>585</v>
      </c>
      <c r="D104" s="12" t="s">
        <v>276</v>
      </c>
      <c r="E104" s="12" t="s">
        <v>51</v>
      </c>
      <c r="F104" s="12" t="s">
        <v>52</v>
      </c>
      <c r="G104" s="12" t="s">
        <v>234</v>
      </c>
      <c r="H104" s="12" t="s">
        <v>51</v>
      </c>
      <c r="I104" t="s">
        <v>51</v>
      </c>
      <c r="J104" s="12" t="s">
        <v>54</v>
      </c>
      <c r="K104" t="s">
        <v>51</v>
      </c>
      <c r="L104" t="s">
        <v>51</v>
      </c>
      <c r="M104" t="s">
        <v>55</v>
      </c>
      <c r="N104" t="s">
        <v>56</v>
      </c>
      <c r="O104" s="12">
        <v>0</v>
      </c>
      <c r="P104" t="s">
        <v>51</v>
      </c>
      <c r="Q104" s="12" t="s">
        <v>51</v>
      </c>
      <c r="R104" t="s">
        <v>57</v>
      </c>
      <c r="S104" t="s">
        <v>57</v>
      </c>
      <c r="T104" t="s">
        <v>586</v>
      </c>
      <c r="U104" t="s">
        <v>51</v>
      </c>
      <c r="V104" t="s">
        <v>51</v>
      </c>
      <c r="W104" t="s">
        <v>51</v>
      </c>
      <c r="X104">
        <v>1</v>
      </c>
      <c r="Y104">
        <v>0</v>
      </c>
      <c r="Z104">
        <v>0</v>
      </c>
      <c r="AA104">
        <v>0</v>
      </c>
      <c r="AB104" t="s">
        <v>51</v>
      </c>
      <c r="AF104" s="12" t="s">
        <v>587</v>
      </c>
      <c r="AG104" t="s">
        <v>125</v>
      </c>
      <c r="AH104" t="s">
        <v>51</v>
      </c>
      <c r="AI104" s="12" t="s">
        <v>133</v>
      </c>
      <c r="AJ104" s="12" t="e">
        <f>VLOOKUP(Table13[[#This Row],[Local Article Id]],Table3[#All],28,FALSE)</f>
        <v>#N/A</v>
      </c>
      <c r="AK104" t="s">
        <v>51</v>
      </c>
      <c r="AL104" t="s">
        <v>51</v>
      </c>
      <c r="AM104" t="s">
        <v>51</v>
      </c>
      <c r="AN104" s="12" t="s">
        <v>51</v>
      </c>
      <c r="AO104" s="12" t="e">
        <f>VLOOKUP(Table13[[#This Row],[Local Article Id]],Table3[#All],35,FALSE)</f>
        <v>#N/A</v>
      </c>
      <c r="AP104" t="s">
        <v>51</v>
      </c>
      <c r="AQ104" s="12" t="s">
        <v>51</v>
      </c>
      <c r="AR104" s="12" t="e">
        <f>VLOOKUP(Table13[[#This Row],[Local Article Id]],Table3[#All],30,FALSE)</f>
        <v>#N/A</v>
      </c>
      <c r="AS104" t="s">
        <v>51</v>
      </c>
      <c r="AT104" s="12" t="s">
        <v>51</v>
      </c>
      <c r="AU104" s="12" t="e">
        <f>VLOOKUP(Table13[[#This Row],[Local Article Id]],Table3[#All],33,FALSE)</f>
        <v>#N/A</v>
      </c>
      <c r="AV104" s="12" t="s">
        <v>51</v>
      </c>
      <c r="AW104" s="12" t="e">
        <f>VLOOKUP(Table13[[#This Row],[Local Article Id]],Table3[#All],34,FALSE)</f>
        <v>#N/A</v>
      </c>
      <c r="AX104">
        <v>0</v>
      </c>
      <c r="AY104">
        <v>0</v>
      </c>
      <c r="AZ104" t="s">
        <v>60</v>
      </c>
    </row>
    <row r="105" spans="1:52">
      <c r="A105" s="12" t="s">
        <v>588</v>
      </c>
      <c r="B105" s="12" t="s">
        <v>48</v>
      </c>
      <c r="C105" s="12" t="s">
        <v>589</v>
      </c>
      <c r="D105" s="12" t="s">
        <v>244</v>
      </c>
      <c r="E105" s="12" t="s">
        <v>51</v>
      </c>
      <c r="F105" s="12" t="s">
        <v>52</v>
      </c>
      <c r="G105" s="12" t="s">
        <v>215</v>
      </c>
      <c r="H105" s="12" t="s">
        <v>51</v>
      </c>
      <c r="I105" t="s">
        <v>51</v>
      </c>
      <c r="J105" s="12" t="s">
        <v>54</v>
      </c>
      <c r="K105" t="s">
        <v>51</v>
      </c>
      <c r="L105" t="s">
        <v>51</v>
      </c>
      <c r="M105" t="s">
        <v>55</v>
      </c>
      <c r="N105" t="s">
        <v>56</v>
      </c>
      <c r="O105" s="12">
        <v>0</v>
      </c>
      <c r="P105" t="s">
        <v>51</v>
      </c>
      <c r="Q105" s="12" t="s">
        <v>51</v>
      </c>
      <c r="R105" t="s">
        <v>57</v>
      </c>
      <c r="S105" t="s">
        <v>57</v>
      </c>
      <c r="T105" t="s">
        <v>590</v>
      </c>
      <c r="U105" t="s">
        <v>51</v>
      </c>
      <c r="V105" t="s">
        <v>51</v>
      </c>
      <c r="W105" t="s">
        <v>51</v>
      </c>
      <c r="X105">
        <v>1</v>
      </c>
      <c r="Y105">
        <v>0</v>
      </c>
      <c r="Z105">
        <v>0</v>
      </c>
      <c r="AA105">
        <v>0</v>
      </c>
      <c r="AB105" t="s">
        <v>51</v>
      </c>
      <c r="AF105" s="12" t="s">
        <v>591</v>
      </c>
      <c r="AG105" t="s">
        <v>125</v>
      </c>
      <c r="AH105" t="s">
        <v>51</v>
      </c>
      <c r="AI105" s="12" t="s">
        <v>126</v>
      </c>
      <c r="AJ105" s="12" t="e">
        <f>VLOOKUP(Table13[[#This Row],[Local Article Id]],Table3[#All],28,FALSE)</f>
        <v>#N/A</v>
      </c>
      <c r="AK105" t="s">
        <v>51</v>
      </c>
      <c r="AL105" t="s">
        <v>51</v>
      </c>
      <c r="AM105" t="s">
        <v>51</v>
      </c>
      <c r="AN105" s="12" t="s">
        <v>51</v>
      </c>
      <c r="AO105" s="12" t="e">
        <f>VLOOKUP(Table13[[#This Row],[Local Article Id]],Table3[#All],35,FALSE)</f>
        <v>#N/A</v>
      </c>
      <c r="AP105" t="s">
        <v>51</v>
      </c>
      <c r="AQ105" s="12" t="s">
        <v>51</v>
      </c>
      <c r="AR105" s="12" t="e">
        <f>VLOOKUP(Table13[[#This Row],[Local Article Id]],Table3[#All],30,FALSE)</f>
        <v>#N/A</v>
      </c>
      <c r="AS105" t="s">
        <v>51</v>
      </c>
      <c r="AT105" s="12" t="s">
        <v>51</v>
      </c>
      <c r="AU105" s="12" t="e">
        <f>VLOOKUP(Table13[[#This Row],[Local Article Id]],Table3[#All],33,FALSE)</f>
        <v>#N/A</v>
      </c>
      <c r="AV105" s="12" t="s">
        <v>51</v>
      </c>
      <c r="AW105" s="12" t="e">
        <f>VLOOKUP(Table13[[#This Row],[Local Article Id]],Table3[#All],34,FALSE)</f>
        <v>#N/A</v>
      </c>
      <c r="AX105">
        <v>0</v>
      </c>
      <c r="AY105">
        <v>0</v>
      </c>
      <c r="AZ105" t="s">
        <v>60</v>
      </c>
    </row>
    <row r="106" spans="1:52">
      <c r="A106" s="12" t="s">
        <v>592</v>
      </c>
      <c r="B106" s="12" t="s">
        <v>48</v>
      </c>
      <c r="C106" s="12" t="s">
        <v>593</v>
      </c>
      <c r="D106" s="12" t="s">
        <v>136</v>
      </c>
      <c r="E106" s="12" t="s">
        <v>51</v>
      </c>
      <c r="F106" s="12" t="s">
        <v>52</v>
      </c>
      <c r="G106" s="12" t="s">
        <v>245</v>
      </c>
      <c r="H106" s="12" t="s">
        <v>51</v>
      </c>
      <c r="I106" t="s">
        <v>51</v>
      </c>
      <c r="J106" s="12" t="s">
        <v>54</v>
      </c>
      <c r="K106" t="s">
        <v>51</v>
      </c>
      <c r="L106" t="s">
        <v>51</v>
      </c>
      <c r="M106" t="s">
        <v>55</v>
      </c>
      <c r="N106" t="s">
        <v>56</v>
      </c>
      <c r="O106" s="12">
        <v>0</v>
      </c>
      <c r="P106" t="s">
        <v>51</v>
      </c>
      <c r="Q106" s="12" t="s">
        <v>51</v>
      </c>
      <c r="R106" t="s">
        <v>57</v>
      </c>
      <c r="S106" t="s">
        <v>57</v>
      </c>
      <c r="T106" t="s">
        <v>594</v>
      </c>
      <c r="U106" t="s">
        <v>51</v>
      </c>
      <c r="V106" t="s">
        <v>51</v>
      </c>
      <c r="W106" t="s">
        <v>51</v>
      </c>
      <c r="X106">
        <v>0</v>
      </c>
      <c r="Y106">
        <v>0</v>
      </c>
      <c r="Z106">
        <v>7864</v>
      </c>
      <c r="AA106">
        <v>0</v>
      </c>
      <c r="AB106" t="s">
        <v>51</v>
      </c>
      <c r="AF106" s="12" t="s">
        <v>595</v>
      </c>
      <c r="AG106" t="s">
        <v>125</v>
      </c>
      <c r="AH106" t="s">
        <v>51</v>
      </c>
      <c r="AI106" s="12" t="s">
        <v>133</v>
      </c>
      <c r="AJ106" s="12" t="e">
        <f>VLOOKUP(Table13[[#This Row],[Local Article Id]],Table3[#All],28,FALSE)</f>
        <v>#N/A</v>
      </c>
      <c r="AK106" t="s">
        <v>51</v>
      </c>
      <c r="AL106" t="s">
        <v>51</v>
      </c>
      <c r="AM106" t="s">
        <v>51</v>
      </c>
      <c r="AN106" s="12" t="s">
        <v>51</v>
      </c>
      <c r="AO106" s="12" t="e">
        <f>VLOOKUP(Table13[[#This Row],[Local Article Id]],Table3[#All],35,FALSE)</f>
        <v>#N/A</v>
      </c>
      <c r="AP106" t="s">
        <v>51</v>
      </c>
      <c r="AQ106" s="12" t="s">
        <v>51</v>
      </c>
      <c r="AR106" s="12" t="e">
        <f>VLOOKUP(Table13[[#This Row],[Local Article Id]],Table3[#All],30,FALSE)</f>
        <v>#N/A</v>
      </c>
      <c r="AS106" t="s">
        <v>51</v>
      </c>
      <c r="AT106" s="12" t="s">
        <v>51</v>
      </c>
      <c r="AU106" s="12" t="e">
        <f>VLOOKUP(Table13[[#This Row],[Local Article Id]],Table3[#All],33,FALSE)</f>
        <v>#N/A</v>
      </c>
      <c r="AV106" s="12" t="s">
        <v>51</v>
      </c>
      <c r="AW106" s="12" t="e">
        <f>VLOOKUP(Table13[[#This Row],[Local Article Id]],Table3[#All],34,FALSE)</f>
        <v>#N/A</v>
      </c>
      <c r="AX106">
        <v>235.92</v>
      </c>
      <c r="AY106">
        <v>0</v>
      </c>
      <c r="AZ106" t="s">
        <v>60</v>
      </c>
    </row>
    <row r="107" spans="1:52">
      <c r="A107" s="12" t="s">
        <v>596</v>
      </c>
      <c r="B107" s="12" t="s">
        <v>48</v>
      </c>
      <c r="C107" s="12" t="s">
        <v>597</v>
      </c>
      <c r="D107" s="12" t="s">
        <v>209</v>
      </c>
      <c r="E107" s="12" t="s">
        <v>51</v>
      </c>
      <c r="F107" s="12" t="s">
        <v>52</v>
      </c>
      <c r="G107" s="12" t="s">
        <v>598</v>
      </c>
      <c r="H107" s="12" t="s">
        <v>51</v>
      </c>
      <c r="I107" t="s">
        <v>51</v>
      </c>
      <c r="J107" s="12" t="s">
        <v>54</v>
      </c>
      <c r="K107" t="s">
        <v>51</v>
      </c>
      <c r="L107" t="s">
        <v>51</v>
      </c>
      <c r="M107" t="s">
        <v>55</v>
      </c>
      <c r="N107" t="s">
        <v>56</v>
      </c>
      <c r="O107" s="12">
        <v>0</v>
      </c>
      <c r="P107" t="s">
        <v>51</v>
      </c>
      <c r="Q107" s="12" t="s">
        <v>51</v>
      </c>
      <c r="R107" t="s">
        <v>57</v>
      </c>
      <c r="S107" t="s">
        <v>57</v>
      </c>
      <c r="T107" t="s">
        <v>599</v>
      </c>
      <c r="U107" t="s">
        <v>51</v>
      </c>
      <c r="V107" t="s">
        <v>51</v>
      </c>
      <c r="W107" t="s">
        <v>51</v>
      </c>
      <c r="X107">
        <v>1</v>
      </c>
      <c r="Y107">
        <v>0</v>
      </c>
      <c r="Z107">
        <v>1264</v>
      </c>
      <c r="AA107">
        <v>0</v>
      </c>
      <c r="AB107" t="s">
        <v>51</v>
      </c>
      <c r="AF107" s="12" t="s">
        <v>600</v>
      </c>
      <c r="AG107" t="s">
        <v>125</v>
      </c>
      <c r="AH107" t="s">
        <v>51</v>
      </c>
      <c r="AI107" s="12" t="s">
        <v>141</v>
      </c>
      <c r="AJ107" s="12" t="e">
        <f>VLOOKUP(Table13[[#This Row],[Local Article Id]],Table3[#All],28,FALSE)</f>
        <v>#N/A</v>
      </c>
      <c r="AK107" t="s">
        <v>51</v>
      </c>
      <c r="AL107" t="s">
        <v>51</v>
      </c>
      <c r="AM107" t="s">
        <v>51</v>
      </c>
      <c r="AN107" s="12" t="s">
        <v>51</v>
      </c>
      <c r="AO107" s="12" t="e">
        <f>VLOOKUP(Table13[[#This Row],[Local Article Id]],Table3[#All],35,FALSE)</f>
        <v>#N/A</v>
      </c>
      <c r="AP107" t="s">
        <v>51</v>
      </c>
      <c r="AQ107" s="12" t="s">
        <v>51</v>
      </c>
      <c r="AR107" s="12" t="e">
        <f>VLOOKUP(Table13[[#This Row],[Local Article Id]],Table3[#All],30,FALSE)</f>
        <v>#N/A</v>
      </c>
      <c r="AS107" t="s">
        <v>51</v>
      </c>
      <c r="AT107" s="12" t="s">
        <v>51</v>
      </c>
      <c r="AU107" s="12" t="e">
        <f>VLOOKUP(Table13[[#This Row],[Local Article Id]],Table3[#All],33,FALSE)</f>
        <v>#N/A</v>
      </c>
      <c r="AV107" s="12" t="s">
        <v>51</v>
      </c>
      <c r="AW107" s="12" t="e">
        <f>VLOOKUP(Table13[[#This Row],[Local Article Id]],Table3[#All],34,FALSE)</f>
        <v>#N/A</v>
      </c>
      <c r="AX107">
        <v>1264</v>
      </c>
      <c r="AY107">
        <v>0</v>
      </c>
      <c r="AZ107" t="s">
        <v>60</v>
      </c>
    </row>
    <row r="108" spans="1:52">
      <c r="A108" s="12" t="s">
        <v>601</v>
      </c>
      <c r="B108" s="12" t="s">
        <v>48</v>
      </c>
      <c r="C108" s="12" t="s">
        <v>602</v>
      </c>
      <c r="D108" s="12" t="s">
        <v>427</v>
      </c>
      <c r="E108" s="12" t="s">
        <v>51</v>
      </c>
      <c r="F108" s="12" t="s">
        <v>52</v>
      </c>
      <c r="G108" s="12" t="s">
        <v>53</v>
      </c>
      <c r="H108" s="12" t="s">
        <v>51</v>
      </c>
      <c r="I108" t="s">
        <v>51</v>
      </c>
      <c r="J108" s="12" t="s">
        <v>54</v>
      </c>
      <c r="K108" t="s">
        <v>51</v>
      </c>
      <c r="L108" t="s">
        <v>51</v>
      </c>
      <c r="M108" t="s">
        <v>55</v>
      </c>
      <c r="N108" t="s">
        <v>56</v>
      </c>
      <c r="O108" s="12">
        <v>0</v>
      </c>
      <c r="P108" t="s">
        <v>51</v>
      </c>
      <c r="Q108" s="12" t="s">
        <v>51</v>
      </c>
      <c r="R108" t="s">
        <v>57</v>
      </c>
      <c r="S108" t="s">
        <v>57</v>
      </c>
      <c r="T108" t="s">
        <v>603</v>
      </c>
      <c r="U108" t="s">
        <v>51</v>
      </c>
      <c r="V108" t="s">
        <v>51</v>
      </c>
      <c r="W108" t="s">
        <v>51</v>
      </c>
      <c r="X108">
        <v>0</v>
      </c>
      <c r="Y108">
        <v>0</v>
      </c>
      <c r="Z108">
        <v>993472</v>
      </c>
      <c r="AA108">
        <v>0</v>
      </c>
      <c r="AB108" t="s">
        <v>51</v>
      </c>
      <c r="AF108" s="12" t="s">
        <v>604</v>
      </c>
      <c r="AG108" t="s">
        <v>125</v>
      </c>
      <c r="AH108" t="s">
        <v>51</v>
      </c>
      <c r="AI108" s="12" t="s">
        <v>254</v>
      </c>
      <c r="AJ108" s="12" t="e">
        <f>VLOOKUP(Table13[[#This Row],[Local Article Id]],Table3[#All],28,FALSE)</f>
        <v>#N/A</v>
      </c>
      <c r="AK108" t="s">
        <v>51</v>
      </c>
      <c r="AL108" t="s">
        <v>51</v>
      </c>
      <c r="AM108" t="s">
        <v>51</v>
      </c>
      <c r="AN108" s="12" t="s">
        <v>51</v>
      </c>
      <c r="AO108" s="12" t="e">
        <f>VLOOKUP(Table13[[#This Row],[Local Article Id]],Table3[#All],35,FALSE)</f>
        <v>#N/A</v>
      </c>
      <c r="AP108" t="s">
        <v>51</v>
      </c>
      <c r="AQ108" s="12" t="s">
        <v>51</v>
      </c>
      <c r="AR108" s="12" t="e">
        <f>VLOOKUP(Table13[[#This Row],[Local Article Id]],Table3[#All],30,FALSE)</f>
        <v>#N/A</v>
      </c>
      <c r="AS108" t="s">
        <v>51</v>
      </c>
      <c r="AT108" s="12" t="s">
        <v>51</v>
      </c>
      <c r="AU108" s="12" t="e">
        <f>VLOOKUP(Table13[[#This Row],[Local Article Id]],Table3[#All],33,FALSE)</f>
        <v>#N/A</v>
      </c>
      <c r="AV108" s="12" t="s">
        <v>51</v>
      </c>
      <c r="AW108" s="12" t="e">
        <f>VLOOKUP(Table13[[#This Row],[Local Article Id]],Table3[#All],34,FALSE)</f>
        <v>#N/A</v>
      </c>
      <c r="AX108">
        <v>29804.16</v>
      </c>
      <c r="AY108">
        <v>0</v>
      </c>
      <c r="AZ108" t="s">
        <v>60</v>
      </c>
    </row>
    <row r="109" spans="1:52">
      <c r="A109" t="s">
        <v>605</v>
      </c>
      <c r="B109" t="s">
        <v>48</v>
      </c>
      <c r="C109" t="s">
        <v>606</v>
      </c>
      <c r="D109" t="s">
        <v>152</v>
      </c>
      <c r="E109" t="s">
        <v>51</v>
      </c>
      <c r="F109" t="s">
        <v>52</v>
      </c>
      <c r="G109" t="s">
        <v>137</v>
      </c>
      <c r="H109" t="s">
        <v>51</v>
      </c>
      <c r="I109" t="s">
        <v>51</v>
      </c>
      <c r="J109" t="s">
        <v>54</v>
      </c>
      <c r="K109" t="s">
        <v>51</v>
      </c>
      <c r="L109" t="s">
        <v>51</v>
      </c>
      <c r="M109" t="s">
        <v>55</v>
      </c>
      <c r="N109" t="s">
        <v>56</v>
      </c>
      <c r="O109">
        <v>0</v>
      </c>
      <c r="P109" t="s">
        <v>51</v>
      </c>
      <c r="Q109" t="s">
        <v>607</v>
      </c>
      <c r="R109" t="s">
        <v>57</v>
      </c>
      <c r="S109" t="s">
        <v>57</v>
      </c>
      <c r="T109" t="s">
        <v>608</v>
      </c>
      <c r="U109" t="s">
        <v>51</v>
      </c>
      <c r="V109" t="s">
        <v>51</v>
      </c>
      <c r="W109" t="s">
        <v>51</v>
      </c>
      <c r="X109">
        <v>1</v>
      </c>
      <c r="Y109">
        <v>0</v>
      </c>
      <c r="Z109">
        <v>9952153</v>
      </c>
      <c r="AA109">
        <v>0</v>
      </c>
      <c r="AB109" t="s">
        <v>51</v>
      </c>
      <c r="AF109" t="s">
        <v>609</v>
      </c>
      <c r="AG109" t="s">
        <v>125</v>
      </c>
      <c r="AH109" t="s">
        <v>51</v>
      </c>
      <c r="AI109" s="9" t="s">
        <v>179</v>
      </c>
      <c r="AJ109" t="str">
        <f>VLOOKUP(Table13[[#This Row],[Local Article Id]],Table3[#All],28,FALSE)</f>
        <v>A paragraph or more towards the top</v>
      </c>
      <c r="AK109" t="s">
        <v>51</v>
      </c>
      <c r="AL109" t="s">
        <v>51</v>
      </c>
      <c r="AM109" t="s">
        <v>51</v>
      </c>
      <c r="AN109" s="12" t="s">
        <v>51</v>
      </c>
      <c r="AO109" s="12">
        <f>VLOOKUP(Table13[[#This Row],[Local Article Id]],Table3[#All],35,FALSE)</f>
        <v>0</v>
      </c>
      <c r="AP109" t="s">
        <v>51</v>
      </c>
      <c r="AQ109" s="9" t="s">
        <v>51</v>
      </c>
      <c r="AR109" t="str">
        <f>VLOOKUP(Table13[[#This Row],[Local Article Id]],Table3[#All],30,FALSE)</f>
        <v>NICE recommended weight-loss drug to be made available in specialist NHS services 08/03/23</v>
      </c>
      <c r="AS109" t="s">
        <v>51</v>
      </c>
      <c r="AT109" s="8" t="s">
        <v>51</v>
      </c>
      <c r="AU109">
        <f>VLOOKUP(Table13[[#This Row],[Local Article Id]],Table3[#All],33,FALSE)</f>
        <v>0</v>
      </c>
      <c r="AV109" s="8" t="s">
        <v>51</v>
      </c>
      <c r="AW109">
        <f>VLOOKUP(Table13[[#This Row],[Local Article Id]],Table3[#All],34,FALSE)</f>
        <v>0</v>
      </c>
      <c r="AX109">
        <v>298564.59000000003</v>
      </c>
      <c r="AY109">
        <v>0</v>
      </c>
      <c r="AZ109" t="s">
        <v>60</v>
      </c>
    </row>
    <row r="110" spans="1:52">
      <c r="A110" t="s">
        <v>610</v>
      </c>
      <c r="B110" t="s">
        <v>48</v>
      </c>
      <c r="C110" t="s">
        <v>611</v>
      </c>
      <c r="D110" t="s">
        <v>427</v>
      </c>
      <c r="E110" t="s">
        <v>51</v>
      </c>
      <c r="F110" t="s">
        <v>52</v>
      </c>
      <c r="G110" t="s">
        <v>612</v>
      </c>
      <c r="H110" t="s">
        <v>51</v>
      </c>
      <c r="I110" t="s">
        <v>51</v>
      </c>
      <c r="J110" t="s">
        <v>54</v>
      </c>
      <c r="K110" t="s">
        <v>51</v>
      </c>
      <c r="L110" t="s">
        <v>51</v>
      </c>
      <c r="M110" t="s">
        <v>55</v>
      </c>
      <c r="N110" t="s">
        <v>56</v>
      </c>
      <c r="O110">
        <v>0</v>
      </c>
      <c r="P110" t="s">
        <v>51</v>
      </c>
      <c r="Q110" t="s">
        <v>613</v>
      </c>
      <c r="R110" t="s">
        <v>57</v>
      </c>
      <c r="S110" t="s">
        <v>57</v>
      </c>
      <c r="T110" t="s">
        <v>614</v>
      </c>
      <c r="U110" t="s">
        <v>51</v>
      </c>
      <c r="V110" t="s">
        <v>51</v>
      </c>
      <c r="W110" t="s">
        <v>51</v>
      </c>
      <c r="X110">
        <v>1</v>
      </c>
      <c r="Y110">
        <v>0</v>
      </c>
      <c r="Z110">
        <v>7339450</v>
      </c>
      <c r="AA110">
        <v>0</v>
      </c>
      <c r="AB110" t="s">
        <v>51</v>
      </c>
      <c r="AF110" t="s">
        <v>615</v>
      </c>
      <c r="AG110" t="s">
        <v>125</v>
      </c>
      <c r="AH110" t="s">
        <v>51</v>
      </c>
      <c r="AI110" s="9" t="s">
        <v>179</v>
      </c>
      <c r="AJ110" t="str">
        <f>VLOOKUP(Table13[[#This Row],[Local Article Id]],Table3[#All],28,FALSE)</f>
        <v>A paragraph or more towards the top</v>
      </c>
      <c r="AK110" t="s">
        <v>51</v>
      </c>
      <c r="AL110" t="s">
        <v>51</v>
      </c>
      <c r="AM110" t="s">
        <v>51</v>
      </c>
      <c r="AN110" s="12" t="s">
        <v>51</v>
      </c>
      <c r="AO110" s="12">
        <f>VLOOKUP(Table13[[#This Row],[Local Article Id]],Table3[#All],35,FALSE)</f>
        <v>0</v>
      </c>
      <c r="AP110" t="s">
        <v>51</v>
      </c>
      <c r="AQ110" s="9" t="s">
        <v>51</v>
      </c>
      <c r="AR110" t="str">
        <f>VLOOKUP(Table13[[#This Row],[Local Article Id]],Table3[#All],30,FALSE)</f>
        <v>NICE recommended weight-loss drug to be made available in specialist NHS services 08/03/23</v>
      </c>
      <c r="AS110" t="s">
        <v>51</v>
      </c>
      <c r="AT110" s="8" t="s">
        <v>51</v>
      </c>
      <c r="AU110">
        <f>VLOOKUP(Table13[[#This Row],[Local Article Id]],Table3[#All],33,FALSE)</f>
        <v>0</v>
      </c>
      <c r="AV110" s="8" t="s">
        <v>51</v>
      </c>
      <c r="AW110">
        <f>VLOOKUP(Table13[[#This Row],[Local Article Id]],Table3[#All],34,FALSE)</f>
        <v>0</v>
      </c>
      <c r="AX110">
        <v>220183.5</v>
      </c>
      <c r="AY110">
        <v>0</v>
      </c>
      <c r="AZ110" t="s">
        <v>60</v>
      </c>
    </row>
    <row r="111" spans="1:52">
      <c r="A111" s="12" t="s">
        <v>616</v>
      </c>
      <c r="B111" s="12" t="s">
        <v>48</v>
      </c>
      <c r="C111" s="12" t="s">
        <v>617</v>
      </c>
      <c r="D111" s="12" t="s">
        <v>373</v>
      </c>
      <c r="E111" s="12" t="s">
        <v>51</v>
      </c>
      <c r="F111" s="12" t="s">
        <v>52</v>
      </c>
      <c r="G111" s="12" t="s">
        <v>618</v>
      </c>
      <c r="H111" s="12" t="s">
        <v>51</v>
      </c>
      <c r="I111" t="s">
        <v>51</v>
      </c>
      <c r="J111" s="12" t="s">
        <v>54</v>
      </c>
      <c r="K111" t="s">
        <v>51</v>
      </c>
      <c r="L111" t="s">
        <v>51</v>
      </c>
      <c r="M111" t="s">
        <v>55</v>
      </c>
      <c r="N111" t="s">
        <v>56</v>
      </c>
      <c r="O111" s="12">
        <v>0</v>
      </c>
      <c r="P111" t="s">
        <v>51</v>
      </c>
      <c r="Q111" s="12" t="s">
        <v>51</v>
      </c>
      <c r="R111" t="s">
        <v>57</v>
      </c>
      <c r="S111" t="s">
        <v>57</v>
      </c>
      <c r="T111" t="s">
        <v>619</v>
      </c>
      <c r="U111" t="s">
        <v>51</v>
      </c>
      <c r="V111" t="s">
        <v>51</v>
      </c>
      <c r="W111" t="s">
        <v>51</v>
      </c>
      <c r="X111">
        <v>1</v>
      </c>
      <c r="Y111">
        <v>0</v>
      </c>
      <c r="Z111">
        <v>0</v>
      </c>
      <c r="AA111">
        <v>0</v>
      </c>
      <c r="AB111" t="s">
        <v>51</v>
      </c>
      <c r="AF111" s="12" t="s">
        <v>620</v>
      </c>
      <c r="AG111" t="s">
        <v>125</v>
      </c>
      <c r="AH111" t="s">
        <v>51</v>
      </c>
      <c r="AI111" s="12" t="s">
        <v>126</v>
      </c>
      <c r="AJ111" s="12" t="e">
        <f>VLOOKUP(Table13[[#This Row],[Local Article Id]],Table3[#All],28,FALSE)</f>
        <v>#N/A</v>
      </c>
      <c r="AK111" t="s">
        <v>51</v>
      </c>
      <c r="AL111" t="s">
        <v>51</v>
      </c>
      <c r="AM111" t="s">
        <v>51</v>
      </c>
      <c r="AN111" s="12" t="s">
        <v>51</v>
      </c>
      <c r="AO111" s="12" t="e">
        <f>VLOOKUP(Table13[[#This Row],[Local Article Id]],Table3[#All],35,FALSE)</f>
        <v>#N/A</v>
      </c>
      <c r="AP111" t="s">
        <v>51</v>
      </c>
      <c r="AQ111" s="12" t="s">
        <v>51</v>
      </c>
      <c r="AR111" s="12" t="e">
        <f>VLOOKUP(Table13[[#This Row],[Local Article Id]],Table3[#All],30,FALSE)</f>
        <v>#N/A</v>
      </c>
      <c r="AS111" t="s">
        <v>51</v>
      </c>
      <c r="AT111" s="12" t="s">
        <v>51</v>
      </c>
      <c r="AU111" s="12" t="e">
        <f>VLOOKUP(Table13[[#This Row],[Local Article Id]],Table3[#All],33,FALSE)</f>
        <v>#N/A</v>
      </c>
      <c r="AV111" s="12" t="s">
        <v>51</v>
      </c>
      <c r="AW111" s="12" t="e">
        <f>VLOOKUP(Table13[[#This Row],[Local Article Id]],Table3[#All],34,FALSE)</f>
        <v>#N/A</v>
      </c>
      <c r="AX111">
        <v>0</v>
      </c>
      <c r="AY111">
        <v>0</v>
      </c>
      <c r="AZ111" t="s">
        <v>60</v>
      </c>
    </row>
    <row r="112" spans="1:52">
      <c r="A112" t="s">
        <v>621</v>
      </c>
      <c r="B112" t="s">
        <v>48</v>
      </c>
      <c r="C112" t="s">
        <v>622</v>
      </c>
      <c r="D112" t="s">
        <v>108</v>
      </c>
      <c r="E112" t="s">
        <v>51</v>
      </c>
      <c r="F112" t="s">
        <v>52</v>
      </c>
      <c r="G112" t="s">
        <v>310</v>
      </c>
      <c r="H112" t="s">
        <v>51</v>
      </c>
      <c r="I112" t="s">
        <v>51</v>
      </c>
      <c r="J112" t="s">
        <v>54</v>
      </c>
      <c r="K112" t="s">
        <v>51</v>
      </c>
      <c r="L112" t="s">
        <v>51</v>
      </c>
      <c r="M112" t="s">
        <v>55</v>
      </c>
      <c r="N112" t="s">
        <v>56</v>
      </c>
      <c r="O112">
        <v>0</v>
      </c>
      <c r="P112" t="s">
        <v>51</v>
      </c>
      <c r="Q112" t="s">
        <v>51</v>
      </c>
      <c r="R112" t="s">
        <v>57</v>
      </c>
      <c r="S112" t="s">
        <v>57</v>
      </c>
      <c r="T112" t="s">
        <v>623</v>
      </c>
      <c r="U112" t="s">
        <v>51</v>
      </c>
      <c r="V112" t="s">
        <v>51</v>
      </c>
      <c r="W112" t="s">
        <v>51</v>
      </c>
      <c r="X112">
        <v>1</v>
      </c>
      <c r="Y112">
        <v>0</v>
      </c>
      <c r="Z112">
        <v>53536</v>
      </c>
      <c r="AA112">
        <v>0</v>
      </c>
      <c r="AB112" t="s">
        <v>51</v>
      </c>
      <c r="AF112" t="s">
        <v>624</v>
      </c>
      <c r="AG112" t="s">
        <v>125</v>
      </c>
      <c r="AH112" t="s">
        <v>51</v>
      </c>
      <c r="AI112" s="9" t="s">
        <v>126</v>
      </c>
      <c r="AJ112" t="str">
        <f>VLOOKUP(Table13[[#This Row],[Local Article Id]],Table3[#All],28,FALSE)</f>
        <v>A paragraph or more towards the top</v>
      </c>
      <c r="AK112" t="s">
        <v>51</v>
      </c>
      <c r="AL112" t="s">
        <v>51</v>
      </c>
      <c r="AM112" t="s">
        <v>51</v>
      </c>
      <c r="AN112" s="12" t="s">
        <v>51</v>
      </c>
      <c r="AO112" s="12">
        <f>VLOOKUP(Table13[[#This Row],[Local Article Id]],Table3[#All],35,FALSE)</f>
        <v>0</v>
      </c>
      <c r="AP112" t="s">
        <v>51</v>
      </c>
      <c r="AQ112" s="8" t="s">
        <v>51</v>
      </c>
      <c r="AR112">
        <f>VLOOKUP(Table13[[#This Row],[Local Article Id]],Table3[#All],30,FALSE)</f>
        <v>0</v>
      </c>
      <c r="AS112" t="s">
        <v>51</v>
      </c>
      <c r="AT112" s="8" t="s">
        <v>51</v>
      </c>
      <c r="AU112">
        <f>VLOOKUP(Table13[[#This Row],[Local Article Id]],Table3[#All],33,FALSE)</f>
        <v>0</v>
      </c>
      <c r="AV112" s="8" t="s">
        <v>51</v>
      </c>
      <c r="AW112">
        <f>VLOOKUP(Table13[[#This Row],[Local Article Id]],Table3[#All],34,FALSE)</f>
        <v>0</v>
      </c>
      <c r="AX112">
        <v>5353.6</v>
      </c>
      <c r="AY112">
        <v>0</v>
      </c>
      <c r="AZ112" t="s">
        <v>60</v>
      </c>
    </row>
    <row r="113" spans="1:52">
      <c r="A113" s="12" t="s">
        <v>625</v>
      </c>
      <c r="B113" s="12" t="s">
        <v>48</v>
      </c>
      <c r="C113" s="12" t="s">
        <v>626</v>
      </c>
      <c r="D113" s="12" t="s">
        <v>108</v>
      </c>
      <c r="E113" s="12" t="s">
        <v>51</v>
      </c>
      <c r="F113" s="12" t="s">
        <v>52</v>
      </c>
      <c r="G113" s="12" t="s">
        <v>443</v>
      </c>
      <c r="H113" s="12" t="s">
        <v>51</v>
      </c>
      <c r="I113" t="s">
        <v>51</v>
      </c>
      <c r="J113" s="12" t="s">
        <v>54</v>
      </c>
      <c r="K113" t="s">
        <v>51</v>
      </c>
      <c r="L113" t="s">
        <v>51</v>
      </c>
      <c r="M113" t="s">
        <v>55</v>
      </c>
      <c r="N113" t="s">
        <v>56</v>
      </c>
      <c r="O113" s="12">
        <v>0</v>
      </c>
      <c r="P113" t="s">
        <v>51</v>
      </c>
      <c r="Q113" s="12" t="s">
        <v>51</v>
      </c>
      <c r="R113" t="s">
        <v>57</v>
      </c>
      <c r="S113" t="s">
        <v>57</v>
      </c>
      <c r="T113" t="s">
        <v>627</v>
      </c>
      <c r="U113" t="s">
        <v>51</v>
      </c>
      <c r="V113" t="s">
        <v>51</v>
      </c>
      <c r="W113" t="s">
        <v>51</v>
      </c>
      <c r="X113">
        <v>1</v>
      </c>
      <c r="Y113">
        <v>0</v>
      </c>
      <c r="Z113">
        <v>783</v>
      </c>
      <c r="AA113">
        <v>0</v>
      </c>
      <c r="AB113" t="s">
        <v>51</v>
      </c>
      <c r="AF113" s="12" t="s">
        <v>628</v>
      </c>
      <c r="AG113" t="s">
        <v>125</v>
      </c>
      <c r="AH113" t="s">
        <v>51</v>
      </c>
      <c r="AI113" s="12" t="s">
        <v>179</v>
      </c>
      <c r="AJ113" s="12" t="e">
        <f>VLOOKUP(Table13[[#This Row],[Local Article Id]],Table3[#All],28,FALSE)</f>
        <v>#N/A</v>
      </c>
      <c r="AK113" t="s">
        <v>51</v>
      </c>
      <c r="AL113" t="s">
        <v>51</v>
      </c>
      <c r="AM113" t="s">
        <v>51</v>
      </c>
      <c r="AN113" s="12" t="s">
        <v>51</v>
      </c>
      <c r="AO113" s="12" t="e">
        <f>VLOOKUP(Table13[[#This Row],[Local Article Id]],Table3[#All],35,FALSE)</f>
        <v>#N/A</v>
      </c>
      <c r="AP113" t="s">
        <v>51</v>
      </c>
      <c r="AQ113" s="12" t="s">
        <v>51</v>
      </c>
      <c r="AR113" s="12" t="e">
        <f>VLOOKUP(Table13[[#This Row],[Local Article Id]],Table3[#All],30,FALSE)</f>
        <v>#N/A</v>
      </c>
      <c r="AS113" t="s">
        <v>51</v>
      </c>
      <c r="AT113" s="12" t="s">
        <v>51</v>
      </c>
      <c r="AU113" s="12" t="e">
        <f>VLOOKUP(Table13[[#This Row],[Local Article Id]],Table3[#All],33,FALSE)</f>
        <v>#N/A</v>
      </c>
      <c r="AV113" s="12" t="s">
        <v>51</v>
      </c>
      <c r="AW113" s="12" t="e">
        <f>VLOOKUP(Table13[[#This Row],[Local Article Id]],Table3[#All],34,FALSE)</f>
        <v>#N/A</v>
      </c>
      <c r="AX113">
        <v>23.49</v>
      </c>
      <c r="AY113">
        <v>0</v>
      </c>
      <c r="AZ113" t="s">
        <v>60</v>
      </c>
    </row>
    <row r="114" spans="1:52">
      <c r="A114" s="12" t="s">
        <v>629</v>
      </c>
      <c r="B114" s="12" t="s">
        <v>48</v>
      </c>
      <c r="C114" s="12" t="s">
        <v>630</v>
      </c>
      <c r="D114" s="12" t="s">
        <v>108</v>
      </c>
      <c r="E114" s="12" t="s">
        <v>51</v>
      </c>
      <c r="F114" s="12" t="s">
        <v>52</v>
      </c>
      <c r="G114" s="12" t="s">
        <v>245</v>
      </c>
      <c r="H114" s="12" t="s">
        <v>51</v>
      </c>
      <c r="I114" t="s">
        <v>51</v>
      </c>
      <c r="J114" s="12" t="s">
        <v>54</v>
      </c>
      <c r="K114" t="s">
        <v>51</v>
      </c>
      <c r="L114" t="s">
        <v>51</v>
      </c>
      <c r="M114" t="s">
        <v>55</v>
      </c>
      <c r="N114" t="s">
        <v>56</v>
      </c>
      <c r="O114" s="12">
        <v>0</v>
      </c>
      <c r="P114" t="s">
        <v>51</v>
      </c>
      <c r="Q114" s="12" t="s">
        <v>51</v>
      </c>
      <c r="R114" t="s">
        <v>57</v>
      </c>
      <c r="S114" t="s">
        <v>57</v>
      </c>
      <c r="T114" t="s">
        <v>631</v>
      </c>
      <c r="U114" t="s">
        <v>51</v>
      </c>
      <c r="V114" t="s">
        <v>51</v>
      </c>
      <c r="W114" t="s">
        <v>51</v>
      </c>
      <c r="X114">
        <v>0</v>
      </c>
      <c r="Y114">
        <v>0</v>
      </c>
      <c r="Z114">
        <v>7864</v>
      </c>
      <c r="AA114">
        <v>0</v>
      </c>
      <c r="AB114" t="s">
        <v>51</v>
      </c>
      <c r="AF114" s="12" t="s">
        <v>632</v>
      </c>
      <c r="AG114" t="s">
        <v>125</v>
      </c>
      <c r="AH114" t="s">
        <v>51</v>
      </c>
      <c r="AI114" s="12" t="s">
        <v>293</v>
      </c>
      <c r="AJ114" s="12" t="e">
        <f>VLOOKUP(Table13[[#This Row],[Local Article Id]],Table3[#All],28,FALSE)</f>
        <v>#N/A</v>
      </c>
      <c r="AK114" t="s">
        <v>51</v>
      </c>
      <c r="AL114" t="s">
        <v>51</v>
      </c>
      <c r="AM114" t="s">
        <v>51</v>
      </c>
      <c r="AN114" s="12" t="s">
        <v>51</v>
      </c>
      <c r="AO114" s="12" t="e">
        <f>VLOOKUP(Table13[[#This Row],[Local Article Id]],Table3[#All],35,FALSE)</f>
        <v>#N/A</v>
      </c>
      <c r="AP114" t="s">
        <v>51</v>
      </c>
      <c r="AQ114" s="12" t="s">
        <v>51</v>
      </c>
      <c r="AR114" s="12" t="e">
        <f>VLOOKUP(Table13[[#This Row],[Local Article Id]],Table3[#All],30,FALSE)</f>
        <v>#N/A</v>
      </c>
      <c r="AS114" t="s">
        <v>51</v>
      </c>
      <c r="AT114" s="12" t="s">
        <v>51</v>
      </c>
      <c r="AU114" s="12" t="e">
        <f>VLOOKUP(Table13[[#This Row],[Local Article Id]],Table3[#All],33,FALSE)</f>
        <v>#N/A</v>
      </c>
      <c r="AV114" s="12" t="s">
        <v>51</v>
      </c>
      <c r="AW114" s="12" t="e">
        <f>VLOOKUP(Table13[[#This Row],[Local Article Id]],Table3[#All],34,FALSE)</f>
        <v>#N/A</v>
      </c>
      <c r="AX114">
        <v>235.92</v>
      </c>
      <c r="AY114">
        <v>0</v>
      </c>
      <c r="AZ114" t="s">
        <v>60</v>
      </c>
    </row>
    <row r="115" spans="1:52">
      <c r="A115" t="s">
        <v>633</v>
      </c>
      <c r="B115" t="s">
        <v>48</v>
      </c>
      <c r="C115" t="s">
        <v>634</v>
      </c>
      <c r="D115" t="s">
        <v>144</v>
      </c>
      <c r="E115" t="s">
        <v>51</v>
      </c>
      <c r="F115" t="s">
        <v>85</v>
      </c>
      <c r="G115" t="s">
        <v>120</v>
      </c>
      <c r="H115" t="s">
        <v>120</v>
      </c>
      <c r="I115" t="s">
        <v>121</v>
      </c>
      <c r="J115" t="s">
        <v>122</v>
      </c>
      <c r="K115" t="s">
        <v>51</v>
      </c>
      <c r="L115" t="s">
        <v>51</v>
      </c>
      <c r="M115" t="s">
        <v>55</v>
      </c>
      <c r="N115" t="s">
        <v>56</v>
      </c>
      <c r="O115">
        <v>6</v>
      </c>
      <c r="P115" t="s">
        <v>51</v>
      </c>
      <c r="Q115" t="s">
        <v>635</v>
      </c>
      <c r="R115" t="s">
        <v>57</v>
      </c>
      <c r="S115" t="s">
        <v>57</v>
      </c>
      <c r="T115" t="s">
        <v>51</v>
      </c>
      <c r="U115" t="s">
        <v>51</v>
      </c>
      <c r="V115" t="s">
        <v>51</v>
      </c>
      <c r="W115" t="s">
        <v>51</v>
      </c>
      <c r="X115">
        <v>1031</v>
      </c>
      <c r="Y115">
        <v>0</v>
      </c>
      <c r="Z115">
        <v>365880</v>
      </c>
      <c r="AA115">
        <v>304800</v>
      </c>
      <c r="AB115" t="s">
        <v>51</v>
      </c>
      <c r="AF115" t="s">
        <v>636</v>
      </c>
      <c r="AG115" t="s">
        <v>125</v>
      </c>
      <c r="AH115" t="s">
        <v>51</v>
      </c>
      <c r="AI115" s="9" t="s">
        <v>133</v>
      </c>
      <c r="AJ115" t="str">
        <f>VLOOKUP(Table13[[#This Row],[Local Article Id]],Table3[#All],28,FALSE)</f>
        <v>Passing mention</v>
      </c>
      <c r="AK115" t="s">
        <v>51</v>
      </c>
      <c r="AL115" t="s">
        <v>51</v>
      </c>
      <c r="AM115" t="s">
        <v>51</v>
      </c>
      <c r="AN115" s="12" t="s">
        <v>51</v>
      </c>
      <c r="AO115" s="12">
        <f>VLOOKUP(Table13[[#This Row],[Local Article Id]],Table3[#All],35,FALSE)</f>
        <v>0</v>
      </c>
      <c r="AP115" t="s">
        <v>51</v>
      </c>
      <c r="AQ115" s="8" t="s">
        <v>51</v>
      </c>
      <c r="AR115">
        <f>VLOOKUP(Table13[[#This Row],[Local Article Id]],Table3[#All],30,FALSE)</f>
        <v>0</v>
      </c>
      <c r="AS115" t="s">
        <v>51</v>
      </c>
      <c r="AT115" s="8" t="s">
        <v>51</v>
      </c>
      <c r="AU115">
        <f>VLOOKUP(Table13[[#This Row],[Local Article Id]],Table3[#All],33,FALSE)</f>
        <v>0</v>
      </c>
      <c r="AV115" s="8" t="s">
        <v>51</v>
      </c>
      <c r="AW115">
        <f>VLOOKUP(Table13[[#This Row],[Local Article Id]],Table3[#All],34,FALSE)</f>
        <v>0</v>
      </c>
      <c r="AX115">
        <v>365880</v>
      </c>
      <c r="AY115">
        <v>78562200</v>
      </c>
      <c r="AZ115" t="s">
        <v>60</v>
      </c>
    </row>
    <row r="116" spans="1:52">
      <c r="A116" t="s">
        <v>637</v>
      </c>
      <c r="B116" t="s">
        <v>48</v>
      </c>
      <c r="C116" t="s">
        <v>638</v>
      </c>
      <c r="D116" t="s">
        <v>244</v>
      </c>
      <c r="E116" t="s">
        <v>51</v>
      </c>
      <c r="F116" t="s">
        <v>52</v>
      </c>
      <c r="G116" t="s">
        <v>137</v>
      </c>
      <c r="H116" t="s">
        <v>51</v>
      </c>
      <c r="I116" t="s">
        <v>51</v>
      </c>
      <c r="J116" t="s">
        <v>54</v>
      </c>
      <c r="K116" t="s">
        <v>51</v>
      </c>
      <c r="L116" t="s">
        <v>51</v>
      </c>
      <c r="M116" t="s">
        <v>55</v>
      </c>
      <c r="N116" t="s">
        <v>56</v>
      </c>
      <c r="O116">
        <v>0</v>
      </c>
      <c r="P116" t="s">
        <v>51</v>
      </c>
      <c r="Q116" t="s">
        <v>639</v>
      </c>
      <c r="R116" t="s">
        <v>57</v>
      </c>
      <c r="S116" t="s">
        <v>57</v>
      </c>
      <c r="T116" t="s">
        <v>640</v>
      </c>
      <c r="U116" t="s">
        <v>51</v>
      </c>
      <c r="V116" t="s">
        <v>51</v>
      </c>
      <c r="W116" t="s">
        <v>51</v>
      </c>
      <c r="X116">
        <v>1</v>
      </c>
      <c r="Y116">
        <v>0</v>
      </c>
      <c r="Z116">
        <v>9952153</v>
      </c>
      <c r="AA116">
        <v>0</v>
      </c>
      <c r="AB116" t="s">
        <v>51</v>
      </c>
      <c r="AF116" t="s">
        <v>641</v>
      </c>
      <c r="AG116" t="s">
        <v>125</v>
      </c>
      <c r="AH116" t="s">
        <v>51</v>
      </c>
      <c r="AI116" s="8" t="s">
        <v>126</v>
      </c>
      <c r="AJ116" t="str">
        <f>VLOOKUP(Table13[[#This Row],[Local Article Id]],Table3[#All],28,FALSE)</f>
        <v>A paragraph or less towards the bottom</v>
      </c>
      <c r="AK116" t="s">
        <v>51</v>
      </c>
      <c r="AL116" t="s">
        <v>51</v>
      </c>
      <c r="AM116" t="s">
        <v>51</v>
      </c>
      <c r="AN116" s="12" t="s">
        <v>51</v>
      </c>
      <c r="AO116" s="12">
        <f>VLOOKUP(Table13[[#This Row],[Local Article Id]],Table3[#All],35,FALSE)</f>
        <v>0</v>
      </c>
      <c r="AP116" t="s">
        <v>51</v>
      </c>
      <c r="AQ116" s="8" t="s">
        <v>51</v>
      </c>
      <c r="AR116">
        <f>VLOOKUP(Table13[[#This Row],[Local Article Id]],Table3[#All],30,FALSE)</f>
        <v>0</v>
      </c>
      <c r="AS116" t="s">
        <v>51</v>
      </c>
      <c r="AT116" s="8" t="s">
        <v>51</v>
      </c>
      <c r="AU116">
        <f>VLOOKUP(Table13[[#This Row],[Local Article Id]],Table3[#All],33,FALSE)</f>
        <v>0</v>
      </c>
      <c r="AV116" s="8" t="s">
        <v>51</v>
      </c>
      <c r="AW116">
        <f>VLOOKUP(Table13[[#This Row],[Local Article Id]],Table3[#All],34,FALSE)</f>
        <v>0</v>
      </c>
      <c r="AX116">
        <v>995215.3</v>
      </c>
      <c r="AY116">
        <v>0</v>
      </c>
      <c r="AZ116" t="s">
        <v>60</v>
      </c>
    </row>
    <row r="117" spans="1:52">
      <c r="A117" s="12" t="s">
        <v>642</v>
      </c>
      <c r="B117" s="12" t="s">
        <v>48</v>
      </c>
      <c r="C117" s="12" t="s">
        <v>643</v>
      </c>
      <c r="D117" s="12" t="s">
        <v>50</v>
      </c>
      <c r="E117" s="12" t="s">
        <v>51</v>
      </c>
      <c r="F117" s="12" t="s">
        <v>52</v>
      </c>
      <c r="G117" s="12" t="s">
        <v>644</v>
      </c>
      <c r="H117" s="12" t="s">
        <v>51</v>
      </c>
      <c r="I117" t="s">
        <v>51</v>
      </c>
      <c r="J117" s="12" t="s">
        <v>54</v>
      </c>
      <c r="K117" t="s">
        <v>51</v>
      </c>
      <c r="L117" t="s">
        <v>51</v>
      </c>
      <c r="M117" t="s">
        <v>55</v>
      </c>
      <c r="N117" t="s">
        <v>56</v>
      </c>
      <c r="O117" s="12">
        <v>0</v>
      </c>
      <c r="P117" t="s">
        <v>51</v>
      </c>
      <c r="Q117" s="12" t="s">
        <v>51</v>
      </c>
      <c r="R117" t="s">
        <v>57</v>
      </c>
      <c r="S117" t="s">
        <v>57</v>
      </c>
      <c r="T117" t="s">
        <v>645</v>
      </c>
      <c r="U117" t="s">
        <v>51</v>
      </c>
      <c r="V117" t="s">
        <v>51</v>
      </c>
      <c r="W117" t="s">
        <v>51</v>
      </c>
      <c r="X117">
        <v>1</v>
      </c>
      <c r="Y117">
        <v>0</v>
      </c>
      <c r="Z117">
        <v>0</v>
      </c>
      <c r="AA117">
        <v>0</v>
      </c>
      <c r="AB117" t="s">
        <v>51</v>
      </c>
      <c r="AF117" s="12" t="s">
        <v>646</v>
      </c>
      <c r="AG117" t="s">
        <v>125</v>
      </c>
      <c r="AH117" t="s">
        <v>51</v>
      </c>
      <c r="AI117" s="12" t="s">
        <v>179</v>
      </c>
      <c r="AJ117" s="12" t="e">
        <f>VLOOKUP(Table13[[#This Row],[Local Article Id]],Table3[#All],28,FALSE)</f>
        <v>#N/A</v>
      </c>
      <c r="AK117" t="s">
        <v>51</v>
      </c>
      <c r="AL117" t="s">
        <v>51</v>
      </c>
      <c r="AM117" t="s">
        <v>51</v>
      </c>
      <c r="AN117" s="12" t="s">
        <v>51</v>
      </c>
      <c r="AO117" s="12" t="e">
        <f>VLOOKUP(Table13[[#This Row],[Local Article Id]],Table3[#All],35,FALSE)</f>
        <v>#N/A</v>
      </c>
      <c r="AP117" t="s">
        <v>51</v>
      </c>
      <c r="AQ117" s="12" t="s">
        <v>51</v>
      </c>
      <c r="AR117" s="12" t="e">
        <f>VLOOKUP(Table13[[#This Row],[Local Article Id]],Table3[#All],30,FALSE)</f>
        <v>#N/A</v>
      </c>
      <c r="AS117" t="s">
        <v>51</v>
      </c>
      <c r="AT117" s="12" t="s">
        <v>51</v>
      </c>
      <c r="AU117" s="12" t="e">
        <f>VLOOKUP(Table13[[#This Row],[Local Article Id]],Table3[#All],33,FALSE)</f>
        <v>#N/A</v>
      </c>
      <c r="AV117" s="12" t="s">
        <v>51</v>
      </c>
      <c r="AW117" s="12" t="e">
        <f>VLOOKUP(Table13[[#This Row],[Local Article Id]],Table3[#All],34,FALSE)</f>
        <v>#N/A</v>
      </c>
      <c r="AX117">
        <v>0</v>
      </c>
      <c r="AY117">
        <v>0</v>
      </c>
      <c r="AZ117" t="s">
        <v>60</v>
      </c>
    </row>
    <row r="118" spans="1:52">
      <c r="A118" s="12" t="s">
        <v>647</v>
      </c>
      <c r="B118" s="12" t="s">
        <v>48</v>
      </c>
      <c r="C118" s="12" t="s">
        <v>648</v>
      </c>
      <c r="D118" s="12" t="s">
        <v>282</v>
      </c>
      <c r="E118" s="12" t="s">
        <v>51</v>
      </c>
      <c r="F118" s="12" t="s">
        <v>52</v>
      </c>
      <c r="G118" s="12" t="s">
        <v>649</v>
      </c>
      <c r="H118" s="12" t="s">
        <v>51</v>
      </c>
      <c r="I118" t="s">
        <v>51</v>
      </c>
      <c r="J118" s="12" t="s">
        <v>54</v>
      </c>
      <c r="K118" t="s">
        <v>51</v>
      </c>
      <c r="L118" t="s">
        <v>51</v>
      </c>
      <c r="M118" t="s">
        <v>650</v>
      </c>
      <c r="N118" t="s">
        <v>56</v>
      </c>
      <c r="O118" s="12">
        <v>0</v>
      </c>
      <c r="P118" t="s">
        <v>51</v>
      </c>
      <c r="Q118" s="12" t="s">
        <v>51</v>
      </c>
      <c r="R118" t="s">
        <v>57</v>
      </c>
      <c r="S118" t="s">
        <v>57</v>
      </c>
      <c r="T118" t="s">
        <v>651</v>
      </c>
      <c r="U118" t="s">
        <v>51</v>
      </c>
      <c r="V118" t="s">
        <v>51</v>
      </c>
      <c r="W118" t="s">
        <v>51</v>
      </c>
      <c r="X118">
        <v>1</v>
      </c>
      <c r="Y118">
        <v>0</v>
      </c>
      <c r="Z118">
        <v>8549</v>
      </c>
      <c r="AA118">
        <v>0</v>
      </c>
      <c r="AB118" t="s">
        <v>51</v>
      </c>
      <c r="AF118" s="12" t="s">
        <v>652</v>
      </c>
      <c r="AG118" t="s">
        <v>125</v>
      </c>
      <c r="AH118" t="s">
        <v>51</v>
      </c>
      <c r="AI118" s="12" t="s">
        <v>179</v>
      </c>
      <c r="AJ118" s="12" t="e">
        <f>VLOOKUP(Table13[[#This Row],[Local Article Id]],Table3[#All],28,FALSE)</f>
        <v>#N/A</v>
      </c>
      <c r="AK118" t="s">
        <v>51</v>
      </c>
      <c r="AL118" t="s">
        <v>51</v>
      </c>
      <c r="AM118" t="s">
        <v>51</v>
      </c>
      <c r="AN118" s="12" t="s">
        <v>51</v>
      </c>
      <c r="AO118" s="12" t="e">
        <f>VLOOKUP(Table13[[#This Row],[Local Article Id]],Table3[#All],35,FALSE)</f>
        <v>#N/A</v>
      </c>
      <c r="AP118" t="s">
        <v>51</v>
      </c>
      <c r="AQ118" s="12" t="s">
        <v>51</v>
      </c>
      <c r="AR118" s="12" t="e">
        <f>VLOOKUP(Table13[[#This Row],[Local Article Id]],Table3[#All],30,FALSE)</f>
        <v>#N/A</v>
      </c>
      <c r="AS118" t="s">
        <v>51</v>
      </c>
      <c r="AT118" s="12" t="s">
        <v>51</v>
      </c>
      <c r="AU118" s="12" t="e">
        <f>VLOOKUP(Table13[[#This Row],[Local Article Id]],Table3[#All],33,FALSE)</f>
        <v>#N/A</v>
      </c>
      <c r="AV118" s="12" t="s">
        <v>51</v>
      </c>
      <c r="AW118" s="12" t="e">
        <f>VLOOKUP(Table13[[#This Row],[Local Article Id]],Table3[#All],34,FALSE)</f>
        <v>#N/A</v>
      </c>
      <c r="AX118">
        <v>256.47000000000003</v>
      </c>
      <c r="AY118">
        <v>0</v>
      </c>
      <c r="AZ118" t="s">
        <v>60</v>
      </c>
    </row>
    <row r="119" spans="1:52">
      <c r="A119" t="s">
        <v>653</v>
      </c>
      <c r="B119" t="s">
        <v>48</v>
      </c>
      <c r="C119" t="s">
        <v>654</v>
      </c>
      <c r="D119" t="s">
        <v>498</v>
      </c>
      <c r="E119" t="s">
        <v>51</v>
      </c>
      <c r="F119" t="s">
        <v>85</v>
      </c>
      <c r="G119" t="s">
        <v>129</v>
      </c>
      <c r="H119" t="s">
        <v>129</v>
      </c>
      <c r="I119" t="s">
        <v>130</v>
      </c>
      <c r="J119" t="s">
        <v>122</v>
      </c>
      <c r="K119" t="s">
        <v>51</v>
      </c>
      <c r="L119" t="s">
        <v>51</v>
      </c>
      <c r="M119" t="s">
        <v>55</v>
      </c>
      <c r="N119" t="s">
        <v>56</v>
      </c>
      <c r="O119">
        <v>9</v>
      </c>
      <c r="P119" t="s">
        <v>51</v>
      </c>
      <c r="Q119" t="s">
        <v>159</v>
      </c>
      <c r="R119" t="s">
        <v>57</v>
      </c>
      <c r="S119" t="s">
        <v>57</v>
      </c>
      <c r="T119" t="s">
        <v>51</v>
      </c>
      <c r="U119" t="s">
        <v>51</v>
      </c>
      <c r="V119" t="s">
        <v>51</v>
      </c>
      <c r="W119" t="s">
        <v>51</v>
      </c>
      <c r="X119">
        <v>357</v>
      </c>
      <c r="Y119">
        <v>0</v>
      </c>
      <c r="Z119">
        <v>875125</v>
      </c>
      <c r="AA119">
        <v>365700</v>
      </c>
      <c r="AB119" t="s">
        <v>51</v>
      </c>
      <c r="AF119" t="s">
        <v>655</v>
      </c>
      <c r="AG119" t="s">
        <v>125</v>
      </c>
      <c r="AH119" t="s">
        <v>51</v>
      </c>
      <c r="AI119" s="8" t="s">
        <v>126</v>
      </c>
      <c r="AJ119" t="str">
        <f>VLOOKUP(Table13[[#This Row],[Local Article Id]],Table3[#All],28,FALSE)</f>
        <v>A paragraph or less towards the bottom</v>
      </c>
      <c r="AK119" t="s">
        <v>51</v>
      </c>
      <c r="AL119" t="s">
        <v>51</v>
      </c>
      <c r="AM119" t="s">
        <v>51</v>
      </c>
      <c r="AN119" s="12" t="s">
        <v>51</v>
      </c>
      <c r="AO119" s="12">
        <f>VLOOKUP(Table13[[#This Row],[Local Article Id]],Table3[#All],35,FALSE)</f>
        <v>0</v>
      </c>
      <c r="AP119" t="s">
        <v>51</v>
      </c>
      <c r="AQ119" s="9" t="s">
        <v>51</v>
      </c>
      <c r="AR119" t="str">
        <f>VLOOKUP(Table13[[#This Row],[Local Article Id]],Table3[#All],30,FALSE)</f>
        <v>NICE recommended weight-loss drug to be made available in specialist NHS services 08/03/23</v>
      </c>
      <c r="AS119" t="s">
        <v>51</v>
      </c>
      <c r="AT119" s="8" t="s">
        <v>51</v>
      </c>
      <c r="AU119">
        <f>VLOOKUP(Table13[[#This Row],[Local Article Id]],Table3[#All],33,FALSE)</f>
        <v>0</v>
      </c>
      <c r="AV119" s="8" t="s">
        <v>51</v>
      </c>
      <c r="AW119">
        <f>VLOOKUP(Table13[[#This Row],[Local Article Id]],Table3[#All],34,FALSE)</f>
        <v>0</v>
      </c>
      <c r="AX119">
        <v>875125</v>
      </c>
      <c r="AY119">
        <v>13055490</v>
      </c>
      <c r="AZ119" t="s">
        <v>60</v>
      </c>
    </row>
    <row r="120" spans="1:52">
      <c r="A120" t="s">
        <v>656</v>
      </c>
      <c r="B120" t="s">
        <v>48</v>
      </c>
      <c r="C120" t="s">
        <v>657</v>
      </c>
      <c r="D120" t="s">
        <v>92</v>
      </c>
      <c r="E120" t="s">
        <v>51</v>
      </c>
      <c r="F120" t="s">
        <v>85</v>
      </c>
      <c r="G120" t="s">
        <v>492</v>
      </c>
      <c r="H120" t="s">
        <v>492</v>
      </c>
      <c r="I120" t="s">
        <v>493</v>
      </c>
      <c r="J120" t="s">
        <v>122</v>
      </c>
      <c r="K120" t="s">
        <v>51</v>
      </c>
      <c r="L120" t="s">
        <v>51</v>
      </c>
      <c r="M120" t="s">
        <v>55</v>
      </c>
      <c r="N120" t="s">
        <v>56</v>
      </c>
      <c r="O120">
        <v>33</v>
      </c>
      <c r="P120" t="s">
        <v>51</v>
      </c>
      <c r="Q120" t="s">
        <v>658</v>
      </c>
      <c r="R120" t="s">
        <v>57</v>
      </c>
      <c r="S120" t="s">
        <v>57</v>
      </c>
      <c r="T120" t="s">
        <v>51</v>
      </c>
      <c r="U120" t="s">
        <v>51</v>
      </c>
      <c r="V120" t="s">
        <v>51</v>
      </c>
      <c r="W120" t="s">
        <v>51</v>
      </c>
      <c r="X120">
        <v>151</v>
      </c>
      <c r="Y120">
        <v>0</v>
      </c>
      <c r="Z120">
        <v>325721</v>
      </c>
      <c r="AA120">
        <v>391800</v>
      </c>
      <c r="AB120" t="s">
        <v>51</v>
      </c>
      <c r="AF120" t="s">
        <v>659</v>
      </c>
      <c r="AG120" t="s">
        <v>287</v>
      </c>
      <c r="AH120" t="s">
        <v>125</v>
      </c>
      <c r="AI120" s="8" t="s">
        <v>141</v>
      </c>
      <c r="AJ120" t="str">
        <f>VLOOKUP(Table13[[#This Row],[Local Article Id]],Table3[#All],28,FALSE)</f>
        <v>Headline or byline mention</v>
      </c>
      <c r="AK120" t="s">
        <v>51</v>
      </c>
      <c r="AL120" t="s">
        <v>51</v>
      </c>
      <c r="AM120" t="s">
        <v>51</v>
      </c>
      <c r="AN120" s="12" t="s">
        <v>307</v>
      </c>
      <c r="AO120" s="12">
        <f>VLOOKUP(Table13[[#This Row],[Local Article Id]],Table3[#All],35,FALSE)</f>
        <v>0</v>
      </c>
      <c r="AP120" t="s">
        <v>51</v>
      </c>
      <c r="AQ120" s="8" t="s">
        <v>660</v>
      </c>
      <c r="AR120" t="str">
        <f>VLOOKUP(Table13[[#This Row],[Local Article Id]],Table3[#All],30,FALSE)</f>
        <v>Hundreds of children with type 2 diabetes to be offered choice of two life changing technologies 11/05/2023</v>
      </c>
      <c r="AS120" t="s">
        <v>51</v>
      </c>
      <c r="AT120" s="8" t="s">
        <v>51</v>
      </c>
      <c r="AU120">
        <f>VLOOKUP(Table13[[#This Row],[Local Article Id]],Table3[#All],33,FALSE)</f>
        <v>0</v>
      </c>
      <c r="AV120" s="8" t="s">
        <v>51</v>
      </c>
      <c r="AW120">
        <f>VLOOKUP(Table13[[#This Row],[Local Article Id]],Table3[#All],34,FALSE)</f>
        <v>0</v>
      </c>
      <c r="AX120">
        <v>325721</v>
      </c>
      <c r="AY120">
        <v>59161800</v>
      </c>
      <c r="AZ120" t="s">
        <v>60</v>
      </c>
    </row>
    <row r="121" spans="1:52">
      <c r="A121" t="s">
        <v>661</v>
      </c>
      <c r="B121" t="s">
        <v>48</v>
      </c>
      <c r="C121" t="s">
        <v>662</v>
      </c>
      <c r="D121" t="s">
        <v>209</v>
      </c>
      <c r="E121" t="s">
        <v>51</v>
      </c>
      <c r="F121" t="s">
        <v>52</v>
      </c>
      <c r="G121" t="s">
        <v>109</v>
      </c>
      <c r="H121" t="s">
        <v>51</v>
      </c>
      <c r="I121" t="s">
        <v>51</v>
      </c>
      <c r="J121" t="s">
        <v>51</v>
      </c>
      <c r="K121" t="s">
        <v>51</v>
      </c>
      <c r="L121" t="s">
        <v>51</v>
      </c>
      <c r="M121" t="s">
        <v>55</v>
      </c>
      <c r="N121" t="s">
        <v>56</v>
      </c>
      <c r="O121">
        <v>0</v>
      </c>
      <c r="P121" t="s">
        <v>51</v>
      </c>
      <c r="Q121" t="s">
        <v>494</v>
      </c>
      <c r="R121" t="s">
        <v>57</v>
      </c>
      <c r="S121" t="s">
        <v>57</v>
      </c>
      <c r="T121" t="s">
        <v>663</v>
      </c>
      <c r="U121" t="s">
        <v>51</v>
      </c>
      <c r="V121" t="s">
        <v>51</v>
      </c>
      <c r="W121" t="s">
        <v>51</v>
      </c>
      <c r="X121">
        <v>1</v>
      </c>
      <c r="Y121">
        <v>0</v>
      </c>
      <c r="Z121">
        <v>5811138</v>
      </c>
      <c r="AA121">
        <v>0</v>
      </c>
      <c r="AB121" t="s">
        <v>51</v>
      </c>
      <c r="AF121" t="s">
        <v>664</v>
      </c>
      <c r="AG121" t="s">
        <v>287</v>
      </c>
      <c r="AH121" t="s">
        <v>125</v>
      </c>
      <c r="AI121" s="8" t="s">
        <v>293</v>
      </c>
      <c r="AJ121" t="str">
        <f>VLOOKUP(Table13[[#This Row],[Local Article Id]],Table3[#All],28,FALSE)</f>
        <v>A paragraph or more towards the top</v>
      </c>
      <c r="AK121" t="s">
        <v>51</v>
      </c>
      <c r="AL121" t="s">
        <v>51</v>
      </c>
      <c r="AM121" t="s">
        <v>51</v>
      </c>
      <c r="AN121" s="12" t="s">
        <v>388</v>
      </c>
      <c r="AO121" s="12">
        <f>VLOOKUP(Table13[[#This Row],[Local Article Id]],Table3[#All],35,FALSE)</f>
        <v>0</v>
      </c>
      <c r="AP121" t="s">
        <v>51</v>
      </c>
      <c r="AQ121" s="9" t="s">
        <v>51</v>
      </c>
      <c r="AR121" t="str">
        <f>VLOOKUP(Table13[[#This Row],[Local Article Id]],Table3[#All],30,FALSE)</f>
        <v>145,000 people in England to have further treatment choice for preventing migraine attacks 31/05/2023</v>
      </c>
      <c r="AS121" t="s">
        <v>51</v>
      </c>
      <c r="AT121" s="11" t="s">
        <v>404</v>
      </c>
      <c r="AU121" t="str">
        <f>VLOOKUP(Table13[[#This Row],[Local Article Id]],Table3[#All],33,FALSE)</f>
        <v/>
      </c>
      <c r="AV121" s="8" t="s">
        <v>288</v>
      </c>
      <c r="AW121" t="str">
        <f>VLOOKUP(Table13[[#This Row],[Local Article Id]],Table3[#All],34,FALSE)</f>
        <v>Helen Knight, Director of Medicines Evaluation</v>
      </c>
      <c r="AX121">
        <v>4648910.4000000004</v>
      </c>
      <c r="AY121">
        <v>0</v>
      </c>
      <c r="AZ121" t="s">
        <v>60</v>
      </c>
    </row>
    <row r="122" spans="1:52">
      <c r="A122" t="s">
        <v>661</v>
      </c>
      <c r="B122" t="s">
        <v>329</v>
      </c>
      <c r="C122" t="s">
        <v>662</v>
      </c>
      <c r="D122" t="s">
        <v>209</v>
      </c>
      <c r="E122" t="s">
        <v>51</v>
      </c>
      <c r="F122" t="s">
        <v>52</v>
      </c>
      <c r="G122" t="s">
        <v>109</v>
      </c>
      <c r="H122" t="s">
        <v>51</v>
      </c>
      <c r="I122" t="s">
        <v>51</v>
      </c>
      <c r="J122" t="s">
        <v>51</v>
      </c>
      <c r="K122" t="s">
        <v>51</v>
      </c>
      <c r="L122" t="s">
        <v>51</v>
      </c>
      <c r="M122" t="s">
        <v>55</v>
      </c>
      <c r="N122" t="s">
        <v>56</v>
      </c>
      <c r="O122">
        <v>0</v>
      </c>
      <c r="P122" t="s">
        <v>51</v>
      </c>
      <c r="Q122" t="s">
        <v>494</v>
      </c>
      <c r="R122" t="s">
        <v>57</v>
      </c>
      <c r="S122" t="s">
        <v>57</v>
      </c>
      <c r="T122" t="s">
        <v>663</v>
      </c>
      <c r="U122" t="s">
        <v>51</v>
      </c>
      <c r="V122" t="s">
        <v>51</v>
      </c>
      <c r="W122" t="s">
        <v>51</v>
      </c>
      <c r="X122">
        <v>1</v>
      </c>
      <c r="Y122">
        <v>0</v>
      </c>
      <c r="Z122">
        <v>5811138</v>
      </c>
      <c r="AA122">
        <v>0</v>
      </c>
      <c r="AB122" t="s">
        <v>51</v>
      </c>
      <c r="AF122" t="s">
        <v>664</v>
      </c>
      <c r="AG122" t="s">
        <v>287</v>
      </c>
      <c r="AH122" t="s">
        <v>125</v>
      </c>
      <c r="AI122" s="9" t="s">
        <v>51</v>
      </c>
      <c r="AJ122" t="str">
        <f>VLOOKUP(Table13[[#This Row],[Local Article Id]],Table3[#All],28,FALSE)</f>
        <v>A paragraph or more towards the top</v>
      </c>
      <c r="AK122" t="s">
        <v>51</v>
      </c>
      <c r="AL122" t="s">
        <v>51</v>
      </c>
      <c r="AM122" t="s">
        <v>51</v>
      </c>
      <c r="AN122" s="12" t="s">
        <v>51</v>
      </c>
      <c r="AO122" s="12">
        <f>VLOOKUP(Table13[[#This Row],[Local Article Id]],Table3[#All],35,FALSE)</f>
        <v>0</v>
      </c>
      <c r="AP122" t="s">
        <v>51</v>
      </c>
      <c r="AQ122" s="8" t="s">
        <v>51</v>
      </c>
      <c r="AR122" t="str">
        <f>VLOOKUP(Table13[[#This Row],[Local Article Id]],Table3[#All],30,FALSE)</f>
        <v>145,000 people in England to have further treatment choice for preventing migraine attacks 31/05/2023</v>
      </c>
      <c r="AS122" t="s">
        <v>51</v>
      </c>
      <c r="AT122" s="11" t="s">
        <v>394</v>
      </c>
      <c r="AU122" t="str">
        <f>VLOOKUP(Table13[[#This Row],[Local Article Id]],Table3[#All],33,FALSE)</f>
        <v/>
      </c>
      <c r="AV122" s="8" t="s">
        <v>51</v>
      </c>
      <c r="AW122" t="str">
        <f>VLOOKUP(Table13[[#This Row],[Local Article Id]],Table3[#All],34,FALSE)</f>
        <v>Helen Knight, Director of Medicines Evaluation</v>
      </c>
      <c r="AZ122" t="s">
        <v>60</v>
      </c>
    </row>
    <row r="123" spans="1:52">
      <c r="A123" s="12" t="s">
        <v>665</v>
      </c>
      <c r="B123" s="12" t="s">
        <v>48</v>
      </c>
      <c r="C123" s="12" t="s">
        <v>666</v>
      </c>
      <c r="D123" s="12" t="s">
        <v>209</v>
      </c>
      <c r="E123" s="12" t="s">
        <v>51</v>
      </c>
      <c r="F123" s="12" t="s">
        <v>52</v>
      </c>
      <c r="G123" s="12" t="s">
        <v>245</v>
      </c>
      <c r="H123" s="12" t="s">
        <v>51</v>
      </c>
      <c r="I123" t="s">
        <v>51</v>
      </c>
      <c r="J123" s="12" t="s">
        <v>54</v>
      </c>
      <c r="K123" t="s">
        <v>51</v>
      </c>
      <c r="L123" t="s">
        <v>51</v>
      </c>
      <c r="M123" t="s">
        <v>55</v>
      </c>
      <c r="N123" t="s">
        <v>56</v>
      </c>
      <c r="O123" s="12">
        <v>0</v>
      </c>
      <c r="P123" t="s">
        <v>51</v>
      </c>
      <c r="Q123" s="12" t="s">
        <v>51</v>
      </c>
      <c r="R123" t="s">
        <v>57</v>
      </c>
      <c r="S123" t="s">
        <v>57</v>
      </c>
      <c r="T123" t="s">
        <v>667</v>
      </c>
      <c r="U123" t="s">
        <v>51</v>
      </c>
      <c r="V123" t="s">
        <v>51</v>
      </c>
      <c r="W123" t="s">
        <v>51</v>
      </c>
      <c r="X123">
        <v>1</v>
      </c>
      <c r="Y123">
        <v>0</v>
      </c>
      <c r="Z123">
        <v>7864</v>
      </c>
      <c r="AA123">
        <v>0</v>
      </c>
      <c r="AB123" t="s">
        <v>51</v>
      </c>
      <c r="AF123" s="12" t="s">
        <v>668</v>
      </c>
      <c r="AG123" t="s">
        <v>287</v>
      </c>
      <c r="AH123" t="s">
        <v>125</v>
      </c>
      <c r="AI123" s="12" t="s">
        <v>141</v>
      </c>
      <c r="AJ123" s="12" t="e">
        <f>VLOOKUP(Table13[[#This Row],[Local Article Id]],Table3[#All],28,FALSE)</f>
        <v>#N/A</v>
      </c>
      <c r="AK123" t="s">
        <v>51</v>
      </c>
      <c r="AL123" t="s">
        <v>51</v>
      </c>
      <c r="AM123" t="s">
        <v>51</v>
      </c>
      <c r="AN123" s="12" t="s">
        <v>307</v>
      </c>
      <c r="AO123" s="12" t="e">
        <f>VLOOKUP(Table13[[#This Row],[Local Article Id]],Table3[#All],35,FALSE)</f>
        <v>#N/A</v>
      </c>
      <c r="AP123" t="s">
        <v>51</v>
      </c>
      <c r="AQ123" s="12" t="s">
        <v>383</v>
      </c>
      <c r="AR123" s="12" t="e">
        <f>VLOOKUP(Table13[[#This Row],[Local Article Id]],Table3[#All],30,FALSE)</f>
        <v>#N/A</v>
      </c>
      <c r="AS123" t="s">
        <v>51</v>
      </c>
      <c r="AT123" s="12" t="s">
        <v>404</v>
      </c>
      <c r="AU123" s="12" t="e">
        <f>VLOOKUP(Table13[[#This Row],[Local Article Id]],Table3[#All],33,FALSE)</f>
        <v>#N/A</v>
      </c>
      <c r="AV123" s="12" t="s">
        <v>288</v>
      </c>
      <c r="AW123" s="12" t="e">
        <f>VLOOKUP(Table13[[#This Row],[Local Article Id]],Table3[#All],34,FALSE)</f>
        <v>#N/A</v>
      </c>
      <c r="AX123">
        <v>7864</v>
      </c>
      <c r="AY123">
        <v>0</v>
      </c>
      <c r="AZ123" t="s">
        <v>60</v>
      </c>
    </row>
    <row r="124" spans="1:52">
      <c r="A124" s="12" t="s">
        <v>665</v>
      </c>
      <c r="B124" s="12" t="s">
        <v>329</v>
      </c>
      <c r="C124" s="12" t="s">
        <v>666</v>
      </c>
      <c r="D124" s="12" t="s">
        <v>209</v>
      </c>
      <c r="E124" s="12" t="s">
        <v>51</v>
      </c>
      <c r="F124" s="12" t="s">
        <v>52</v>
      </c>
      <c r="G124" s="12" t="s">
        <v>245</v>
      </c>
      <c r="H124" s="12" t="s">
        <v>51</v>
      </c>
      <c r="I124" t="s">
        <v>51</v>
      </c>
      <c r="J124" s="12" t="s">
        <v>54</v>
      </c>
      <c r="K124" t="s">
        <v>51</v>
      </c>
      <c r="L124" t="s">
        <v>51</v>
      </c>
      <c r="M124" t="s">
        <v>55</v>
      </c>
      <c r="N124" t="s">
        <v>56</v>
      </c>
      <c r="O124" s="12">
        <v>0</v>
      </c>
      <c r="P124" t="s">
        <v>51</v>
      </c>
      <c r="Q124" s="12" t="s">
        <v>51</v>
      </c>
      <c r="R124" t="s">
        <v>57</v>
      </c>
      <c r="S124" t="s">
        <v>57</v>
      </c>
      <c r="T124" t="s">
        <v>667</v>
      </c>
      <c r="U124" t="s">
        <v>51</v>
      </c>
      <c r="V124" t="s">
        <v>51</v>
      </c>
      <c r="W124" t="s">
        <v>51</v>
      </c>
      <c r="X124">
        <v>1</v>
      </c>
      <c r="Y124">
        <v>0</v>
      </c>
      <c r="Z124">
        <v>7864</v>
      </c>
      <c r="AA124">
        <v>0</v>
      </c>
      <c r="AB124" t="s">
        <v>51</v>
      </c>
      <c r="AF124" s="12" t="s">
        <v>668</v>
      </c>
      <c r="AG124" t="s">
        <v>287</v>
      </c>
      <c r="AH124" t="s">
        <v>125</v>
      </c>
      <c r="AI124" s="12" t="s">
        <v>51</v>
      </c>
      <c r="AJ124" s="12" t="e">
        <f>VLOOKUP(Table13[[#This Row],[Local Article Id]],Table3[#All],28,FALSE)</f>
        <v>#N/A</v>
      </c>
      <c r="AK124" t="s">
        <v>51</v>
      </c>
      <c r="AL124" t="s">
        <v>51</v>
      </c>
      <c r="AM124" t="s">
        <v>51</v>
      </c>
      <c r="AN124" s="12" t="s">
        <v>51</v>
      </c>
      <c r="AO124" s="12" t="e">
        <f>VLOOKUP(Table13[[#This Row],[Local Article Id]],Table3[#All],35,FALSE)</f>
        <v>#N/A</v>
      </c>
      <c r="AP124" t="s">
        <v>51</v>
      </c>
      <c r="AQ124" s="12" t="s">
        <v>51</v>
      </c>
      <c r="AR124" s="12" t="e">
        <f>VLOOKUP(Table13[[#This Row],[Local Article Id]],Table3[#All],30,FALSE)</f>
        <v>#N/A</v>
      </c>
      <c r="AS124" t="s">
        <v>51</v>
      </c>
      <c r="AT124" s="12" t="s">
        <v>394</v>
      </c>
      <c r="AU124" s="12" t="e">
        <f>VLOOKUP(Table13[[#This Row],[Local Article Id]],Table3[#All],33,FALSE)</f>
        <v>#N/A</v>
      </c>
      <c r="AV124" s="12" t="s">
        <v>51</v>
      </c>
      <c r="AW124" s="12" t="e">
        <f>VLOOKUP(Table13[[#This Row],[Local Article Id]],Table3[#All],34,FALSE)</f>
        <v>#N/A</v>
      </c>
      <c r="AZ124" t="s">
        <v>60</v>
      </c>
    </row>
    <row r="125" spans="1:52">
      <c r="A125" t="s">
        <v>669</v>
      </c>
      <c r="B125" t="s">
        <v>48</v>
      </c>
      <c r="C125" t="s">
        <v>670</v>
      </c>
      <c r="D125" t="s">
        <v>282</v>
      </c>
      <c r="E125" t="s">
        <v>51</v>
      </c>
      <c r="F125" t="s">
        <v>85</v>
      </c>
      <c r="G125" t="s">
        <v>671</v>
      </c>
      <c r="H125" t="s">
        <v>671</v>
      </c>
      <c r="I125" t="s">
        <v>672</v>
      </c>
      <c r="J125" t="s">
        <v>51</v>
      </c>
      <c r="K125" t="s">
        <v>51</v>
      </c>
      <c r="L125" t="s">
        <v>51</v>
      </c>
      <c r="M125" t="s">
        <v>55</v>
      </c>
      <c r="N125" t="s">
        <v>56</v>
      </c>
      <c r="O125">
        <v>2</v>
      </c>
      <c r="P125" t="s">
        <v>51</v>
      </c>
      <c r="Q125" t="s">
        <v>673</v>
      </c>
      <c r="R125" t="s">
        <v>57</v>
      </c>
      <c r="S125" t="s">
        <v>57</v>
      </c>
      <c r="T125" t="s">
        <v>51</v>
      </c>
      <c r="U125" t="s">
        <v>51</v>
      </c>
      <c r="V125" t="s">
        <v>51</v>
      </c>
      <c r="W125" t="s">
        <v>51</v>
      </c>
      <c r="X125">
        <v>323</v>
      </c>
      <c r="Y125">
        <v>0</v>
      </c>
      <c r="Z125">
        <v>248288</v>
      </c>
      <c r="AA125">
        <v>227400</v>
      </c>
      <c r="AB125" t="s">
        <v>51</v>
      </c>
      <c r="AF125" t="s">
        <v>674</v>
      </c>
      <c r="AG125" t="s">
        <v>287</v>
      </c>
      <c r="AH125" t="s">
        <v>125</v>
      </c>
      <c r="AI125" s="8" t="s">
        <v>293</v>
      </c>
      <c r="AJ125" t="str">
        <f>VLOOKUP(Table13[[#This Row],[Local Article Id]],Table3[#All],28,FALSE)</f>
        <v>A paragraph or more towards the top</v>
      </c>
      <c r="AK125" t="s">
        <v>51</v>
      </c>
      <c r="AL125" t="s">
        <v>51</v>
      </c>
      <c r="AM125" t="s">
        <v>51</v>
      </c>
      <c r="AN125" s="12" t="s">
        <v>51</v>
      </c>
      <c r="AO125" s="12">
        <f>VLOOKUP(Table13[[#This Row],[Local Article Id]],Table3[#All],35,FALSE)</f>
        <v>0</v>
      </c>
      <c r="AP125" t="s">
        <v>51</v>
      </c>
      <c r="AQ125" s="8" t="s">
        <v>51</v>
      </c>
      <c r="AR125">
        <f>VLOOKUP(Table13[[#This Row],[Local Article Id]],Table3[#All],30,FALSE)</f>
        <v>0</v>
      </c>
      <c r="AS125" t="s">
        <v>51</v>
      </c>
      <c r="AT125" s="11" t="s">
        <v>404</v>
      </c>
      <c r="AU125">
        <f>VLOOKUP(Table13[[#This Row],[Local Article Id]],Table3[#All],33,FALSE)</f>
        <v>0</v>
      </c>
      <c r="AV125" s="9" t="s">
        <v>51</v>
      </c>
      <c r="AW125" t="str">
        <f>VLOOKUP(Table13[[#This Row],[Local Article Id]],Table3[#All],34,FALSE)</f>
        <v>Unnamed Spokesperson</v>
      </c>
      <c r="AX125">
        <v>248288</v>
      </c>
      <c r="AY125">
        <v>58760160</v>
      </c>
      <c r="AZ125" t="s">
        <v>60</v>
      </c>
    </row>
    <row r="126" spans="1:52">
      <c r="A126" t="s">
        <v>675</v>
      </c>
      <c r="B126" t="s">
        <v>48</v>
      </c>
      <c r="C126" t="s">
        <v>676</v>
      </c>
      <c r="D126" t="s">
        <v>152</v>
      </c>
      <c r="E126" t="s">
        <v>51</v>
      </c>
      <c r="F126" t="s">
        <v>52</v>
      </c>
      <c r="G126" t="s">
        <v>677</v>
      </c>
      <c r="H126" t="s">
        <v>51</v>
      </c>
      <c r="I126" t="s">
        <v>51</v>
      </c>
      <c r="J126" t="s">
        <v>51</v>
      </c>
      <c r="K126" t="s">
        <v>51</v>
      </c>
      <c r="L126" t="s">
        <v>51</v>
      </c>
      <c r="M126" t="s">
        <v>55</v>
      </c>
      <c r="N126" t="s">
        <v>56</v>
      </c>
      <c r="O126">
        <v>0</v>
      </c>
      <c r="P126" t="s">
        <v>51</v>
      </c>
      <c r="Q126" t="s">
        <v>678</v>
      </c>
      <c r="R126" t="s">
        <v>57</v>
      </c>
      <c r="S126" t="s">
        <v>57</v>
      </c>
      <c r="T126" t="s">
        <v>679</v>
      </c>
      <c r="U126" t="s">
        <v>51</v>
      </c>
      <c r="V126" t="s">
        <v>51</v>
      </c>
      <c r="W126" t="s">
        <v>51</v>
      </c>
      <c r="X126">
        <v>1</v>
      </c>
      <c r="Y126">
        <v>0</v>
      </c>
      <c r="Z126">
        <v>872556</v>
      </c>
      <c r="AA126">
        <v>0</v>
      </c>
      <c r="AB126" t="s">
        <v>51</v>
      </c>
      <c r="AF126" t="s">
        <v>680</v>
      </c>
      <c r="AG126" t="s">
        <v>287</v>
      </c>
      <c r="AH126" t="s">
        <v>125</v>
      </c>
      <c r="AI126" s="9" t="s">
        <v>133</v>
      </c>
      <c r="AJ126" t="str">
        <f>VLOOKUP(Table13[[#This Row],[Local Article Id]],Table3[#All],28,FALSE)</f>
        <v>A paragraph or more towards the top</v>
      </c>
      <c r="AK126" t="s">
        <v>51</v>
      </c>
      <c r="AL126" t="s">
        <v>51</v>
      </c>
      <c r="AM126" t="s">
        <v>51</v>
      </c>
      <c r="AN126" s="12" t="s">
        <v>51</v>
      </c>
      <c r="AO126" s="12">
        <f>VLOOKUP(Table13[[#This Row],[Local Article Id]],Table3[#All],35,FALSE)</f>
        <v>0</v>
      </c>
      <c r="AP126" t="s">
        <v>51</v>
      </c>
      <c r="AQ126" s="9" t="s">
        <v>51</v>
      </c>
      <c r="AR126" t="str">
        <f>VLOOKUP(Table13[[#This Row],[Local Article Id]],Table3[#All],30,FALSE)</f>
        <v>NICE recommended weight-loss drug to be made available in specialist NHS services 08/03/23</v>
      </c>
      <c r="AS126" t="s">
        <v>51</v>
      </c>
      <c r="AT126" s="11" t="s">
        <v>404</v>
      </c>
      <c r="AU126">
        <f>VLOOKUP(Table13[[#This Row],[Local Article Id]],Table3[#All],33,FALSE)</f>
        <v>0</v>
      </c>
      <c r="AV126" s="8" t="s">
        <v>51</v>
      </c>
      <c r="AW126">
        <f>VLOOKUP(Table13[[#This Row],[Local Article Id]],Table3[#All],34,FALSE)</f>
        <v>0</v>
      </c>
      <c r="AX126">
        <v>218139</v>
      </c>
      <c r="AY126">
        <v>0</v>
      </c>
      <c r="AZ126" t="s">
        <v>60</v>
      </c>
    </row>
    <row r="127" spans="1:52">
      <c r="A127" s="12" t="s">
        <v>681</v>
      </c>
      <c r="B127" s="12" t="s">
        <v>48</v>
      </c>
      <c r="C127" s="12" t="s">
        <v>682</v>
      </c>
      <c r="D127" s="12" t="s">
        <v>69</v>
      </c>
      <c r="E127" s="12" t="s">
        <v>51</v>
      </c>
      <c r="F127" s="12" t="s">
        <v>85</v>
      </c>
      <c r="G127" s="12" t="s">
        <v>683</v>
      </c>
      <c r="H127" s="12" t="s">
        <v>683</v>
      </c>
      <c r="I127" t="s">
        <v>684</v>
      </c>
      <c r="J127" s="12" t="s">
        <v>51</v>
      </c>
      <c r="K127" t="s">
        <v>51</v>
      </c>
      <c r="L127" t="s">
        <v>51</v>
      </c>
      <c r="M127" t="s">
        <v>55</v>
      </c>
      <c r="N127" t="s">
        <v>56</v>
      </c>
      <c r="O127" s="12">
        <v>6</v>
      </c>
      <c r="P127" t="s">
        <v>51</v>
      </c>
      <c r="Q127" s="12" t="s">
        <v>51</v>
      </c>
      <c r="R127" t="s">
        <v>57</v>
      </c>
      <c r="S127" t="s">
        <v>57</v>
      </c>
      <c r="T127" t="s">
        <v>51</v>
      </c>
      <c r="U127" t="s">
        <v>51</v>
      </c>
      <c r="V127" t="s">
        <v>51</v>
      </c>
      <c r="W127" t="s">
        <v>51</v>
      </c>
      <c r="X127">
        <v>97</v>
      </c>
      <c r="Y127">
        <v>0</v>
      </c>
      <c r="Z127">
        <v>12825</v>
      </c>
      <c r="AA127">
        <v>63800</v>
      </c>
      <c r="AB127" t="s">
        <v>51</v>
      </c>
      <c r="AF127" s="12" t="s">
        <v>685</v>
      </c>
      <c r="AG127" t="s">
        <v>287</v>
      </c>
      <c r="AH127" t="s">
        <v>125</v>
      </c>
      <c r="AI127" s="12" t="s">
        <v>254</v>
      </c>
      <c r="AJ127" s="12" t="e">
        <f>VLOOKUP(Table13[[#This Row],[Local Article Id]],Table3[#All],28,FALSE)</f>
        <v>#N/A</v>
      </c>
      <c r="AK127" t="s">
        <v>51</v>
      </c>
      <c r="AL127" t="s">
        <v>51</v>
      </c>
      <c r="AM127" t="s">
        <v>51</v>
      </c>
      <c r="AN127" s="12" t="s">
        <v>51</v>
      </c>
      <c r="AO127" s="12" t="e">
        <f>VLOOKUP(Table13[[#This Row],[Local Article Id]],Table3[#All],35,FALSE)</f>
        <v>#N/A</v>
      </c>
      <c r="AP127" t="s">
        <v>51</v>
      </c>
      <c r="AQ127" s="12" t="s">
        <v>51</v>
      </c>
      <c r="AR127" s="12" t="e">
        <f>VLOOKUP(Table13[[#This Row],[Local Article Id]],Table3[#All],30,FALSE)</f>
        <v>#N/A</v>
      </c>
      <c r="AS127" t="s">
        <v>51</v>
      </c>
      <c r="AT127" s="12" t="s">
        <v>51</v>
      </c>
      <c r="AU127" s="12" t="e">
        <f>VLOOKUP(Table13[[#This Row],[Local Article Id]],Table3[#All],33,FALSE)</f>
        <v>#N/A</v>
      </c>
      <c r="AV127" s="12" t="s">
        <v>288</v>
      </c>
      <c r="AW127" s="12" t="e">
        <f>VLOOKUP(Table13[[#This Row],[Local Article Id]],Table3[#All],34,FALSE)</f>
        <v>#N/A</v>
      </c>
      <c r="AX127">
        <v>12825</v>
      </c>
      <c r="AY127">
        <v>3094300</v>
      </c>
      <c r="AZ127" t="s">
        <v>60</v>
      </c>
    </row>
    <row r="128" spans="1:52">
      <c r="A128" s="12" t="s">
        <v>686</v>
      </c>
      <c r="B128" s="12" t="s">
        <v>48</v>
      </c>
      <c r="C128" s="12" t="s">
        <v>687</v>
      </c>
      <c r="D128" s="12" t="s">
        <v>50</v>
      </c>
      <c r="E128" s="12" t="s">
        <v>51</v>
      </c>
      <c r="F128" s="12" t="s">
        <v>52</v>
      </c>
      <c r="G128" s="12" t="s">
        <v>688</v>
      </c>
      <c r="H128" s="12" t="s">
        <v>51</v>
      </c>
      <c r="I128" t="s">
        <v>51</v>
      </c>
      <c r="J128" s="12" t="s">
        <v>54</v>
      </c>
      <c r="K128" t="s">
        <v>51</v>
      </c>
      <c r="L128" t="s">
        <v>51</v>
      </c>
      <c r="M128" t="s">
        <v>650</v>
      </c>
      <c r="N128" t="s">
        <v>56</v>
      </c>
      <c r="O128" s="12">
        <v>0</v>
      </c>
      <c r="P128" t="s">
        <v>51</v>
      </c>
      <c r="Q128" s="12" t="s">
        <v>51</v>
      </c>
      <c r="R128" t="s">
        <v>57</v>
      </c>
      <c r="S128" t="s">
        <v>57</v>
      </c>
      <c r="T128" t="s">
        <v>689</v>
      </c>
      <c r="U128" t="s">
        <v>51</v>
      </c>
      <c r="V128" t="s">
        <v>51</v>
      </c>
      <c r="W128" t="s">
        <v>51</v>
      </c>
      <c r="X128">
        <v>1</v>
      </c>
      <c r="Y128">
        <v>0</v>
      </c>
      <c r="Z128">
        <v>342</v>
      </c>
      <c r="AA128">
        <v>0</v>
      </c>
      <c r="AB128" t="s">
        <v>51</v>
      </c>
      <c r="AF128" s="12" t="s">
        <v>690</v>
      </c>
      <c r="AG128" t="s">
        <v>287</v>
      </c>
      <c r="AH128" t="s">
        <v>125</v>
      </c>
      <c r="AI128" s="12" t="s">
        <v>179</v>
      </c>
      <c r="AJ128" s="12" t="e">
        <f>VLOOKUP(Table13[[#This Row],[Local Article Id]],Table3[#All],28,FALSE)</f>
        <v>#N/A</v>
      </c>
      <c r="AK128" t="s">
        <v>51</v>
      </c>
      <c r="AL128" t="s">
        <v>51</v>
      </c>
      <c r="AM128" t="s">
        <v>51</v>
      </c>
      <c r="AN128" s="12" t="s">
        <v>307</v>
      </c>
      <c r="AO128" s="12" t="e">
        <f>VLOOKUP(Table13[[#This Row],[Local Article Id]],Table3[#All],35,FALSE)</f>
        <v>#N/A</v>
      </c>
      <c r="AP128" t="s">
        <v>51</v>
      </c>
      <c r="AQ128" s="12" t="s">
        <v>51</v>
      </c>
      <c r="AR128" s="12" t="e">
        <f>VLOOKUP(Table13[[#This Row],[Local Article Id]],Table3[#All],30,FALSE)</f>
        <v>#N/A</v>
      </c>
      <c r="AS128" t="s">
        <v>51</v>
      </c>
      <c r="AT128" s="12" t="s">
        <v>51</v>
      </c>
      <c r="AU128" s="12" t="e">
        <f>VLOOKUP(Table13[[#This Row],[Local Article Id]],Table3[#All],33,FALSE)</f>
        <v>#N/A</v>
      </c>
      <c r="AV128" s="12" t="s">
        <v>51</v>
      </c>
      <c r="AW128" s="12" t="e">
        <f>VLOOKUP(Table13[[#This Row],[Local Article Id]],Table3[#All],34,FALSE)</f>
        <v>#N/A</v>
      </c>
      <c r="AX128">
        <v>10.26</v>
      </c>
      <c r="AY128">
        <v>0</v>
      </c>
      <c r="AZ128" t="s">
        <v>60</v>
      </c>
    </row>
    <row r="129" spans="1:52">
      <c r="A129" t="s">
        <v>691</v>
      </c>
      <c r="B129" t="s">
        <v>48</v>
      </c>
      <c r="C129" t="s">
        <v>692</v>
      </c>
      <c r="D129" t="s">
        <v>152</v>
      </c>
      <c r="E129" t="s">
        <v>51</v>
      </c>
      <c r="F129" t="s">
        <v>52</v>
      </c>
      <c r="G129" t="s">
        <v>53</v>
      </c>
      <c r="H129" t="s">
        <v>51</v>
      </c>
      <c r="I129" t="s">
        <v>51</v>
      </c>
      <c r="J129" t="s">
        <v>54</v>
      </c>
      <c r="K129" t="s">
        <v>51</v>
      </c>
      <c r="L129" t="s">
        <v>51</v>
      </c>
      <c r="M129" t="s">
        <v>55</v>
      </c>
      <c r="N129" t="s">
        <v>56</v>
      </c>
      <c r="O129">
        <v>0</v>
      </c>
      <c r="P129" t="s">
        <v>51</v>
      </c>
      <c r="Q129" t="s">
        <v>693</v>
      </c>
      <c r="R129" t="s">
        <v>57</v>
      </c>
      <c r="S129" t="s">
        <v>57</v>
      </c>
      <c r="T129" t="s">
        <v>694</v>
      </c>
      <c r="U129" t="s">
        <v>51</v>
      </c>
      <c r="V129" t="s">
        <v>51</v>
      </c>
      <c r="W129" t="s">
        <v>51</v>
      </c>
      <c r="X129">
        <v>1</v>
      </c>
      <c r="Y129">
        <v>0</v>
      </c>
      <c r="Z129">
        <v>993472</v>
      </c>
      <c r="AA129">
        <v>0</v>
      </c>
      <c r="AB129" t="s">
        <v>51</v>
      </c>
      <c r="AF129" t="s">
        <v>695</v>
      </c>
      <c r="AG129" t="s">
        <v>287</v>
      </c>
      <c r="AH129" t="s">
        <v>125</v>
      </c>
      <c r="AI129" s="8" t="s">
        <v>254</v>
      </c>
      <c r="AJ129" t="str">
        <f>VLOOKUP(Table13[[#This Row],[Local Article Id]],Table3[#All],28,FALSE)</f>
        <v>A paragraph or more towards the top</v>
      </c>
      <c r="AK129" t="s">
        <v>51</v>
      </c>
      <c r="AL129" t="s">
        <v>51</v>
      </c>
      <c r="AM129" t="s">
        <v>51</v>
      </c>
      <c r="AN129" s="12" t="s">
        <v>51</v>
      </c>
      <c r="AO129" s="12">
        <f>VLOOKUP(Table13[[#This Row],[Local Article Id]],Table3[#All],35,FALSE)</f>
        <v>0</v>
      </c>
      <c r="AP129" t="s">
        <v>51</v>
      </c>
      <c r="AQ129" s="9" t="s">
        <v>51</v>
      </c>
      <c r="AR129" t="str">
        <f>VLOOKUP(Table13[[#This Row],[Local Article Id]],Table3[#All],30,FALSE)</f>
        <v>NICE recommended weight-loss drug to be made available in specialist NHS services 08/03/23</v>
      </c>
      <c r="AS129" t="s">
        <v>51</v>
      </c>
      <c r="AT129" s="11" t="s">
        <v>404</v>
      </c>
      <c r="AU129">
        <f>VLOOKUP(Table13[[#This Row],[Local Article Id]],Table3[#All],33,FALSE)</f>
        <v>0</v>
      </c>
      <c r="AV129" s="8" t="s">
        <v>51</v>
      </c>
      <c r="AW129">
        <f>VLOOKUP(Table13[[#This Row],[Local Article Id]],Table3[#All],34,FALSE)</f>
        <v>0</v>
      </c>
      <c r="AX129">
        <v>496736</v>
      </c>
      <c r="AY129">
        <v>0</v>
      </c>
      <c r="AZ129" t="s">
        <v>60</v>
      </c>
    </row>
    <row r="130" spans="1:52">
      <c r="A130" t="s">
        <v>696</v>
      </c>
      <c r="B130" t="s">
        <v>48</v>
      </c>
      <c r="C130" t="s">
        <v>697</v>
      </c>
      <c r="D130" t="s">
        <v>209</v>
      </c>
      <c r="E130" t="s">
        <v>51</v>
      </c>
      <c r="F130" t="s">
        <v>52</v>
      </c>
      <c r="G130" t="s">
        <v>698</v>
      </c>
      <c r="H130" t="s">
        <v>51</v>
      </c>
      <c r="I130" t="s">
        <v>51</v>
      </c>
      <c r="J130" t="s">
        <v>54</v>
      </c>
      <c r="K130" t="s">
        <v>51</v>
      </c>
      <c r="L130" t="s">
        <v>51</v>
      </c>
      <c r="M130" t="s">
        <v>55</v>
      </c>
      <c r="N130" t="s">
        <v>56</v>
      </c>
      <c r="O130">
        <v>0</v>
      </c>
      <c r="P130" t="s">
        <v>51</v>
      </c>
      <c r="Q130" t="s">
        <v>699</v>
      </c>
      <c r="R130" t="s">
        <v>57</v>
      </c>
      <c r="S130" t="s">
        <v>57</v>
      </c>
      <c r="T130" t="s">
        <v>700</v>
      </c>
      <c r="U130" t="s">
        <v>51</v>
      </c>
      <c r="V130" t="s">
        <v>51</v>
      </c>
      <c r="W130" t="s">
        <v>51</v>
      </c>
      <c r="X130">
        <v>1</v>
      </c>
      <c r="Y130">
        <v>0</v>
      </c>
      <c r="Z130">
        <v>9561753</v>
      </c>
      <c r="AA130">
        <v>0</v>
      </c>
      <c r="AB130" t="s">
        <v>51</v>
      </c>
      <c r="AF130" t="s">
        <v>701</v>
      </c>
      <c r="AG130" t="s">
        <v>287</v>
      </c>
      <c r="AH130" t="s">
        <v>125</v>
      </c>
      <c r="AI130" s="8" t="s">
        <v>141</v>
      </c>
      <c r="AJ130" t="str">
        <f>VLOOKUP(Table13[[#This Row],[Local Article Id]],Table3[#All],28,FALSE)</f>
        <v>First paragraph mention</v>
      </c>
      <c r="AK130" t="s">
        <v>51</v>
      </c>
      <c r="AL130" t="s">
        <v>51</v>
      </c>
      <c r="AM130" t="s">
        <v>51</v>
      </c>
      <c r="AN130" s="12" t="s">
        <v>51</v>
      </c>
      <c r="AO130" s="12">
        <f>VLOOKUP(Table13[[#This Row],[Local Article Id]],Table3[#All],35,FALSE)</f>
        <v>0</v>
      </c>
      <c r="AP130" t="s">
        <v>51</v>
      </c>
      <c r="AQ130" s="8" t="s">
        <v>51</v>
      </c>
      <c r="AR130">
        <f>VLOOKUP(Table13[[#This Row],[Local Article Id]],Table3[#All],30,FALSE)</f>
        <v>0</v>
      </c>
      <c r="AS130" t="s">
        <v>51</v>
      </c>
      <c r="AT130" s="8" t="s">
        <v>51</v>
      </c>
      <c r="AU130" t="str">
        <f>VLOOKUP(Table13[[#This Row],[Local Article Id]],Table3[#All],33,FALSE)</f>
        <v/>
      </c>
      <c r="AV130" s="8" t="s">
        <v>288</v>
      </c>
      <c r="AW130" t="str">
        <f>VLOOKUP(Table13[[#This Row],[Local Article Id]],Table3[#All],34,FALSE)</f>
        <v>Helen Knight, Director of Medicines Evaluation</v>
      </c>
      <c r="AX130">
        <v>9561753</v>
      </c>
      <c r="AY130">
        <v>0</v>
      </c>
      <c r="AZ130" t="s">
        <v>60</v>
      </c>
    </row>
    <row r="131" spans="1:52">
      <c r="A131" s="12" t="s">
        <v>702</v>
      </c>
      <c r="B131" s="12" t="s">
        <v>48</v>
      </c>
      <c r="C131" s="12" t="s">
        <v>703</v>
      </c>
      <c r="D131" s="12" t="s">
        <v>498</v>
      </c>
      <c r="E131" s="12" t="s">
        <v>51</v>
      </c>
      <c r="F131" s="12" t="s">
        <v>52</v>
      </c>
      <c r="G131" s="12" t="s">
        <v>417</v>
      </c>
      <c r="H131" s="12" t="s">
        <v>51</v>
      </c>
      <c r="I131" t="s">
        <v>51</v>
      </c>
      <c r="J131" s="12" t="s">
        <v>54</v>
      </c>
      <c r="K131" t="s">
        <v>51</v>
      </c>
      <c r="L131" t="s">
        <v>51</v>
      </c>
      <c r="M131" t="s">
        <v>55</v>
      </c>
      <c r="N131" t="s">
        <v>56</v>
      </c>
      <c r="O131" s="12">
        <v>0</v>
      </c>
      <c r="P131" t="s">
        <v>51</v>
      </c>
      <c r="Q131" s="12" t="s">
        <v>51</v>
      </c>
      <c r="R131" t="s">
        <v>57</v>
      </c>
      <c r="S131" t="s">
        <v>57</v>
      </c>
      <c r="T131" t="s">
        <v>704</v>
      </c>
      <c r="U131" t="s">
        <v>51</v>
      </c>
      <c r="V131" t="s">
        <v>51</v>
      </c>
      <c r="W131" t="s">
        <v>51</v>
      </c>
      <c r="X131">
        <v>1</v>
      </c>
      <c r="Y131">
        <v>0</v>
      </c>
      <c r="Z131">
        <v>0</v>
      </c>
      <c r="AA131">
        <v>0</v>
      </c>
      <c r="AB131" t="s">
        <v>51</v>
      </c>
      <c r="AF131" s="12" t="s">
        <v>705</v>
      </c>
      <c r="AG131" t="s">
        <v>287</v>
      </c>
      <c r="AH131" t="s">
        <v>125</v>
      </c>
      <c r="AI131" s="12" t="s">
        <v>141</v>
      </c>
      <c r="AJ131" s="12" t="e">
        <f>VLOOKUP(Table13[[#This Row],[Local Article Id]],Table3[#All],28,FALSE)</f>
        <v>#N/A</v>
      </c>
      <c r="AK131" t="s">
        <v>51</v>
      </c>
      <c r="AL131" t="s">
        <v>51</v>
      </c>
      <c r="AM131" t="s">
        <v>51</v>
      </c>
      <c r="AN131" s="12" t="s">
        <v>307</v>
      </c>
      <c r="AO131" s="12" t="e">
        <f>VLOOKUP(Table13[[#This Row],[Local Article Id]],Table3[#All],35,FALSE)</f>
        <v>#N/A</v>
      </c>
      <c r="AP131" t="s">
        <v>51</v>
      </c>
      <c r="AQ131" s="12" t="s">
        <v>51</v>
      </c>
      <c r="AR131" s="12" t="e">
        <f>VLOOKUP(Table13[[#This Row],[Local Article Id]],Table3[#All],30,FALSE)</f>
        <v>#N/A</v>
      </c>
      <c r="AS131" t="s">
        <v>51</v>
      </c>
      <c r="AT131" s="12" t="s">
        <v>51</v>
      </c>
      <c r="AU131" s="12" t="e">
        <f>VLOOKUP(Table13[[#This Row],[Local Article Id]],Table3[#All],33,FALSE)</f>
        <v>#N/A</v>
      </c>
      <c r="AV131" s="12" t="s">
        <v>51</v>
      </c>
      <c r="AW131" s="12" t="e">
        <f>VLOOKUP(Table13[[#This Row],[Local Article Id]],Table3[#All],34,FALSE)</f>
        <v>#N/A</v>
      </c>
      <c r="AX131">
        <v>0</v>
      </c>
      <c r="AY131">
        <v>0</v>
      </c>
      <c r="AZ131" t="s">
        <v>60</v>
      </c>
    </row>
    <row r="132" spans="1:52">
      <c r="A132" s="12" t="s">
        <v>706</v>
      </c>
      <c r="B132" s="12" t="s">
        <v>48</v>
      </c>
      <c r="C132" s="12" t="s">
        <v>707</v>
      </c>
      <c r="D132" s="12" t="s">
        <v>539</v>
      </c>
      <c r="E132" s="12" t="s">
        <v>51</v>
      </c>
      <c r="F132" s="12" t="s">
        <v>52</v>
      </c>
      <c r="G132" s="12" t="s">
        <v>176</v>
      </c>
      <c r="H132" s="12" t="s">
        <v>51</v>
      </c>
      <c r="I132" t="s">
        <v>51</v>
      </c>
      <c r="J132" s="12" t="s">
        <v>54</v>
      </c>
      <c r="K132" t="s">
        <v>51</v>
      </c>
      <c r="L132" t="s">
        <v>51</v>
      </c>
      <c r="M132" t="s">
        <v>55</v>
      </c>
      <c r="N132" t="s">
        <v>56</v>
      </c>
      <c r="O132" s="12">
        <v>0</v>
      </c>
      <c r="P132" t="s">
        <v>51</v>
      </c>
      <c r="Q132" s="12" t="s">
        <v>51</v>
      </c>
      <c r="R132" t="s">
        <v>57</v>
      </c>
      <c r="S132" t="s">
        <v>57</v>
      </c>
      <c r="T132" t="s">
        <v>708</v>
      </c>
      <c r="U132" t="s">
        <v>51</v>
      </c>
      <c r="V132" t="s">
        <v>51</v>
      </c>
      <c r="W132" t="s">
        <v>51</v>
      </c>
      <c r="X132">
        <v>1</v>
      </c>
      <c r="Y132">
        <v>0</v>
      </c>
      <c r="Z132">
        <v>16562</v>
      </c>
      <c r="AA132">
        <v>0</v>
      </c>
      <c r="AB132" t="s">
        <v>51</v>
      </c>
      <c r="AF132" s="12" t="s">
        <v>709</v>
      </c>
      <c r="AG132" t="s">
        <v>287</v>
      </c>
      <c r="AH132" t="s">
        <v>125</v>
      </c>
      <c r="AI132" s="12" t="s">
        <v>179</v>
      </c>
      <c r="AJ132" s="12" t="e">
        <f>VLOOKUP(Table13[[#This Row],[Local Article Id]],Table3[#All],28,FALSE)</f>
        <v>#N/A</v>
      </c>
      <c r="AK132" t="s">
        <v>51</v>
      </c>
      <c r="AL132" t="s">
        <v>51</v>
      </c>
      <c r="AM132" t="s">
        <v>51</v>
      </c>
      <c r="AN132" s="12" t="s">
        <v>314</v>
      </c>
      <c r="AO132" s="12" t="e">
        <f>VLOOKUP(Table13[[#This Row],[Local Article Id]],Table3[#All],35,FALSE)</f>
        <v>#N/A</v>
      </c>
      <c r="AP132" t="s">
        <v>51</v>
      </c>
      <c r="AQ132" s="12" t="s">
        <v>51</v>
      </c>
      <c r="AR132" s="12" t="e">
        <f>VLOOKUP(Table13[[#This Row],[Local Article Id]],Table3[#All],30,FALSE)</f>
        <v>#N/A</v>
      </c>
      <c r="AS132" t="s">
        <v>51</v>
      </c>
      <c r="AT132" s="12" t="s">
        <v>51</v>
      </c>
      <c r="AU132" s="12" t="e">
        <f>VLOOKUP(Table13[[#This Row],[Local Article Id]],Table3[#All],33,FALSE)</f>
        <v>#N/A</v>
      </c>
      <c r="AV132" s="12" t="s">
        <v>51</v>
      </c>
      <c r="AW132" s="12" t="e">
        <f>VLOOKUP(Table13[[#This Row],[Local Article Id]],Table3[#All],34,FALSE)</f>
        <v>#N/A</v>
      </c>
      <c r="AX132">
        <v>496.86</v>
      </c>
      <c r="AY132">
        <v>0</v>
      </c>
      <c r="AZ132" t="s">
        <v>60</v>
      </c>
    </row>
    <row r="133" spans="1:52">
      <c r="A133" s="12" t="s">
        <v>710</v>
      </c>
      <c r="B133" s="12" t="s">
        <v>48</v>
      </c>
      <c r="C133" s="12" t="s">
        <v>711</v>
      </c>
      <c r="D133" s="12" t="s">
        <v>79</v>
      </c>
      <c r="E133" s="12" t="s">
        <v>51</v>
      </c>
      <c r="F133" s="12" t="s">
        <v>52</v>
      </c>
      <c r="G133" s="12" t="s">
        <v>712</v>
      </c>
      <c r="H133" s="12" t="s">
        <v>51</v>
      </c>
      <c r="I133" t="s">
        <v>51</v>
      </c>
      <c r="J133" s="12" t="s">
        <v>51</v>
      </c>
      <c r="K133" t="s">
        <v>51</v>
      </c>
      <c r="L133" t="s">
        <v>51</v>
      </c>
      <c r="M133" t="s">
        <v>55</v>
      </c>
      <c r="N133" t="s">
        <v>56</v>
      </c>
      <c r="O133" s="12">
        <v>0</v>
      </c>
      <c r="P133" t="s">
        <v>51</v>
      </c>
      <c r="Q133" s="12" t="s">
        <v>51</v>
      </c>
      <c r="R133" t="s">
        <v>57</v>
      </c>
      <c r="S133" t="s">
        <v>57</v>
      </c>
      <c r="T133" t="s">
        <v>713</v>
      </c>
      <c r="U133" t="s">
        <v>51</v>
      </c>
      <c r="V133" t="s">
        <v>51</v>
      </c>
      <c r="W133" t="s">
        <v>51</v>
      </c>
      <c r="X133">
        <v>1</v>
      </c>
      <c r="Y133">
        <v>0</v>
      </c>
      <c r="Z133">
        <v>323081</v>
      </c>
      <c r="AA133">
        <v>0</v>
      </c>
      <c r="AB133" t="s">
        <v>51</v>
      </c>
      <c r="AF133" s="12" t="s">
        <v>714</v>
      </c>
      <c r="AG133" t="s">
        <v>287</v>
      </c>
      <c r="AH133" t="s">
        <v>125</v>
      </c>
      <c r="AI133" s="12" t="s">
        <v>133</v>
      </c>
      <c r="AJ133" s="12" t="e">
        <f>VLOOKUP(Table13[[#This Row],[Local Article Id]],Table3[#All],28,FALSE)</f>
        <v>#N/A</v>
      </c>
      <c r="AK133" t="s">
        <v>51</v>
      </c>
      <c r="AL133" t="s">
        <v>51</v>
      </c>
      <c r="AM133" t="s">
        <v>51</v>
      </c>
      <c r="AN133" s="12" t="s">
        <v>314</v>
      </c>
      <c r="AO133" s="12" t="e">
        <f>VLOOKUP(Table13[[#This Row],[Local Article Id]],Table3[#All],35,FALSE)</f>
        <v>#N/A</v>
      </c>
      <c r="AP133" t="s">
        <v>51</v>
      </c>
      <c r="AQ133" s="12" t="s">
        <v>51</v>
      </c>
      <c r="AR133" s="12" t="e">
        <f>VLOOKUP(Table13[[#This Row],[Local Article Id]],Table3[#All],30,FALSE)</f>
        <v>#N/A</v>
      </c>
      <c r="AS133" t="s">
        <v>51</v>
      </c>
      <c r="AT133" s="12" t="s">
        <v>51</v>
      </c>
      <c r="AU133" s="12" t="e">
        <f>VLOOKUP(Table13[[#This Row],[Local Article Id]],Table3[#All],33,FALSE)</f>
        <v>#N/A</v>
      </c>
      <c r="AV133" s="12" t="s">
        <v>51</v>
      </c>
      <c r="AW133" s="12" t="e">
        <f>VLOOKUP(Table13[[#This Row],[Local Article Id]],Table3[#All],34,FALSE)</f>
        <v>#N/A</v>
      </c>
      <c r="AX133">
        <v>80770.25</v>
      </c>
      <c r="AY133">
        <v>0</v>
      </c>
      <c r="AZ133" t="s">
        <v>60</v>
      </c>
    </row>
    <row r="134" spans="1:52">
      <c r="A134" s="12" t="s">
        <v>715</v>
      </c>
      <c r="B134" s="12" t="s">
        <v>48</v>
      </c>
      <c r="C134" s="12" t="s">
        <v>716</v>
      </c>
      <c r="D134" s="12" t="s">
        <v>98</v>
      </c>
      <c r="E134" s="12" t="s">
        <v>51</v>
      </c>
      <c r="F134" s="12" t="s">
        <v>52</v>
      </c>
      <c r="G134" s="12" t="s">
        <v>304</v>
      </c>
      <c r="H134" s="12" t="s">
        <v>51</v>
      </c>
      <c r="I134" t="s">
        <v>51</v>
      </c>
      <c r="J134" s="12" t="s">
        <v>54</v>
      </c>
      <c r="K134" t="s">
        <v>51</v>
      </c>
      <c r="L134" t="s">
        <v>51</v>
      </c>
      <c r="M134" t="s">
        <v>55</v>
      </c>
      <c r="N134" t="s">
        <v>56</v>
      </c>
      <c r="O134" s="12">
        <v>0</v>
      </c>
      <c r="P134" t="s">
        <v>51</v>
      </c>
      <c r="Q134" s="12" t="s">
        <v>51</v>
      </c>
      <c r="R134" t="s">
        <v>57</v>
      </c>
      <c r="S134" t="s">
        <v>57</v>
      </c>
      <c r="T134" t="s">
        <v>717</v>
      </c>
      <c r="U134" t="s">
        <v>51</v>
      </c>
      <c r="V134" t="s">
        <v>51</v>
      </c>
      <c r="W134" t="s">
        <v>51</v>
      </c>
      <c r="X134">
        <v>1</v>
      </c>
      <c r="Y134">
        <v>0</v>
      </c>
      <c r="Z134">
        <v>0</v>
      </c>
      <c r="AA134">
        <v>0</v>
      </c>
      <c r="AB134" t="s">
        <v>51</v>
      </c>
      <c r="AF134" s="12" t="s">
        <v>718</v>
      </c>
      <c r="AG134" t="s">
        <v>287</v>
      </c>
      <c r="AH134" t="s">
        <v>125</v>
      </c>
      <c r="AI134" s="12" t="s">
        <v>126</v>
      </c>
      <c r="AJ134" s="12" t="e">
        <f>VLOOKUP(Table13[[#This Row],[Local Article Id]],Table3[#All],28,FALSE)</f>
        <v>#N/A</v>
      </c>
      <c r="AK134" t="s">
        <v>51</v>
      </c>
      <c r="AL134" t="s">
        <v>51</v>
      </c>
      <c r="AM134" t="s">
        <v>51</v>
      </c>
      <c r="AN134" s="12" t="s">
        <v>314</v>
      </c>
      <c r="AO134" s="12" t="e">
        <f>VLOOKUP(Table13[[#This Row],[Local Article Id]],Table3[#All],35,FALSE)</f>
        <v>#N/A</v>
      </c>
      <c r="AP134" t="s">
        <v>51</v>
      </c>
      <c r="AQ134" s="12" t="s">
        <v>51</v>
      </c>
      <c r="AR134" s="12" t="e">
        <f>VLOOKUP(Table13[[#This Row],[Local Article Id]],Table3[#All],30,FALSE)</f>
        <v>#N/A</v>
      </c>
      <c r="AS134" t="s">
        <v>51</v>
      </c>
      <c r="AT134" s="12" t="s">
        <v>51</v>
      </c>
      <c r="AU134" s="12" t="e">
        <f>VLOOKUP(Table13[[#This Row],[Local Article Id]],Table3[#All],33,FALSE)</f>
        <v>#N/A</v>
      </c>
      <c r="AV134" s="12" t="s">
        <v>51</v>
      </c>
      <c r="AW134" s="12" t="e">
        <f>VLOOKUP(Table13[[#This Row],[Local Article Id]],Table3[#All],34,FALSE)</f>
        <v>#N/A</v>
      </c>
      <c r="AX134">
        <v>0</v>
      </c>
      <c r="AY134">
        <v>0</v>
      </c>
      <c r="AZ134" t="s">
        <v>60</v>
      </c>
    </row>
    <row r="135" spans="1:52">
      <c r="A135" s="12" t="s">
        <v>719</v>
      </c>
      <c r="B135" s="12" t="s">
        <v>48</v>
      </c>
      <c r="C135" s="12" t="s">
        <v>720</v>
      </c>
      <c r="D135" s="12" t="s">
        <v>209</v>
      </c>
      <c r="E135" s="12" t="s">
        <v>51</v>
      </c>
      <c r="F135" s="12" t="s">
        <v>52</v>
      </c>
      <c r="G135" s="12" t="s">
        <v>443</v>
      </c>
      <c r="H135" s="12" t="s">
        <v>51</v>
      </c>
      <c r="I135" t="s">
        <v>51</v>
      </c>
      <c r="J135" s="12" t="s">
        <v>54</v>
      </c>
      <c r="K135" t="s">
        <v>51</v>
      </c>
      <c r="L135" t="s">
        <v>51</v>
      </c>
      <c r="M135" t="s">
        <v>55</v>
      </c>
      <c r="N135" t="s">
        <v>56</v>
      </c>
      <c r="O135" s="12">
        <v>0</v>
      </c>
      <c r="P135" t="s">
        <v>51</v>
      </c>
      <c r="Q135" s="12" t="s">
        <v>51</v>
      </c>
      <c r="R135" t="s">
        <v>57</v>
      </c>
      <c r="S135" t="s">
        <v>57</v>
      </c>
      <c r="T135" t="s">
        <v>721</v>
      </c>
      <c r="U135" t="s">
        <v>51</v>
      </c>
      <c r="V135" t="s">
        <v>51</v>
      </c>
      <c r="W135" t="s">
        <v>51</v>
      </c>
      <c r="X135">
        <v>1</v>
      </c>
      <c r="Y135">
        <v>0</v>
      </c>
      <c r="Z135">
        <v>783</v>
      </c>
      <c r="AA135">
        <v>0</v>
      </c>
      <c r="AB135" t="s">
        <v>51</v>
      </c>
      <c r="AF135" s="12" t="s">
        <v>722</v>
      </c>
      <c r="AG135" t="s">
        <v>287</v>
      </c>
      <c r="AH135" t="s">
        <v>125</v>
      </c>
      <c r="AI135" s="12" t="s">
        <v>141</v>
      </c>
      <c r="AJ135" s="12" t="e">
        <f>VLOOKUP(Table13[[#This Row],[Local Article Id]],Table3[#All],28,FALSE)</f>
        <v>#N/A</v>
      </c>
      <c r="AK135" t="s">
        <v>51</v>
      </c>
      <c r="AL135" t="s">
        <v>51</v>
      </c>
      <c r="AM135" t="s">
        <v>51</v>
      </c>
      <c r="AN135" s="12" t="s">
        <v>307</v>
      </c>
      <c r="AO135" s="12" t="e">
        <f>VLOOKUP(Table13[[#This Row],[Local Article Id]],Table3[#All],35,FALSE)</f>
        <v>#N/A</v>
      </c>
      <c r="AP135" t="s">
        <v>51</v>
      </c>
      <c r="AQ135" s="12" t="s">
        <v>383</v>
      </c>
      <c r="AR135" s="12" t="e">
        <f>VLOOKUP(Table13[[#This Row],[Local Article Id]],Table3[#All],30,FALSE)</f>
        <v>#N/A</v>
      </c>
      <c r="AS135" t="s">
        <v>51</v>
      </c>
      <c r="AT135" s="12" t="s">
        <v>404</v>
      </c>
      <c r="AU135" s="12" t="e">
        <f>VLOOKUP(Table13[[#This Row],[Local Article Id]],Table3[#All],33,FALSE)</f>
        <v>#N/A</v>
      </c>
      <c r="AV135" s="12" t="s">
        <v>288</v>
      </c>
      <c r="AW135" s="12" t="e">
        <f>VLOOKUP(Table13[[#This Row],[Local Article Id]],Table3[#All],34,FALSE)</f>
        <v>#N/A</v>
      </c>
      <c r="AX135">
        <v>783</v>
      </c>
      <c r="AY135">
        <v>0</v>
      </c>
      <c r="AZ135" t="s">
        <v>60</v>
      </c>
    </row>
    <row r="136" spans="1:52">
      <c r="A136" s="12" t="s">
        <v>719</v>
      </c>
      <c r="B136" s="12" t="s">
        <v>329</v>
      </c>
      <c r="C136" s="12" t="s">
        <v>720</v>
      </c>
      <c r="D136" s="12" t="s">
        <v>209</v>
      </c>
      <c r="E136" s="12" t="s">
        <v>51</v>
      </c>
      <c r="F136" s="12" t="s">
        <v>52</v>
      </c>
      <c r="G136" s="12" t="s">
        <v>443</v>
      </c>
      <c r="H136" s="12" t="s">
        <v>51</v>
      </c>
      <c r="I136" t="s">
        <v>51</v>
      </c>
      <c r="J136" s="12" t="s">
        <v>54</v>
      </c>
      <c r="K136" t="s">
        <v>51</v>
      </c>
      <c r="L136" t="s">
        <v>51</v>
      </c>
      <c r="M136" t="s">
        <v>55</v>
      </c>
      <c r="N136" t="s">
        <v>56</v>
      </c>
      <c r="O136" s="12">
        <v>0</v>
      </c>
      <c r="P136" t="s">
        <v>51</v>
      </c>
      <c r="Q136" s="12" t="s">
        <v>51</v>
      </c>
      <c r="R136" t="s">
        <v>57</v>
      </c>
      <c r="S136" t="s">
        <v>57</v>
      </c>
      <c r="T136" t="s">
        <v>721</v>
      </c>
      <c r="U136" t="s">
        <v>51</v>
      </c>
      <c r="V136" t="s">
        <v>51</v>
      </c>
      <c r="W136" t="s">
        <v>51</v>
      </c>
      <c r="X136">
        <v>1</v>
      </c>
      <c r="Y136">
        <v>0</v>
      </c>
      <c r="Z136">
        <v>783</v>
      </c>
      <c r="AA136">
        <v>0</v>
      </c>
      <c r="AB136" t="s">
        <v>51</v>
      </c>
      <c r="AF136" s="12" t="s">
        <v>722</v>
      </c>
      <c r="AG136" t="s">
        <v>287</v>
      </c>
      <c r="AH136" t="s">
        <v>125</v>
      </c>
      <c r="AI136" s="12" t="s">
        <v>51</v>
      </c>
      <c r="AJ136" s="12" t="e">
        <f>VLOOKUP(Table13[[#This Row],[Local Article Id]],Table3[#All],28,FALSE)</f>
        <v>#N/A</v>
      </c>
      <c r="AK136" t="s">
        <v>51</v>
      </c>
      <c r="AL136" t="s">
        <v>51</v>
      </c>
      <c r="AM136" t="s">
        <v>51</v>
      </c>
      <c r="AN136" s="12" t="s">
        <v>51</v>
      </c>
      <c r="AO136" s="12" t="e">
        <f>VLOOKUP(Table13[[#This Row],[Local Article Id]],Table3[#All],35,FALSE)</f>
        <v>#N/A</v>
      </c>
      <c r="AP136" t="s">
        <v>51</v>
      </c>
      <c r="AQ136" s="12" t="s">
        <v>51</v>
      </c>
      <c r="AR136" s="12" t="e">
        <f>VLOOKUP(Table13[[#This Row],[Local Article Id]],Table3[#All],30,FALSE)</f>
        <v>#N/A</v>
      </c>
      <c r="AS136" t="s">
        <v>51</v>
      </c>
      <c r="AT136" s="12" t="s">
        <v>394</v>
      </c>
      <c r="AU136" s="12" t="e">
        <f>VLOOKUP(Table13[[#This Row],[Local Article Id]],Table3[#All],33,FALSE)</f>
        <v>#N/A</v>
      </c>
      <c r="AV136" s="12" t="s">
        <v>51</v>
      </c>
      <c r="AW136" s="12" t="e">
        <f>VLOOKUP(Table13[[#This Row],[Local Article Id]],Table3[#All],34,FALSE)</f>
        <v>#N/A</v>
      </c>
      <c r="AZ136" t="s">
        <v>60</v>
      </c>
    </row>
    <row r="137" spans="1:52">
      <c r="A137" s="12" t="s">
        <v>723</v>
      </c>
      <c r="B137" s="12" t="s">
        <v>48</v>
      </c>
      <c r="C137" s="12" t="s">
        <v>724</v>
      </c>
      <c r="D137" s="12" t="s">
        <v>276</v>
      </c>
      <c r="E137" s="12" t="s">
        <v>51</v>
      </c>
      <c r="F137" s="12" t="s">
        <v>52</v>
      </c>
      <c r="G137" s="12" t="s">
        <v>80</v>
      </c>
      <c r="H137" s="12" t="s">
        <v>51</v>
      </c>
      <c r="I137" t="s">
        <v>51</v>
      </c>
      <c r="J137" s="12" t="s">
        <v>54</v>
      </c>
      <c r="K137" t="s">
        <v>51</v>
      </c>
      <c r="L137" t="s">
        <v>51</v>
      </c>
      <c r="M137" t="s">
        <v>55</v>
      </c>
      <c r="N137" t="s">
        <v>56</v>
      </c>
      <c r="O137" s="12">
        <v>0</v>
      </c>
      <c r="P137" t="s">
        <v>51</v>
      </c>
      <c r="Q137" s="12" t="s">
        <v>51</v>
      </c>
      <c r="R137" t="s">
        <v>57</v>
      </c>
      <c r="S137" t="s">
        <v>57</v>
      </c>
      <c r="T137" t="s">
        <v>725</v>
      </c>
      <c r="U137" t="s">
        <v>51</v>
      </c>
      <c r="V137" t="s">
        <v>51</v>
      </c>
      <c r="W137" t="s">
        <v>51</v>
      </c>
      <c r="X137">
        <v>1</v>
      </c>
      <c r="Y137">
        <v>0</v>
      </c>
      <c r="Z137">
        <v>2377143</v>
      </c>
      <c r="AA137">
        <v>0</v>
      </c>
      <c r="AB137" t="s">
        <v>51</v>
      </c>
      <c r="AF137" s="12" t="s">
        <v>726</v>
      </c>
      <c r="AG137" t="s">
        <v>287</v>
      </c>
      <c r="AH137" t="s">
        <v>125</v>
      </c>
      <c r="AI137" s="12" t="s">
        <v>126</v>
      </c>
      <c r="AJ137" s="12" t="e">
        <f>VLOOKUP(Table13[[#This Row],[Local Article Id]],Table3[#All],28,FALSE)</f>
        <v>#N/A</v>
      </c>
      <c r="AK137" t="s">
        <v>51</v>
      </c>
      <c r="AL137" t="s">
        <v>51</v>
      </c>
      <c r="AM137" t="s">
        <v>51</v>
      </c>
      <c r="AN137" s="12" t="s">
        <v>314</v>
      </c>
      <c r="AO137" s="12" t="e">
        <f>VLOOKUP(Table13[[#This Row],[Local Article Id]],Table3[#All],35,FALSE)</f>
        <v>#N/A</v>
      </c>
      <c r="AP137" t="s">
        <v>51</v>
      </c>
      <c r="AQ137" s="12" t="s">
        <v>51</v>
      </c>
      <c r="AR137" s="12" t="e">
        <f>VLOOKUP(Table13[[#This Row],[Local Article Id]],Table3[#All],30,FALSE)</f>
        <v>#N/A</v>
      </c>
      <c r="AS137" t="s">
        <v>51</v>
      </c>
      <c r="AT137" s="12" t="s">
        <v>51</v>
      </c>
      <c r="AU137" s="12" t="e">
        <f>VLOOKUP(Table13[[#This Row],[Local Article Id]],Table3[#All],33,FALSE)</f>
        <v>#N/A</v>
      </c>
      <c r="AV137" s="12" t="s">
        <v>51</v>
      </c>
      <c r="AW137" s="12" t="e">
        <f>VLOOKUP(Table13[[#This Row],[Local Article Id]],Table3[#All],34,FALSE)</f>
        <v>#N/A</v>
      </c>
      <c r="AX137">
        <v>237714.3</v>
      </c>
      <c r="AY137">
        <v>0</v>
      </c>
      <c r="AZ137" t="s">
        <v>60</v>
      </c>
    </row>
    <row r="138" spans="1:52">
      <c r="A138" s="12" t="s">
        <v>727</v>
      </c>
      <c r="B138" s="12" t="s">
        <v>48</v>
      </c>
      <c r="C138" s="12" t="s">
        <v>728</v>
      </c>
      <c r="D138" s="12" t="s">
        <v>92</v>
      </c>
      <c r="E138" s="12" t="s">
        <v>51</v>
      </c>
      <c r="F138" s="12" t="s">
        <v>52</v>
      </c>
      <c r="G138" s="12" t="s">
        <v>397</v>
      </c>
      <c r="H138" s="12" t="s">
        <v>51</v>
      </c>
      <c r="I138" t="s">
        <v>51</v>
      </c>
      <c r="J138" s="12" t="s">
        <v>54</v>
      </c>
      <c r="K138" t="s">
        <v>51</v>
      </c>
      <c r="L138" t="s">
        <v>51</v>
      </c>
      <c r="M138" t="s">
        <v>55</v>
      </c>
      <c r="N138" t="s">
        <v>56</v>
      </c>
      <c r="O138" s="12">
        <v>0</v>
      </c>
      <c r="P138" t="s">
        <v>51</v>
      </c>
      <c r="Q138" s="12" t="s">
        <v>51</v>
      </c>
      <c r="R138" t="s">
        <v>57</v>
      </c>
      <c r="S138" t="s">
        <v>57</v>
      </c>
      <c r="T138" t="s">
        <v>729</v>
      </c>
      <c r="U138" t="s">
        <v>51</v>
      </c>
      <c r="V138" t="s">
        <v>51</v>
      </c>
      <c r="W138" t="s">
        <v>51</v>
      </c>
      <c r="X138">
        <v>1</v>
      </c>
      <c r="Y138">
        <v>0</v>
      </c>
      <c r="Z138">
        <v>9</v>
      </c>
      <c r="AA138">
        <v>0</v>
      </c>
      <c r="AB138" t="s">
        <v>51</v>
      </c>
      <c r="AF138" s="12" t="s">
        <v>730</v>
      </c>
      <c r="AG138" t="s">
        <v>287</v>
      </c>
      <c r="AH138" t="s">
        <v>125</v>
      </c>
      <c r="AI138" s="12" t="s">
        <v>126</v>
      </c>
      <c r="AJ138" s="12" t="e">
        <f>VLOOKUP(Table13[[#This Row],[Local Article Id]],Table3[#All],28,FALSE)</f>
        <v>#N/A</v>
      </c>
      <c r="AK138" t="s">
        <v>51</v>
      </c>
      <c r="AL138" t="s">
        <v>51</v>
      </c>
      <c r="AM138" t="s">
        <v>51</v>
      </c>
      <c r="AN138" s="12" t="s">
        <v>314</v>
      </c>
      <c r="AO138" s="12" t="e">
        <f>VLOOKUP(Table13[[#This Row],[Local Article Id]],Table3[#All],35,FALSE)</f>
        <v>#N/A</v>
      </c>
      <c r="AP138" t="s">
        <v>51</v>
      </c>
      <c r="AQ138" s="12" t="s">
        <v>51</v>
      </c>
      <c r="AR138" s="12" t="e">
        <f>VLOOKUP(Table13[[#This Row],[Local Article Id]],Table3[#All],30,FALSE)</f>
        <v>#N/A</v>
      </c>
      <c r="AS138" t="s">
        <v>51</v>
      </c>
      <c r="AT138" s="12" t="s">
        <v>51</v>
      </c>
      <c r="AU138" s="12" t="e">
        <f>VLOOKUP(Table13[[#This Row],[Local Article Id]],Table3[#All],33,FALSE)</f>
        <v>#N/A</v>
      </c>
      <c r="AV138" s="12" t="s">
        <v>51</v>
      </c>
      <c r="AW138" s="12" t="e">
        <f>VLOOKUP(Table13[[#This Row],[Local Article Id]],Table3[#All],34,FALSE)</f>
        <v>#N/A</v>
      </c>
      <c r="AX138">
        <v>0.9</v>
      </c>
      <c r="AY138">
        <v>0</v>
      </c>
      <c r="AZ138" t="s">
        <v>60</v>
      </c>
    </row>
    <row r="139" spans="1:52">
      <c r="A139" s="12" t="s">
        <v>731</v>
      </c>
      <c r="B139" s="12" t="s">
        <v>48</v>
      </c>
      <c r="C139" s="12" t="s">
        <v>732</v>
      </c>
      <c r="D139" s="12" t="s">
        <v>79</v>
      </c>
      <c r="E139" s="12" t="s">
        <v>51</v>
      </c>
      <c r="F139" s="12" t="s">
        <v>52</v>
      </c>
      <c r="G139" s="12" t="s">
        <v>733</v>
      </c>
      <c r="H139" s="12" t="s">
        <v>51</v>
      </c>
      <c r="I139" t="s">
        <v>51</v>
      </c>
      <c r="J139" s="12" t="s">
        <v>51</v>
      </c>
      <c r="K139" t="s">
        <v>51</v>
      </c>
      <c r="L139" t="s">
        <v>51</v>
      </c>
      <c r="M139" t="s">
        <v>55</v>
      </c>
      <c r="N139" t="s">
        <v>56</v>
      </c>
      <c r="O139" s="12">
        <v>0</v>
      </c>
      <c r="P139" t="s">
        <v>51</v>
      </c>
      <c r="Q139" s="12" t="s">
        <v>51</v>
      </c>
      <c r="R139" t="s">
        <v>57</v>
      </c>
      <c r="S139" t="s">
        <v>57</v>
      </c>
      <c r="T139" t="s">
        <v>734</v>
      </c>
      <c r="U139" t="s">
        <v>51</v>
      </c>
      <c r="V139" t="s">
        <v>51</v>
      </c>
      <c r="W139" t="s">
        <v>51</v>
      </c>
      <c r="X139">
        <v>1</v>
      </c>
      <c r="Y139">
        <v>0</v>
      </c>
      <c r="Z139">
        <v>91482</v>
      </c>
      <c r="AA139">
        <v>0</v>
      </c>
      <c r="AB139" t="s">
        <v>51</v>
      </c>
      <c r="AF139" s="12" t="s">
        <v>735</v>
      </c>
      <c r="AG139" t="s">
        <v>287</v>
      </c>
      <c r="AH139" t="s">
        <v>125</v>
      </c>
      <c r="AI139" s="12" t="s">
        <v>133</v>
      </c>
      <c r="AJ139" s="12" t="e">
        <f>VLOOKUP(Table13[[#This Row],[Local Article Id]],Table3[#All],28,FALSE)</f>
        <v>#N/A</v>
      </c>
      <c r="AK139" t="s">
        <v>51</v>
      </c>
      <c r="AL139" t="s">
        <v>51</v>
      </c>
      <c r="AM139" t="s">
        <v>51</v>
      </c>
      <c r="AN139" s="12" t="s">
        <v>314</v>
      </c>
      <c r="AO139" s="12" t="e">
        <f>VLOOKUP(Table13[[#This Row],[Local Article Id]],Table3[#All],35,FALSE)</f>
        <v>#N/A</v>
      </c>
      <c r="AP139" t="s">
        <v>51</v>
      </c>
      <c r="AQ139" s="12" t="s">
        <v>51</v>
      </c>
      <c r="AR139" s="12" t="e">
        <f>VLOOKUP(Table13[[#This Row],[Local Article Id]],Table3[#All],30,FALSE)</f>
        <v>#N/A</v>
      </c>
      <c r="AS139" t="s">
        <v>51</v>
      </c>
      <c r="AT139" s="12" t="s">
        <v>51</v>
      </c>
      <c r="AU139" s="12" t="e">
        <f>VLOOKUP(Table13[[#This Row],[Local Article Id]],Table3[#All],33,FALSE)</f>
        <v>#N/A</v>
      </c>
      <c r="AV139" s="12" t="s">
        <v>51</v>
      </c>
      <c r="AW139" s="12" t="e">
        <f>VLOOKUP(Table13[[#This Row],[Local Article Id]],Table3[#All],34,FALSE)</f>
        <v>#N/A</v>
      </c>
      <c r="AX139">
        <v>22870.5</v>
      </c>
      <c r="AY139">
        <v>0</v>
      </c>
      <c r="AZ139" t="s">
        <v>60</v>
      </c>
    </row>
    <row r="140" spans="1:52">
      <c r="A140" s="12" t="s">
        <v>736</v>
      </c>
      <c r="B140" s="12" t="s">
        <v>48</v>
      </c>
      <c r="C140" s="12" t="s">
        <v>737</v>
      </c>
      <c r="D140" s="12" t="s">
        <v>188</v>
      </c>
      <c r="E140" s="12" t="s">
        <v>51</v>
      </c>
      <c r="F140" s="12" t="s">
        <v>52</v>
      </c>
      <c r="G140" s="12" t="s">
        <v>738</v>
      </c>
      <c r="H140" s="12" t="s">
        <v>51</v>
      </c>
      <c r="I140" t="s">
        <v>51</v>
      </c>
      <c r="J140" s="12" t="s">
        <v>51</v>
      </c>
      <c r="K140" t="s">
        <v>51</v>
      </c>
      <c r="L140" t="s">
        <v>51</v>
      </c>
      <c r="M140" t="s">
        <v>55</v>
      </c>
      <c r="N140" t="s">
        <v>56</v>
      </c>
      <c r="O140" s="12">
        <v>0</v>
      </c>
      <c r="P140" t="s">
        <v>51</v>
      </c>
      <c r="Q140" s="12" t="s">
        <v>51</v>
      </c>
      <c r="R140" t="s">
        <v>57</v>
      </c>
      <c r="S140" t="s">
        <v>57</v>
      </c>
      <c r="T140" t="s">
        <v>739</v>
      </c>
      <c r="U140" t="s">
        <v>51</v>
      </c>
      <c r="V140" t="s">
        <v>51</v>
      </c>
      <c r="W140" t="s">
        <v>51</v>
      </c>
      <c r="X140">
        <v>1</v>
      </c>
      <c r="Y140">
        <v>0</v>
      </c>
      <c r="Z140">
        <v>62604</v>
      </c>
      <c r="AA140">
        <v>0</v>
      </c>
      <c r="AB140" t="s">
        <v>51</v>
      </c>
      <c r="AF140" s="12" t="s">
        <v>740</v>
      </c>
      <c r="AG140" t="s">
        <v>287</v>
      </c>
      <c r="AH140" t="s">
        <v>125</v>
      </c>
      <c r="AI140" s="12" t="s">
        <v>179</v>
      </c>
      <c r="AJ140" s="12" t="e">
        <f>VLOOKUP(Table13[[#This Row],[Local Article Id]],Table3[#All],28,FALSE)</f>
        <v>#N/A</v>
      </c>
      <c r="AK140" t="s">
        <v>51</v>
      </c>
      <c r="AL140" t="s">
        <v>51</v>
      </c>
      <c r="AM140" t="s">
        <v>51</v>
      </c>
      <c r="AN140" s="12" t="s">
        <v>314</v>
      </c>
      <c r="AO140" s="12" t="e">
        <f>VLOOKUP(Table13[[#This Row],[Local Article Id]],Table3[#All],35,FALSE)</f>
        <v>#N/A</v>
      </c>
      <c r="AP140" t="s">
        <v>51</v>
      </c>
      <c r="AQ140" s="12" t="s">
        <v>51</v>
      </c>
      <c r="AR140" s="12" t="e">
        <f>VLOOKUP(Table13[[#This Row],[Local Article Id]],Table3[#All],30,FALSE)</f>
        <v>#N/A</v>
      </c>
      <c r="AS140" t="s">
        <v>51</v>
      </c>
      <c r="AT140" s="12" t="s">
        <v>51</v>
      </c>
      <c r="AU140" s="12" t="e">
        <f>VLOOKUP(Table13[[#This Row],[Local Article Id]],Table3[#All],33,FALSE)</f>
        <v>#N/A</v>
      </c>
      <c r="AV140" s="12" t="s">
        <v>51</v>
      </c>
      <c r="AW140" s="12" t="e">
        <f>VLOOKUP(Table13[[#This Row],[Local Article Id]],Table3[#All],34,FALSE)</f>
        <v>#N/A</v>
      </c>
      <c r="AX140">
        <v>1878.12</v>
      </c>
      <c r="AY140">
        <v>0</v>
      </c>
      <c r="AZ140" t="s">
        <v>60</v>
      </c>
    </row>
    <row r="141" spans="1:52">
      <c r="A141" s="12" t="s">
        <v>736</v>
      </c>
      <c r="B141" s="12" t="s">
        <v>329</v>
      </c>
      <c r="C141" s="12" t="s">
        <v>737</v>
      </c>
      <c r="D141" s="12" t="s">
        <v>188</v>
      </c>
      <c r="E141" s="12" t="s">
        <v>51</v>
      </c>
      <c r="F141" s="12" t="s">
        <v>52</v>
      </c>
      <c r="G141" s="12" t="s">
        <v>738</v>
      </c>
      <c r="H141" s="12" t="s">
        <v>51</v>
      </c>
      <c r="I141" t="s">
        <v>51</v>
      </c>
      <c r="J141" s="12" t="s">
        <v>51</v>
      </c>
      <c r="K141" t="s">
        <v>51</v>
      </c>
      <c r="L141" t="s">
        <v>51</v>
      </c>
      <c r="M141" t="s">
        <v>55</v>
      </c>
      <c r="N141" t="s">
        <v>56</v>
      </c>
      <c r="O141" s="12">
        <v>0</v>
      </c>
      <c r="P141" t="s">
        <v>51</v>
      </c>
      <c r="Q141" s="12" t="s">
        <v>51</v>
      </c>
      <c r="R141" t="s">
        <v>57</v>
      </c>
      <c r="S141" t="s">
        <v>57</v>
      </c>
      <c r="T141" t="s">
        <v>739</v>
      </c>
      <c r="U141" t="s">
        <v>51</v>
      </c>
      <c r="V141" t="s">
        <v>51</v>
      </c>
      <c r="W141" t="s">
        <v>51</v>
      </c>
      <c r="X141">
        <v>1</v>
      </c>
      <c r="Y141">
        <v>0</v>
      </c>
      <c r="Z141">
        <v>62604</v>
      </c>
      <c r="AA141">
        <v>0</v>
      </c>
      <c r="AB141" t="s">
        <v>51</v>
      </c>
      <c r="AF141" s="12" t="s">
        <v>740</v>
      </c>
      <c r="AG141" t="s">
        <v>287</v>
      </c>
      <c r="AH141" t="s">
        <v>125</v>
      </c>
      <c r="AI141" s="12" t="s">
        <v>51</v>
      </c>
      <c r="AJ141" s="12" t="e">
        <f>VLOOKUP(Table13[[#This Row],[Local Article Id]],Table3[#All],28,FALSE)</f>
        <v>#N/A</v>
      </c>
      <c r="AK141" t="s">
        <v>51</v>
      </c>
      <c r="AL141" t="s">
        <v>51</v>
      </c>
      <c r="AM141" t="s">
        <v>51</v>
      </c>
      <c r="AN141" s="12" t="s">
        <v>741</v>
      </c>
      <c r="AO141" s="12" t="e">
        <f>VLOOKUP(Table13[[#This Row],[Local Article Id]],Table3[#All],35,FALSE)</f>
        <v>#N/A</v>
      </c>
      <c r="AP141" t="s">
        <v>51</v>
      </c>
      <c r="AQ141" s="12" t="s">
        <v>51</v>
      </c>
      <c r="AR141" s="12" t="e">
        <f>VLOOKUP(Table13[[#This Row],[Local Article Id]],Table3[#All],30,FALSE)</f>
        <v>#N/A</v>
      </c>
      <c r="AS141" t="s">
        <v>51</v>
      </c>
      <c r="AT141" s="12" t="s">
        <v>51</v>
      </c>
      <c r="AU141" s="12" t="e">
        <f>VLOOKUP(Table13[[#This Row],[Local Article Id]],Table3[#All],33,FALSE)</f>
        <v>#N/A</v>
      </c>
      <c r="AV141" s="12" t="s">
        <v>51</v>
      </c>
      <c r="AW141" s="12" t="e">
        <f>VLOOKUP(Table13[[#This Row],[Local Article Id]],Table3[#All],34,FALSE)</f>
        <v>#N/A</v>
      </c>
      <c r="AZ141" t="s">
        <v>60</v>
      </c>
    </row>
    <row r="142" spans="1:52">
      <c r="A142" s="12" t="s">
        <v>742</v>
      </c>
      <c r="B142" s="12" t="s">
        <v>48</v>
      </c>
      <c r="C142" s="12" t="s">
        <v>743</v>
      </c>
      <c r="D142" s="12" t="s">
        <v>209</v>
      </c>
      <c r="E142" s="12" t="s">
        <v>51</v>
      </c>
      <c r="F142" s="12" t="s">
        <v>52</v>
      </c>
      <c r="G142" s="12" t="s">
        <v>215</v>
      </c>
      <c r="H142" s="12" t="s">
        <v>51</v>
      </c>
      <c r="I142" t="s">
        <v>51</v>
      </c>
      <c r="J142" s="12" t="s">
        <v>54</v>
      </c>
      <c r="K142" t="s">
        <v>51</v>
      </c>
      <c r="L142" t="s">
        <v>51</v>
      </c>
      <c r="M142" t="s">
        <v>55</v>
      </c>
      <c r="N142" t="s">
        <v>56</v>
      </c>
      <c r="O142" s="12">
        <v>0</v>
      </c>
      <c r="P142" t="s">
        <v>51</v>
      </c>
      <c r="Q142" s="12" t="s">
        <v>51</v>
      </c>
      <c r="R142" t="s">
        <v>57</v>
      </c>
      <c r="S142" t="s">
        <v>57</v>
      </c>
      <c r="T142" t="s">
        <v>744</v>
      </c>
      <c r="U142" t="s">
        <v>51</v>
      </c>
      <c r="V142" t="s">
        <v>51</v>
      </c>
      <c r="W142" t="s">
        <v>51</v>
      </c>
      <c r="X142">
        <v>1</v>
      </c>
      <c r="Y142">
        <v>0</v>
      </c>
      <c r="Z142">
        <v>0</v>
      </c>
      <c r="AA142">
        <v>0</v>
      </c>
      <c r="AB142" t="s">
        <v>51</v>
      </c>
      <c r="AF142" s="12" t="s">
        <v>745</v>
      </c>
      <c r="AG142" t="s">
        <v>287</v>
      </c>
      <c r="AH142" t="s">
        <v>125</v>
      </c>
      <c r="AI142" s="12" t="s">
        <v>141</v>
      </c>
      <c r="AJ142" s="12" t="e">
        <f>VLOOKUP(Table13[[#This Row],[Local Article Id]],Table3[#All],28,FALSE)</f>
        <v>#N/A</v>
      </c>
      <c r="AK142" t="s">
        <v>51</v>
      </c>
      <c r="AL142" t="s">
        <v>51</v>
      </c>
      <c r="AM142" t="s">
        <v>51</v>
      </c>
      <c r="AN142" s="12" t="s">
        <v>307</v>
      </c>
      <c r="AO142" s="12" t="e">
        <f>VLOOKUP(Table13[[#This Row],[Local Article Id]],Table3[#All],35,FALSE)</f>
        <v>#N/A</v>
      </c>
      <c r="AP142" t="s">
        <v>51</v>
      </c>
      <c r="AQ142" s="12" t="s">
        <v>383</v>
      </c>
      <c r="AR142" s="12" t="e">
        <f>VLOOKUP(Table13[[#This Row],[Local Article Id]],Table3[#All],30,FALSE)</f>
        <v>#N/A</v>
      </c>
      <c r="AS142" t="s">
        <v>51</v>
      </c>
      <c r="AT142" s="12" t="s">
        <v>51</v>
      </c>
      <c r="AU142" s="12" t="e">
        <f>VLOOKUP(Table13[[#This Row],[Local Article Id]],Table3[#All],33,FALSE)</f>
        <v>#N/A</v>
      </c>
      <c r="AV142" s="12" t="s">
        <v>288</v>
      </c>
      <c r="AW142" s="12" t="e">
        <f>VLOOKUP(Table13[[#This Row],[Local Article Id]],Table3[#All],34,FALSE)</f>
        <v>#N/A</v>
      </c>
      <c r="AX142">
        <v>0</v>
      </c>
      <c r="AY142">
        <v>0</v>
      </c>
      <c r="AZ142" t="s">
        <v>60</v>
      </c>
    </row>
    <row r="143" spans="1:52">
      <c r="A143" t="s">
        <v>746</v>
      </c>
      <c r="B143" t="s">
        <v>48</v>
      </c>
      <c r="C143" t="s">
        <v>747</v>
      </c>
      <c r="D143" t="s">
        <v>209</v>
      </c>
      <c r="E143" t="s">
        <v>51</v>
      </c>
      <c r="F143" t="s">
        <v>52</v>
      </c>
      <c r="G143" t="s">
        <v>428</v>
      </c>
      <c r="H143" t="s">
        <v>51</v>
      </c>
      <c r="I143" t="s">
        <v>51</v>
      </c>
      <c r="J143" t="s">
        <v>54</v>
      </c>
      <c r="K143" t="s">
        <v>51</v>
      </c>
      <c r="L143" t="s">
        <v>51</v>
      </c>
      <c r="M143" t="s">
        <v>55</v>
      </c>
      <c r="N143" t="s">
        <v>56</v>
      </c>
      <c r="O143">
        <v>0</v>
      </c>
      <c r="P143" t="s">
        <v>51</v>
      </c>
      <c r="Q143" t="s">
        <v>380</v>
      </c>
      <c r="R143" t="s">
        <v>57</v>
      </c>
      <c r="S143" t="s">
        <v>57</v>
      </c>
      <c r="T143" t="s">
        <v>748</v>
      </c>
      <c r="U143" t="s">
        <v>51</v>
      </c>
      <c r="V143" t="s">
        <v>51</v>
      </c>
      <c r="W143" t="s">
        <v>51</v>
      </c>
      <c r="X143">
        <v>1</v>
      </c>
      <c r="Y143">
        <v>0</v>
      </c>
      <c r="Z143">
        <v>1560624</v>
      </c>
      <c r="AA143">
        <v>0</v>
      </c>
      <c r="AB143" t="s">
        <v>51</v>
      </c>
      <c r="AF143" t="s">
        <v>749</v>
      </c>
      <c r="AG143" t="s">
        <v>287</v>
      </c>
      <c r="AH143" t="s">
        <v>125</v>
      </c>
      <c r="AI143" s="8" t="s">
        <v>141</v>
      </c>
      <c r="AJ143" t="str">
        <f>VLOOKUP(Table13[[#This Row],[Local Article Id]],Table3[#All],28,FALSE)</f>
        <v>A paragraph or more towards the top</v>
      </c>
      <c r="AK143" t="s">
        <v>51</v>
      </c>
      <c r="AL143" t="s">
        <v>51</v>
      </c>
      <c r="AM143" t="s">
        <v>51</v>
      </c>
      <c r="AN143" s="12" t="s">
        <v>307</v>
      </c>
      <c r="AO143" s="12">
        <f>VLOOKUP(Table13[[#This Row],[Local Article Id]],Table3[#All],35,FALSE)</f>
        <v>0</v>
      </c>
      <c r="AP143" t="s">
        <v>51</v>
      </c>
      <c r="AQ143" s="8" t="s">
        <v>383</v>
      </c>
      <c r="AR143" t="str">
        <f>VLOOKUP(Table13[[#This Row],[Local Article Id]],Table3[#All],30,FALSE)</f>
        <v>145,000 people in England to have further treatment choice for preventing migraine attacks 31/05/2023</v>
      </c>
      <c r="AS143" t="s">
        <v>51</v>
      </c>
      <c r="AT143" s="8" t="s">
        <v>51</v>
      </c>
      <c r="AU143">
        <f>VLOOKUP(Table13[[#This Row],[Local Article Id]],Table3[#All],33,FALSE)</f>
        <v>0</v>
      </c>
      <c r="AV143" s="8" t="s">
        <v>288</v>
      </c>
      <c r="AW143" t="str">
        <f>VLOOKUP(Table13[[#This Row],[Local Article Id]],Table3[#All],34,FALSE)</f>
        <v>Helen Knight, Director of Medicines Evaluation</v>
      </c>
      <c r="AX143">
        <v>1560624</v>
      </c>
      <c r="AY143">
        <v>0</v>
      </c>
      <c r="AZ143" t="s">
        <v>60</v>
      </c>
    </row>
    <row r="144" spans="1:52">
      <c r="A144" t="s">
        <v>750</v>
      </c>
      <c r="B144" t="s">
        <v>48</v>
      </c>
      <c r="C144" t="s">
        <v>751</v>
      </c>
      <c r="D144" t="s">
        <v>276</v>
      </c>
      <c r="E144" t="s">
        <v>51</v>
      </c>
      <c r="F144" t="s">
        <v>85</v>
      </c>
      <c r="G144" t="s">
        <v>752</v>
      </c>
      <c r="H144" t="s">
        <v>752</v>
      </c>
      <c r="I144" t="s">
        <v>753</v>
      </c>
      <c r="J144" t="s">
        <v>122</v>
      </c>
      <c r="K144" t="s">
        <v>51</v>
      </c>
      <c r="L144" t="s">
        <v>51</v>
      </c>
      <c r="M144" t="s">
        <v>55</v>
      </c>
      <c r="N144" t="s">
        <v>56</v>
      </c>
      <c r="O144">
        <v>2</v>
      </c>
      <c r="P144" t="s">
        <v>51</v>
      </c>
      <c r="Q144" t="s">
        <v>673</v>
      </c>
      <c r="R144" t="s">
        <v>57</v>
      </c>
      <c r="S144" t="s">
        <v>57</v>
      </c>
      <c r="T144" t="s">
        <v>51</v>
      </c>
      <c r="U144" t="s">
        <v>51</v>
      </c>
      <c r="V144" t="s">
        <v>51</v>
      </c>
      <c r="W144" t="s">
        <v>51</v>
      </c>
      <c r="X144">
        <v>180</v>
      </c>
      <c r="Y144">
        <v>0</v>
      </c>
      <c r="Z144">
        <v>317817</v>
      </c>
      <c r="AA144">
        <v>794800</v>
      </c>
      <c r="AB144" t="s">
        <v>51</v>
      </c>
      <c r="AF144" t="s">
        <v>754</v>
      </c>
      <c r="AG144" t="s">
        <v>287</v>
      </c>
      <c r="AH144" t="s">
        <v>125</v>
      </c>
      <c r="AI144" s="8" t="s">
        <v>254</v>
      </c>
      <c r="AJ144" t="str">
        <f>VLOOKUP(Table13[[#This Row],[Local Article Id]],Table3[#All],28,FALSE)</f>
        <v>A paragraph or more towards the top</v>
      </c>
      <c r="AK144" t="s">
        <v>51</v>
      </c>
      <c r="AL144" t="s">
        <v>51</v>
      </c>
      <c r="AM144" t="s">
        <v>51</v>
      </c>
      <c r="AN144" s="12" t="s">
        <v>307</v>
      </c>
      <c r="AO144" s="12">
        <f>VLOOKUP(Table13[[#This Row],[Local Article Id]],Table3[#All],35,FALSE)</f>
        <v>0</v>
      </c>
      <c r="AP144" t="s">
        <v>51</v>
      </c>
      <c r="AQ144" s="8" t="s">
        <v>383</v>
      </c>
      <c r="AR144" t="str">
        <f>VLOOKUP(Table13[[#This Row],[Local Article Id]],Table3[#All],30,FALSE)</f>
        <v>145,000 people in England to have further treatment choice for preventing migraine attacks 31/05/2023</v>
      </c>
      <c r="AS144" t="s">
        <v>51</v>
      </c>
      <c r="AT144" s="8" t="s">
        <v>51</v>
      </c>
      <c r="AU144" t="str">
        <f>VLOOKUP(Table13[[#This Row],[Local Article Id]],Table3[#All],33,FALSE)</f>
        <v/>
      </c>
      <c r="AV144" s="8" t="s">
        <v>288</v>
      </c>
      <c r="AW144" t="str">
        <f>VLOOKUP(Table13[[#This Row],[Local Article Id]],Table3[#All],34,FALSE)</f>
        <v>Helen Knight, Director of Medicines Evaluation</v>
      </c>
      <c r="AX144">
        <v>317817</v>
      </c>
      <c r="AY144">
        <v>71532000</v>
      </c>
      <c r="AZ144" t="s">
        <v>60</v>
      </c>
    </row>
    <row r="145" spans="1:52">
      <c r="A145" t="s">
        <v>755</v>
      </c>
      <c r="B145" t="s">
        <v>48</v>
      </c>
      <c r="C145" t="s">
        <v>756</v>
      </c>
      <c r="D145" t="s">
        <v>209</v>
      </c>
      <c r="E145" t="s">
        <v>51</v>
      </c>
      <c r="F145" t="s">
        <v>52</v>
      </c>
      <c r="G145" t="s">
        <v>53</v>
      </c>
      <c r="H145" t="s">
        <v>51</v>
      </c>
      <c r="I145" t="s">
        <v>51</v>
      </c>
      <c r="J145" t="s">
        <v>54</v>
      </c>
      <c r="K145" t="s">
        <v>51</v>
      </c>
      <c r="L145" t="s">
        <v>51</v>
      </c>
      <c r="M145" t="s">
        <v>55</v>
      </c>
      <c r="N145" t="s">
        <v>56</v>
      </c>
      <c r="O145">
        <v>0</v>
      </c>
      <c r="P145" t="s">
        <v>51</v>
      </c>
      <c r="Q145" t="s">
        <v>757</v>
      </c>
      <c r="R145" t="s">
        <v>57</v>
      </c>
      <c r="S145" t="s">
        <v>57</v>
      </c>
      <c r="T145" t="s">
        <v>758</v>
      </c>
      <c r="U145" t="s">
        <v>51</v>
      </c>
      <c r="V145" t="s">
        <v>51</v>
      </c>
      <c r="W145" t="s">
        <v>51</v>
      </c>
      <c r="X145">
        <v>1</v>
      </c>
      <c r="Y145">
        <v>0</v>
      </c>
      <c r="Z145">
        <v>993472</v>
      </c>
      <c r="AA145">
        <v>0</v>
      </c>
      <c r="AB145" t="s">
        <v>51</v>
      </c>
      <c r="AF145" t="s">
        <v>759</v>
      </c>
      <c r="AG145" t="s">
        <v>287</v>
      </c>
      <c r="AH145" t="s">
        <v>125</v>
      </c>
      <c r="AI145" s="8" t="s">
        <v>141</v>
      </c>
      <c r="AJ145" t="str">
        <f>VLOOKUP(Table13[[#This Row],[Local Article Id]],Table3[#All],28,FALSE)</f>
        <v>First paragraph mention</v>
      </c>
      <c r="AK145" t="s">
        <v>51</v>
      </c>
      <c r="AL145" t="s">
        <v>51</v>
      </c>
      <c r="AM145" t="s">
        <v>51</v>
      </c>
      <c r="AN145" s="12" t="s">
        <v>307</v>
      </c>
      <c r="AO145" s="12">
        <f>VLOOKUP(Table13[[#This Row],[Local Article Id]],Table3[#All],35,FALSE)</f>
        <v>0</v>
      </c>
      <c r="AP145" t="s">
        <v>51</v>
      </c>
      <c r="AQ145" s="8" t="s">
        <v>383</v>
      </c>
      <c r="AR145" t="str">
        <f>VLOOKUP(Table13[[#This Row],[Local Article Id]],Table3[#All],30,FALSE)</f>
        <v>145,000 people in England to have further treatment choice for preventing migraine attacks 31/05/2023</v>
      </c>
      <c r="AS145" t="s">
        <v>51</v>
      </c>
      <c r="AT145" s="8" t="s">
        <v>51</v>
      </c>
      <c r="AU145" t="str">
        <f>VLOOKUP(Table13[[#This Row],[Local Article Id]],Table3[#All],33,FALSE)</f>
        <v/>
      </c>
      <c r="AV145" s="8" t="s">
        <v>288</v>
      </c>
      <c r="AW145" t="str">
        <f>VLOOKUP(Table13[[#This Row],[Local Article Id]],Table3[#All],34,FALSE)</f>
        <v>Helen Knight, Director of Medicines Evaluation</v>
      </c>
      <c r="AX145">
        <v>993472</v>
      </c>
      <c r="AY145">
        <v>0</v>
      </c>
      <c r="AZ145" t="s">
        <v>60</v>
      </c>
    </row>
    <row r="146" spans="1:52">
      <c r="A146" s="12" t="s">
        <v>760</v>
      </c>
      <c r="B146" s="12" t="s">
        <v>48</v>
      </c>
      <c r="C146" s="12" t="s">
        <v>761</v>
      </c>
      <c r="D146" s="12" t="s">
        <v>209</v>
      </c>
      <c r="E146" s="12" t="s">
        <v>51</v>
      </c>
      <c r="F146" s="12" t="s">
        <v>52</v>
      </c>
      <c r="G146" s="12" t="s">
        <v>762</v>
      </c>
      <c r="H146" s="12" t="s">
        <v>51</v>
      </c>
      <c r="I146" t="s">
        <v>51</v>
      </c>
      <c r="J146" s="12" t="s">
        <v>51</v>
      </c>
      <c r="K146" t="s">
        <v>51</v>
      </c>
      <c r="L146" t="s">
        <v>51</v>
      </c>
      <c r="M146" t="s">
        <v>55</v>
      </c>
      <c r="N146" t="s">
        <v>56</v>
      </c>
      <c r="O146" s="12">
        <v>0</v>
      </c>
      <c r="P146" t="s">
        <v>51</v>
      </c>
      <c r="Q146" s="12" t="s">
        <v>51</v>
      </c>
      <c r="R146" t="s">
        <v>57</v>
      </c>
      <c r="S146" t="s">
        <v>57</v>
      </c>
      <c r="T146" t="s">
        <v>763</v>
      </c>
      <c r="U146" t="s">
        <v>51</v>
      </c>
      <c r="V146" t="s">
        <v>51</v>
      </c>
      <c r="W146" t="s">
        <v>51</v>
      </c>
      <c r="X146">
        <v>1</v>
      </c>
      <c r="Y146">
        <v>0</v>
      </c>
      <c r="Z146">
        <v>45170</v>
      </c>
      <c r="AA146">
        <v>0</v>
      </c>
      <c r="AB146" t="s">
        <v>51</v>
      </c>
      <c r="AF146" s="12" t="s">
        <v>409</v>
      </c>
      <c r="AG146" t="s">
        <v>287</v>
      </c>
      <c r="AH146" t="s">
        <v>125</v>
      </c>
      <c r="AI146" s="12" t="s">
        <v>141</v>
      </c>
      <c r="AJ146" s="12" t="e">
        <f>VLOOKUP(Table13[[#This Row],[Local Article Id]],Table3[#All],28,FALSE)</f>
        <v>#N/A</v>
      </c>
      <c r="AK146" t="s">
        <v>51</v>
      </c>
      <c r="AL146" t="s">
        <v>51</v>
      </c>
      <c r="AM146" t="s">
        <v>51</v>
      </c>
      <c r="AN146" s="12" t="s">
        <v>307</v>
      </c>
      <c r="AO146" s="12" t="e">
        <f>VLOOKUP(Table13[[#This Row],[Local Article Id]],Table3[#All],35,FALSE)</f>
        <v>#N/A</v>
      </c>
      <c r="AP146" t="s">
        <v>51</v>
      </c>
      <c r="AQ146" s="12" t="s">
        <v>383</v>
      </c>
      <c r="AR146" s="12" t="e">
        <f>VLOOKUP(Table13[[#This Row],[Local Article Id]],Table3[#All],30,FALSE)</f>
        <v>#N/A</v>
      </c>
      <c r="AS146" t="s">
        <v>51</v>
      </c>
      <c r="AT146" s="12" t="s">
        <v>51</v>
      </c>
      <c r="AU146" s="12" t="e">
        <f>VLOOKUP(Table13[[#This Row],[Local Article Id]],Table3[#All],33,FALSE)</f>
        <v>#N/A</v>
      </c>
      <c r="AV146" s="12" t="s">
        <v>51</v>
      </c>
      <c r="AW146" s="12" t="e">
        <f>VLOOKUP(Table13[[#This Row],[Local Article Id]],Table3[#All],34,FALSE)</f>
        <v>#N/A</v>
      </c>
      <c r="AX146">
        <v>45170</v>
      </c>
      <c r="AY146">
        <v>0</v>
      </c>
      <c r="AZ146" t="s">
        <v>60</v>
      </c>
    </row>
    <row r="147" spans="1:52">
      <c r="A147" s="12" t="s">
        <v>764</v>
      </c>
      <c r="B147" s="12" t="s">
        <v>48</v>
      </c>
      <c r="C147" s="12" t="s">
        <v>765</v>
      </c>
      <c r="D147" s="12" t="s">
        <v>373</v>
      </c>
      <c r="E147" s="12" t="s">
        <v>51</v>
      </c>
      <c r="F147" s="12" t="s">
        <v>52</v>
      </c>
      <c r="G147" s="12" t="s">
        <v>766</v>
      </c>
      <c r="H147" s="12" t="s">
        <v>51</v>
      </c>
      <c r="I147" t="s">
        <v>51</v>
      </c>
      <c r="J147" s="12" t="s">
        <v>54</v>
      </c>
      <c r="K147" t="s">
        <v>51</v>
      </c>
      <c r="L147" t="s">
        <v>51</v>
      </c>
      <c r="M147" t="s">
        <v>55</v>
      </c>
      <c r="N147" t="s">
        <v>56</v>
      </c>
      <c r="O147" s="12">
        <v>0</v>
      </c>
      <c r="P147" t="s">
        <v>51</v>
      </c>
      <c r="Q147" s="12" t="s">
        <v>51</v>
      </c>
      <c r="R147" t="s">
        <v>57</v>
      </c>
      <c r="S147" t="s">
        <v>57</v>
      </c>
      <c r="T147" t="s">
        <v>767</v>
      </c>
      <c r="U147" t="s">
        <v>51</v>
      </c>
      <c r="V147" t="s">
        <v>51</v>
      </c>
      <c r="W147" t="s">
        <v>51</v>
      </c>
      <c r="X147">
        <v>1</v>
      </c>
      <c r="Y147">
        <v>0</v>
      </c>
      <c r="Z147">
        <v>1398</v>
      </c>
      <c r="AA147">
        <v>0</v>
      </c>
      <c r="AB147" t="s">
        <v>51</v>
      </c>
      <c r="AF147" s="12" t="s">
        <v>768</v>
      </c>
      <c r="AG147" t="s">
        <v>287</v>
      </c>
      <c r="AH147" t="s">
        <v>125</v>
      </c>
      <c r="AI147" s="12" t="s">
        <v>141</v>
      </c>
      <c r="AJ147" s="12" t="e">
        <f>VLOOKUP(Table13[[#This Row],[Local Article Id]],Table3[#All],28,FALSE)</f>
        <v>#N/A</v>
      </c>
      <c r="AK147" t="s">
        <v>51</v>
      </c>
      <c r="AL147" t="s">
        <v>51</v>
      </c>
      <c r="AM147" t="s">
        <v>51</v>
      </c>
      <c r="AN147" s="12" t="s">
        <v>51</v>
      </c>
      <c r="AO147" s="12" t="e">
        <f>VLOOKUP(Table13[[#This Row],[Local Article Id]],Table3[#All],35,FALSE)</f>
        <v>#N/A</v>
      </c>
      <c r="AP147" t="s">
        <v>51</v>
      </c>
      <c r="AQ147" s="12" t="s">
        <v>440</v>
      </c>
      <c r="AR147" s="12" t="e">
        <f>VLOOKUP(Table13[[#This Row],[Local Article Id]],Table3[#All],30,FALSE)</f>
        <v>#N/A</v>
      </c>
      <c r="AS147" t="s">
        <v>51</v>
      </c>
      <c r="AT147" s="12" t="s">
        <v>51</v>
      </c>
      <c r="AU147" s="12" t="e">
        <f>VLOOKUP(Table13[[#This Row],[Local Article Id]],Table3[#All],33,FALSE)</f>
        <v>#N/A</v>
      </c>
      <c r="AV147" s="12" t="s">
        <v>51</v>
      </c>
      <c r="AW147" s="12" t="e">
        <f>VLOOKUP(Table13[[#This Row],[Local Article Id]],Table3[#All],34,FALSE)</f>
        <v>#N/A</v>
      </c>
      <c r="AX147">
        <v>1398</v>
      </c>
      <c r="AY147">
        <v>0</v>
      </c>
      <c r="AZ147" t="s">
        <v>60</v>
      </c>
    </row>
    <row r="148" spans="1:52">
      <c r="A148" t="s">
        <v>769</v>
      </c>
      <c r="B148" t="s">
        <v>48</v>
      </c>
      <c r="C148" t="s">
        <v>770</v>
      </c>
      <c r="D148" t="s">
        <v>373</v>
      </c>
      <c r="E148" t="s">
        <v>51</v>
      </c>
      <c r="F148" t="s">
        <v>52</v>
      </c>
      <c r="G148" t="s">
        <v>53</v>
      </c>
      <c r="H148" t="s">
        <v>51</v>
      </c>
      <c r="I148" t="s">
        <v>51</v>
      </c>
      <c r="J148" t="s">
        <v>54</v>
      </c>
      <c r="K148" t="s">
        <v>51</v>
      </c>
      <c r="L148" t="s">
        <v>51</v>
      </c>
      <c r="M148" t="s">
        <v>55</v>
      </c>
      <c r="N148" t="s">
        <v>56</v>
      </c>
      <c r="O148">
        <v>0</v>
      </c>
      <c r="P148" t="s">
        <v>51</v>
      </c>
      <c r="Q148" t="s">
        <v>51</v>
      </c>
      <c r="R148" t="s">
        <v>57</v>
      </c>
      <c r="S148" t="s">
        <v>57</v>
      </c>
      <c r="T148" t="s">
        <v>771</v>
      </c>
      <c r="U148" t="s">
        <v>51</v>
      </c>
      <c r="V148" t="s">
        <v>51</v>
      </c>
      <c r="W148" t="s">
        <v>51</v>
      </c>
      <c r="X148">
        <v>1</v>
      </c>
      <c r="Y148">
        <v>0</v>
      </c>
      <c r="Z148">
        <v>993472</v>
      </c>
      <c r="AA148">
        <v>0</v>
      </c>
      <c r="AB148" t="s">
        <v>51</v>
      </c>
      <c r="AF148" t="s">
        <v>772</v>
      </c>
      <c r="AG148" t="s">
        <v>287</v>
      </c>
      <c r="AH148" t="s">
        <v>125</v>
      </c>
      <c r="AI148" s="8" t="s">
        <v>293</v>
      </c>
      <c r="AJ148" t="str">
        <f>VLOOKUP(Table13[[#This Row],[Local Article Id]],Table3[#All],28,FALSE)</f>
        <v>A paragraph or more towards the top</v>
      </c>
      <c r="AK148" t="s">
        <v>51</v>
      </c>
      <c r="AL148" t="s">
        <v>51</v>
      </c>
      <c r="AM148" t="s">
        <v>51</v>
      </c>
      <c r="AN148" s="12" t="s">
        <v>51</v>
      </c>
      <c r="AO148" s="12">
        <f>VLOOKUP(Table13[[#This Row],[Local Article Id]],Table3[#All],35,FALSE)</f>
        <v>0</v>
      </c>
      <c r="AP148" t="s">
        <v>51</v>
      </c>
      <c r="AQ148" s="8" t="s">
        <v>440</v>
      </c>
      <c r="AR148" t="str">
        <f>VLOOKUP(Table13[[#This Row],[Local Article Id]],Table3[#All],30,FALSE)</f>
        <v>More evidence needed to recommend Type 2 diabetes treatment tirzepatide 27/06/23</v>
      </c>
      <c r="AS148" t="s">
        <v>51</v>
      </c>
      <c r="AT148" s="8" t="s">
        <v>51</v>
      </c>
      <c r="AU148">
        <f>VLOOKUP(Table13[[#This Row],[Local Article Id]],Table3[#All],33,FALSE)</f>
        <v>0</v>
      </c>
      <c r="AV148" s="8" t="s">
        <v>288</v>
      </c>
      <c r="AW148" t="str">
        <f>VLOOKUP(Table13[[#This Row],[Local Article Id]],Table3[#All],34,FALSE)</f>
        <v>Helen Knight, Director of Medicines Evaluation</v>
      </c>
      <c r="AX148">
        <v>794777.59999999998</v>
      </c>
      <c r="AY148">
        <v>0</v>
      </c>
      <c r="AZ148" t="s">
        <v>60</v>
      </c>
    </row>
    <row r="149" spans="1:52">
      <c r="A149" s="12" t="s">
        <v>773</v>
      </c>
      <c r="B149" s="12" t="s">
        <v>48</v>
      </c>
      <c r="C149" s="12" t="s">
        <v>774</v>
      </c>
      <c r="D149" s="12" t="s">
        <v>136</v>
      </c>
      <c r="E149" s="12" t="s">
        <v>51</v>
      </c>
      <c r="F149" s="12" t="s">
        <v>52</v>
      </c>
      <c r="G149" s="12" t="s">
        <v>189</v>
      </c>
      <c r="H149" s="12" t="s">
        <v>51</v>
      </c>
      <c r="I149" t="s">
        <v>51</v>
      </c>
      <c r="J149" s="12" t="s">
        <v>54</v>
      </c>
      <c r="K149" t="s">
        <v>51</v>
      </c>
      <c r="L149" t="s">
        <v>51</v>
      </c>
      <c r="M149" t="s">
        <v>55</v>
      </c>
      <c r="N149" t="s">
        <v>56</v>
      </c>
      <c r="O149" s="12">
        <v>0</v>
      </c>
      <c r="P149" t="s">
        <v>51</v>
      </c>
      <c r="Q149" s="12" t="s">
        <v>51</v>
      </c>
      <c r="R149" t="s">
        <v>57</v>
      </c>
      <c r="S149" t="s">
        <v>57</v>
      </c>
      <c r="T149" t="s">
        <v>775</v>
      </c>
      <c r="U149" t="s">
        <v>51</v>
      </c>
      <c r="V149" t="s">
        <v>51</v>
      </c>
      <c r="W149" t="s">
        <v>51</v>
      </c>
      <c r="X149">
        <v>1</v>
      </c>
      <c r="Y149">
        <v>0</v>
      </c>
      <c r="Z149">
        <v>748</v>
      </c>
      <c r="AA149">
        <v>0</v>
      </c>
      <c r="AB149" t="s">
        <v>51</v>
      </c>
      <c r="AF149" s="12" t="s">
        <v>776</v>
      </c>
      <c r="AG149" t="s">
        <v>287</v>
      </c>
      <c r="AH149" t="s">
        <v>125</v>
      </c>
      <c r="AI149" s="12" t="s">
        <v>141</v>
      </c>
      <c r="AJ149" s="12" t="e">
        <f>VLOOKUP(Table13[[#This Row],[Local Article Id]],Table3[#All],28,FALSE)</f>
        <v>#N/A</v>
      </c>
      <c r="AK149" t="s">
        <v>51</v>
      </c>
      <c r="AL149" t="s">
        <v>51</v>
      </c>
      <c r="AM149" t="s">
        <v>51</v>
      </c>
      <c r="AN149" s="12" t="s">
        <v>314</v>
      </c>
      <c r="AO149" s="12" t="e">
        <f>VLOOKUP(Table13[[#This Row],[Local Article Id]],Table3[#All],35,FALSE)</f>
        <v>#N/A</v>
      </c>
      <c r="AP149" t="s">
        <v>51</v>
      </c>
      <c r="AQ149" s="12" t="s">
        <v>478</v>
      </c>
      <c r="AR149" s="12" t="e">
        <f>VLOOKUP(Table13[[#This Row],[Local Article Id]],Table3[#All],30,FALSE)</f>
        <v>#N/A</v>
      </c>
      <c r="AS149" t="s">
        <v>51</v>
      </c>
      <c r="AT149" s="12" t="s">
        <v>51</v>
      </c>
      <c r="AU149" s="12" t="e">
        <f>VLOOKUP(Table13[[#This Row],[Local Article Id]],Table3[#All],33,FALSE)</f>
        <v>#N/A</v>
      </c>
      <c r="AV149" s="12" t="s">
        <v>479</v>
      </c>
      <c r="AW149" s="12" t="e">
        <f>VLOOKUP(Table13[[#This Row],[Local Article Id]],Table3[#All],34,FALSE)</f>
        <v>#N/A</v>
      </c>
      <c r="AX149">
        <v>748</v>
      </c>
      <c r="AY149">
        <v>0</v>
      </c>
      <c r="AZ149" t="s">
        <v>60</v>
      </c>
    </row>
    <row r="150" spans="1:52">
      <c r="A150" s="12" t="s">
        <v>777</v>
      </c>
      <c r="B150" s="12" t="s">
        <v>48</v>
      </c>
      <c r="C150" s="12" t="s">
        <v>778</v>
      </c>
      <c r="D150" s="12" t="s">
        <v>373</v>
      </c>
      <c r="E150" s="12" t="s">
        <v>51</v>
      </c>
      <c r="F150" s="12" t="s">
        <v>52</v>
      </c>
      <c r="G150" s="12" t="s">
        <v>779</v>
      </c>
      <c r="H150" s="12" t="s">
        <v>51</v>
      </c>
      <c r="I150" t="s">
        <v>51</v>
      </c>
      <c r="J150" s="12" t="s">
        <v>54</v>
      </c>
      <c r="K150" t="s">
        <v>51</v>
      </c>
      <c r="L150" t="s">
        <v>51</v>
      </c>
      <c r="M150" t="s">
        <v>55</v>
      </c>
      <c r="N150" t="s">
        <v>56</v>
      </c>
      <c r="O150" s="12">
        <v>0</v>
      </c>
      <c r="P150" t="s">
        <v>51</v>
      </c>
      <c r="Q150" s="12" t="s">
        <v>51</v>
      </c>
      <c r="R150" t="s">
        <v>57</v>
      </c>
      <c r="S150" t="s">
        <v>57</v>
      </c>
      <c r="T150" t="s">
        <v>780</v>
      </c>
      <c r="U150" t="s">
        <v>51</v>
      </c>
      <c r="V150" t="s">
        <v>51</v>
      </c>
      <c r="W150" t="s">
        <v>51</v>
      </c>
      <c r="X150">
        <v>1</v>
      </c>
      <c r="Y150">
        <v>0</v>
      </c>
      <c r="Z150">
        <v>3714</v>
      </c>
      <c r="AA150">
        <v>0</v>
      </c>
      <c r="AB150" t="s">
        <v>51</v>
      </c>
      <c r="AF150" s="12" t="s">
        <v>781</v>
      </c>
      <c r="AG150" t="s">
        <v>125</v>
      </c>
      <c r="AH150" t="s">
        <v>51</v>
      </c>
      <c r="AI150" s="12" t="s">
        <v>179</v>
      </c>
      <c r="AJ150" s="12" t="e">
        <f>VLOOKUP(Table13[[#This Row],[Local Article Id]],Table3[#All],28,FALSE)</f>
        <v>#N/A</v>
      </c>
      <c r="AK150" t="s">
        <v>51</v>
      </c>
      <c r="AL150" t="s">
        <v>51</v>
      </c>
      <c r="AM150" t="s">
        <v>51</v>
      </c>
      <c r="AN150" s="12" t="s">
        <v>51</v>
      </c>
      <c r="AO150" s="12" t="e">
        <f>VLOOKUP(Table13[[#This Row],[Local Article Id]],Table3[#All],35,FALSE)</f>
        <v>#N/A</v>
      </c>
      <c r="AP150" t="s">
        <v>51</v>
      </c>
      <c r="AQ150" s="12" t="s">
        <v>51</v>
      </c>
      <c r="AR150" s="12" t="e">
        <f>VLOOKUP(Table13[[#This Row],[Local Article Id]],Table3[#All],30,FALSE)</f>
        <v>#N/A</v>
      </c>
      <c r="AS150" t="s">
        <v>51</v>
      </c>
      <c r="AT150" s="12" t="s">
        <v>51</v>
      </c>
      <c r="AU150" s="12" t="e">
        <f>VLOOKUP(Table13[[#This Row],[Local Article Id]],Table3[#All],33,FALSE)</f>
        <v>#N/A</v>
      </c>
      <c r="AV150" s="12" t="s">
        <v>51</v>
      </c>
      <c r="AW150" s="12" t="e">
        <f>VLOOKUP(Table13[[#This Row],[Local Article Id]],Table3[#All],34,FALSE)</f>
        <v>#N/A</v>
      </c>
      <c r="AX150">
        <v>111.42</v>
      </c>
      <c r="AY150">
        <v>0</v>
      </c>
      <c r="AZ150" t="s">
        <v>60</v>
      </c>
    </row>
    <row r="151" spans="1:52">
      <c r="A151" s="12" t="s">
        <v>782</v>
      </c>
      <c r="B151" s="12" t="s">
        <v>48</v>
      </c>
      <c r="C151" s="12" t="s">
        <v>783</v>
      </c>
      <c r="D151" s="12" t="s">
        <v>188</v>
      </c>
      <c r="E151" s="12" t="s">
        <v>51</v>
      </c>
      <c r="F151" s="12" t="s">
        <v>52</v>
      </c>
      <c r="G151" s="12" t="s">
        <v>784</v>
      </c>
      <c r="H151" s="12" t="s">
        <v>51</v>
      </c>
      <c r="I151" t="s">
        <v>51</v>
      </c>
      <c r="J151" s="12" t="s">
        <v>54</v>
      </c>
      <c r="K151" t="s">
        <v>51</v>
      </c>
      <c r="L151" t="s">
        <v>51</v>
      </c>
      <c r="M151" t="s">
        <v>55</v>
      </c>
      <c r="N151" t="s">
        <v>56</v>
      </c>
      <c r="O151" s="12">
        <v>0</v>
      </c>
      <c r="P151" t="s">
        <v>51</v>
      </c>
      <c r="Q151" s="12" t="s">
        <v>51</v>
      </c>
      <c r="R151" t="s">
        <v>57</v>
      </c>
      <c r="S151" t="s">
        <v>57</v>
      </c>
      <c r="T151" t="s">
        <v>785</v>
      </c>
      <c r="U151" t="s">
        <v>51</v>
      </c>
      <c r="V151" t="s">
        <v>51</v>
      </c>
      <c r="W151" t="s">
        <v>51</v>
      </c>
      <c r="X151">
        <v>1</v>
      </c>
      <c r="Y151">
        <v>0</v>
      </c>
      <c r="Z151">
        <v>5126</v>
      </c>
      <c r="AA151">
        <v>0</v>
      </c>
      <c r="AB151" t="s">
        <v>51</v>
      </c>
      <c r="AF151" s="12" t="s">
        <v>786</v>
      </c>
      <c r="AG151" t="s">
        <v>125</v>
      </c>
      <c r="AH151" t="s">
        <v>51</v>
      </c>
      <c r="AI151" s="12" t="s">
        <v>141</v>
      </c>
      <c r="AJ151" s="12" t="e">
        <f>VLOOKUP(Table13[[#This Row],[Local Article Id]],Table3[#All],28,FALSE)</f>
        <v>#N/A</v>
      </c>
      <c r="AK151" t="s">
        <v>51</v>
      </c>
      <c r="AL151" t="s">
        <v>51</v>
      </c>
      <c r="AM151" t="s">
        <v>51</v>
      </c>
      <c r="AN151" s="12" t="s">
        <v>51</v>
      </c>
      <c r="AO151" s="12" t="e">
        <f>VLOOKUP(Table13[[#This Row],[Local Article Id]],Table3[#All],35,FALSE)</f>
        <v>#N/A</v>
      </c>
      <c r="AP151" t="s">
        <v>51</v>
      </c>
      <c r="AQ151" s="12" t="s">
        <v>51</v>
      </c>
      <c r="AR151" s="12" t="e">
        <f>VLOOKUP(Table13[[#This Row],[Local Article Id]],Table3[#All],30,FALSE)</f>
        <v>#N/A</v>
      </c>
      <c r="AS151" t="s">
        <v>51</v>
      </c>
      <c r="AT151" s="12" t="s">
        <v>51</v>
      </c>
      <c r="AU151" s="12" t="e">
        <f>VLOOKUP(Table13[[#This Row],[Local Article Id]],Table3[#All],33,FALSE)</f>
        <v>#N/A</v>
      </c>
      <c r="AV151" s="12" t="s">
        <v>51</v>
      </c>
      <c r="AW151" s="12" t="e">
        <f>VLOOKUP(Table13[[#This Row],[Local Article Id]],Table3[#All],34,FALSE)</f>
        <v>#N/A</v>
      </c>
      <c r="AX151">
        <v>5126</v>
      </c>
      <c r="AY151">
        <v>0</v>
      </c>
      <c r="AZ151" t="s">
        <v>60</v>
      </c>
    </row>
    <row r="152" spans="1:52">
      <c r="A152" s="12" t="s">
        <v>787</v>
      </c>
      <c r="B152" s="12" t="s">
        <v>48</v>
      </c>
      <c r="C152" s="12" t="s">
        <v>788</v>
      </c>
      <c r="D152" s="12" t="s">
        <v>373</v>
      </c>
      <c r="E152" s="12" t="s">
        <v>51</v>
      </c>
      <c r="F152" s="12" t="s">
        <v>52</v>
      </c>
      <c r="G152" s="12" t="s">
        <v>789</v>
      </c>
      <c r="H152" s="12" t="s">
        <v>51</v>
      </c>
      <c r="I152" t="s">
        <v>51</v>
      </c>
      <c r="J152" s="12" t="s">
        <v>54</v>
      </c>
      <c r="K152" t="s">
        <v>51</v>
      </c>
      <c r="L152" t="s">
        <v>51</v>
      </c>
      <c r="M152" t="s">
        <v>55</v>
      </c>
      <c r="N152" t="s">
        <v>56</v>
      </c>
      <c r="O152" s="12">
        <v>0</v>
      </c>
      <c r="P152" t="s">
        <v>51</v>
      </c>
      <c r="Q152" s="12" t="s">
        <v>51</v>
      </c>
      <c r="R152" t="s">
        <v>57</v>
      </c>
      <c r="S152" t="s">
        <v>57</v>
      </c>
      <c r="T152" t="s">
        <v>790</v>
      </c>
      <c r="U152" t="s">
        <v>51</v>
      </c>
      <c r="V152" t="s">
        <v>51</v>
      </c>
      <c r="W152" t="s">
        <v>51</v>
      </c>
      <c r="X152">
        <v>1</v>
      </c>
      <c r="Y152">
        <v>0</v>
      </c>
      <c r="Z152">
        <v>979</v>
      </c>
      <c r="AA152">
        <v>0</v>
      </c>
      <c r="AB152" t="s">
        <v>51</v>
      </c>
      <c r="AF152" s="12" t="s">
        <v>791</v>
      </c>
      <c r="AG152" t="s">
        <v>125</v>
      </c>
      <c r="AH152" t="s">
        <v>51</v>
      </c>
      <c r="AI152" s="12" t="s">
        <v>141</v>
      </c>
      <c r="AJ152" s="12" t="e">
        <f>VLOOKUP(Table13[[#This Row],[Local Article Id]],Table3[#All],28,FALSE)</f>
        <v>#N/A</v>
      </c>
      <c r="AK152" t="s">
        <v>51</v>
      </c>
      <c r="AL152" t="s">
        <v>51</v>
      </c>
      <c r="AM152" t="s">
        <v>51</v>
      </c>
      <c r="AN152" s="12" t="s">
        <v>51</v>
      </c>
      <c r="AO152" s="12" t="e">
        <f>VLOOKUP(Table13[[#This Row],[Local Article Id]],Table3[#All],35,FALSE)</f>
        <v>#N/A</v>
      </c>
      <c r="AP152" t="s">
        <v>51</v>
      </c>
      <c r="AQ152" s="12" t="s">
        <v>51</v>
      </c>
      <c r="AR152" s="12" t="e">
        <f>VLOOKUP(Table13[[#This Row],[Local Article Id]],Table3[#All],30,FALSE)</f>
        <v>#N/A</v>
      </c>
      <c r="AS152" t="s">
        <v>51</v>
      </c>
      <c r="AT152" s="12" t="s">
        <v>51</v>
      </c>
      <c r="AU152" s="12" t="e">
        <f>VLOOKUP(Table13[[#This Row],[Local Article Id]],Table3[#All],33,FALSE)</f>
        <v>#N/A</v>
      </c>
      <c r="AV152" s="12" t="s">
        <v>51</v>
      </c>
      <c r="AW152" s="12" t="e">
        <f>VLOOKUP(Table13[[#This Row],[Local Article Id]],Table3[#All],34,FALSE)</f>
        <v>#N/A</v>
      </c>
      <c r="AX152">
        <v>979</v>
      </c>
      <c r="AY152">
        <v>0</v>
      </c>
      <c r="AZ152" t="s">
        <v>60</v>
      </c>
    </row>
    <row r="153" spans="1:52">
      <c r="A153" s="12" t="s">
        <v>792</v>
      </c>
      <c r="B153" s="12" t="s">
        <v>48</v>
      </c>
      <c r="C153" s="12" t="s">
        <v>793</v>
      </c>
      <c r="D153" s="12" t="s">
        <v>50</v>
      </c>
      <c r="E153" s="12" t="s">
        <v>51</v>
      </c>
      <c r="F153" s="12" t="s">
        <v>52</v>
      </c>
      <c r="G153" s="12" t="s">
        <v>794</v>
      </c>
      <c r="H153" s="12" t="s">
        <v>51</v>
      </c>
      <c r="I153" t="s">
        <v>51</v>
      </c>
      <c r="J153" s="12" t="s">
        <v>54</v>
      </c>
      <c r="K153" t="s">
        <v>51</v>
      </c>
      <c r="L153" t="s">
        <v>51</v>
      </c>
      <c r="M153" t="s">
        <v>55</v>
      </c>
      <c r="N153" t="s">
        <v>56</v>
      </c>
      <c r="O153" s="12">
        <v>0</v>
      </c>
      <c r="P153" t="s">
        <v>51</v>
      </c>
      <c r="Q153" s="12" t="s">
        <v>51</v>
      </c>
      <c r="R153" t="s">
        <v>57</v>
      </c>
      <c r="S153" t="s">
        <v>57</v>
      </c>
      <c r="T153" t="s">
        <v>795</v>
      </c>
      <c r="U153" t="s">
        <v>51</v>
      </c>
      <c r="V153" t="s">
        <v>51</v>
      </c>
      <c r="W153" t="s">
        <v>51</v>
      </c>
      <c r="X153">
        <v>1</v>
      </c>
      <c r="Y153">
        <v>0</v>
      </c>
      <c r="Z153">
        <v>0</v>
      </c>
      <c r="AA153">
        <v>0</v>
      </c>
      <c r="AB153" t="s">
        <v>51</v>
      </c>
      <c r="AF153" s="12" t="s">
        <v>796</v>
      </c>
      <c r="AG153" t="s">
        <v>125</v>
      </c>
      <c r="AH153" t="s">
        <v>51</v>
      </c>
      <c r="AI153" s="12" t="s">
        <v>133</v>
      </c>
      <c r="AJ153" s="12" t="e">
        <f>VLOOKUP(Table13[[#This Row],[Local Article Id]],Table3[#All],28,FALSE)</f>
        <v>#N/A</v>
      </c>
      <c r="AK153" t="s">
        <v>51</v>
      </c>
      <c r="AL153" t="s">
        <v>51</v>
      </c>
      <c r="AM153" t="s">
        <v>51</v>
      </c>
      <c r="AN153" s="12" t="s">
        <v>51</v>
      </c>
      <c r="AO153" s="12" t="e">
        <f>VLOOKUP(Table13[[#This Row],[Local Article Id]],Table3[#All],35,FALSE)</f>
        <v>#N/A</v>
      </c>
      <c r="AP153" t="s">
        <v>51</v>
      </c>
      <c r="AQ153" s="12" t="s">
        <v>51</v>
      </c>
      <c r="AR153" s="12" t="e">
        <f>VLOOKUP(Table13[[#This Row],[Local Article Id]],Table3[#All],30,FALSE)</f>
        <v>#N/A</v>
      </c>
      <c r="AS153" t="s">
        <v>51</v>
      </c>
      <c r="AT153" s="12" t="s">
        <v>51</v>
      </c>
      <c r="AU153" s="12" t="e">
        <f>VLOOKUP(Table13[[#This Row],[Local Article Id]],Table3[#All],33,FALSE)</f>
        <v>#N/A</v>
      </c>
      <c r="AV153" s="12" t="s">
        <v>51</v>
      </c>
      <c r="AW153" s="12" t="e">
        <f>VLOOKUP(Table13[[#This Row],[Local Article Id]],Table3[#All],34,FALSE)</f>
        <v>#N/A</v>
      </c>
      <c r="AX153">
        <v>0</v>
      </c>
      <c r="AY153">
        <v>0</v>
      </c>
      <c r="AZ153" t="s">
        <v>60</v>
      </c>
    </row>
    <row r="154" spans="1:52">
      <c r="A154" s="12" t="s">
        <v>797</v>
      </c>
      <c r="B154" s="12" t="s">
        <v>48</v>
      </c>
      <c r="C154" s="12" t="s">
        <v>798</v>
      </c>
      <c r="D154" s="12" t="s">
        <v>152</v>
      </c>
      <c r="E154" s="12" t="s">
        <v>51</v>
      </c>
      <c r="F154" s="12" t="s">
        <v>52</v>
      </c>
      <c r="G154" s="12" t="s">
        <v>799</v>
      </c>
      <c r="H154" s="12" t="s">
        <v>51</v>
      </c>
      <c r="I154" t="s">
        <v>51</v>
      </c>
      <c r="J154" s="12" t="s">
        <v>54</v>
      </c>
      <c r="K154" t="s">
        <v>51</v>
      </c>
      <c r="L154" t="s">
        <v>51</v>
      </c>
      <c r="M154" t="s">
        <v>650</v>
      </c>
      <c r="N154" t="s">
        <v>56</v>
      </c>
      <c r="O154" s="12">
        <v>0</v>
      </c>
      <c r="P154" t="s">
        <v>51</v>
      </c>
      <c r="Q154" s="12" t="s">
        <v>51</v>
      </c>
      <c r="R154" t="s">
        <v>57</v>
      </c>
      <c r="S154" t="s">
        <v>57</v>
      </c>
      <c r="T154" t="s">
        <v>800</v>
      </c>
      <c r="U154" t="s">
        <v>51</v>
      </c>
      <c r="V154" t="s">
        <v>51</v>
      </c>
      <c r="W154" t="s">
        <v>51</v>
      </c>
      <c r="X154">
        <v>1</v>
      </c>
      <c r="Y154">
        <v>0</v>
      </c>
      <c r="Z154">
        <v>11149</v>
      </c>
      <c r="AA154">
        <v>0</v>
      </c>
      <c r="AB154" t="s">
        <v>51</v>
      </c>
      <c r="AF154" s="12" t="s">
        <v>801</v>
      </c>
      <c r="AG154" t="s">
        <v>125</v>
      </c>
      <c r="AH154" t="s">
        <v>51</v>
      </c>
      <c r="AI154" s="12" t="s">
        <v>141</v>
      </c>
      <c r="AJ154" s="12" t="e">
        <f>VLOOKUP(Table13[[#This Row],[Local Article Id]],Table3[#All],28,FALSE)</f>
        <v>#N/A</v>
      </c>
      <c r="AK154" t="s">
        <v>51</v>
      </c>
      <c r="AL154" t="s">
        <v>51</v>
      </c>
      <c r="AM154" t="s">
        <v>51</v>
      </c>
      <c r="AN154" s="12" t="s">
        <v>51</v>
      </c>
      <c r="AO154" s="12" t="e">
        <f>VLOOKUP(Table13[[#This Row],[Local Article Id]],Table3[#All],35,FALSE)</f>
        <v>#N/A</v>
      </c>
      <c r="AP154" t="s">
        <v>51</v>
      </c>
      <c r="AQ154" s="12" t="s">
        <v>51</v>
      </c>
      <c r="AR154" s="12" t="e">
        <f>VLOOKUP(Table13[[#This Row],[Local Article Id]],Table3[#All],30,FALSE)</f>
        <v>#N/A</v>
      </c>
      <c r="AS154" t="s">
        <v>51</v>
      </c>
      <c r="AT154" s="12" t="s">
        <v>51</v>
      </c>
      <c r="AU154" s="12" t="e">
        <f>VLOOKUP(Table13[[#This Row],[Local Article Id]],Table3[#All],33,FALSE)</f>
        <v>#N/A</v>
      </c>
      <c r="AV154" s="12" t="s">
        <v>51</v>
      </c>
      <c r="AW154" s="12" t="e">
        <f>VLOOKUP(Table13[[#This Row],[Local Article Id]],Table3[#All],34,FALSE)</f>
        <v>#N/A</v>
      </c>
      <c r="AX154">
        <v>11149</v>
      </c>
      <c r="AY154">
        <v>0</v>
      </c>
      <c r="AZ154" t="s">
        <v>60</v>
      </c>
    </row>
    <row r="155" spans="1:52">
      <c r="A155" s="12" t="s">
        <v>802</v>
      </c>
      <c r="B155" s="12" t="s">
        <v>48</v>
      </c>
      <c r="C155" s="12" t="s">
        <v>803</v>
      </c>
      <c r="D155" s="12" t="s">
        <v>152</v>
      </c>
      <c r="E155" s="12" t="s">
        <v>51</v>
      </c>
      <c r="F155" s="12" t="s">
        <v>52</v>
      </c>
      <c r="G155" s="12" t="s">
        <v>804</v>
      </c>
      <c r="H155" s="12" t="s">
        <v>51</v>
      </c>
      <c r="I155" t="s">
        <v>51</v>
      </c>
      <c r="J155" s="12" t="s">
        <v>51</v>
      </c>
      <c r="K155" t="s">
        <v>51</v>
      </c>
      <c r="L155" t="s">
        <v>51</v>
      </c>
      <c r="M155" t="s">
        <v>650</v>
      </c>
      <c r="N155" t="s">
        <v>56</v>
      </c>
      <c r="O155" s="12">
        <v>0</v>
      </c>
      <c r="P155" t="s">
        <v>51</v>
      </c>
      <c r="Q155" s="12" t="s">
        <v>51</v>
      </c>
      <c r="R155" t="s">
        <v>57</v>
      </c>
      <c r="S155" t="s">
        <v>57</v>
      </c>
      <c r="T155" t="s">
        <v>805</v>
      </c>
      <c r="U155" t="s">
        <v>51</v>
      </c>
      <c r="V155" t="s">
        <v>51</v>
      </c>
      <c r="W155" t="s">
        <v>51</v>
      </c>
      <c r="X155">
        <v>1</v>
      </c>
      <c r="Y155">
        <v>0</v>
      </c>
      <c r="Z155">
        <v>0</v>
      </c>
      <c r="AA155">
        <v>0</v>
      </c>
      <c r="AB155" t="s">
        <v>51</v>
      </c>
      <c r="AF155" s="12" t="s">
        <v>806</v>
      </c>
      <c r="AG155" t="s">
        <v>125</v>
      </c>
      <c r="AH155" t="s">
        <v>51</v>
      </c>
      <c r="AI155" s="12" t="s">
        <v>126</v>
      </c>
      <c r="AJ155" s="12" t="e">
        <f>VLOOKUP(Table13[[#This Row],[Local Article Id]],Table3[#All],28,FALSE)</f>
        <v>#N/A</v>
      </c>
      <c r="AK155" t="s">
        <v>51</v>
      </c>
      <c r="AL155" t="s">
        <v>51</v>
      </c>
      <c r="AM155" t="s">
        <v>51</v>
      </c>
      <c r="AN155" s="12" t="s">
        <v>51</v>
      </c>
      <c r="AO155" s="12" t="e">
        <f>VLOOKUP(Table13[[#This Row],[Local Article Id]],Table3[#All],35,FALSE)</f>
        <v>#N/A</v>
      </c>
      <c r="AP155" t="s">
        <v>51</v>
      </c>
      <c r="AQ155" s="12" t="s">
        <v>51</v>
      </c>
      <c r="AR155" s="12" t="e">
        <f>VLOOKUP(Table13[[#This Row],[Local Article Id]],Table3[#All],30,FALSE)</f>
        <v>#N/A</v>
      </c>
      <c r="AS155" t="s">
        <v>51</v>
      </c>
      <c r="AT155" s="12" t="s">
        <v>51</v>
      </c>
      <c r="AU155" s="12" t="e">
        <f>VLOOKUP(Table13[[#This Row],[Local Article Id]],Table3[#All],33,FALSE)</f>
        <v>#N/A</v>
      </c>
      <c r="AV155" s="12" t="s">
        <v>51</v>
      </c>
      <c r="AW155" s="12" t="e">
        <f>VLOOKUP(Table13[[#This Row],[Local Article Id]],Table3[#All],34,FALSE)</f>
        <v>#N/A</v>
      </c>
      <c r="AX155">
        <v>0</v>
      </c>
      <c r="AY155">
        <v>0</v>
      </c>
      <c r="AZ155" t="s">
        <v>60</v>
      </c>
    </row>
    <row r="156" spans="1:52">
      <c r="A156" s="12" t="s">
        <v>807</v>
      </c>
      <c r="B156" s="12" t="s">
        <v>48</v>
      </c>
      <c r="C156" s="12" t="s">
        <v>808</v>
      </c>
      <c r="D156" s="12" t="s">
        <v>498</v>
      </c>
      <c r="E156" s="12" t="s">
        <v>51</v>
      </c>
      <c r="F156" s="12" t="s">
        <v>52</v>
      </c>
      <c r="G156" s="12" t="s">
        <v>809</v>
      </c>
      <c r="H156" s="12" t="s">
        <v>51</v>
      </c>
      <c r="I156" t="s">
        <v>51</v>
      </c>
      <c r="J156" s="12" t="s">
        <v>54</v>
      </c>
      <c r="K156" t="s">
        <v>51</v>
      </c>
      <c r="L156" t="s">
        <v>51</v>
      </c>
      <c r="M156" t="s">
        <v>650</v>
      </c>
      <c r="N156" t="s">
        <v>56</v>
      </c>
      <c r="O156" s="12">
        <v>0</v>
      </c>
      <c r="P156" t="s">
        <v>51</v>
      </c>
      <c r="Q156" s="12" t="s">
        <v>51</v>
      </c>
      <c r="R156" t="s">
        <v>57</v>
      </c>
      <c r="S156" t="s">
        <v>57</v>
      </c>
      <c r="T156" t="s">
        <v>810</v>
      </c>
      <c r="U156" t="s">
        <v>51</v>
      </c>
      <c r="V156" t="s">
        <v>51</v>
      </c>
      <c r="W156" t="s">
        <v>51</v>
      </c>
      <c r="X156">
        <v>1</v>
      </c>
      <c r="Y156">
        <v>0</v>
      </c>
      <c r="Z156">
        <v>935</v>
      </c>
      <c r="AA156">
        <v>0</v>
      </c>
      <c r="AB156" t="s">
        <v>51</v>
      </c>
      <c r="AF156" s="12" t="s">
        <v>811</v>
      </c>
      <c r="AG156" t="s">
        <v>125</v>
      </c>
      <c r="AH156" t="s">
        <v>51</v>
      </c>
      <c r="AI156" s="12" t="s">
        <v>254</v>
      </c>
      <c r="AJ156" s="12" t="e">
        <f>VLOOKUP(Table13[[#This Row],[Local Article Id]],Table3[#All],28,FALSE)</f>
        <v>#N/A</v>
      </c>
      <c r="AK156" t="s">
        <v>51</v>
      </c>
      <c r="AL156" t="s">
        <v>51</v>
      </c>
      <c r="AM156" t="s">
        <v>51</v>
      </c>
      <c r="AN156" s="12" t="s">
        <v>51</v>
      </c>
      <c r="AO156" s="12" t="e">
        <f>VLOOKUP(Table13[[#This Row],[Local Article Id]],Table3[#All],35,FALSE)</f>
        <v>#N/A</v>
      </c>
      <c r="AP156" t="s">
        <v>51</v>
      </c>
      <c r="AQ156" s="12" t="s">
        <v>51</v>
      </c>
      <c r="AR156" s="12" t="e">
        <f>VLOOKUP(Table13[[#This Row],[Local Article Id]],Table3[#All],30,FALSE)</f>
        <v>#N/A</v>
      </c>
      <c r="AS156" t="s">
        <v>51</v>
      </c>
      <c r="AT156" s="12" t="s">
        <v>51</v>
      </c>
      <c r="AU156" s="12" t="e">
        <f>VLOOKUP(Table13[[#This Row],[Local Article Id]],Table3[#All],33,FALSE)</f>
        <v>#N/A</v>
      </c>
      <c r="AV156" s="12" t="s">
        <v>51</v>
      </c>
      <c r="AW156" s="12" t="e">
        <f>VLOOKUP(Table13[[#This Row],[Local Article Id]],Table3[#All],34,FALSE)</f>
        <v>#N/A</v>
      </c>
      <c r="AX156">
        <v>467.5</v>
      </c>
      <c r="AY156">
        <v>0</v>
      </c>
      <c r="AZ156" t="s">
        <v>60</v>
      </c>
    </row>
    <row r="157" spans="1:52">
      <c r="A157" t="s">
        <v>812</v>
      </c>
      <c r="B157" t="s">
        <v>48</v>
      </c>
      <c r="C157" t="s">
        <v>813</v>
      </c>
      <c r="D157" t="s">
        <v>92</v>
      </c>
      <c r="E157" t="s">
        <v>51</v>
      </c>
      <c r="F157" t="s">
        <v>85</v>
      </c>
      <c r="G157" t="s">
        <v>530</v>
      </c>
      <c r="H157" t="s">
        <v>530</v>
      </c>
      <c r="I157" t="s">
        <v>51</v>
      </c>
      <c r="J157" t="s">
        <v>54</v>
      </c>
      <c r="K157" t="s">
        <v>51</v>
      </c>
      <c r="L157" t="s">
        <v>51</v>
      </c>
      <c r="M157" t="s">
        <v>55</v>
      </c>
      <c r="N157" t="s">
        <v>56</v>
      </c>
      <c r="O157">
        <v>1</v>
      </c>
      <c r="P157" t="s">
        <v>51</v>
      </c>
      <c r="Q157" t="s">
        <v>51</v>
      </c>
      <c r="R157" t="s">
        <v>57</v>
      </c>
      <c r="S157" t="s">
        <v>57</v>
      </c>
      <c r="T157" t="s">
        <v>51</v>
      </c>
      <c r="U157" t="s">
        <v>51</v>
      </c>
      <c r="V157" t="s">
        <v>51</v>
      </c>
      <c r="W157" t="s">
        <v>51</v>
      </c>
      <c r="X157">
        <v>1</v>
      </c>
      <c r="Y157">
        <v>0</v>
      </c>
      <c r="Z157">
        <v>3065586</v>
      </c>
      <c r="AA157">
        <v>822860000</v>
      </c>
      <c r="AB157" t="s">
        <v>51</v>
      </c>
      <c r="AF157" t="s">
        <v>814</v>
      </c>
      <c r="AG157" t="s">
        <v>125</v>
      </c>
      <c r="AH157" t="s">
        <v>51</v>
      </c>
      <c r="AI157" s="9" t="s">
        <v>126</v>
      </c>
      <c r="AJ157" t="str">
        <f>VLOOKUP(Table13[[#This Row],[Local Article Id]],Table3[#All],28,FALSE)</f>
        <v>A paragraph or more towards the top</v>
      </c>
      <c r="AK157" t="s">
        <v>51</v>
      </c>
      <c r="AL157" t="s">
        <v>51</v>
      </c>
      <c r="AM157" t="s">
        <v>51</v>
      </c>
      <c r="AN157" s="12" t="s">
        <v>51</v>
      </c>
      <c r="AO157" s="12">
        <f>VLOOKUP(Table13[[#This Row],[Local Article Id]],Table3[#All],35,FALSE)</f>
        <v>0</v>
      </c>
      <c r="AP157" t="s">
        <v>51</v>
      </c>
      <c r="AQ157" s="8" t="s">
        <v>51</v>
      </c>
      <c r="AR157">
        <f>VLOOKUP(Table13[[#This Row],[Local Article Id]],Table3[#All],30,FALSE)</f>
        <v>0</v>
      </c>
      <c r="AS157" t="s">
        <v>51</v>
      </c>
      <c r="AT157" s="8" t="s">
        <v>51</v>
      </c>
      <c r="AU157">
        <f>VLOOKUP(Table13[[#This Row],[Local Article Id]],Table3[#All],33,FALSE)</f>
        <v>0</v>
      </c>
      <c r="AV157" s="8" t="s">
        <v>51</v>
      </c>
      <c r="AW157">
        <f>VLOOKUP(Table13[[#This Row],[Local Article Id]],Table3[#All],34,FALSE)</f>
        <v>0</v>
      </c>
      <c r="AX157">
        <v>306558.59999999998</v>
      </c>
      <c r="AY157">
        <v>82286000</v>
      </c>
      <c r="AZ157" t="s">
        <v>60</v>
      </c>
    </row>
    <row r="158" spans="1:52">
      <c r="A158" t="s">
        <v>815</v>
      </c>
      <c r="B158" t="s">
        <v>48</v>
      </c>
      <c r="C158" t="s">
        <v>816</v>
      </c>
      <c r="D158" t="s">
        <v>244</v>
      </c>
      <c r="E158" t="s">
        <v>51</v>
      </c>
      <c r="F158" t="s">
        <v>85</v>
      </c>
      <c r="G158" t="s">
        <v>530</v>
      </c>
      <c r="H158" t="s">
        <v>530</v>
      </c>
      <c r="I158" t="s">
        <v>51</v>
      </c>
      <c r="J158" t="s">
        <v>54</v>
      </c>
      <c r="K158" t="s">
        <v>51</v>
      </c>
      <c r="L158" t="s">
        <v>51</v>
      </c>
      <c r="M158" t="s">
        <v>55</v>
      </c>
      <c r="N158" t="s">
        <v>56</v>
      </c>
      <c r="O158">
        <v>1</v>
      </c>
      <c r="P158" t="s">
        <v>51</v>
      </c>
      <c r="Q158" t="s">
        <v>817</v>
      </c>
      <c r="R158" t="s">
        <v>57</v>
      </c>
      <c r="S158" t="s">
        <v>57</v>
      </c>
      <c r="T158" t="s">
        <v>51</v>
      </c>
      <c r="U158" t="s">
        <v>51</v>
      </c>
      <c r="V158" t="s">
        <v>51</v>
      </c>
      <c r="W158" t="s">
        <v>51</v>
      </c>
      <c r="X158">
        <v>1</v>
      </c>
      <c r="Y158">
        <v>0</v>
      </c>
      <c r="Z158">
        <v>3065586</v>
      </c>
      <c r="AA158">
        <v>822860000</v>
      </c>
      <c r="AB158" t="s">
        <v>51</v>
      </c>
      <c r="AF158" t="s">
        <v>818</v>
      </c>
      <c r="AG158" t="s">
        <v>125</v>
      </c>
      <c r="AH158" t="s">
        <v>51</v>
      </c>
      <c r="AI158" s="8" t="s">
        <v>126</v>
      </c>
      <c r="AJ158" t="str">
        <f>VLOOKUP(Table13[[#This Row],[Local Article Id]],Table3[#All],28,FALSE)</f>
        <v>A paragraph or less towards the bottom</v>
      </c>
      <c r="AK158" t="s">
        <v>51</v>
      </c>
      <c r="AL158" t="s">
        <v>51</v>
      </c>
      <c r="AM158" t="s">
        <v>51</v>
      </c>
      <c r="AN158" s="12" t="s">
        <v>51</v>
      </c>
      <c r="AO158" s="12">
        <f>VLOOKUP(Table13[[#This Row],[Local Article Id]],Table3[#All],35,FALSE)</f>
        <v>0</v>
      </c>
      <c r="AP158" t="s">
        <v>51</v>
      </c>
      <c r="AQ158" s="8" t="s">
        <v>51</v>
      </c>
      <c r="AR158">
        <f>VLOOKUP(Table13[[#This Row],[Local Article Id]],Table3[#All],30,FALSE)</f>
        <v>0</v>
      </c>
      <c r="AS158" t="s">
        <v>51</v>
      </c>
      <c r="AT158" s="8" t="s">
        <v>51</v>
      </c>
      <c r="AU158">
        <f>VLOOKUP(Table13[[#This Row],[Local Article Id]],Table3[#All],33,FALSE)</f>
        <v>0</v>
      </c>
      <c r="AV158" s="8" t="s">
        <v>51</v>
      </c>
      <c r="AW158">
        <f>VLOOKUP(Table13[[#This Row],[Local Article Id]],Table3[#All],34,FALSE)</f>
        <v>0</v>
      </c>
      <c r="AX158">
        <v>306558.59999999998</v>
      </c>
      <c r="AY158">
        <v>82286000</v>
      </c>
      <c r="AZ158" t="s">
        <v>60</v>
      </c>
    </row>
    <row r="159" spans="1:52">
      <c r="A159" t="s">
        <v>819</v>
      </c>
      <c r="B159" t="s">
        <v>48</v>
      </c>
      <c r="C159" t="s">
        <v>820</v>
      </c>
      <c r="D159" t="s">
        <v>427</v>
      </c>
      <c r="E159" t="s">
        <v>51</v>
      </c>
      <c r="F159" t="s">
        <v>85</v>
      </c>
      <c r="G159" t="s">
        <v>530</v>
      </c>
      <c r="H159" t="s">
        <v>530</v>
      </c>
      <c r="I159" t="s">
        <v>51</v>
      </c>
      <c r="J159" t="s">
        <v>54</v>
      </c>
      <c r="K159" t="s">
        <v>51</v>
      </c>
      <c r="L159" t="s">
        <v>51</v>
      </c>
      <c r="M159" t="s">
        <v>55</v>
      </c>
      <c r="N159" t="s">
        <v>56</v>
      </c>
      <c r="O159">
        <v>1</v>
      </c>
      <c r="P159" t="s">
        <v>51</v>
      </c>
      <c r="Q159" t="s">
        <v>821</v>
      </c>
      <c r="R159" t="s">
        <v>57</v>
      </c>
      <c r="S159" t="s">
        <v>57</v>
      </c>
      <c r="T159" t="s">
        <v>51</v>
      </c>
      <c r="U159" t="s">
        <v>51</v>
      </c>
      <c r="V159" t="s">
        <v>51</v>
      </c>
      <c r="W159" t="s">
        <v>51</v>
      </c>
      <c r="X159">
        <v>1</v>
      </c>
      <c r="Y159">
        <v>0</v>
      </c>
      <c r="Z159">
        <v>3065586</v>
      </c>
      <c r="AA159">
        <v>822860000</v>
      </c>
      <c r="AB159" t="s">
        <v>51</v>
      </c>
      <c r="AF159" t="s">
        <v>822</v>
      </c>
      <c r="AG159" t="s">
        <v>125</v>
      </c>
      <c r="AH159" t="s">
        <v>51</v>
      </c>
      <c r="AI159" s="8" t="s">
        <v>126</v>
      </c>
      <c r="AJ159" t="str">
        <f>VLOOKUP(Table13[[#This Row],[Local Article Id]],Table3[#All],28,FALSE)</f>
        <v>A paragraph or less towards the bottom</v>
      </c>
      <c r="AK159" t="s">
        <v>51</v>
      </c>
      <c r="AL159" t="s">
        <v>51</v>
      </c>
      <c r="AM159" t="s">
        <v>51</v>
      </c>
      <c r="AN159" s="12" t="s">
        <v>51</v>
      </c>
      <c r="AO159" s="12">
        <f>VLOOKUP(Table13[[#This Row],[Local Article Id]],Table3[#All],35,FALSE)</f>
        <v>0</v>
      </c>
      <c r="AP159" t="s">
        <v>51</v>
      </c>
      <c r="AQ159" s="9" t="s">
        <v>51</v>
      </c>
      <c r="AR159" t="str">
        <f>VLOOKUP(Table13[[#This Row],[Local Article Id]],Table3[#All],30,FALSE)</f>
        <v>NICE recommended weight-loss drug to be made available in specialist NHS services 08/03/23</v>
      </c>
      <c r="AS159" t="s">
        <v>51</v>
      </c>
      <c r="AT159" s="8" t="s">
        <v>51</v>
      </c>
      <c r="AU159">
        <f>VLOOKUP(Table13[[#This Row],[Local Article Id]],Table3[#All],33,FALSE)</f>
        <v>0</v>
      </c>
      <c r="AV159" s="8" t="s">
        <v>51</v>
      </c>
      <c r="AW159">
        <f>VLOOKUP(Table13[[#This Row],[Local Article Id]],Table3[#All],34,FALSE)</f>
        <v>0</v>
      </c>
      <c r="AX159">
        <v>306558.59999999998</v>
      </c>
      <c r="AY159">
        <v>82286000</v>
      </c>
      <c r="AZ159" t="s">
        <v>60</v>
      </c>
    </row>
    <row r="160" spans="1:52">
      <c r="A160" s="12" t="s">
        <v>823</v>
      </c>
      <c r="B160" s="12" t="s">
        <v>48</v>
      </c>
      <c r="C160" s="12" t="s">
        <v>824</v>
      </c>
      <c r="D160" s="12" t="s">
        <v>188</v>
      </c>
      <c r="E160" s="12" t="s">
        <v>51</v>
      </c>
      <c r="F160" s="12" t="s">
        <v>52</v>
      </c>
      <c r="G160" s="12" t="s">
        <v>304</v>
      </c>
      <c r="H160" s="12" t="s">
        <v>51</v>
      </c>
      <c r="I160" t="s">
        <v>51</v>
      </c>
      <c r="J160" s="12" t="s">
        <v>54</v>
      </c>
      <c r="K160" t="s">
        <v>51</v>
      </c>
      <c r="L160" t="s">
        <v>51</v>
      </c>
      <c r="M160" t="s">
        <v>55</v>
      </c>
      <c r="N160" t="s">
        <v>56</v>
      </c>
      <c r="O160" s="12">
        <v>0</v>
      </c>
      <c r="P160" t="s">
        <v>51</v>
      </c>
      <c r="Q160" s="12" t="s">
        <v>51</v>
      </c>
      <c r="R160" t="s">
        <v>57</v>
      </c>
      <c r="S160" t="s">
        <v>57</v>
      </c>
      <c r="T160" t="s">
        <v>825</v>
      </c>
      <c r="U160" t="s">
        <v>51</v>
      </c>
      <c r="V160" t="s">
        <v>51</v>
      </c>
      <c r="W160" t="s">
        <v>51</v>
      </c>
      <c r="X160">
        <v>1</v>
      </c>
      <c r="Y160">
        <v>0</v>
      </c>
      <c r="Z160">
        <v>0</v>
      </c>
      <c r="AA160">
        <v>0</v>
      </c>
      <c r="AB160" t="s">
        <v>51</v>
      </c>
      <c r="AF160" s="12" t="s">
        <v>826</v>
      </c>
      <c r="AG160" t="s">
        <v>125</v>
      </c>
      <c r="AH160" t="s">
        <v>51</v>
      </c>
      <c r="AI160" s="12" t="s">
        <v>133</v>
      </c>
      <c r="AJ160" s="12" t="e">
        <f>VLOOKUP(Table13[[#This Row],[Local Article Id]],Table3[#All],28,FALSE)</f>
        <v>#N/A</v>
      </c>
      <c r="AK160" t="s">
        <v>51</v>
      </c>
      <c r="AL160" t="s">
        <v>51</v>
      </c>
      <c r="AM160" t="s">
        <v>51</v>
      </c>
      <c r="AN160" s="12" t="s">
        <v>51</v>
      </c>
      <c r="AO160" s="12" t="e">
        <f>VLOOKUP(Table13[[#This Row],[Local Article Id]],Table3[#All],35,FALSE)</f>
        <v>#N/A</v>
      </c>
      <c r="AP160" t="s">
        <v>51</v>
      </c>
      <c r="AQ160" s="12" t="s">
        <v>51</v>
      </c>
      <c r="AR160" s="12" t="e">
        <f>VLOOKUP(Table13[[#This Row],[Local Article Id]],Table3[#All],30,FALSE)</f>
        <v>#N/A</v>
      </c>
      <c r="AS160" t="s">
        <v>51</v>
      </c>
      <c r="AT160" s="12" t="s">
        <v>51</v>
      </c>
      <c r="AU160" s="12" t="e">
        <f>VLOOKUP(Table13[[#This Row],[Local Article Id]],Table3[#All],33,FALSE)</f>
        <v>#N/A</v>
      </c>
      <c r="AV160" s="12" t="s">
        <v>51</v>
      </c>
      <c r="AW160" s="12" t="e">
        <f>VLOOKUP(Table13[[#This Row],[Local Article Id]],Table3[#All],34,FALSE)</f>
        <v>#N/A</v>
      </c>
      <c r="AX160">
        <v>0</v>
      </c>
      <c r="AY160">
        <v>0</v>
      </c>
      <c r="AZ160" t="s">
        <v>60</v>
      </c>
    </row>
    <row r="161" spans="1:52">
      <c r="A161" s="12" t="s">
        <v>827</v>
      </c>
      <c r="B161" s="12" t="s">
        <v>48</v>
      </c>
      <c r="C161" s="12" t="s">
        <v>828</v>
      </c>
      <c r="D161" s="12" t="s">
        <v>539</v>
      </c>
      <c r="E161" s="12" t="s">
        <v>51</v>
      </c>
      <c r="F161" s="12" t="s">
        <v>52</v>
      </c>
      <c r="G161" s="12" t="s">
        <v>829</v>
      </c>
      <c r="H161" s="12" t="s">
        <v>51</v>
      </c>
      <c r="I161" t="s">
        <v>51</v>
      </c>
      <c r="J161" s="12" t="s">
        <v>54</v>
      </c>
      <c r="K161" t="s">
        <v>51</v>
      </c>
      <c r="L161" t="s">
        <v>51</v>
      </c>
      <c r="M161" t="s">
        <v>55</v>
      </c>
      <c r="N161" t="s">
        <v>56</v>
      </c>
      <c r="O161" s="12">
        <v>0</v>
      </c>
      <c r="P161" t="s">
        <v>51</v>
      </c>
      <c r="Q161" s="12" t="s">
        <v>51</v>
      </c>
      <c r="R161" t="s">
        <v>57</v>
      </c>
      <c r="S161" t="s">
        <v>57</v>
      </c>
      <c r="T161" t="s">
        <v>830</v>
      </c>
      <c r="U161" t="s">
        <v>51</v>
      </c>
      <c r="V161" t="s">
        <v>51</v>
      </c>
      <c r="W161" t="s">
        <v>51</v>
      </c>
      <c r="X161">
        <v>1</v>
      </c>
      <c r="Y161">
        <v>0</v>
      </c>
      <c r="Z161">
        <v>0</v>
      </c>
      <c r="AA161">
        <v>0</v>
      </c>
      <c r="AB161" t="s">
        <v>51</v>
      </c>
      <c r="AF161" s="12" t="s">
        <v>831</v>
      </c>
      <c r="AG161" t="s">
        <v>125</v>
      </c>
      <c r="AH161" t="s">
        <v>51</v>
      </c>
      <c r="AI161" s="12" t="s">
        <v>126</v>
      </c>
      <c r="AJ161" s="12" t="e">
        <f>VLOOKUP(Table13[[#This Row],[Local Article Id]],Table3[#All],28,FALSE)</f>
        <v>#N/A</v>
      </c>
      <c r="AK161" t="s">
        <v>51</v>
      </c>
      <c r="AL161" t="s">
        <v>51</v>
      </c>
      <c r="AM161" t="s">
        <v>51</v>
      </c>
      <c r="AN161" s="12" t="s">
        <v>51</v>
      </c>
      <c r="AO161" s="12" t="e">
        <f>VLOOKUP(Table13[[#This Row],[Local Article Id]],Table3[#All],35,FALSE)</f>
        <v>#N/A</v>
      </c>
      <c r="AP161" t="s">
        <v>51</v>
      </c>
      <c r="AQ161" s="12" t="s">
        <v>51</v>
      </c>
      <c r="AR161" s="12" t="e">
        <f>VLOOKUP(Table13[[#This Row],[Local Article Id]],Table3[#All],30,FALSE)</f>
        <v>#N/A</v>
      </c>
      <c r="AS161" t="s">
        <v>51</v>
      </c>
      <c r="AT161" s="12" t="s">
        <v>51</v>
      </c>
      <c r="AU161" s="12" t="e">
        <f>VLOOKUP(Table13[[#This Row],[Local Article Id]],Table3[#All],33,FALSE)</f>
        <v>#N/A</v>
      </c>
      <c r="AV161" s="12" t="s">
        <v>51</v>
      </c>
      <c r="AW161" s="12" t="e">
        <f>VLOOKUP(Table13[[#This Row],[Local Article Id]],Table3[#All],34,FALSE)</f>
        <v>#N/A</v>
      </c>
      <c r="AX161">
        <v>0</v>
      </c>
      <c r="AY161">
        <v>0</v>
      </c>
      <c r="AZ161" t="s">
        <v>60</v>
      </c>
    </row>
    <row r="162" spans="1:52">
      <c r="A162" t="s">
        <v>832</v>
      </c>
      <c r="B162" t="s">
        <v>48</v>
      </c>
      <c r="C162" t="s">
        <v>833</v>
      </c>
      <c r="D162" t="s">
        <v>203</v>
      </c>
      <c r="E162" t="s">
        <v>51</v>
      </c>
      <c r="F162" t="s">
        <v>52</v>
      </c>
      <c r="G162" t="s">
        <v>198</v>
      </c>
      <c r="H162" t="s">
        <v>51</v>
      </c>
      <c r="I162" t="s">
        <v>51</v>
      </c>
      <c r="J162" t="s">
        <v>54</v>
      </c>
      <c r="K162" t="s">
        <v>51</v>
      </c>
      <c r="L162" t="s">
        <v>51</v>
      </c>
      <c r="M162" t="s">
        <v>55</v>
      </c>
      <c r="N162" t="s">
        <v>56</v>
      </c>
      <c r="O162">
        <v>0</v>
      </c>
      <c r="P162" t="s">
        <v>51</v>
      </c>
      <c r="Q162" t="s">
        <v>51</v>
      </c>
      <c r="R162" t="s">
        <v>57</v>
      </c>
      <c r="S162" t="s">
        <v>57</v>
      </c>
      <c r="T162" t="s">
        <v>834</v>
      </c>
      <c r="U162" t="s">
        <v>51</v>
      </c>
      <c r="V162" t="s">
        <v>51</v>
      </c>
      <c r="W162" t="s">
        <v>51</v>
      </c>
      <c r="X162">
        <v>1</v>
      </c>
      <c r="Y162">
        <v>0</v>
      </c>
      <c r="Z162">
        <v>45966</v>
      </c>
      <c r="AA162">
        <v>0</v>
      </c>
      <c r="AB162" t="s">
        <v>51</v>
      </c>
      <c r="AF162" t="s">
        <v>835</v>
      </c>
      <c r="AG162" t="s">
        <v>125</v>
      </c>
      <c r="AH162" t="s">
        <v>51</v>
      </c>
      <c r="AI162" s="8" t="s">
        <v>179</v>
      </c>
      <c r="AJ162" t="str">
        <f>VLOOKUP(Table13[[#This Row],[Local Article Id]],Table3[#All],28,FALSE)</f>
        <v>A paragraph or less towards the bottom</v>
      </c>
      <c r="AK162" t="s">
        <v>51</v>
      </c>
      <c r="AL162" t="s">
        <v>51</v>
      </c>
      <c r="AM162" t="s">
        <v>51</v>
      </c>
      <c r="AN162" s="12" t="s">
        <v>51</v>
      </c>
      <c r="AO162" s="12">
        <f>VLOOKUP(Table13[[#This Row],[Local Article Id]],Table3[#All],35,FALSE)</f>
        <v>0</v>
      </c>
      <c r="AP162" t="s">
        <v>51</v>
      </c>
      <c r="AQ162" s="8" t="s">
        <v>51</v>
      </c>
      <c r="AR162">
        <f>VLOOKUP(Table13[[#This Row],[Local Article Id]],Table3[#All],30,FALSE)</f>
        <v>0</v>
      </c>
      <c r="AS162" t="s">
        <v>51</v>
      </c>
      <c r="AT162" s="8" t="s">
        <v>51</v>
      </c>
      <c r="AU162">
        <f>VLOOKUP(Table13[[#This Row],[Local Article Id]],Table3[#All],33,FALSE)</f>
        <v>0</v>
      </c>
      <c r="AV162" s="8" t="s">
        <v>51</v>
      </c>
      <c r="AW162">
        <f>VLOOKUP(Table13[[#This Row],[Local Article Id]],Table3[#All],34,FALSE)</f>
        <v>0</v>
      </c>
      <c r="AX162">
        <v>1378.98</v>
      </c>
      <c r="AY162">
        <v>0</v>
      </c>
      <c r="AZ162" t="s">
        <v>60</v>
      </c>
    </row>
    <row r="163" spans="1:52">
      <c r="A163" s="12" t="s">
        <v>836</v>
      </c>
      <c r="B163" s="12" t="s">
        <v>48</v>
      </c>
      <c r="C163" s="12" t="s">
        <v>837</v>
      </c>
      <c r="D163" s="12" t="s">
        <v>203</v>
      </c>
      <c r="E163" s="12" t="s">
        <v>51</v>
      </c>
      <c r="F163" s="12" t="s">
        <v>52</v>
      </c>
      <c r="G163" s="12" t="s">
        <v>838</v>
      </c>
      <c r="H163" s="12" t="s">
        <v>51</v>
      </c>
      <c r="I163" t="s">
        <v>51</v>
      </c>
      <c r="J163" s="12" t="s">
        <v>54</v>
      </c>
      <c r="K163" t="s">
        <v>51</v>
      </c>
      <c r="L163" t="s">
        <v>51</v>
      </c>
      <c r="M163" t="s">
        <v>55</v>
      </c>
      <c r="N163" t="s">
        <v>56</v>
      </c>
      <c r="O163" s="12">
        <v>0</v>
      </c>
      <c r="P163" t="s">
        <v>51</v>
      </c>
      <c r="Q163" s="12" t="s">
        <v>51</v>
      </c>
      <c r="R163" t="s">
        <v>57</v>
      </c>
      <c r="S163" t="s">
        <v>57</v>
      </c>
      <c r="T163" t="s">
        <v>839</v>
      </c>
      <c r="U163" t="s">
        <v>51</v>
      </c>
      <c r="V163" t="s">
        <v>51</v>
      </c>
      <c r="W163" t="s">
        <v>51</v>
      </c>
      <c r="X163">
        <v>1</v>
      </c>
      <c r="Y163">
        <v>0</v>
      </c>
      <c r="Z163">
        <v>2880</v>
      </c>
      <c r="AA163">
        <v>0</v>
      </c>
      <c r="AB163" t="s">
        <v>51</v>
      </c>
      <c r="AF163" s="12" t="s">
        <v>840</v>
      </c>
      <c r="AG163" t="s">
        <v>125</v>
      </c>
      <c r="AH163" t="s">
        <v>51</v>
      </c>
      <c r="AI163" s="12" t="s">
        <v>254</v>
      </c>
      <c r="AJ163" s="12" t="e">
        <f>VLOOKUP(Table13[[#This Row],[Local Article Id]],Table3[#All],28,FALSE)</f>
        <v>#N/A</v>
      </c>
      <c r="AK163" t="s">
        <v>51</v>
      </c>
      <c r="AL163" t="s">
        <v>51</v>
      </c>
      <c r="AM163" t="s">
        <v>51</v>
      </c>
      <c r="AN163" s="12" t="s">
        <v>51</v>
      </c>
      <c r="AO163" s="12" t="e">
        <f>VLOOKUP(Table13[[#This Row],[Local Article Id]],Table3[#All],35,FALSE)</f>
        <v>#N/A</v>
      </c>
      <c r="AP163" t="s">
        <v>51</v>
      </c>
      <c r="AQ163" s="12" t="s">
        <v>51</v>
      </c>
      <c r="AR163" s="12" t="e">
        <f>VLOOKUP(Table13[[#This Row],[Local Article Id]],Table3[#All],30,FALSE)</f>
        <v>#N/A</v>
      </c>
      <c r="AS163" t="s">
        <v>51</v>
      </c>
      <c r="AT163" s="12" t="s">
        <v>51</v>
      </c>
      <c r="AU163" s="12" t="e">
        <f>VLOOKUP(Table13[[#This Row],[Local Article Id]],Table3[#All],33,FALSE)</f>
        <v>#N/A</v>
      </c>
      <c r="AV163" s="12" t="s">
        <v>51</v>
      </c>
      <c r="AW163" s="12" t="e">
        <f>VLOOKUP(Table13[[#This Row],[Local Article Id]],Table3[#All],34,FALSE)</f>
        <v>#N/A</v>
      </c>
      <c r="AX163">
        <v>1440</v>
      </c>
      <c r="AY163">
        <v>0</v>
      </c>
      <c r="AZ163" t="s">
        <v>60</v>
      </c>
    </row>
    <row r="164" spans="1:52">
      <c r="A164" t="s">
        <v>841</v>
      </c>
      <c r="B164" t="s">
        <v>48</v>
      </c>
      <c r="C164" t="s">
        <v>842</v>
      </c>
      <c r="D164" t="s">
        <v>92</v>
      </c>
      <c r="E164" t="s">
        <v>51</v>
      </c>
      <c r="F164" t="s">
        <v>52</v>
      </c>
      <c r="G164" t="s">
        <v>198</v>
      </c>
      <c r="H164" t="s">
        <v>51</v>
      </c>
      <c r="I164" t="s">
        <v>51</v>
      </c>
      <c r="J164" t="s">
        <v>54</v>
      </c>
      <c r="K164" t="s">
        <v>51</v>
      </c>
      <c r="L164" t="s">
        <v>51</v>
      </c>
      <c r="M164" t="s">
        <v>55</v>
      </c>
      <c r="N164" t="s">
        <v>56</v>
      </c>
      <c r="O164">
        <v>0</v>
      </c>
      <c r="P164" t="s">
        <v>51</v>
      </c>
      <c r="Q164" t="s">
        <v>51</v>
      </c>
      <c r="R164" t="s">
        <v>57</v>
      </c>
      <c r="S164" t="s">
        <v>57</v>
      </c>
      <c r="T164" t="s">
        <v>843</v>
      </c>
      <c r="U164" t="s">
        <v>51</v>
      </c>
      <c r="V164" t="s">
        <v>51</v>
      </c>
      <c r="W164" t="s">
        <v>51</v>
      </c>
      <c r="X164">
        <v>1</v>
      </c>
      <c r="Y164">
        <v>0</v>
      </c>
      <c r="Z164">
        <v>45966</v>
      </c>
      <c r="AA164">
        <v>0</v>
      </c>
      <c r="AB164" t="s">
        <v>51</v>
      </c>
      <c r="AF164" t="s">
        <v>844</v>
      </c>
      <c r="AG164" t="s">
        <v>125</v>
      </c>
      <c r="AH164" t="s">
        <v>51</v>
      </c>
      <c r="AI164" s="9" t="s">
        <v>179</v>
      </c>
      <c r="AJ164" t="str">
        <f>VLOOKUP(Table13[[#This Row],[Local Article Id]],Table3[#All],28,FALSE)</f>
        <v>A paragraph or more towards the top</v>
      </c>
      <c r="AK164" t="s">
        <v>51</v>
      </c>
      <c r="AL164" t="s">
        <v>51</v>
      </c>
      <c r="AM164" t="s">
        <v>51</v>
      </c>
      <c r="AN164" s="12" t="s">
        <v>51</v>
      </c>
      <c r="AO164" s="12">
        <f>VLOOKUP(Table13[[#This Row],[Local Article Id]],Table3[#All],35,FALSE)</f>
        <v>0</v>
      </c>
      <c r="AP164" t="s">
        <v>51</v>
      </c>
      <c r="AQ164" s="8" t="s">
        <v>51</v>
      </c>
      <c r="AR164">
        <f>VLOOKUP(Table13[[#This Row],[Local Article Id]],Table3[#All],30,FALSE)</f>
        <v>0</v>
      </c>
      <c r="AS164" t="s">
        <v>51</v>
      </c>
      <c r="AT164" s="8" t="s">
        <v>51</v>
      </c>
      <c r="AU164">
        <f>VLOOKUP(Table13[[#This Row],[Local Article Id]],Table3[#All],33,FALSE)</f>
        <v>0</v>
      </c>
      <c r="AV164" s="8" t="s">
        <v>51</v>
      </c>
      <c r="AW164">
        <f>VLOOKUP(Table13[[#This Row],[Local Article Id]],Table3[#All],34,FALSE)</f>
        <v>0</v>
      </c>
      <c r="AX164">
        <v>1378.98</v>
      </c>
      <c r="AY164">
        <v>0</v>
      </c>
      <c r="AZ164" t="s">
        <v>60</v>
      </c>
    </row>
    <row r="165" spans="1:52">
      <c r="A165" t="s">
        <v>845</v>
      </c>
      <c r="B165" t="s">
        <v>48</v>
      </c>
      <c r="C165" t="s">
        <v>846</v>
      </c>
      <c r="D165" t="s">
        <v>79</v>
      </c>
      <c r="E165" t="s">
        <v>51</v>
      </c>
      <c r="F165" t="s">
        <v>52</v>
      </c>
      <c r="G165" t="s">
        <v>198</v>
      </c>
      <c r="H165" t="s">
        <v>51</v>
      </c>
      <c r="I165" t="s">
        <v>51</v>
      </c>
      <c r="J165" t="s">
        <v>54</v>
      </c>
      <c r="K165" t="s">
        <v>51</v>
      </c>
      <c r="L165" t="s">
        <v>51</v>
      </c>
      <c r="M165" t="s">
        <v>55</v>
      </c>
      <c r="N165" t="s">
        <v>56</v>
      </c>
      <c r="O165">
        <v>0</v>
      </c>
      <c r="P165" t="s">
        <v>51</v>
      </c>
      <c r="Q165" t="s">
        <v>51</v>
      </c>
      <c r="R165" t="s">
        <v>57</v>
      </c>
      <c r="S165" t="s">
        <v>57</v>
      </c>
      <c r="T165" t="s">
        <v>847</v>
      </c>
      <c r="U165" t="s">
        <v>51</v>
      </c>
      <c r="V165" t="s">
        <v>51</v>
      </c>
      <c r="W165" t="s">
        <v>51</v>
      </c>
      <c r="X165">
        <v>1</v>
      </c>
      <c r="Y165">
        <v>0</v>
      </c>
      <c r="Z165">
        <v>45966</v>
      </c>
      <c r="AA165">
        <v>0</v>
      </c>
      <c r="AB165" t="s">
        <v>51</v>
      </c>
      <c r="AF165" t="s">
        <v>848</v>
      </c>
      <c r="AG165" t="s">
        <v>125</v>
      </c>
      <c r="AH165" t="s">
        <v>51</v>
      </c>
      <c r="AI165" s="9" t="s">
        <v>126</v>
      </c>
      <c r="AJ165" t="str">
        <f>VLOOKUP(Table13[[#This Row],[Local Article Id]],Table3[#All],28,FALSE)</f>
        <v>A paragraph or more towards the top</v>
      </c>
      <c r="AK165" t="s">
        <v>51</v>
      </c>
      <c r="AL165" t="s">
        <v>51</v>
      </c>
      <c r="AM165" t="s">
        <v>51</v>
      </c>
      <c r="AN165" s="12" t="s">
        <v>51</v>
      </c>
      <c r="AO165" s="12">
        <f>VLOOKUP(Table13[[#This Row],[Local Article Id]],Table3[#All],35,FALSE)</f>
        <v>0</v>
      </c>
      <c r="AP165" t="s">
        <v>51</v>
      </c>
      <c r="AQ165" s="8" t="s">
        <v>51</v>
      </c>
      <c r="AR165">
        <f>VLOOKUP(Table13[[#This Row],[Local Article Id]],Table3[#All],30,FALSE)</f>
        <v>0</v>
      </c>
      <c r="AS165" t="s">
        <v>51</v>
      </c>
      <c r="AT165" s="9" t="s">
        <v>51</v>
      </c>
      <c r="AU165" t="str">
        <f>VLOOKUP(Table13[[#This Row],[Local Article Id]],Table3[#All],33,FALSE)</f>
        <v>Provide useful and useable advice</v>
      </c>
      <c r="AV165" s="8" t="s">
        <v>51</v>
      </c>
      <c r="AW165">
        <f>VLOOKUP(Table13[[#This Row],[Local Article Id]],Table3[#All],34,FALSE)</f>
        <v>0</v>
      </c>
      <c r="AX165">
        <v>4596.6000000000004</v>
      </c>
      <c r="AY165">
        <v>0</v>
      </c>
      <c r="AZ165" t="s">
        <v>60</v>
      </c>
    </row>
    <row r="166" spans="1:52">
      <c r="A166" s="12" t="s">
        <v>849</v>
      </c>
      <c r="B166" s="12" t="s">
        <v>48</v>
      </c>
      <c r="C166" s="12" t="s">
        <v>850</v>
      </c>
      <c r="D166" s="12" t="s">
        <v>92</v>
      </c>
      <c r="E166" s="12" t="s">
        <v>51</v>
      </c>
      <c r="F166" s="12" t="s">
        <v>85</v>
      </c>
      <c r="G166" s="12" t="s">
        <v>851</v>
      </c>
      <c r="H166" s="12" t="s">
        <v>851</v>
      </c>
      <c r="I166" t="s">
        <v>852</v>
      </c>
      <c r="J166" s="12" t="s">
        <v>853</v>
      </c>
      <c r="K166" t="s">
        <v>51</v>
      </c>
      <c r="L166" t="s">
        <v>51</v>
      </c>
      <c r="M166" t="s">
        <v>55</v>
      </c>
      <c r="N166" t="s">
        <v>56</v>
      </c>
      <c r="O166" s="12">
        <v>7</v>
      </c>
      <c r="P166" t="s">
        <v>51</v>
      </c>
      <c r="Q166" s="12" t="s">
        <v>51</v>
      </c>
      <c r="R166" t="s">
        <v>57</v>
      </c>
      <c r="S166" t="s">
        <v>57</v>
      </c>
      <c r="T166" t="s">
        <v>51</v>
      </c>
      <c r="U166" t="s">
        <v>51</v>
      </c>
      <c r="V166" t="s">
        <v>51</v>
      </c>
      <c r="W166" t="s">
        <v>51</v>
      </c>
      <c r="X166">
        <v>169</v>
      </c>
      <c r="Y166">
        <v>0</v>
      </c>
      <c r="Z166">
        <v>16108</v>
      </c>
      <c r="AA166">
        <v>104600</v>
      </c>
      <c r="AB166" t="s">
        <v>51</v>
      </c>
      <c r="AF166" s="12" t="s">
        <v>854</v>
      </c>
      <c r="AG166" t="s">
        <v>125</v>
      </c>
      <c r="AH166" t="s">
        <v>51</v>
      </c>
      <c r="AI166" s="12" t="s">
        <v>179</v>
      </c>
      <c r="AJ166" s="12" t="e">
        <f>VLOOKUP(Table13[[#This Row],[Local Article Id]],Table3[#All],28,FALSE)</f>
        <v>#N/A</v>
      </c>
      <c r="AK166" t="s">
        <v>51</v>
      </c>
      <c r="AL166" t="s">
        <v>51</v>
      </c>
      <c r="AM166" t="s">
        <v>51</v>
      </c>
      <c r="AN166" s="12" t="s">
        <v>51</v>
      </c>
      <c r="AO166" s="12" t="e">
        <f>VLOOKUP(Table13[[#This Row],[Local Article Id]],Table3[#All],35,FALSE)</f>
        <v>#N/A</v>
      </c>
      <c r="AP166" t="s">
        <v>51</v>
      </c>
      <c r="AQ166" s="12" t="s">
        <v>51</v>
      </c>
      <c r="AR166" s="12" t="e">
        <f>VLOOKUP(Table13[[#This Row],[Local Article Id]],Table3[#All],30,FALSE)</f>
        <v>#N/A</v>
      </c>
      <c r="AS166" t="s">
        <v>51</v>
      </c>
      <c r="AT166" s="12" t="s">
        <v>51</v>
      </c>
      <c r="AU166" s="12" t="e">
        <f>VLOOKUP(Table13[[#This Row],[Local Article Id]],Table3[#All],33,FALSE)</f>
        <v>#N/A</v>
      </c>
      <c r="AV166" s="12" t="s">
        <v>51</v>
      </c>
      <c r="AW166" s="12" t="e">
        <f>VLOOKUP(Table13[[#This Row],[Local Article Id]],Table3[#All],34,FALSE)</f>
        <v>#N/A</v>
      </c>
      <c r="AX166">
        <v>483.24</v>
      </c>
      <c r="AY166">
        <v>3138</v>
      </c>
      <c r="AZ166" t="s">
        <v>60</v>
      </c>
    </row>
    <row r="167" spans="1:52">
      <c r="A167" s="12" t="s">
        <v>855</v>
      </c>
      <c r="B167" s="12" t="s">
        <v>48</v>
      </c>
      <c r="C167" s="12" t="s">
        <v>856</v>
      </c>
      <c r="D167" s="12" t="s">
        <v>244</v>
      </c>
      <c r="E167" s="12" t="s">
        <v>51</v>
      </c>
      <c r="F167" s="12" t="s">
        <v>52</v>
      </c>
      <c r="G167" s="12" t="s">
        <v>170</v>
      </c>
      <c r="H167" s="12" t="s">
        <v>51</v>
      </c>
      <c r="I167" t="s">
        <v>51</v>
      </c>
      <c r="J167" s="12" t="s">
        <v>54</v>
      </c>
      <c r="K167" t="s">
        <v>51</v>
      </c>
      <c r="L167" t="s">
        <v>51</v>
      </c>
      <c r="M167" t="s">
        <v>55</v>
      </c>
      <c r="N167" t="s">
        <v>56</v>
      </c>
      <c r="O167" s="12">
        <v>0</v>
      </c>
      <c r="P167" t="s">
        <v>51</v>
      </c>
      <c r="Q167" s="12" t="s">
        <v>51</v>
      </c>
      <c r="R167" t="s">
        <v>57</v>
      </c>
      <c r="S167" t="s">
        <v>57</v>
      </c>
      <c r="T167" t="s">
        <v>857</v>
      </c>
      <c r="U167" t="s">
        <v>51</v>
      </c>
      <c r="V167" t="s">
        <v>51</v>
      </c>
      <c r="W167" t="s">
        <v>51</v>
      </c>
      <c r="X167">
        <v>1</v>
      </c>
      <c r="Y167">
        <v>0</v>
      </c>
      <c r="Z167">
        <v>10068</v>
      </c>
      <c r="AA167">
        <v>0</v>
      </c>
      <c r="AB167" t="s">
        <v>51</v>
      </c>
      <c r="AF167" s="12" t="s">
        <v>858</v>
      </c>
      <c r="AG167" t="s">
        <v>125</v>
      </c>
      <c r="AH167" t="s">
        <v>51</v>
      </c>
      <c r="AI167" s="12" t="s">
        <v>179</v>
      </c>
      <c r="AJ167" s="12" t="e">
        <f>VLOOKUP(Table13[[#This Row],[Local Article Id]],Table3[#All],28,FALSE)</f>
        <v>#N/A</v>
      </c>
      <c r="AK167" t="s">
        <v>51</v>
      </c>
      <c r="AL167" t="s">
        <v>51</v>
      </c>
      <c r="AM167" t="s">
        <v>51</v>
      </c>
      <c r="AN167" s="12" t="s">
        <v>51</v>
      </c>
      <c r="AO167" s="12" t="e">
        <f>VLOOKUP(Table13[[#This Row],[Local Article Id]],Table3[#All],35,FALSE)</f>
        <v>#N/A</v>
      </c>
      <c r="AP167" t="s">
        <v>51</v>
      </c>
      <c r="AQ167" s="12" t="s">
        <v>51</v>
      </c>
      <c r="AR167" s="12" t="e">
        <f>VLOOKUP(Table13[[#This Row],[Local Article Id]],Table3[#All],30,FALSE)</f>
        <v>#N/A</v>
      </c>
      <c r="AS167" t="s">
        <v>51</v>
      </c>
      <c r="AT167" s="12" t="s">
        <v>51</v>
      </c>
      <c r="AU167" s="12" t="e">
        <f>VLOOKUP(Table13[[#This Row],[Local Article Id]],Table3[#All],33,FALSE)</f>
        <v>#N/A</v>
      </c>
      <c r="AV167" s="12" t="s">
        <v>51</v>
      </c>
      <c r="AW167" s="12" t="e">
        <f>VLOOKUP(Table13[[#This Row],[Local Article Id]],Table3[#All],34,FALSE)</f>
        <v>#N/A</v>
      </c>
      <c r="AX167">
        <v>302.04000000000002</v>
      </c>
      <c r="AY167">
        <v>0</v>
      </c>
      <c r="AZ167" t="s">
        <v>60</v>
      </c>
    </row>
    <row r="168" spans="1:52">
      <c r="A168" s="12" t="s">
        <v>859</v>
      </c>
      <c r="B168" s="12" t="s">
        <v>48</v>
      </c>
      <c r="C168" s="12" t="s">
        <v>860</v>
      </c>
      <c r="D168" s="12" t="s">
        <v>427</v>
      </c>
      <c r="E168" s="12" t="s">
        <v>51</v>
      </c>
      <c r="F168" s="12" t="s">
        <v>52</v>
      </c>
      <c r="G168" s="12" t="s">
        <v>861</v>
      </c>
      <c r="H168" s="12" t="s">
        <v>51</v>
      </c>
      <c r="I168" t="s">
        <v>51</v>
      </c>
      <c r="J168" s="12" t="s">
        <v>51</v>
      </c>
      <c r="K168" t="s">
        <v>51</v>
      </c>
      <c r="L168" t="s">
        <v>51</v>
      </c>
      <c r="M168" t="s">
        <v>55</v>
      </c>
      <c r="N168" t="s">
        <v>56</v>
      </c>
      <c r="O168" s="12">
        <v>0</v>
      </c>
      <c r="P168" t="s">
        <v>51</v>
      </c>
      <c r="Q168" s="12" t="s">
        <v>51</v>
      </c>
      <c r="R168" t="s">
        <v>57</v>
      </c>
      <c r="S168" t="s">
        <v>57</v>
      </c>
      <c r="T168" t="s">
        <v>862</v>
      </c>
      <c r="U168" t="s">
        <v>51</v>
      </c>
      <c r="V168" t="s">
        <v>51</v>
      </c>
      <c r="W168" t="s">
        <v>51</v>
      </c>
      <c r="X168">
        <v>1</v>
      </c>
      <c r="Y168">
        <v>0</v>
      </c>
      <c r="Z168">
        <v>69733</v>
      </c>
      <c r="AA168">
        <v>0</v>
      </c>
      <c r="AB168" t="s">
        <v>51</v>
      </c>
      <c r="AF168" s="12" t="s">
        <v>604</v>
      </c>
      <c r="AG168" t="s">
        <v>125</v>
      </c>
      <c r="AH168" t="s">
        <v>51</v>
      </c>
      <c r="AI168" s="12" t="s">
        <v>254</v>
      </c>
      <c r="AJ168" s="12" t="e">
        <f>VLOOKUP(Table13[[#This Row],[Local Article Id]],Table3[#All],28,FALSE)</f>
        <v>#N/A</v>
      </c>
      <c r="AK168" t="s">
        <v>51</v>
      </c>
      <c r="AL168" t="s">
        <v>51</v>
      </c>
      <c r="AM168" t="s">
        <v>51</v>
      </c>
      <c r="AN168" s="12" t="s">
        <v>51</v>
      </c>
      <c r="AO168" s="12" t="e">
        <f>VLOOKUP(Table13[[#This Row],[Local Article Id]],Table3[#All],35,FALSE)</f>
        <v>#N/A</v>
      </c>
      <c r="AP168" t="s">
        <v>51</v>
      </c>
      <c r="AQ168" s="12" t="s">
        <v>51</v>
      </c>
      <c r="AR168" s="12" t="e">
        <f>VLOOKUP(Table13[[#This Row],[Local Article Id]],Table3[#All],30,FALSE)</f>
        <v>#N/A</v>
      </c>
      <c r="AS168" t="s">
        <v>51</v>
      </c>
      <c r="AT168" s="12" t="s">
        <v>51</v>
      </c>
      <c r="AU168" s="12" t="e">
        <f>VLOOKUP(Table13[[#This Row],[Local Article Id]],Table3[#All],33,FALSE)</f>
        <v>#N/A</v>
      </c>
      <c r="AV168" s="12" t="s">
        <v>51</v>
      </c>
      <c r="AW168" s="12" t="e">
        <f>VLOOKUP(Table13[[#This Row],[Local Article Id]],Table3[#All],34,FALSE)</f>
        <v>#N/A</v>
      </c>
      <c r="AX168">
        <v>34866.5</v>
      </c>
      <c r="AY168">
        <v>0</v>
      </c>
      <c r="AZ168" t="s">
        <v>60</v>
      </c>
    </row>
    <row r="169" spans="1:52">
      <c r="A169" t="s">
        <v>863</v>
      </c>
      <c r="B169" t="s">
        <v>48</v>
      </c>
      <c r="C169" t="s">
        <v>864</v>
      </c>
      <c r="D169" t="s">
        <v>152</v>
      </c>
      <c r="E169" t="s">
        <v>51</v>
      </c>
      <c r="F169" t="s">
        <v>52</v>
      </c>
      <c r="G169" t="s">
        <v>865</v>
      </c>
      <c r="H169" t="s">
        <v>51</v>
      </c>
      <c r="I169" t="s">
        <v>51</v>
      </c>
      <c r="J169" t="s">
        <v>54</v>
      </c>
      <c r="K169" t="s">
        <v>51</v>
      </c>
      <c r="L169" t="s">
        <v>51</v>
      </c>
      <c r="M169" t="s">
        <v>55</v>
      </c>
      <c r="N169" t="s">
        <v>56</v>
      </c>
      <c r="O169">
        <v>0</v>
      </c>
      <c r="P169" t="s">
        <v>51</v>
      </c>
      <c r="Q169" t="s">
        <v>866</v>
      </c>
      <c r="R169" t="s">
        <v>57</v>
      </c>
      <c r="S169" t="s">
        <v>57</v>
      </c>
      <c r="T169" t="s">
        <v>867</v>
      </c>
      <c r="U169" t="s">
        <v>51</v>
      </c>
      <c r="V169" t="s">
        <v>51</v>
      </c>
      <c r="W169" t="s">
        <v>51</v>
      </c>
      <c r="X169">
        <v>1</v>
      </c>
      <c r="Y169">
        <v>0</v>
      </c>
      <c r="Z169">
        <v>341</v>
      </c>
      <c r="AA169">
        <v>0</v>
      </c>
      <c r="AB169" t="s">
        <v>51</v>
      </c>
      <c r="AF169" t="s">
        <v>868</v>
      </c>
      <c r="AG169" t="s">
        <v>125</v>
      </c>
      <c r="AH169" t="s">
        <v>51</v>
      </c>
      <c r="AI169" s="8" t="s">
        <v>254</v>
      </c>
      <c r="AJ169" t="str">
        <f>VLOOKUP(Table13[[#This Row],[Local Article Id]],Table3[#All],28,FALSE)</f>
        <v>A paragraph or less towards the bottom</v>
      </c>
      <c r="AK169" t="s">
        <v>51</v>
      </c>
      <c r="AL169" t="s">
        <v>51</v>
      </c>
      <c r="AM169" t="s">
        <v>51</v>
      </c>
      <c r="AN169" s="12" t="s">
        <v>51</v>
      </c>
      <c r="AO169" s="12">
        <f>VLOOKUP(Table13[[#This Row],[Local Article Id]],Table3[#All],35,FALSE)</f>
        <v>0</v>
      </c>
      <c r="AP169" t="s">
        <v>51</v>
      </c>
      <c r="AQ169" s="9" t="s">
        <v>51</v>
      </c>
      <c r="AR169" t="str">
        <f>VLOOKUP(Table13[[#This Row],[Local Article Id]],Table3[#All],30,FALSE)</f>
        <v>NICE recommended weight-loss drug to be made available in specialist NHS services 08/03/23</v>
      </c>
      <c r="AS169" t="s">
        <v>51</v>
      </c>
      <c r="AT169" s="8" t="s">
        <v>51</v>
      </c>
      <c r="AU169">
        <f>VLOOKUP(Table13[[#This Row],[Local Article Id]],Table3[#All],33,FALSE)</f>
        <v>0</v>
      </c>
      <c r="AV169" s="8" t="s">
        <v>51</v>
      </c>
      <c r="AW169">
        <f>VLOOKUP(Table13[[#This Row],[Local Article Id]],Table3[#All],34,FALSE)</f>
        <v>0</v>
      </c>
      <c r="AX169">
        <v>170.5</v>
      </c>
      <c r="AY169">
        <v>0</v>
      </c>
      <c r="AZ169" t="s">
        <v>60</v>
      </c>
    </row>
    <row r="170" spans="1:52">
      <c r="A170" s="12" t="s">
        <v>869</v>
      </c>
      <c r="B170" s="12" t="s">
        <v>48</v>
      </c>
      <c r="C170" s="12" t="s">
        <v>870</v>
      </c>
      <c r="D170" s="12" t="s">
        <v>282</v>
      </c>
      <c r="E170" s="12" t="s">
        <v>51</v>
      </c>
      <c r="F170" s="12" t="s">
        <v>52</v>
      </c>
      <c r="G170" s="12" t="s">
        <v>829</v>
      </c>
      <c r="H170" s="12" t="s">
        <v>51</v>
      </c>
      <c r="I170" t="s">
        <v>51</v>
      </c>
      <c r="J170" s="12" t="s">
        <v>54</v>
      </c>
      <c r="K170" t="s">
        <v>51</v>
      </c>
      <c r="L170" t="s">
        <v>51</v>
      </c>
      <c r="M170" t="s">
        <v>55</v>
      </c>
      <c r="N170" t="s">
        <v>56</v>
      </c>
      <c r="O170" s="12">
        <v>0</v>
      </c>
      <c r="P170" t="s">
        <v>51</v>
      </c>
      <c r="Q170" s="12" t="s">
        <v>51</v>
      </c>
      <c r="R170" t="s">
        <v>57</v>
      </c>
      <c r="S170" t="s">
        <v>57</v>
      </c>
      <c r="T170" t="s">
        <v>871</v>
      </c>
      <c r="U170" t="s">
        <v>51</v>
      </c>
      <c r="V170" t="s">
        <v>51</v>
      </c>
      <c r="W170" t="s">
        <v>51</v>
      </c>
      <c r="X170">
        <v>1</v>
      </c>
      <c r="Y170">
        <v>0</v>
      </c>
      <c r="Z170">
        <v>0</v>
      </c>
      <c r="AA170">
        <v>0</v>
      </c>
      <c r="AB170" t="s">
        <v>51</v>
      </c>
      <c r="AF170" s="12" t="s">
        <v>806</v>
      </c>
      <c r="AG170" t="s">
        <v>125</v>
      </c>
      <c r="AH170" t="s">
        <v>51</v>
      </c>
      <c r="AI170" s="12" t="s">
        <v>126</v>
      </c>
      <c r="AJ170" s="12" t="e">
        <f>VLOOKUP(Table13[[#This Row],[Local Article Id]],Table3[#All],28,FALSE)</f>
        <v>#N/A</v>
      </c>
      <c r="AK170" t="s">
        <v>51</v>
      </c>
      <c r="AL170" t="s">
        <v>51</v>
      </c>
      <c r="AM170" t="s">
        <v>51</v>
      </c>
      <c r="AN170" s="12" t="s">
        <v>51</v>
      </c>
      <c r="AO170" s="12" t="e">
        <f>VLOOKUP(Table13[[#This Row],[Local Article Id]],Table3[#All],35,FALSE)</f>
        <v>#N/A</v>
      </c>
      <c r="AP170" t="s">
        <v>51</v>
      </c>
      <c r="AQ170" s="12" t="s">
        <v>51</v>
      </c>
      <c r="AR170" s="12" t="e">
        <f>VLOOKUP(Table13[[#This Row],[Local Article Id]],Table3[#All],30,FALSE)</f>
        <v>#N/A</v>
      </c>
      <c r="AS170" t="s">
        <v>51</v>
      </c>
      <c r="AT170" s="12" t="s">
        <v>51</v>
      </c>
      <c r="AU170" s="12" t="e">
        <f>VLOOKUP(Table13[[#This Row],[Local Article Id]],Table3[#All],33,FALSE)</f>
        <v>#N/A</v>
      </c>
      <c r="AV170" s="12" t="s">
        <v>51</v>
      </c>
      <c r="AW170" s="12" t="e">
        <f>VLOOKUP(Table13[[#This Row],[Local Article Id]],Table3[#All],34,FALSE)</f>
        <v>#N/A</v>
      </c>
      <c r="AX170">
        <v>0</v>
      </c>
      <c r="AY170">
        <v>0</v>
      </c>
      <c r="AZ170" t="s">
        <v>60</v>
      </c>
    </row>
    <row r="171" spans="1:52">
      <c r="A171" s="12" t="s">
        <v>872</v>
      </c>
      <c r="B171" s="12" t="s">
        <v>48</v>
      </c>
      <c r="C171" s="12" t="s">
        <v>873</v>
      </c>
      <c r="D171" s="12" t="s">
        <v>276</v>
      </c>
      <c r="E171" s="12" t="s">
        <v>51</v>
      </c>
      <c r="F171" s="12" t="s">
        <v>85</v>
      </c>
      <c r="G171" s="12" t="s">
        <v>874</v>
      </c>
      <c r="H171" s="12" t="s">
        <v>874</v>
      </c>
      <c r="I171" t="s">
        <v>875</v>
      </c>
      <c r="J171" s="12" t="s">
        <v>252</v>
      </c>
      <c r="K171" t="s">
        <v>51</v>
      </c>
      <c r="L171" t="s">
        <v>51</v>
      </c>
      <c r="M171" t="s">
        <v>55</v>
      </c>
      <c r="N171" t="s">
        <v>56</v>
      </c>
      <c r="O171" s="12">
        <v>156</v>
      </c>
      <c r="P171" t="s">
        <v>51</v>
      </c>
      <c r="Q171" s="12" t="s">
        <v>51</v>
      </c>
      <c r="R171" t="s">
        <v>57</v>
      </c>
      <c r="S171" t="s">
        <v>57</v>
      </c>
      <c r="T171" t="s">
        <v>51</v>
      </c>
      <c r="U171" t="s">
        <v>51</v>
      </c>
      <c r="V171" t="s">
        <v>51</v>
      </c>
      <c r="W171" t="s">
        <v>51</v>
      </c>
      <c r="X171">
        <v>3963</v>
      </c>
      <c r="Y171">
        <v>0</v>
      </c>
      <c r="Z171">
        <v>15965</v>
      </c>
      <c r="AA171">
        <v>21000</v>
      </c>
      <c r="AB171" t="s">
        <v>51</v>
      </c>
      <c r="AF171" s="12" t="s">
        <v>876</v>
      </c>
      <c r="AG171" t="s">
        <v>125</v>
      </c>
      <c r="AH171" t="s">
        <v>51</v>
      </c>
      <c r="AI171" s="12" t="s">
        <v>293</v>
      </c>
      <c r="AJ171" s="12" t="e">
        <f>VLOOKUP(Table13[[#This Row],[Local Article Id]],Table3[#All],28,FALSE)</f>
        <v>#N/A</v>
      </c>
      <c r="AK171" t="s">
        <v>51</v>
      </c>
      <c r="AL171" t="s">
        <v>51</v>
      </c>
      <c r="AM171" t="s">
        <v>51</v>
      </c>
      <c r="AN171" s="12" t="s">
        <v>51</v>
      </c>
      <c r="AO171" s="12" t="e">
        <f>VLOOKUP(Table13[[#This Row],[Local Article Id]],Table3[#All],35,FALSE)</f>
        <v>#N/A</v>
      </c>
      <c r="AP171" t="s">
        <v>51</v>
      </c>
      <c r="AQ171" s="12" t="s">
        <v>51</v>
      </c>
      <c r="AR171" s="12" t="e">
        <f>VLOOKUP(Table13[[#This Row],[Local Article Id]],Table3[#All],30,FALSE)</f>
        <v>#N/A</v>
      </c>
      <c r="AS171" t="s">
        <v>51</v>
      </c>
      <c r="AT171" s="12" t="s">
        <v>51</v>
      </c>
      <c r="AU171" s="12" t="e">
        <f>VLOOKUP(Table13[[#This Row],[Local Article Id]],Table3[#All],33,FALSE)</f>
        <v>#N/A</v>
      </c>
      <c r="AV171" s="12" t="s">
        <v>51</v>
      </c>
      <c r="AW171" s="12" t="e">
        <f>VLOOKUP(Table13[[#This Row],[Local Article Id]],Table3[#All],34,FALSE)</f>
        <v>#N/A</v>
      </c>
      <c r="AX171">
        <v>15965</v>
      </c>
      <c r="AY171">
        <v>66578400</v>
      </c>
      <c r="AZ171" t="s">
        <v>60</v>
      </c>
    </row>
    <row r="172" spans="1:52">
      <c r="A172" t="s">
        <v>877</v>
      </c>
      <c r="B172" t="s">
        <v>48</v>
      </c>
      <c r="C172" t="s">
        <v>878</v>
      </c>
      <c r="D172" t="s">
        <v>276</v>
      </c>
      <c r="E172" t="s">
        <v>51</v>
      </c>
      <c r="F172" t="s">
        <v>85</v>
      </c>
      <c r="G172" t="s">
        <v>277</v>
      </c>
      <c r="H172" t="s">
        <v>277</v>
      </c>
      <c r="I172" t="s">
        <v>278</v>
      </c>
      <c r="J172" t="s">
        <v>252</v>
      </c>
      <c r="K172" t="s">
        <v>51</v>
      </c>
      <c r="L172" t="s">
        <v>51</v>
      </c>
      <c r="M172" t="s">
        <v>55</v>
      </c>
      <c r="N172" t="s">
        <v>56</v>
      </c>
      <c r="O172">
        <v>6</v>
      </c>
      <c r="P172" t="s">
        <v>51</v>
      </c>
      <c r="Q172" t="s">
        <v>51</v>
      </c>
      <c r="R172" t="s">
        <v>57</v>
      </c>
      <c r="S172" t="s">
        <v>57</v>
      </c>
      <c r="T172" t="s">
        <v>51</v>
      </c>
      <c r="U172" t="s">
        <v>51</v>
      </c>
      <c r="V172" t="s">
        <v>51</v>
      </c>
      <c r="W172" t="s">
        <v>51</v>
      </c>
      <c r="X172">
        <v>201</v>
      </c>
      <c r="Y172">
        <v>0</v>
      </c>
      <c r="Z172">
        <v>11751</v>
      </c>
      <c r="AA172">
        <v>37000</v>
      </c>
      <c r="AB172" t="s">
        <v>51</v>
      </c>
      <c r="AF172" t="s">
        <v>879</v>
      </c>
      <c r="AG172" t="s">
        <v>125</v>
      </c>
      <c r="AH172" t="s">
        <v>51</v>
      </c>
      <c r="AI172" s="8" t="s">
        <v>141</v>
      </c>
      <c r="AJ172" t="str">
        <f>VLOOKUP(Table13[[#This Row],[Local Article Id]],Table3[#All],28,FALSE)</f>
        <v>Headline or byline mention</v>
      </c>
      <c r="AK172" t="s">
        <v>51</v>
      </c>
      <c r="AL172" t="s">
        <v>51</v>
      </c>
      <c r="AM172" t="s">
        <v>51</v>
      </c>
      <c r="AN172" s="12" t="s">
        <v>51</v>
      </c>
      <c r="AO172" s="12">
        <f>VLOOKUP(Table13[[#This Row],[Local Article Id]],Table3[#All],35,FALSE)</f>
        <v>0</v>
      </c>
      <c r="AP172" t="s">
        <v>51</v>
      </c>
      <c r="AQ172" s="8" t="s">
        <v>51</v>
      </c>
      <c r="AR172">
        <f>VLOOKUP(Table13[[#This Row],[Local Article Id]],Table3[#All],30,FALSE)</f>
        <v>0</v>
      </c>
      <c r="AS172" t="s">
        <v>51</v>
      </c>
      <c r="AT172" s="8" t="s">
        <v>51</v>
      </c>
      <c r="AU172">
        <f>VLOOKUP(Table13[[#This Row],[Local Article Id]],Table3[#All],33,FALSE)</f>
        <v>0</v>
      </c>
      <c r="AV172" s="8" t="s">
        <v>51</v>
      </c>
      <c r="AW172">
        <f>VLOOKUP(Table13[[#This Row],[Local Article Id]],Table3[#All],34,FALSE)</f>
        <v>0</v>
      </c>
      <c r="AX172">
        <v>11751</v>
      </c>
      <c r="AY172">
        <v>7437000</v>
      </c>
      <c r="AZ172" t="s">
        <v>60</v>
      </c>
    </row>
    <row r="173" spans="1:52">
      <c r="A173" t="s">
        <v>880</v>
      </c>
      <c r="B173" t="s">
        <v>48</v>
      </c>
      <c r="C173" t="s">
        <v>881</v>
      </c>
      <c r="D173" t="s">
        <v>203</v>
      </c>
      <c r="E173" t="s">
        <v>51</v>
      </c>
      <c r="F173" t="s">
        <v>52</v>
      </c>
      <c r="G173" t="s">
        <v>53</v>
      </c>
      <c r="H173" t="s">
        <v>51</v>
      </c>
      <c r="I173" t="s">
        <v>51</v>
      </c>
      <c r="J173" t="s">
        <v>54</v>
      </c>
      <c r="K173" t="s">
        <v>51</v>
      </c>
      <c r="L173" t="s">
        <v>51</v>
      </c>
      <c r="M173" t="s">
        <v>55</v>
      </c>
      <c r="N173" t="s">
        <v>56</v>
      </c>
      <c r="O173">
        <v>0</v>
      </c>
      <c r="P173" t="s">
        <v>51</v>
      </c>
      <c r="Q173" t="s">
        <v>882</v>
      </c>
      <c r="R173" t="s">
        <v>57</v>
      </c>
      <c r="S173" t="s">
        <v>57</v>
      </c>
      <c r="T173" t="s">
        <v>883</v>
      </c>
      <c r="U173" t="s">
        <v>51</v>
      </c>
      <c r="V173" t="s">
        <v>51</v>
      </c>
      <c r="W173" t="s">
        <v>51</v>
      </c>
      <c r="X173">
        <v>1</v>
      </c>
      <c r="Y173">
        <v>0</v>
      </c>
      <c r="Z173">
        <v>993472</v>
      </c>
      <c r="AA173">
        <v>0</v>
      </c>
      <c r="AB173" t="s">
        <v>51</v>
      </c>
      <c r="AF173" t="s">
        <v>884</v>
      </c>
      <c r="AG173" t="s">
        <v>125</v>
      </c>
      <c r="AH173" t="s">
        <v>51</v>
      </c>
      <c r="AI173" s="8" t="s">
        <v>133</v>
      </c>
      <c r="AJ173" t="str">
        <f>VLOOKUP(Table13[[#This Row],[Local Article Id]],Table3[#All],28,FALSE)</f>
        <v>A paragraph or less towards the bottom</v>
      </c>
      <c r="AK173" t="s">
        <v>51</v>
      </c>
      <c r="AL173" t="s">
        <v>51</v>
      </c>
      <c r="AM173" t="s">
        <v>51</v>
      </c>
      <c r="AN173" s="12" t="s">
        <v>51</v>
      </c>
      <c r="AO173" s="12">
        <f>VLOOKUP(Table13[[#This Row],[Local Article Id]],Table3[#All],35,FALSE)</f>
        <v>0</v>
      </c>
      <c r="AP173" t="s">
        <v>51</v>
      </c>
      <c r="AQ173" s="8" t="s">
        <v>51</v>
      </c>
      <c r="AR173">
        <f>VLOOKUP(Table13[[#This Row],[Local Article Id]],Table3[#All],30,FALSE)</f>
        <v>0</v>
      </c>
      <c r="AS173" t="s">
        <v>51</v>
      </c>
      <c r="AT173" s="8" t="s">
        <v>51</v>
      </c>
      <c r="AU173">
        <f>VLOOKUP(Table13[[#This Row],[Local Article Id]],Table3[#All],33,FALSE)</f>
        <v>0</v>
      </c>
      <c r="AV173" s="8" t="s">
        <v>51</v>
      </c>
      <c r="AW173">
        <f>VLOOKUP(Table13[[#This Row],[Local Article Id]],Table3[#All],34,FALSE)</f>
        <v>0</v>
      </c>
      <c r="AX173">
        <v>248368</v>
      </c>
      <c r="AY173">
        <v>0</v>
      </c>
      <c r="AZ173" t="s">
        <v>60</v>
      </c>
    </row>
    <row r="174" spans="1:52">
      <c r="A174" t="s">
        <v>885</v>
      </c>
      <c r="B174" t="s">
        <v>48</v>
      </c>
      <c r="C174" t="s">
        <v>886</v>
      </c>
      <c r="D174" t="s">
        <v>50</v>
      </c>
      <c r="E174" t="s">
        <v>51</v>
      </c>
      <c r="F174" t="s">
        <v>52</v>
      </c>
      <c r="G174" t="s">
        <v>53</v>
      </c>
      <c r="H174" t="s">
        <v>51</v>
      </c>
      <c r="I174" t="s">
        <v>51</v>
      </c>
      <c r="J174" t="s">
        <v>54</v>
      </c>
      <c r="K174" t="s">
        <v>51</v>
      </c>
      <c r="L174" t="s">
        <v>51</v>
      </c>
      <c r="M174" t="s">
        <v>55</v>
      </c>
      <c r="N174" t="s">
        <v>56</v>
      </c>
      <c r="O174">
        <v>0</v>
      </c>
      <c r="P174" t="s">
        <v>51</v>
      </c>
      <c r="Q174" t="s">
        <v>887</v>
      </c>
      <c r="R174" t="s">
        <v>57</v>
      </c>
      <c r="S174" t="s">
        <v>57</v>
      </c>
      <c r="T174" t="s">
        <v>888</v>
      </c>
      <c r="U174" t="s">
        <v>51</v>
      </c>
      <c r="V174" t="s">
        <v>51</v>
      </c>
      <c r="W174" t="s">
        <v>51</v>
      </c>
      <c r="X174">
        <v>1</v>
      </c>
      <c r="Y174">
        <v>0</v>
      </c>
      <c r="Z174">
        <v>993472</v>
      </c>
      <c r="AA174">
        <v>0</v>
      </c>
      <c r="AB174" t="s">
        <v>51</v>
      </c>
      <c r="AF174" t="s">
        <v>889</v>
      </c>
      <c r="AG174" t="s">
        <v>125</v>
      </c>
      <c r="AH174" t="s">
        <v>51</v>
      </c>
      <c r="AI174" s="9" t="s">
        <v>126</v>
      </c>
      <c r="AJ174" t="str">
        <f>VLOOKUP(Table13[[#This Row],[Local Article Id]],Table3[#All],28,FALSE)</f>
        <v>A paragraph or more towards the top</v>
      </c>
      <c r="AK174" t="s">
        <v>51</v>
      </c>
      <c r="AL174" t="s">
        <v>51</v>
      </c>
      <c r="AM174" t="s">
        <v>51</v>
      </c>
      <c r="AN174" s="12" t="s">
        <v>51</v>
      </c>
      <c r="AO174" s="12">
        <f>VLOOKUP(Table13[[#This Row],[Local Article Id]],Table3[#All],35,FALSE)</f>
        <v>0</v>
      </c>
      <c r="AP174" t="s">
        <v>51</v>
      </c>
      <c r="AQ174" s="8" t="s">
        <v>51</v>
      </c>
      <c r="AR174">
        <f>VLOOKUP(Table13[[#This Row],[Local Article Id]],Table3[#All],30,FALSE)</f>
        <v>0</v>
      </c>
      <c r="AS174" t="s">
        <v>51</v>
      </c>
      <c r="AT174" s="8" t="s">
        <v>51</v>
      </c>
      <c r="AU174">
        <f>VLOOKUP(Table13[[#This Row],[Local Article Id]],Table3[#All],33,FALSE)</f>
        <v>0</v>
      </c>
      <c r="AV174" s="8" t="s">
        <v>51</v>
      </c>
      <c r="AW174">
        <f>VLOOKUP(Table13[[#This Row],[Local Article Id]],Table3[#All],34,FALSE)</f>
        <v>0</v>
      </c>
      <c r="AX174">
        <v>99347.199999999997</v>
      </c>
      <c r="AY174">
        <v>0</v>
      </c>
      <c r="AZ174" t="s">
        <v>60</v>
      </c>
    </row>
    <row r="175" spans="1:52">
      <c r="A175" t="s">
        <v>890</v>
      </c>
      <c r="B175" t="s">
        <v>48</v>
      </c>
      <c r="C175" t="s">
        <v>891</v>
      </c>
      <c r="D175" t="s">
        <v>136</v>
      </c>
      <c r="E175" t="s">
        <v>51</v>
      </c>
      <c r="F175" t="s">
        <v>52</v>
      </c>
      <c r="G175" t="s">
        <v>612</v>
      </c>
      <c r="H175" t="s">
        <v>51</v>
      </c>
      <c r="I175" t="s">
        <v>51</v>
      </c>
      <c r="J175" t="s">
        <v>54</v>
      </c>
      <c r="K175" t="s">
        <v>51</v>
      </c>
      <c r="L175" t="s">
        <v>51</v>
      </c>
      <c r="M175" t="s">
        <v>55</v>
      </c>
      <c r="N175" t="s">
        <v>56</v>
      </c>
      <c r="O175">
        <v>0</v>
      </c>
      <c r="P175" t="s">
        <v>51</v>
      </c>
      <c r="Q175" t="s">
        <v>639</v>
      </c>
      <c r="R175" t="s">
        <v>57</v>
      </c>
      <c r="S175" t="s">
        <v>57</v>
      </c>
      <c r="T175" t="s">
        <v>892</v>
      </c>
      <c r="U175" t="s">
        <v>51</v>
      </c>
      <c r="V175" t="s">
        <v>51</v>
      </c>
      <c r="W175" t="s">
        <v>51</v>
      </c>
      <c r="X175">
        <v>1</v>
      </c>
      <c r="Y175">
        <v>0</v>
      </c>
      <c r="Z175">
        <v>7339450</v>
      </c>
      <c r="AA175">
        <v>0</v>
      </c>
      <c r="AB175" t="s">
        <v>51</v>
      </c>
      <c r="AF175" t="s">
        <v>893</v>
      </c>
      <c r="AG175" t="s">
        <v>125</v>
      </c>
      <c r="AH175" t="s">
        <v>51</v>
      </c>
      <c r="AI175" s="8" t="s">
        <v>126</v>
      </c>
      <c r="AJ175" t="str">
        <f>VLOOKUP(Table13[[#This Row],[Local Article Id]],Table3[#All],28,FALSE)</f>
        <v>A paragraph or less towards the bottom</v>
      </c>
      <c r="AK175" t="s">
        <v>51</v>
      </c>
      <c r="AL175" t="s">
        <v>51</v>
      </c>
      <c r="AM175" t="s">
        <v>51</v>
      </c>
      <c r="AN175" s="12" t="s">
        <v>51</v>
      </c>
      <c r="AO175" s="12">
        <f>VLOOKUP(Table13[[#This Row],[Local Article Id]],Table3[#All],35,FALSE)</f>
        <v>0</v>
      </c>
      <c r="AP175" t="s">
        <v>51</v>
      </c>
      <c r="AQ175" s="8" t="s">
        <v>51</v>
      </c>
      <c r="AR175">
        <f>VLOOKUP(Table13[[#This Row],[Local Article Id]],Table3[#All],30,FALSE)</f>
        <v>0</v>
      </c>
      <c r="AS175" t="s">
        <v>51</v>
      </c>
      <c r="AT175" s="8" t="s">
        <v>51</v>
      </c>
      <c r="AU175">
        <f>VLOOKUP(Table13[[#This Row],[Local Article Id]],Table3[#All],33,FALSE)</f>
        <v>0</v>
      </c>
      <c r="AV175" s="8" t="s">
        <v>51</v>
      </c>
      <c r="AW175">
        <f>VLOOKUP(Table13[[#This Row],[Local Article Id]],Table3[#All],34,FALSE)</f>
        <v>0</v>
      </c>
      <c r="AX175">
        <v>733945</v>
      </c>
      <c r="AY175">
        <v>0</v>
      </c>
      <c r="AZ175" t="s">
        <v>60</v>
      </c>
    </row>
    <row r="176" spans="1:52">
      <c r="A176" t="s">
        <v>894</v>
      </c>
      <c r="B176" t="s">
        <v>48</v>
      </c>
      <c r="C176" t="s">
        <v>895</v>
      </c>
      <c r="D176" t="s">
        <v>152</v>
      </c>
      <c r="E176" t="s">
        <v>51</v>
      </c>
      <c r="F176" t="s">
        <v>52</v>
      </c>
      <c r="G176" t="s">
        <v>896</v>
      </c>
      <c r="H176" t="s">
        <v>51</v>
      </c>
      <c r="I176" t="s">
        <v>51</v>
      </c>
      <c r="J176" t="s">
        <v>54</v>
      </c>
      <c r="K176" t="s">
        <v>51</v>
      </c>
      <c r="L176" t="s">
        <v>51</v>
      </c>
      <c r="M176" t="s">
        <v>55</v>
      </c>
      <c r="N176" t="s">
        <v>56</v>
      </c>
      <c r="O176">
        <v>0</v>
      </c>
      <c r="P176" t="s">
        <v>51</v>
      </c>
      <c r="Q176" t="s">
        <v>897</v>
      </c>
      <c r="R176" t="s">
        <v>57</v>
      </c>
      <c r="S176" t="s">
        <v>57</v>
      </c>
      <c r="T176" t="s">
        <v>898</v>
      </c>
      <c r="U176" t="s">
        <v>51</v>
      </c>
      <c r="V176" t="s">
        <v>51</v>
      </c>
      <c r="W176" t="s">
        <v>51</v>
      </c>
      <c r="X176">
        <v>1</v>
      </c>
      <c r="Y176">
        <v>0</v>
      </c>
      <c r="Z176">
        <v>765085</v>
      </c>
      <c r="AA176">
        <v>0</v>
      </c>
      <c r="AB176" t="s">
        <v>51</v>
      </c>
      <c r="AF176" t="s">
        <v>899</v>
      </c>
      <c r="AG176" t="s">
        <v>125</v>
      </c>
      <c r="AH176" t="s">
        <v>51</v>
      </c>
      <c r="AI176" s="9" t="s">
        <v>133</v>
      </c>
      <c r="AJ176" t="str">
        <f>VLOOKUP(Table13[[#This Row],[Local Article Id]],Table3[#All],28,FALSE)</f>
        <v>A paragraph or more towards the top</v>
      </c>
      <c r="AK176" t="s">
        <v>51</v>
      </c>
      <c r="AL176" t="s">
        <v>51</v>
      </c>
      <c r="AM176" t="s">
        <v>51</v>
      </c>
      <c r="AN176" s="12" t="s">
        <v>51</v>
      </c>
      <c r="AO176" s="12">
        <f>VLOOKUP(Table13[[#This Row],[Local Article Id]],Table3[#All],35,FALSE)</f>
        <v>0</v>
      </c>
      <c r="AP176" t="s">
        <v>51</v>
      </c>
      <c r="AQ176" s="9" t="s">
        <v>51</v>
      </c>
      <c r="AR176" t="str">
        <f>VLOOKUP(Table13[[#This Row],[Local Article Id]],Table3[#All],30,FALSE)</f>
        <v>NICE recommended weight-loss drug to be made available in specialist NHS services 08/03/23</v>
      </c>
      <c r="AS176" t="s">
        <v>51</v>
      </c>
      <c r="AT176" s="8" t="s">
        <v>51</v>
      </c>
      <c r="AU176">
        <f>VLOOKUP(Table13[[#This Row],[Local Article Id]],Table3[#All],33,FALSE)</f>
        <v>0</v>
      </c>
      <c r="AV176" s="8" t="s">
        <v>51</v>
      </c>
      <c r="AW176">
        <f>VLOOKUP(Table13[[#This Row],[Local Article Id]],Table3[#All],34,FALSE)</f>
        <v>0</v>
      </c>
      <c r="AX176">
        <v>191271.25</v>
      </c>
      <c r="AY176">
        <v>0</v>
      </c>
      <c r="AZ176" t="s">
        <v>60</v>
      </c>
    </row>
    <row r="177" spans="1:52">
      <c r="A177" t="s">
        <v>900</v>
      </c>
      <c r="B177" t="s">
        <v>48</v>
      </c>
      <c r="C177" t="s">
        <v>901</v>
      </c>
      <c r="D177" t="s">
        <v>427</v>
      </c>
      <c r="E177" t="s">
        <v>51</v>
      </c>
      <c r="F177" t="s">
        <v>52</v>
      </c>
      <c r="G177" t="s">
        <v>53</v>
      </c>
      <c r="H177" t="s">
        <v>51</v>
      </c>
      <c r="I177" t="s">
        <v>51</v>
      </c>
      <c r="J177" t="s">
        <v>54</v>
      </c>
      <c r="K177" t="s">
        <v>51</v>
      </c>
      <c r="L177" t="s">
        <v>51</v>
      </c>
      <c r="M177" t="s">
        <v>55</v>
      </c>
      <c r="N177" t="s">
        <v>56</v>
      </c>
      <c r="O177">
        <v>0</v>
      </c>
      <c r="P177" t="s">
        <v>51</v>
      </c>
      <c r="Q177" t="s">
        <v>51</v>
      </c>
      <c r="R177" t="s">
        <v>57</v>
      </c>
      <c r="S177" t="s">
        <v>57</v>
      </c>
      <c r="T177" t="s">
        <v>902</v>
      </c>
      <c r="U177" t="s">
        <v>51</v>
      </c>
      <c r="V177" t="s">
        <v>51</v>
      </c>
      <c r="W177" t="s">
        <v>51</v>
      </c>
      <c r="X177">
        <v>1</v>
      </c>
      <c r="Y177">
        <v>0</v>
      </c>
      <c r="Z177">
        <v>993472</v>
      </c>
      <c r="AA177">
        <v>0</v>
      </c>
      <c r="AB177" t="s">
        <v>51</v>
      </c>
      <c r="AF177" t="s">
        <v>903</v>
      </c>
      <c r="AG177" t="s">
        <v>125</v>
      </c>
      <c r="AH177" t="s">
        <v>51</v>
      </c>
      <c r="AI177" s="9" t="s">
        <v>133</v>
      </c>
      <c r="AJ177" t="str">
        <f>VLOOKUP(Table13[[#This Row],[Local Article Id]],Table3[#All],28,FALSE)</f>
        <v>A paragraph or more towards the top</v>
      </c>
      <c r="AK177" t="s">
        <v>51</v>
      </c>
      <c r="AL177" t="s">
        <v>51</v>
      </c>
      <c r="AM177" t="s">
        <v>51</v>
      </c>
      <c r="AN177" s="12" t="s">
        <v>51</v>
      </c>
      <c r="AO177" s="12">
        <f>VLOOKUP(Table13[[#This Row],[Local Article Id]],Table3[#All],35,FALSE)</f>
        <v>0</v>
      </c>
      <c r="AP177" t="s">
        <v>51</v>
      </c>
      <c r="AQ177" s="9" t="s">
        <v>51</v>
      </c>
      <c r="AR177" t="str">
        <f>VLOOKUP(Table13[[#This Row],[Local Article Id]],Table3[#All],30,FALSE)</f>
        <v>NICE recommended weight-loss drug to be made available in specialist NHS services 08/03/23</v>
      </c>
      <c r="AS177" t="s">
        <v>51</v>
      </c>
      <c r="AT177" s="8" t="s">
        <v>51</v>
      </c>
      <c r="AU177">
        <f>VLOOKUP(Table13[[#This Row],[Local Article Id]],Table3[#All],33,FALSE)</f>
        <v>0</v>
      </c>
      <c r="AV177" s="8" t="s">
        <v>51</v>
      </c>
      <c r="AW177">
        <f>VLOOKUP(Table13[[#This Row],[Local Article Id]],Table3[#All],34,FALSE)</f>
        <v>0</v>
      </c>
      <c r="AX177">
        <v>248368</v>
      </c>
      <c r="AY177">
        <v>0</v>
      </c>
      <c r="AZ177" t="s">
        <v>60</v>
      </c>
    </row>
    <row r="178" spans="1:52">
      <c r="A178" s="12" t="s">
        <v>904</v>
      </c>
      <c r="B178" s="12" t="s">
        <v>48</v>
      </c>
      <c r="C178" s="12" t="s">
        <v>905</v>
      </c>
      <c r="D178" s="12" t="s">
        <v>906</v>
      </c>
      <c r="E178" s="12" t="s">
        <v>51</v>
      </c>
      <c r="F178" s="12" t="s">
        <v>52</v>
      </c>
      <c r="G178" s="12" t="s">
        <v>310</v>
      </c>
      <c r="H178" s="12" t="s">
        <v>51</v>
      </c>
      <c r="I178" t="s">
        <v>51</v>
      </c>
      <c r="J178" s="12" t="s">
        <v>54</v>
      </c>
      <c r="K178" t="s">
        <v>51</v>
      </c>
      <c r="L178" t="s">
        <v>51</v>
      </c>
      <c r="M178" t="s">
        <v>55</v>
      </c>
      <c r="N178" t="s">
        <v>56</v>
      </c>
      <c r="O178" s="12">
        <v>0</v>
      </c>
      <c r="P178" t="s">
        <v>51</v>
      </c>
      <c r="Q178" s="12" t="s">
        <v>51</v>
      </c>
      <c r="R178" t="s">
        <v>57</v>
      </c>
      <c r="S178" t="s">
        <v>57</v>
      </c>
      <c r="T178" t="s">
        <v>907</v>
      </c>
      <c r="U178" t="s">
        <v>51</v>
      </c>
      <c r="V178" t="s">
        <v>51</v>
      </c>
      <c r="W178" t="s">
        <v>51</v>
      </c>
      <c r="X178">
        <v>1</v>
      </c>
      <c r="Y178">
        <v>0</v>
      </c>
      <c r="Z178">
        <v>53536</v>
      </c>
      <c r="AA178">
        <v>0</v>
      </c>
      <c r="AB178" t="s">
        <v>51</v>
      </c>
      <c r="AF178" s="12" t="s">
        <v>908</v>
      </c>
      <c r="AG178" t="s">
        <v>125</v>
      </c>
      <c r="AH178" t="s">
        <v>51</v>
      </c>
      <c r="AI178" s="12" t="s">
        <v>126</v>
      </c>
      <c r="AJ178" s="12" t="e">
        <f>VLOOKUP(Table13[[#This Row],[Local Article Id]],Table3[#All],28,FALSE)</f>
        <v>#N/A</v>
      </c>
      <c r="AK178" t="s">
        <v>51</v>
      </c>
      <c r="AL178" t="s">
        <v>51</v>
      </c>
      <c r="AM178" t="s">
        <v>51</v>
      </c>
      <c r="AN178" s="12" t="s">
        <v>51</v>
      </c>
      <c r="AO178" s="12" t="e">
        <f>VLOOKUP(Table13[[#This Row],[Local Article Id]],Table3[#All],35,FALSE)</f>
        <v>#N/A</v>
      </c>
      <c r="AP178" t="s">
        <v>51</v>
      </c>
      <c r="AQ178" s="12" t="s">
        <v>51</v>
      </c>
      <c r="AR178" s="12" t="e">
        <f>VLOOKUP(Table13[[#This Row],[Local Article Id]],Table3[#All],30,FALSE)</f>
        <v>#N/A</v>
      </c>
      <c r="AS178" t="s">
        <v>51</v>
      </c>
      <c r="AT178" s="12" t="s">
        <v>51</v>
      </c>
      <c r="AU178" s="12" t="e">
        <f>VLOOKUP(Table13[[#This Row],[Local Article Id]],Table3[#All],33,FALSE)</f>
        <v>#N/A</v>
      </c>
      <c r="AV178" s="12" t="s">
        <v>51</v>
      </c>
      <c r="AW178" s="12" t="e">
        <f>VLOOKUP(Table13[[#This Row],[Local Article Id]],Table3[#All],34,FALSE)</f>
        <v>#N/A</v>
      </c>
      <c r="AX178">
        <v>5353.6</v>
      </c>
      <c r="AY178">
        <v>0</v>
      </c>
      <c r="AZ178" t="s">
        <v>60</v>
      </c>
    </row>
    <row r="179" spans="1:52">
      <c r="A179" s="12" t="s">
        <v>909</v>
      </c>
      <c r="B179" s="12" t="s">
        <v>48</v>
      </c>
      <c r="C179" s="12" t="s">
        <v>910</v>
      </c>
      <c r="D179" s="12" t="s">
        <v>209</v>
      </c>
      <c r="E179" s="12" t="s">
        <v>51</v>
      </c>
      <c r="F179" s="12" t="s">
        <v>52</v>
      </c>
      <c r="G179" s="12" t="s">
        <v>911</v>
      </c>
      <c r="H179" s="12" t="s">
        <v>51</v>
      </c>
      <c r="I179" t="s">
        <v>51</v>
      </c>
      <c r="J179" s="12" t="s">
        <v>54</v>
      </c>
      <c r="K179" t="s">
        <v>51</v>
      </c>
      <c r="L179" t="s">
        <v>51</v>
      </c>
      <c r="M179" t="s">
        <v>55</v>
      </c>
      <c r="N179" t="s">
        <v>56</v>
      </c>
      <c r="O179" s="12">
        <v>0</v>
      </c>
      <c r="P179" t="s">
        <v>51</v>
      </c>
      <c r="Q179" s="12" t="s">
        <v>51</v>
      </c>
      <c r="R179" t="s">
        <v>57</v>
      </c>
      <c r="S179" t="s">
        <v>57</v>
      </c>
      <c r="T179" t="s">
        <v>912</v>
      </c>
      <c r="U179" t="s">
        <v>51</v>
      </c>
      <c r="V179" t="s">
        <v>51</v>
      </c>
      <c r="W179" t="s">
        <v>51</v>
      </c>
      <c r="X179">
        <v>1</v>
      </c>
      <c r="Y179">
        <v>0</v>
      </c>
      <c r="Z179">
        <v>141057</v>
      </c>
      <c r="AA179">
        <v>0</v>
      </c>
      <c r="AB179" t="s">
        <v>51</v>
      </c>
      <c r="AF179" s="12" t="s">
        <v>292</v>
      </c>
      <c r="AG179" t="s">
        <v>287</v>
      </c>
      <c r="AH179" t="s">
        <v>125</v>
      </c>
      <c r="AI179" s="12" t="s">
        <v>254</v>
      </c>
      <c r="AJ179" s="12" t="e">
        <f>VLOOKUP(Table13[[#This Row],[Local Article Id]],Table3[#All],28,FALSE)</f>
        <v>#N/A</v>
      </c>
      <c r="AK179" t="s">
        <v>51</v>
      </c>
      <c r="AL179" t="s">
        <v>51</v>
      </c>
      <c r="AM179" t="s">
        <v>51</v>
      </c>
      <c r="AN179" s="12" t="s">
        <v>51</v>
      </c>
      <c r="AO179" s="12" t="e">
        <f>VLOOKUP(Table13[[#This Row],[Local Article Id]],Table3[#All],35,FALSE)</f>
        <v>#N/A</v>
      </c>
      <c r="AP179" t="s">
        <v>51</v>
      </c>
      <c r="AQ179" s="12" t="s">
        <v>51</v>
      </c>
      <c r="AR179" s="12" t="e">
        <f>VLOOKUP(Table13[[#This Row],[Local Article Id]],Table3[#All],30,FALSE)</f>
        <v>#N/A</v>
      </c>
      <c r="AS179" t="s">
        <v>51</v>
      </c>
      <c r="AT179" s="12" t="s">
        <v>51</v>
      </c>
      <c r="AU179" s="12" t="e">
        <f>VLOOKUP(Table13[[#This Row],[Local Article Id]],Table3[#All],33,FALSE)</f>
        <v>#N/A</v>
      </c>
      <c r="AV179" s="12" t="s">
        <v>288</v>
      </c>
      <c r="AW179" s="12" t="e">
        <f>VLOOKUP(Table13[[#This Row],[Local Article Id]],Table3[#All],34,FALSE)</f>
        <v>#N/A</v>
      </c>
      <c r="AX179">
        <v>70528.5</v>
      </c>
      <c r="AY179">
        <v>0</v>
      </c>
      <c r="AZ179" t="s">
        <v>60</v>
      </c>
    </row>
    <row r="180" spans="1:52">
      <c r="A180" s="12" t="s">
        <v>913</v>
      </c>
      <c r="B180" s="12" t="s">
        <v>48</v>
      </c>
      <c r="C180" s="12" t="s">
        <v>914</v>
      </c>
      <c r="D180" s="12" t="s">
        <v>188</v>
      </c>
      <c r="E180" s="12" t="s">
        <v>51</v>
      </c>
      <c r="F180" s="12" t="s">
        <v>52</v>
      </c>
      <c r="G180" s="12" t="s">
        <v>915</v>
      </c>
      <c r="H180" s="12" t="s">
        <v>51</v>
      </c>
      <c r="I180" t="s">
        <v>51</v>
      </c>
      <c r="J180" s="12" t="s">
        <v>54</v>
      </c>
      <c r="K180" t="s">
        <v>51</v>
      </c>
      <c r="L180" t="s">
        <v>51</v>
      </c>
      <c r="M180" t="s">
        <v>55</v>
      </c>
      <c r="N180" t="s">
        <v>56</v>
      </c>
      <c r="O180" s="12">
        <v>0</v>
      </c>
      <c r="P180" t="s">
        <v>51</v>
      </c>
      <c r="Q180" s="12" t="s">
        <v>51</v>
      </c>
      <c r="R180" t="s">
        <v>57</v>
      </c>
      <c r="S180" t="s">
        <v>57</v>
      </c>
      <c r="T180" t="s">
        <v>916</v>
      </c>
      <c r="U180" t="s">
        <v>51</v>
      </c>
      <c r="V180" t="s">
        <v>51</v>
      </c>
      <c r="W180" t="s">
        <v>51</v>
      </c>
      <c r="X180">
        <v>1</v>
      </c>
      <c r="Y180">
        <v>0</v>
      </c>
      <c r="Z180">
        <v>774</v>
      </c>
      <c r="AA180">
        <v>0</v>
      </c>
      <c r="AB180" t="s">
        <v>51</v>
      </c>
      <c r="AF180" s="12" t="s">
        <v>917</v>
      </c>
      <c r="AG180" t="s">
        <v>287</v>
      </c>
      <c r="AH180" t="s">
        <v>125</v>
      </c>
      <c r="AI180" s="12" t="s">
        <v>141</v>
      </c>
      <c r="AJ180" s="12" t="e">
        <f>VLOOKUP(Table13[[#This Row],[Local Article Id]],Table3[#All],28,FALSE)</f>
        <v>#N/A</v>
      </c>
      <c r="AK180" t="s">
        <v>51</v>
      </c>
      <c r="AL180" t="s">
        <v>51</v>
      </c>
      <c r="AM180" t="s">
        <v>51</v>
      </c>
      <c r="AN180" s="12" t="s">
        <v>307</v>
      </c>
      <c r="AO180" s="12" t="e">
        <f>VLOOKUP(Table13[[#This Row],[Local Article Id]],Table3[#All],35,FALSE)</f>
        <v>#N/A</v>
      </c>
      <c r="AP180" t="s">
        <v>51</v>
      </c>
      <c r="AQ180" s="12" t="s">
        <v>51</v>
      </c>
      <c r="AR180" s="12" t="e">
        <f>VLOOKUP(Table13[[#This Row],[Local Article Id]],Table3[#All],30,FALSE)</f>
        <v>#N/A</v>
      </c>
      <c r="AS180" t="s">
        <v>51</v>
      </c>
      <c r="AT180" s="12" t="s">
        <v>51</v>
      </c>
      <c r="AU180" s="12" t="e">
        <f>VLOOKUP(Table13[[#This Row],[Local Article Id]],Table3[#All],33,FALSE)</f>
        <v>#N/A</v>
      </c>
      <c r="AV180" s="12" t="s">
        <v>51</v>
      </c>
      <c r="AW180" s="12" t="e">
        <f>VLOOKUP(Table13[[#This Row],[Local Article Id]],Table3[#All],34,FALSE)</f>
        <v>#N/A</v>
      </c>
      <c r="AX180">
        <v>774</v>
      </c>
      <c r="AY180">
        <v>0</v>
      </c>
      <c r="AZ180" t="s">
        <v>60</v>
      </c>
    </row>
    <row r="181" spans="1:52">
      <c r="A181" t="s">
        <v>918</v>
      </c>
      <c r="B181" t="s">
        <v>48</v>
      </c>
      <c r="C181" t="s">
        <v>919</v>
      </c>
      <c r="D181" t="s">
        <v>194</v>
      </c>
      <c r="E181" t="s">
        <v>51</v>
      </c>
      <c r="F181" t="s">
        <v>85</v>
      </c>
      <c r="G181" t="s">
        <v>250</v>
      </c>
      <c r="H181" t="s">
        <v>250</v>
      </c>
      <c r="I181" t="s">
        <v>251</v>
      </c>
      <c r="J181" t="s">
        <v>252</v>
      </c>
      <c r="K181" t="s">
        <v>51</v>
      </c>
      <c r="L181" t="s">
        <v>51</v>
      </c>
      <c r="M181" t="s">
        <v>55</v>
      </c>
      <c r="N181" t="s">
        <v>56</v>
      </c>
      <c r="O181">
        <v>380</v>
      </c>
      <c r="P181" t="s">
        <v>51</v>
      </c>
      <c r="Q181" t="s">
        <v>51</v>
      </c>
      <c r="R181" t="s">
        <v>57</v>
      </c>
      <c r="S181" t="s">
        <v>57</v>
      </c>
      <c r="T181" t="s">
        <v>51</v>
      </c>
      <c r="U181" t="s">
        <v>51</v>
      </c>
      <c r="V181" t="s">
        <v>51</v>
      </c>
      <c r="W181" t="s">
        <v>51</v>
      </c>
      <c r="X181">
        <v>517</v>
      </c>
      <c r="Y181">
        <v>0</v>
      </c>
      <c r="Z181">
        <v>123697</v>
      </c>
      <c r="AA181">
        <v>47300</v>
      </c>
      <c r="AB181" t="s">
        <v>51</v>
      </c>
      <c r="AF181" t="s">
        <v>920</v>
      </c>
      <c r="AG181" t="s">
        <v>287</v>
      </c>
      <c r="AH181" t="s">
        <v>125</v>
      </c>
      <c r="AI181" s="8" t="s">
        <v>141</v>
      </c>
      <c r="AJ181" t="str">
        <f>VLOOKUP(Table13[[#This Row],[Local Article Id]],Table3[#All],28,FALSE)</f>
        <v>First paragraph mention</v>
      </c>
      <c r="AK181" t="s">
        <v>51</v>
      </c>
      <c r="AL181" t="s">
        <v>51</v>
      </c>
      <c r="AM181" t="s">
        <v>51</v>
      </c>
      <c r="AN181" s="12" t="s">
        <v>307</v>
      </c>
      <c r="AO181" s="12">
        <f>VLOOKUP(Table13[[#This Row],[Local Article Id]],Table3[#All],35,FALSE)</f>
        <v>0</v>
      </c>
      <c r="AP181" t="s">
        <v>51</v>
      </c>
      <c r="AQ181" s="9" t="s">
        <v>51</v>
      </c>
      <c r="AR181" t="str">
        <f>VLOOKUP(Table13[[#This Row],[Local Article Id]],Table3[#All],30,FALSE)</f>
        <v>145,000 people in England to have further treatment choice for preventing migraine attacks 31/05/2023</v>
      </c>
      <c r="AS181" t="s">
        <v>51</v>
      </c>
      <c r="AT181" s="8" t="s">
        <v>51</v>
      </c>
      <c r="AU181">
        <f>VLOOKUP(Table13[[#This Row],[Local Article Id]],Table3[#All],33,FALSE)</f>
        <v>0</v>
      </c>
      <c r="AV181" s="8" t="s">
        <v>51</v>
      </c>
      <c r="AW181">
        <f>VLOOKUP(Table13[[#This Row],[Local Article Id]],Table3[#All],34,FALSE)</f>
        <v>0</v>
      </c>
      <c r="AX181">
        <v>123697</v>
      </c>
      <c r="AY181">
        <v>24454100</v>
      </c>
      <c r="AZ181" t="s">
        <v>60</v>
      </c>
    </row>
    <row r="182" spans="1:52">
      <c r="A182" t="s">
        <v>921</v>
      </c>
      <c r="B182" t="s">
        <v>48</v>
      </c>
      <c r="C182" t="s">
        <v>922</v>
      </c>
      <c r="D182" t="s">
        <v>276</v>
      </c>
      <c r="E182" t="s">
        <v>51</v>
      </c>
      <c r="F182" t="s">
        <v>85</v>
      </c>
      <c r="G182" t="s">
        <v>923</v>
      </c>
      <c r="H182" t="s">
        <v>923</v>
      </c>
      <c r="I182" t="s">
        <v>924</v>
      </c>
      <c r="J182" t="s">
        <v>252</v>
      </c>
      <c r="K182" t="s">
        <v>51</v>
      </c>
      <c r="L182" t="s">
        <v>51</v>
      </c>
      <c r="M182" t="s">
        <v>55</v>
      </c>
      <c r="N182" t="s">
        <v>56</v>
      </c>
      <c r="O182">
        <v>34</v>
      </c>
      <c r="P182" t="s">
        <v>51</v>
      </c>
      <c r="Q182" t="s">
        <v>51</v>
      </c>
      <c r="R182" t="s">
        <v>57</v>
      </c>
      <c r="S182" t="s">
        <v>57</v>
      </c>
      <c r="T182" t="s">
        <v>51</v>
      </c>
      <c r="U182" t="s">
        <v>51</v>
      </c>
      <c r="V182" t="s">
        <v>51</v>
      </c>
      <c r="W182" t="s">
        <v>51</v>
      </c>
      <c r="X182">
        <v>1048</v>
      </c>
      <c r="Y182">
        <v>0</v>
      </c>
      <c r="Z182">
        <v>38000</v>
      </c>
      <c r="AA182">
        <v>76500</v>
      </c>
      <c r="AB182" t="s">
        <v>51</v>
      </c>
      <c r="AF182" t="s">
        <v>925</v>
      </c>
      <c r="AG182" t="s">
        <v>287</v>
      </c>
      <c r="AH182" t="s">
        <v>125</v>
      </c>
      <c r="AI182" s="9" t="s">
        <v>126</v>
      </c>
      <c r="AJ182" t="str">
        <f>VLOOKUP(Table13[[#This Row],[Local Article Id]],Table3[#All],28,FALSE)</f>
        <v>A paragraph or more towards the top</v>
      </c>
      <c r="AK182" t="s">
        <v>51</v>
      </c>
      <c r="AL182" t="s">
        <v>51</v>
      </c>
      <c r="AM182" t="s">
        <v>51</v>
      </c>
      <c r="AN182" s="12" t="s">
        <v>307</v>
      </c>
      <c r="AO182" s="12">
        <f>VLOOKUP(Table13[[#This Row],[Local Article Id]],Table3[#All],35,FALSE)</f>
        <v>0</v>
      </c>
      <c r="AP182" t="s">
        <v>51</v>
      </c>
      <c r="AQ182" s="8" t="s">
        <v>51</v>
      </c>
      <c r="AR182">
        <f>VLOOKUP(Table13[[#This Row],[Local Article Id]],Table3[#All],30,FALSE)</f>
        <v>0</v>
      </c>
      <c r="AS182" t="s">
        <v>51</v>
      </c>
      <c r="AT182" s="8" t="s">
        <v>51</v>
      </c>
      <c r="AU182">
        <f>VLOOKUP(Table13[[#This Row],[Local Article Id]],Table3[#All],33,FALSE)</f>
        <v>0</v>
      </c>
      <c r="AV182" s="8" t="s">
        <v>51</v>
      </c>
      <c r="AW182">
        <f>VLOOKUP(Table13[[#This Row],[Local Article Id]],Table3[#All],34,FALSE)</f>
        <v>0</v>
      </c>
      <c r="AX182">
        <v>38000</v>
      </c>
      <c r="AY182">
        <v>8017200</v>
      </c>
      <c r="AZ182" t="s">
        <v>60</v>
      </c>
    </row>
    <row r="183" spans="1:52">
      <c r="A183" s="12" t="s">
        <v>926</v>
      </c>
      <c r="B183" s="12" t="s">
        <v>48</v>
      </c>
      <c r="C183" s="12" t="s">
        <v>927</v>
      </c>
      <c r="D183" s="12" t="s">
        <v>108</v>
      </c>
      <c r="E183" s="12" t="s">
        <v>51</v>
      </c>
      <c r="F183" s="12" t="s">
        <v>52</v>
      </c>
      <c r="G183" s="12" t="s">
        <v>928</v>
      </c>
      <c r="H183" s="12" t="s">
        <v>51</v>
      </c>
      <c r="I183" t="s">
        <v>51</v>
      </c>
      <c r="J183" s="12" t="s">
        <v>54</v>
      </c>
      <c r="K183" t="s">
        <v>51</v>
      </c>
      <c r="L183" t="s">
        <v>51</v>
      </c>
      <c r="M183" t="s">
        <v>55</v>
      </c>
      <c r="N183" t="s">
        <v>56</v>
      </c>
      <c r="O183" s="12">
        <v>0</v>
      </c>
      <c r="P183" t="s">
        <v>51</v>
      </c>
      <c r="Q183" s="12" t="s">
        <v>51</v>
      </c>
      <c r="R183" t="s">
        <v>57</v>
      </c>
      <c r="S183" t="s">
        <v>57</v>
      </c>
      <c r="T183" t="s">
        <v>929</v>
      </c>
      <c r="U183" t="s">
        <v>51</v>
      </c>
      <c r="V183" t="s">
        <v>51</v>
      </c>
      <c r="W183" t="s">
        <v>51</v>
      </c>
      <c r="X183">
        <v>1</v>
      </c>
      <c r="Y183">
        <v>0</v>
      </c>
      <c r="Z183">
        <v>315769</v>
      </c>
      <c r="AA183">
        <v>0</v>
      </c>
      <c r="AB183" t="s">
        <v>51</v>
      </c>
      <c r="AF183" s="12" t="s">
        <v>930</v>
      </c>
      <c r="AG183" t="s">
        <v>287</v>
      </c>
      <c r="AH183" t="s">
        <v>125</v>
      </c>
      <c r="AI183" s="12" t="s">
        <v>179</v>
      </c>
      <c r="AJ183" s="12" t="e">
        <f>VLOOKUP(Table13[[#This Row],[Local Article Id]],Table3[#All],28,FALSE)</f>
        <v>#N/A</v>
      </c>
      <c r="AK183" t="s">
        <v>51</v>
      </c>
      <c r="AL183" t="s">
        <v>51</v>
      </c>
      <c r="AM183" t="s">
        <v>51</v>
      </c>
      <c r="AN183" s="12" t="s">
        <v>307</v>
      </c>
      <c r="AO183" s="12" t="e">
        <f>VLOOKUP(Table13[[#This Row],[Local Article Id]],Table3[#All],35,FALSE)</f>
        <v>#N/A</v>
      </c>
      <c r="AP183" t="s">
        <v>51</v>
      </c>
      <c r="AQ183" s="12" t="s">
        <v>51</v>
      </c>
      <c r="AR183" s="12" t="e">
        <f>VLOOKUP(Table13[[#This Row],[Local Article Id]],Table3[#All],30,FALSE)</f>
        <v>#N/A</v>
      </c>
      <c r="AS183" t="s">
        <v>51</v>
      </c>
      <c r="AT183" s="12" t="s">
        <v>51</v>
      </c>
      <c r="AU183" s="12" t="e">
        <f>VLOOKUP(Table13[[#This Row],[Local Article Id]],Table3[#All],33,FALSE)</f>
        <v>#N/A</v>
      </c>
      <c r="AV183" s="12" t="s">
        <v>51</v>
      </c>
      <c r="AW183" s="12" t="e">
        <f>VLOOKUP(Table13[[#This Row],[Local Article Id]],Table3[#All],34,FALSE)</f>
        <v>#N/A</v>
      </c>
      <c r="AX183">
        <v>9473.07</v>
      </c>
      <c r="AY183">
        <v>0</v>
      </c>
      <c r="AZ183" t="s">
        <v>60</v>
      </c>
    </row>
    <row r="184" spans="1:52">
      <c r="A184" s="12" t="s">
        <v>931</v>
      </c>
      <c r="B184" s="12" t="s">
        <v>48</v>
      </c>
      <c r="C184" s="12" t="s">
        <v>932</v>
      </c>
      <c r="D184" s="12" t="s">
        <v>188</v>
      </c>
      <c r="E184" s="12" t="s">
        <v>51</v>
      </c>
      <c r="F184" s="12" t="s">
        <v>52</v>
      </c>
      <c r="G184" s="12" t="s">
        <v>933</v>
      </c>
      <c r="H184" s="12" t="s">
        <v>51</v>
      </c>
      <c r="I184" t="s">
        <v>51</v>
      </c>
      <c r="J184" s="12" t="s">
        <v>54</v>
      </c>
      <c r="K184" t="s">
        <v>51</v>
      </c>
      <c r="L184" t="s">
        <v>51</v>
      </c>
      <c r="M184" t="s">
        <v>55</v>
      </c>
      <c r="N184" t="s">
        <v>56</v>
      </c>
      <c r="O184" s="12">
        <v>0</v>
      </c>
      <c r="P184" t="s">
        <v>51</v>
      </c>
      <c r="Q184" s="12" t="s">
        <v>51</v>
      </c>
      <c r="R184" t="s">
        <v>57</v>
      </c>
      <c r="S184" t="s">
        <v>57</v>
      </c>
      <c r="T184" t="s">
        <v>934</v>
      </c>
      <c r="U184" t="s">
        <v>51</v>
      </c>
      <c r="V184" t="s">
        <v>51</v>
      </c>
      <c r="W184" t="s">
        <v>51</v>
      </c>
      <c r="X184">
        <v>1</v>
      </c>
      <c r="Y184">
        <v>0</v>
      </c>
      <c r="Z184">
        <v>389513</v>
      </c>
      <c r="AA184">
        <v>0</v>
      </c>
      <c r="AB184" t="s">
        <v>51</v>
      </c>
      <c r="AF184" s="12" t="s">
        <v>935</v>
      </c>
      <c r="AG184" t="s">
        <v>287</v>
      </c>
      <c r="AH184" t="s">
        <v>125</v>
      </c>
      <c r="AI184" s="12" t="s">
        <v>126</v>
      </c>
      <c r="AJ184" s="12" t="e">
        <f>VLOOKUP(Table13[[#This Row],[Local Article Id]],Table3[#All],28,FALSE)</f>
        <v>#N/A</v>
      </c>
      <c r="AK184" t="s">
        <v>51</v>
      </c>
      <c r="AL184" t="s">
        <v>51</v>
      </c>
      <c r="AM184" t="s">
        <v>51</v>
      </c>
      <c r="AN184" s="12" t="s">
        <v>314</v>
      </c>
      <c r="AO184" s="12" t="e">
        <f>VLOOKUP(Table13[[#This Row],[Local Article Id]],Table3[#All],35,FALSE)</f>
        <v>#N/A</v>
      </c>
      <c r="AP184" t="s">
        <v>51</v>
      </c>
      <c r="AQ184" s="12" t="s">
        <v>51</v>
      </c>
      <c r="AR184" s="12" t="e">
        <f>VLOOKUP(Table13[[#This Row],[Local Article Id]],Table3[#All],30,FALSE)</f>
        <v>#N/A</v>
      </c>
      <c r="AS184" t="s">
        <v>51</v>
      </c>
      <c r="AT184" s="12" t="s">
        <v>51</v>
      </c>
      <c r="AU184" s="12" t="e">
        <f>VLOOKUP(Table13[[#This Row],[Local Article Id]],Table3[#All],33,FALSE)</f>
        <v>#N/A</v>
      </c>
      <c r="AV184" s="12" t="s">
        <v>51</v>
      </c>
      <c r="AW184" s="12" t="e">
        <f>VLOOKUP(Table13[[#This Row],[Local Article Id]],Table3[#All],34,FALSE)</f>
        <v>#N/A</v>
      </c>
      <c r="AX184">
        <v>38951.300000000003</v>
      </c>
      <c r="AY184">
        <v>0</v>
      </c>
      <c r="AZ184" t="s">
        <v>60</v>
      </c>
    </row>
    <row r="185" spans="1:52">
      <c r="A185" s="12" t="s">
        <v>936</v>
      </c>
      <c r="B185" s="12" t="s">
        <v>48</v>
      </c>
      <c r="C185" s="12" t="s">
        <v>937</v>
      </c>
      <c r="D185" s="12" t="s">
        <v>244</v>
      </c>
      <c r="E185" s="12" t="s">
        <v>51</v>
      </c>
      <c r="F185" s="12" t="s">
        <v>52</v>
      </c>
      <c r="G185" s="12" t="s">
        <v>933</v>
      </c>
      <c r="H185" s="12" t="s">
        <v>51</v>
      </c>
      <c r="I185" t="s">
        <v>51</v>
      </c>
      <c r="J185" s="12" t="s">
        <v>54</v>
      </c>
      <c r="K185" t="s">
        <v>51</v>
      </c>
      <c r="L185" t="s">
        <v>51</v>
      </c>
      <c r="M185" t="s">
        <v>55</v>
      </c>
      <c r="N185" t="s">
        <v>56</v>
      </c>
      <c r="O185" s="12">
        <v>0</v>
      </c>
      <c r="P185" t="s">
        <v>51</v>
      </c>
      <c r="Q185" s="12" t="s">
        <v>51</v>
      </c>
      <c r="R185" t="s">
        <v>57</v>
      </c>
      <c r="S185" t="s">
        <v>57</v>
      </c>
      <c r="T185" t="s">
        <v>938</v>
      </c>
      <c r="U185" t="s">
        <v>51</v>
      </c>
      <c r="V185" t="s">
        <v>51</v>
      </c>
      <c r="W185" t="s">
        <v>51</v>
      </c>
      <c r="X185">
        <v>1</v>
      </c>
      <c r="Y185">
        <v>0</v>
      </c>
      <c r="Z185">
        <v>389513</v>
      </c>
      <c r="AA185">
        <v>0</v>
      </c>
      <c r="AB185" t="s">
        <v>51</v>
      </c>
      <c r="AF185" s="12" t="s">
        <v>939</v>
      </c>
      <c r="AG185" t="s">
        <v>287</v>
      </c>
      <c r="AH185" t="s">
        <v>125</v>
      </c>
      <c r="AI185" s="12" t="s">
        <v>133</v>
      </c>
      <c r="AJ185" s="12" t="e">
        <f>VLOOKUP(Table13[[#This Row],[Local Article Id]],Table3[#All],28,FALSE)</f>
        <v>#N/A</v>
      </c>
      <c r="AK185" t="s">
        <v>51</v>
      </c>
      <c r="AL185" t="s">
        <v>51</v>
      </c>
      <c r="AM185" t="s">
        <v>51</v>
      </c>
      <c r="AN185" s="12" t="s">
        <v>314</v>
      </c>
      <c r="AO185" s="12" t="e">
        <f>VLOOKUP(Table13[[#This Row],[Local Article Id]],Table3[#All],35,FALSE)</f>
        <v>#N/A</v>
      </c>
      <c r="AP185" t="s">
        <v>51</v>
      </c>
      <c r="AQ185" s="12" t="s">
        <v>51</v>
      </c>
      <c r="AR185" s="12" t="e">
        <f>VLOOKUP(Table13[[#This Row],[Local Article Id]],Table3[#All],30,FALSE)</f>
        <v>#N/A</v>
      </c>
      <c r="AS185" t="s">
        <v>51</v>
      </c>
      <c r="AT185" s="12" t="s">
        <v>51</v>
      </c>
      <c r="AU185" s="12" t="e">
        <f>VLOOKUP(Table13[[#This Row],[Local Article Id]],Table3[#All],33,FALSE)</f>
        <v>#N/A</v>
      </c>
      <c r="AV185" s="12" t="s">
        <v>51</v>
      </c>
      <c r="AW185" s="12" t="e">
        <f>VLOOKUP(Table13[[#This Row],[Local Article Id]],Table3[#All],34,FALSE)</f>
        <v>#N/A</v>
      </c>
      <c r="AX185">
        <v>97378.25</v>
      </c>
      <c r="AY185">
        <v>0</v>
      </c>
      <c r="AZ185" t="s">
        <v>60</v>
      </c>
    </row>
    <row r="186" spans="1:52">
      <c r="A186" t="s">
        <v>940</v>
      </c>
      <c r="B186" t="s">
        <v>48</v>
      </c>
      <c r="C186" t="s">
        <v>941</v>
      </c>
      <c r="D186" t="s">
        <v>427</v>
      </c>
      <c r="E186" t="s">
        <v>51</v>
      </c>
      <c r="F186" t="s">
        <v>85</v>
      </c>
      <c r="G186" t="s">
        <v>457</v>
      </c>
      <c r="H186" t="s">
        <v>457</v>
      </c>
      <c r="I186" t="s">
        <v>458</v>
      </c>
      <c r="J186" t="s">
        <v>122</v>
      </c>
      <c r="K186" t="s">
        <v>51</v>
      </c>
      <c r="L186" t="s">
        <v>51</v>
      </c>
      <c r="M186" t="s">
        <v>55</v>
      </c>
      <c r="N186" t="s">
        <v>56</v>
      </c>
      <c r="O186">
        <v>28</v>
      </c>
      <c r="P186" t="s">
        <v>51</v>
      </c>
      <c r="Q186" t="s">
        <v>942</v>
      </c>
      <c r="R186" t="s">
        <v>57</v>
      </c>
      <c r="S186" t="s">
        <v>57</v>
      </c>
      <c r="T186" t="s">
        <v>51</v>
      </c>
      <c r="U186" t="s">
        <v>51</v>
      </c>
      <c r="V186" t="s">
        <v>51</v>
      </c>
      <c r="W186" t="s">
        <v>51</v>
      </c>
      <c r="X186">
        <v>1813</v>
      </c>
      <c r="Y186">
        <v>0</v>
      </c>
      <c r="Z186">
        <v>213897</v>
      </c>
      <c r="AA186">
        <v>348100</v>
      </c>
      <c r="AB186" t="s">
        <v>51</v>
      </c>
      <c r="AF186" t="s">
        <v>943</v>
      </c>
      <c r="AG186" t="s">
        <v>287</v>
      </c>
      <c r="AH186" t="s">
        <v>125</v>
      </c>
      <c r="AI186" s="9" t="s">
        <v>126</v>
      </c>
      <c r="AJ186" t="str">
        <f>VLOOKUP(Table13[[#This Row],[Local Article Id]],Table3[#All],28,FALSE)</f>
        <v>A paragraph or more towards the top</v>
      </c>
      <c r="AK186" t="s">
        <v>51</v>
      </c>
      <c r="AL186" t="s">
        <v>51</v>
      </c>
      <c r="AM186" t="s">
        <v>51</v>
      </c>
      <c r="AN186" s="12" t="s">
        <v>314</v>
      </c>
      <c r="AO186" s="12">
        <f>VLOOKUP(Table13[[#This Row],[Local Article Id]],Table3[#All],35,FALSE)</f>
        <v>0</v>
      </c>
      <c r="AP186" t="s">
        <v>51</v>
      </c>
      <c r="AQ186" s="8" t="s">
        <v>51</v>
      </c>
      <c r="AR186">
        <f>VLOOKUP(Table13[[#This Row],[Local Article Id]],Table3[#All],30,FALSE)</f>
        <v>0</v>
      </c>
      <c r="AS186" t="s">
        <v>51</v>
      </c>
      <c r="AT186" s="8" t="s">
        <v>51</v>
      </c>
      <c r="AU186">
        <f>VLOOKUP(Table13[[#This Row],[Local Article Id]],Table3[#All],33,FALSE)</f>
        <v>0</v>
      </c>
      <c r="AV186" s="8" t="s">
        <v>51</v>
      </c>
      <c r="AW186">
        <f>VLOOKUP(Table13[[#This Row],[Local Article Id]],Table3[#All],34,FALSE)</f>
        <v>0</v>
      </c>
      <c r="AX186">
        <v>213897</v>
      </c>
      <c r="AY186">
        <v>63110530</v>
      </c>
      <c r="AZ186" t="s">
        <v>60</v>
      </c>
    </row>
    <row r="187" spans="1:52">
      <c r="A187" t="s">
        <v>944</v>
      </c>
      <c r="B187" t="s">
        <v>48</v>
      </c>
      <c r="C187" t="s">
        <v>945</v>
      </c>
      <c r="D187" t="s">
        <v>276</v>
      </c>
      <c r="E187" t="s">
        <v>51</v>
      </c>
      <c r="F187" t="s">
        <v>85</v>
      </c>
      <c r="G187" t="s">
        <v>923</v>
      </c>
      <c r="H187" t="s">
        <v>923</v>
      </c>
      <c r="I187" t="s">
        <v>924</v>
      </c>
      <c r="J187" t="s">
        <v>252</v>
      </c>
      <c r="K187" t="s">
        <v>51</v>
      </c>
      <c r="L187" t="s">
        <v>51</v>
      </c>
      <c r="M187" t="s">
        <v>55</v>
      </c>
      <c r="N187" t="s">
        <v>56</v>
      </c>
      <c r="O187">
        <v>30</v>
      </c>
      <c r="P187" t="s">
        <v>51</v>
      </c>
      <c r="Q187" t="s">
        <v>51</v>
      </c>
      <c r="R187" t="s">
        <v>57</v>
      </c>
      <c r="S187" t="s">
        <v>57</v>
      </c>
      <c r="T187" t="s">
        <v>51</v>
      </c>
      <c r="U187" t="s">
        <v>51</v>
      </c>
      <c r="V187" t="s">
        <v>51</v>
      </c>
      <c r="W187" t="s">
        <v>51</v>
      </c>
      <c r="X187">
        <v>1526</v>
      </c>
      <c r="Y187">
        <v>0</v>
      </c>
      <c r="Z187">
        <v>38000</v>
      </c>
      <c r="AA187">
        <v>76500</v>
      </c>
      <c r="AB187" t="s">
        <v>51</v>
      </c>
      <c r="AF187" t="s">
        <v>946</v>
      </c>
      <c r="AG187" t="s">
        <v>287</v>
      </c>
      <c r="AH187" t="s">
        <v>125</v>
      </c>
      <c r="AI187" s="9" t="s">
        <v>126</v>
      </c>
      <c r="AJ187" t="str">
        <f>VLOOKUP(Table13[[#This Row],[Local Article Id]],Table3[#All],28,FALSE)</f>
        <v>A paragraph or more towards the top</v>
      </c>
      <c r="AK187" t="s">
        <v>51</v>
      </c>
      <c r="AL187" t="s">
        <v>51</v>
      </c>
      <c r="AM187" t="s">
        <v>51</v>
      </c>
      <c r="AN187" s="12" t="s">
        <v>307</v>
      </c>
      <c r="AO187" s="12">
        <f>VLOOKUP(Table13[[#This Row],[Local Article Id]],Table3[#All],35,FALSE)</f>
        <v>0</v>
      </c>
      <c r="AP187" t="s">
        <v>51</v>
      </c>
      <c r="AQ187" s="8" t="s">
        <v>51</v>
      </c>
      <c r="AR187">
        <f>VLOOKUP(Table13[[#This Row],[Local Article Id]],Table3[#All],30,FALSE)</f>
        <v>0</v>
      </c>
      <c r="AS187" t="s">
        <v>51</v>
      </c>
      <c r="AT187" s="8" t="s">
        <v>51</v>
      </c>
      <c r="AU187">
        <f>VLOOKUP(Table13[[#This Row],[Local Article Id]],Table3[#All],33,FALSE)</f>
        <v>0</v>
      </c>
      <c r="AV187" s="8" t="s">
        <v>51</v>
      </c>
      <c r="AW187">
        <f>VLOOKUP(Table13[[#This Row],[Local Article Id]],Table3[#All],34,FALSE)</f>
        <v>0</v>
      </c>
      <c r="AX187">
        <v>38000</v>
      </c>
      <c r="AY187">
        <v>11673900</v>
      </c>
      <c r="AZ187" t="s">
        <v>60</v>
      </c>
    </row>
    <row r="188" spans="1:52">
      <c r="A188" t="s">
        <v>944</v>
      </c>
      <c r="B188" t="s">
        <v>329</v>
      </c>
      <c r="C188" t="s">
        <v>945</v>
      </c>
      <c r="D188" t="s">
        <v>276</v>
      </c>
      <c r="E188" t="s">
        <v>51</v>
      </c>
      <c r="F188" t="s">
        <v>85</v>
      </c>
      <c r="G188" t="s">
        <v>923</v>
      </c>
      <c r="H188" t="s">
        <v>923</v>
      </c>
      <c r="I188" t="s">
        <v>924</v>
      </c>
      <c r="J188" t="s">
        <v>252</v>
      </c>
      <c r="K188" t="s">
        <v>51</v>
      </c>
      <c r="L188" t="s">
        <v>51</v>
      </c>
      <c r="M188" t="s">
        <v>55</v>
      </c>
      <c r="N188" t="s">
        <v>56</v>
      </c>
      <c r="O188">
        <v>30</v>
      </c>
      <c r="P188" t="s">
        <v>51</v>
      </c>
      <c r="Q188" t="s">
        <v>51</v>
      </c>
      <c r="R188" t="s">
        <v>57</v>
      </c>
      <c r="S188" t="s">
        <v>57</v>
      </c>
      <c r="T188" t="s">
        <v>51</v>
      </c>
      <c r="U188" t="s">
        <v>51</v>
      </c>
      <c r="V188" t="s">
        <v>51</v>
      </c>
      <c r="W188" t="s">
        <v>51</v>
      </c>
      <c r="X188">
        <v>1526</v>
      </c>
      <c r="Y188">
        <v>0</v>
      </c>
      <c r="Z188">
        <v>38000</v>
      </c>
      <c r="AA188">
        <v>76500</v>
      </c>
      <c r="AB188" t="s">
        <v>51</v>
      </c>
      <c r="AF188" t="s">
        <v>946</v>
      </c>
      <c r="AG188" t="s">
        <v>287</v>
      </c>
      <c r="AH188" t="s">
        <v>125</v>
      </c>
      <c r="AI188" s="9" t="s">
        <v>51</v>
      </c>
      <c r="AJ188" t="str">
        <f>VLOOKUP(Table13[[#This Row],[Local Article Id]],Table3[#All],28,FALSE)</f>
        <v>A paragraph or more towards the top</v>
      </c>
      <c r="AK188" t="s">
        <v>51</v>
      </c>
      <c r="AL188" t="s">
        <v>51</v>
      </c>
      <c r="AM188" t="s">
        <v>51</v>
      </c>
      <c r="AN188" s="12" t="s">
        <v>314</v>
      </c>
      <c r="AO188" s="12">
        <f>VLOOKUP(Table13[[#This Row],[Local Article Id]],Table3[#All],35,FALSE)</f>
        <v>0</v>
      </c>
      <c r="AP188" t="s">
        <v>51</v>
      </c>
      <c r="AQ188" s="8" t="s">
        <v>51</v>
      </c>
      <c r="AR188">
        <f>VLOOKUP(Table13[[#This Row],[Local Article Id]],Table3[#All],30,FALSE)</f>
        <v>0</v>
      </c>
      <c r="AS188" t="s">
        <v>51</v>
      </c>
      <c r="AT188" s="8" t="s">
        <v>51</v>
      </c>
      <c r="AU188">
        <f>VLOOKUP(Table13[[#This Row],[Local Article Id]],Table3[#All],33,FALSE)</f>
        <v>0</v>
      </c>
      <c r="AV188" s="8" t="s">
        <v>51</v>
      </c>
      <c r="AW188">
        <f>VLOOKUP(Table13[[#This Row],[Local Article Id]],Table3[#All],34,FALSE)</f>
        <v>0</v>
      </c>
      <c r="AZ188" t="s">
        <v>60</v>
      </c>
    </row>
    <row r="189" spans="1:52">
      <c r="A189" t="s">
        <v>947</v>
      </c>
      <c r="B189" t="s">
        <v>48</v>
      </c>
      <c r="C189" t="s">
        <v>948</v>
      </c>
      <c r="D189" t="s">
        <v>209</v>
      </c>
      <c r="E189" t="s">
        <v>51</v>
      </c>
      <c r="F189" t="s">
        <v>52</v>
      </c>
      <c r="G189" t="s">
        <v>137</v>
      </c>
      <c r="H189" t="s">
        <v>51</v>
      </c>
      <c r="I189" t="s">
        <v>51</v>
      </c>
      <c r="J189" t="s">
        <v>54</v>
      </c>
      <c r="K189" t="s">
        <v>51</v>
      </c>
      <c r="L189" t="s">
        <v>51</v>
      </c>
      <c r="M189" t="s">
        <v>55</v>
      </c>
      <c r="N189" t="s">
        <v>56</v>
      </c>
      <c r="O189">
        <v>0</v>
      </c>
      <c r="P189" t="s">
        <v>51</v>
      </c>
      <c r="Q189" t="s">
        <v>566</v>
      </c>
      <c r="R189" t="s">
        <v>57</v>
      </c>
      <c r="S189" t="s">
        <v>57</v>
      </c>
      <c r="T189" t="s">
        <v>949</v>
      </c>
      <c r="U189" t="s">
        <v>51</v>
      </c>
      <c r="V189" t="s">
        <v>51</v>
      </c>
      <c r="W189" t="s">
        <v>51</v>
      </c>
      <c r="X189">
        <v>1</v>
      </c>
      <c r="Y189">
        <v>0</v>
      </c>
      <c r="Z189">
        <v>9952153</v>
      </c>
      <c r="AA189">
        <v>0</v>
      </c>
      <c r="AB189" t="s">
        <v>51</v>
      </c>
      <c r="AF189" t="s">
        <v>950</v>
      </c>
      <c r="AG189" t="s">
        <v>287</v>
      </c>
      <c r="AH189" t="s">
        <v>125</v>
      </c>
      <c r="AI189" s="8" t="s">
        <v>141</v>
      </c>
      <c r="AJ189" t="str">
        <f>VLOOKUP(Table13[[#This Row],[Local Article Id]],Table3[#All],28,FALSE)</f>
        <v>First paragraph mention</v>
      </c>
      <c r="AK189" t="s">
        <v>51</v>
      </c>
      <c r="AL189" t="s">
        <v>51</v>
      </c>
      <c r="AM189" t="s">
        <v>51</v>
      </c>
      <c r="AN189" s="12" t="s">
        <v>307</v>
      </c>
      <c r="AO189" s="12">
        <f>VLOOKUP(Table13[[#This Row],[Local Article Id]],Table3[#All],35,FALSE)</f>
        <v>0</v>
      </c>
      <c r="AP189" t="s">
        <v>51</v>
      </c>
      <c r="AQ189" s="8" t="s">
        <v>383</v>
      </c>
      <c r="AR189" t="str">
        <f>VLOOKUP(Table13[[#This Row],[Local Article Id]],Table3[#All],30,FALSE)</f>
        <v>145,000 people in England to have further treatment choice for preventing migraine attacks 31/05/2023</v>
      </c>
      <c r="AS189" t="s">
        <v>51</v>
      </c>
      <c r="AT189" s="8" t="s">
        <v>51</v>
      </c>
      <c r="AU189" t="str">
        <f>VLOOKUP(Table13[[#This Row],[Local Article Id]],Table3[#All],33,FALSE)</f>
        <v/>
      </c>
      <c r="AV189" s="8" t="s">
        <v>288</v>
      </c>
      <c r="AW189" t="str">
        <f>VLOOKUP(Table13[[#This Row],[Local Article Id]],Table3[#All],34,FALSE)</f>
        <v>Helen Knight, Director of Medicines Evaluation</v>
      </c>
      <c r="AX189">
        <v>9952153</v>
      </c>
      <c r="AY189">
        <v>0</v>
      </c>
      <c r="AZ189" t="s">
        <v>60</v>
      </c>
    </row>
    <row r="190" spans="1:52">
      <c r="A190" t="s">
        <v>951</v>
      </c>
      <c r="B190" t="s">
        <v>48</v>
      </c>
      <c r="C190" t="s">
        <v>952</v>
      </c>
      <c r="D190" t="s">
        <v>209</v>
      </c>
      <c r="E190" t="s">
        <v>51</v>
      </c>
      <c r="F190" t="s">
        <v>52</v>
      </c>
      <c r="G190" t="s">
        <v>145</v>
      </c>
      <c r="H190" t="s">
        <v>51</v>
      </c>
      <c r="I190" t="s">
        <v>51</v>
      </c>
      <c r="J190" t="s">
        <v>146</v>
      </c>
      <c r="K190" t="s">
        <v>51</v>
      </c>
      <c r="L190" t="s">
        <v>51</v>
      </c>
      <c r="M190" t="s">
        <v>55</v>
      </c>
      <c r="N190" t="s">
        <v>56</v>
      </c>
      <c r="O190">
        <v>0</v>
      </c>
      <c r="P190" t="s">
        <v>51</v>
      </c>
      <c r="Q190" t="s">
        <v>953</v>
      </c>
      <c r="R190" t="s">
        <v>57</v>
      </c>
      <c r="S190" t="s">
        <v>57</v>
      </c>
      <c r="T190" t="s">
        <v>954</v>
      </c>
      <c r="U190" t="s">
        <v>51</v>
      </c>
      <c r="V190" t="s">
        <v>51</v>
      </c>
      <c r="W190" t="s">
        <v>51</v>
      </c>
      <c r="X190">
        <v>1</v>
      </c>
      <c r="Y190">
        <v>0</v>
      </c>
      <c r="Z190">
        <v>9724171</v>
      </c>
      <c r="AA190">
        <v>0</v>
      </c>
      <c r="AB190" t="s">
        <v>51</v>
      </c>
      <c r="AF190" t="s">
        <v>955</v>
      </c>
      <c r="AG190" t="s">
        <v>287</v>
      </c>
      <c r="AH190" t="s">
        <v>125</v>
      </c>
      <c r="AI190" s="9" t="s">
        <v>133</v>
      </c>
      <c r="AJ190" t="str">
        <f>VLOOKUP(Table13[[#This Row],[Local Article Id]],Table3[#All],28,FALSE)</f>
        <v>A paragraph or more towards the top</v>
      </c>
      <c r="AK190" t="s">
        <v>51</v>
      </c>
      <c r="AL190" t="s">
        <v>51</v>
      </c>
      <c r="AM190" t="s">
        <v>51</v>
      </c>
      <c r="AN190" s="12" t="s">
        <v>307</v>
      </c>
      <c r="AO190" s="12">
        <f>VLOOKUP(Table13[[#This Row],[Local Article Id]],Table3[#All],35,FALSE)</f>
        <v>0</v>
      </c>
      <c r="AP190" t="s">
        <v>51</v>
      </c>
      <c r="AQ190" s="8" t="s">
        <v>383</v>
      </c>
      <c r="AR190" t="str">
        <f>VLOOKUP(Table13[[#This Row],[Local Article Id]],Table3[#All],30,FALSE)</f>
        <v>145,000 people in England to have further treatment choice for preventing migraine attacks 31/05/2023</v>
      </c>
      <c r="AS190" t="s">
        <v>51</v>
      </c>
      <c r="AT190" s="8" t="s">
        <v>51</v>
      </c>
      <c r="AU190">
        <f>VLOOKUP(Table13[[#This Row],[Local Article Id]],Table3[#All],33,FALSE)</f>
        <v>0</v>
      </c>
      <c r="AV190" s="8" t="s">
        <v>288</v>
      </c>
      <c r="AW190" t="str">
        <f>VLOOKUP(Table13[[#This Row],[Local Article Id]],Table3[#All],34,FALSE)</f>
        <v>Helen Knight, Director of Medicines Evaluation</v>
      </c>
      <c r="AX190">
        <v>2431042.75</v>
      </c>
      <c r="AY190">
        <v>0</v>
      </c>
      <c r="AZ190" t="s">
        <v>60</v>
      </c>
    </row>
    <row r="191" spans="1:52">
      <c r="A191" s="12" t="s">
        <v>956</v>
      </c>
      <c r="B191" s="12" t="s">
        <v>48</v>
      </c>
      <c r="C191" s="12" t="s">
        <v>957</v>
      </c>
      <c r="D191" s="12" t="s">
        <v>276</v>
      </c>
      <c r="E191" s="12" t="s">
        <v>51</v>
      </c>
      <c r="F191" s="12" t="s">
        <v>85</v>
      </c>
      <c r="G191" s="12" t="s">
        <v>958</v>
      </c>
      <c r="H191" s="12" t="s">
        <v>958</v>
      </c>
      <c r="I191" t="s">
        <v>959</v>
      </c>
      <c r="J191" s="12" t="s">
        <v>51</v>
      </c>
      <c r="K191" t="s">
        <v>51</v>
      </c>
      <c r="L191" t="s">
        <v>51</v>
      </c>
      <c r="M191" t="s">
        <v>55</v>
      </c>
      <c r="N191" t="s">
        <v>56</v>
      </c>
      <c r="O191" s="12">
        <v>15</v>
      </c>
      <c r="P191" t="s">
        <v>51</v>
      </c>
      <c r="Q191" s="12" t="s">
        <v>51</v>
      </c>
      <c r="R191" t="s">
        <v>57</v>
      </c>
      <c r="S191" t="s">
        <v>57</v>
      </c>
      <c r="T191" t="s">
        <v>51</v>
      </c>
      <c r="U191" t="s">
        <v>51</v>
      </c>
      <c r="V191" t="s">
        <v>51</v>
      </c>
      <c r="W191" t="s">
        <v>51</v>
      </c>
      <c r="X191">
        <v>60</v>
      </c>
      <c r="Y191">
        <v>0</v>
      </c>
      <c r="Z191">
        <v>7061</v>
      </c>
      <c r="AA191">
        <v>26900</v>
      </c>
      <c r="AB191" t="s">
        <v>51</v>
      </c>
      <c r="AF191" s="12" t="s">
        <v>960</v>
      </c>
      <c r="AG191" t="s">
        <v>287</v>
      </c>
      <c r="AH191" t="s">
        <v>125</v>
      </c>
      <c r="AI191" s="12" t="s">
        <v>293</v>
      </c>
      <c r="AJ191" s="12" t="e">
        <f>VLOOKUP(Table13[[#This Row],[Local Article Id]],Table3[#All],28,FALSE)</f>
        <v>#N/A</v>
      </c>
      <c r="AK191" t="s">
        <v>51</v>
      </c>
      <c r="AL191" t="s">
        <v>51</v>
      </c>
      <c r="AM191" t="s">
        <v>51</v>
      </c>
      <c r="AN191" s="12" t="s">
        <v>307</v>
      </c>
      <c r="AO191" s="12" t="e">
        <f>VLOOKUP(Table13[[#This Row],[Local Article Id]],Table3[#All],35,FALSE)</f>
        <v>#N/A</v>
      </c>
      <c r="AP191" t="s">
        <v>51</v>
      </c>
      <c r="AQ191" s="12" t="s">
        <v>383</v>
      </c>
      <c r="AR191" s="12" t="e">
        <f>VLOOKUP(Table13[[#This Row],[Local Article Id]],Table3[#All],30,FALSE)</f>
        <v>#N/A</v>
      </c>
      <c r="AS191" t="s">
        <v>51</v>
      </c>
      <c r="AT191" s="12" t="s">
        <v>51</v>
      </c>
      <c r="AU191" s="12" t="e">
        <f>VLOOKUP(Table13[[#This Row],[Local Article Id]],Table3[#All],33,FALSE)</f>
        <v>#N/A</v>
      </c>
      <c r="AV191" s="12" t="s">
        <v>51</v>
      </c>
      <c r="AW191" s="12" t="e">
        <f>VLOOKUP(Table13[[#This Row],[Local Article Id]],Table3[#All],34,FALSE)</f>
        <v>#N/A</v>
      </c>
      <c r="AX191">
        <v>7061</v>
      </c>
      <c r="AY191">
        <v>1291200</v>
      </c>
      <c r="AZ191" t="s">
        <v>60</v>
      </c>
    </row>
    <row r="192" spans="1:52">
      <c r="A192" t="s">
        <v>961</v>
      </c>
      <c r="B192" t="s">
        <v>48</v>
      </c>
      <c r="C192" t="s">
        <v>962</v>
      </c>
      <c r="D192" t="s">
        <v>108</v>
      </c>
      <c r="E192" t="s">
        <v>51</v>
      </c>
      <c r="F192" t="s">
        <v>52</v>
      </c>
      <c r="G192" t="s">
        <v>310</v>
      </c>
      <c r="H192" t="s">
        <v>51</v>
      </c>
      <c r="I192" t="s">
        <v>51</v>
      </c>
      <c r="J192" t="s">
        <v>54</v>
      </c>
      <c r="K192" t="s">
        <v>51</v>
      </c>
      <c r="L192" t="s">
        <v>51</v>
      </c>
      <c r="M192" t="s">
        <v>55</v>
      </c>
      <c r="N192" t="s">
        <v>56</v>
      </c>
      <c r="O192">
        <v>0</v>
      </c>
      <c r="P192" t="s">
        <v>51</v>
      </c>
      <c r="Q192" t="s">
        <v>51</v>
      </c>
      <c r="R192" t="s">
        <v>57</v>
      </c>
      <c r="S192" t="s">
        <v>57</v>
      </c>
      <c r="T192" t="s">
        <v>963</v>
      </c>
      <c r="U192" t="s">
        <v>51</v>
      </c>
      <c r="V192" t="s">
        <v>51</v>
      </c>
      <c r="W192" t="s">
        <v>51</v>
      </c>
      <c r="X192">
        <v>1</v>
      </c>
      <c r="Y192">
        <v>0</v>
      </c>
      <c r="Z192">
        <v>53536</v>
      </c>
      <c r="AA192">
        <v>0</v>
      </c>
      <c r="AB192" t="s">
        <v>51</v>
      </c>
      <c r="AF192" t="s">
        <v>964</v>
      </c>
      <c r="AG192" t="s">
        <v>287</v>
      </c>
      <c r="AH192" t="s">
        <v>125</v>
      </c>
      <c r="AI192" s="9" t="s">
        <v>126</v>
      </c>
      <c r="AJ192" t="str">
        <f>VLOOKUP(Table13[[#This Row],[Local Article Id]],Table3[#All],28,FALSE)</f>
        <v>A paragraph or more towards the top</v>
      </c>
      <c r="AK192" t="s">
        <v>51</v>
      </c>
      <c r="AL192" t="s">
        <v>51</v>
      </c>
      <c r="AM192" t="s">
        <v>51</v>
      </c>
      <c r="AN192" s="12" t="s">
        <v>51</v>
      </c>
      <c r="AO192" s="12">
        <f>VLOOKUP(Table13[[#This Row],[Local Article Id]],Table3[#All],35,FALSE)</f>
        <v>0</v>
      </c>
      <c r="AP192" t="s">
        <v>51</v>
      </c>
      <c r="AQ192" s="8" t="s">
        <v>51</v>
      </c>
      <c r="AR192">
        <f>VLOOKUP(Table13[[#This Row],[Local Article Id]],Table3[#All],30,FALSE)</f>
        <v>0</v>
      </c>
      <c r="AS192" t="s">
        <v>51</v>
      </c>
      <c r="AT192" s="9" t="s">
        <v>394</v>
      </c>
      <c r="AU192">
        <f>VLOOKUP(Table13[[#This Row],[Local Article Id]],Table3[#All],33,FALSE)</f>
        <v>0</v>
      </c>
      <c r="AV192" s="8" t="s">
        <v>51</v>
      </c>
      <c r="AW192">
        <f>VLOOKUP(Table13[[#This Row],[Local Article Id]],Table3[#All],34,FALSE)</f>
        <v>0</v>
      </c>
      <c r="AX192">
        <v>5353.6</v>
      </c>
      <c r="AY192">
        <v>0</v>
      </c>
      <c r="AZ192" t="s">
        <v>60</v>
      </c>
    </row>
    <row r="193" spans="1:52">
      <c r="A193" t="s">
        <v>965</v>
      </c>
      <c r="B193" t="s">
        <v>48</v>
      </c>
      <c r="C193" t="s">
        <v>966</v>
      </c>
      <c r="D193" t="s">
        <v>63</v>
      </c>
      <c r="E193" t="s">
        <v>51</v>
      </c>
      <c r="F193" t="s">
        <v>52</v>
      </c>
      <c r="G193" t="s">
        <v>137</v>
      </c>
      <c r="H193" t="s">
        <v>51</v>
      </c>
      <c r="I193" t="s">
        <v>51</v>
      </c>
      <c r="J193" t="s">
        <v>54</v>
      </c>
      <c r="K193" t="s">
        <v>51</v>
      </c>
      <c r="L193" t="s">
        <v>51</v>
      </c>
      <c r="M193" t="s">
        <v>55</v>
      </c>
      <c r="N193" t="s">
        <v>56</v>
      </c>
      <c r="O193">
        <v>0</v>
      </c>
      <c r="P193" t="s">
        <v>51</v>
      </c>
      <c r="Q193" t="s">
        <v>967</v>
      </c>
      <c r="R193" t="s">
        <v>57</v>
      </c>
      <c r="S193" t="s">
        <v>57</v>
      </c>
      <c r="T193" t="s">
        <v>968</v>
      </c>
      <c r="U193" t="s">
        <v>51</v>
      </c>
      <c r="V193" t="s">
        <v>51</v>
      </c>
      <c r="W193" t="s">
        <v>51</v>
      </c>
      <c r="X193">
        <v>1</v>
      </c>
      <c r="Y193">
        <v>0</v>
      </c>
      <c r="Z193">
        <v>9952153</v>
      </c>
      <c r="AA193">
        <v>0</v>
      </c>
      <c r="AB193" t="s">
        <v>51</v>
      </c>
      <c r="AF193" t="s">
        <v>969</v>
      </c>
      <c r="AG193" t="s">
        <v>287</v>
      </c>
      <c r="AH193" t="s">
        <v>125</v>
      </c>
      <c r="AI193" s="8" t="s">
        <v>179</v>
      </c>
      <c r="AJ193" t="str">
        <f>VLOOKUP(Table13[[#This Row],[Local Article Id]],Table3[#All],28,FALSE)</f>
        <v>A paragraph or less towards the bottom</v>
      </c>
      <c r="AK193" t="s">
        <v>51</v>
      </c>
      <c r="AL193" t="s">
        <v>51</v>
      </c>
      <c r="AM193" t="s">
        <v>51</v>
      </c>
      <c r="AN193" s="12" t="s">
        <v>51</v>
      </c>
      <c r="AO193" s="12">
        <f>VLOOKUP(Table13[[#This Row],[Local Article Id]],Table3[#All],35,FALSE)</f>
        <v>0</v>
      </c>
      <c r="AP193" t="s">
        <v>51</v>
      </c>
      <c r="AQ193" s="9" t="s">
        <v>51</v>
      </c>
      <c r="AR193" t="str">
        <f>VLOOKUP(Table13[[#This Row],[Local Article Id]],Table3[#All],30,FALSE)</f>
        <v>NICE recommended weight-loss drug to be made available in specialist NHS services 08/03/23</v>
      </c>
      <c r="AS193" t="s">
        <v>51</v>
      </c>
      <c r="AT193" s="9" t="s">
        <v>394</v>
      </c>
      <c r="AU193">
        <f>VLOOKUP(Table13[[#This Row],[Local Article Id]],Table3[#All],33,FALSE)</f>
        <v>0</v>
      </c>
      <c r="AV193" s="8" t="s">
        <v>51</v>
      </c>
      <c r="AW193">
        <f>VLOOKUP(Table13[[#This Row],[Local Article Id]],Table3[#All],34,FALSE)</f>
        <v>0</v>
      </c>
      <c r="AX193">
        <v>298564.59000000003</v>
      </c>
      <c r="AY193">
        <v>0</v>
      </c>
      <c r="AZ193" t="s">
        <v>60</v>
      </c>
    </row>
    <row r="194" spans="1:52">
      <c r="A194" s="12" t="s">
        <v>970</v>
      </c>
      <c r="B194" s="12" t="s">
        <v>48</v>
      </c>
      <c r="C194" s="12" t="s">
        <v>971</v>
      </c>
      <c r="D194" s="12" t="s">
        <v>209</v>
      </c>
      <c r="E194" s="12" t="s">
        <v>51</v>
      </c>
      <c r="F194" s="12" t="s">
        <v>52</v>
      </c>
      <c r="G194" s="12" t="s">
        <v>972</v>
      </c>
      <c r="H194" s="12" t="s">
        <v>51</v>
      </c>
      <c r="I194" t="s">
        <v>51</v>
      </c>
      <c r="J194" s="12" t="s">
        <v>54</v>
      </c>
      <c r="K194" t="s">
        <v>51</v>
      </c>
      <c r="L194" t="s">
        <v>51</v>
      </c>
      <c r="M194" t="s">
        <v>55</v>
      </c>
      <c r="N194" t="s">
        <v>56</v>
      </c>
      <c r="O194" s="12">
        <v>0</v>
      </c>
      <c r="P194" t="s">
        <v>51</v>
      </c>
      <c r="Q194" s="12" t="s">
        <v>51</v>
      </c>
      <c r="R194" t="s">
        <v>57</v>
      </c>
      <c r="S194" t="s">
        <v>57</v>
      </c>
      <c r="T194" t="s">
        <v>973</v>
      </c>
      <c r="U194" t="s">
        <v>51</v>
      </c>
      <c r="V194" t="s">
        <v>51</v>
      </c>
      <c r="W194" t="s">
        <v>51</v>
      </c>
      <c r="X194">
        <v>1</v>
      </c>
      <c r="Y194">
        <v>0</v>
      </c>
      <c r="Z194">
        <v>343</v>
      </c>
      <c r="AA194">
        <v>0</v>
      </c>
      <c r="AB194" t="s">
        <v>51</v>
      </c>
      <c r="AF194" s="12" t="s">
        <v>974</v>
      </c>
      <c r="AG194" t="s">
        <v>287</v>
      </c>
      <c r="AH194" t="s">
        <v>125</v>
      </c>
      <c r="AI194" s="12" t="s">
        <v>126</v>
      </c>
      <c r="AJ194" s="12" t="e">
        <f>VLOOKUP(Table13[[#This Row],[Local Article Id]],Table3[#All],28,FALSE)</f>
        <v>#N/A</v>
      </c>
      <c r="AK194" t="s">
        <v>51</v>
      </c>
      <c r="AL194" t="s">
        <v>51</v>
      </c>
      <c r="AM194" t="s">
        <v>51</v>
      </c>
      <c r="AN194" s="12" t="s">
        <v>314</v>
      </c>
      <c r="AO194" s="12" t="e">
        <f>VLOOKUP(Table13[[#This Row],[Local Article Id]],Table3[#All],35,FALSE)</f>
        <v>#N/A</v>
      </c>
      <c r="AP194" t="s">
        <v>51</v>
      </c>
      <c r="AQ194" s="12" t="s">
        <v>51</v>
      </c>
      <c r="AR194" s="12" t="e">
        <f>VLOOKUP(Table13[[#This Row],[Local Article Id]],Table3[#All],30,FALSE)</f>
        <v>#N/A</v>
      </c>
      <c r="AS194" t="s">
        <v>51</v>
      </c>
      <c r="AT194" s="12" t="s">
        <v>394</v>
      </c>
      <c r="AU194" s="12" t="e">
        <f>VLOOKUP(Table13[[#This Row],[Local Article Id]],Table3[#All],33,FALSE)</f>
        <v>#N/A</v>
      </c>
      <c r="AV194" s="12" t="s">
        <v>51</v>
      </c>
      <c r="AW194" s="12" t="e">
        <f>VLOOKUP(Table13[[#This Row],[Local Article Id]],Table3[#All],34,FALSE)</f>
        <v>#N/A</v>
      </c>
      <c r="AX194">
        <v>34.299999999999997</v>
      </c>
      <c r="AY194">
        <v>0</v>
      </c>
      <c r="AZ194" t="s">
        <v>60</v>
      </c>
    </row>
    <row r="195" spans="1:52">
      <c r="A195" s="12" t="s">
        <v>975</v>
      </c>
      <c r="B195" s="12" t="s">
        <v>48</v>
      </c>
      <c r="C195" s="12" t="s">
        <v>976</v>
      </c>
      <c r="D195" s="12" t="s">
        <v>276</v>
      </c>
      <c r="E195" s="12" t="s">
        <v>51</v>
      </c>
      <c r="F195" s="12" t="s">
        <v>85</v>
      </c>
      <c r="G195" s="12" t="s">
        <v>977</v>
      </c>
      <c r="H195" s="12" t="s">
        <v>977</v>
      </c>
      <c r="I195" t="s">
        <v>51</v>
      </c>
      <c r="J195" s="12" t="s">
        <v>51</v>
      </c>
      <c r="K195" t="s">
        <v>51</v>
      </c>
      <c r="L195" t="s">
        <v>51</v>
      </c>
      <c r="M195" t="s">
        <v>55</v>
      </c>
      <c r="N195" t="s">
        <v>56</v>
      </c>
      <c r="O195" s="12">
        <v>1</v>
      </c>
      <c r="P195" t="s">
        <v>51</v>
      </c>
      <c r="Q195" s="12" t="s">
        <v>51</v>
      </c>
      <c r="R195" t="s">
        <v>57</v>
      </c>
      <c r="S195" t="s">
        <v>57</v>
      </c>
      <c r="T195" t="s">
        <v>51</v>
      </c>
      <c r="U195" t="s">
        <v>51</v>
      </c>
      <c r="V195" t="s">
        <v>51</v>
      </c>
      <c r="W195" t="s">
        <v>51</v>
      </c>
      <c r="X195">
        <v>1</v>
      </c>
      <c r="Y195">
        <v>0</v>
      </c>
      <c r="Z195">
        <v>40640</v>
      </c>
      <c r="AA195">
        <v>10910000</v>
      </c>
      <c r="AB195" t="s">
        <v>51</v>
      </c>
      <c r="AF195" s="12" t="s">
        <v>403</v>
      </c>
      <c r="AG195" t="s">
        <v>287</v>
      </c>
      <c r="AH195" t="s">
        <v>125</v>
      </c>
      <c r="AI195" s="12" t="s">
        <v>133</v>
      </c>
      <c r="AJ195" s="12" t="e">
        <f>VLOOKUP(Table13[[#This Row],[Local Article Id]],Table3[#All],28,FALSE)</f>
        <v>#N/A</v>
      </c>
      <c r="AK195" t="s">
        <v>51</v>
      </c>
      <c r="AL195" t="s">
        <v>51</v>
      </c>
      <c r="AM195" t="s">
        <v>51</v>
      </c>
      <c r="AN195" s="12" t="s">
        <v>307</v>
      </c>
      <c r="AO195" s="12" t="e">
        <f>VLOOKUP(Table13[[#This Row],[Local Article Id]],Table3[#All],35,FALSE)</f>
        <v>#N/A</v>
      </c>
      <c r="AP195" t="s">
        <v>51</v>
      </c>
      <c r="AQ195" s="12" t="s">
        <v>383</v>
      </c>
      <c r="AR195" s="12" t="e">
        <f>VLOOKUP(Table13[[#This Row],[Local Article Id]],Table3[#All],30,FALSE)</f>
        <v>#N/A</v>
      </c>
      <c r="AS195" t="s">
        <v>51</v>
      </c>
      <c r="AT195" s="12" t="s">
        <v>404</v>
      </c>
      <c r="AU195" s="12" t="e">
        <f>VLOOKUP(Table13[[#This Row],[Local Article Id]],Table3[#All],33,FALSE)</f>
        <v>#N/A</v>
      </c>
      <c r="AV195" s="12" t="s">
        <v>288</v>
      </c>
      <c r="AW195" s="12" t="e">
        <f>VLOOKUP(Table13[[#This Row],[Local Article Id]],Table3[#All],34,FALSE)</f>
        <v>#N/A</v>
      </c>
      <c r="AX195">
        <v>10160</v>
      </c>
      <c r="AY195">
        <v>2727500</v>
      </c>
      <c r="AZ195" t="s">
        <v>60</v>
      </c>
    </row>
    <row r="196" spans="1:52">
      <c r="A196" s="12" t="s">
        <v>975</v>
      </c>
      <c r="B196" s="12" t="s">
        <v>329</v>
      </c>
      <c r="C196" s="12" t="s">
        <v>976</v>
      </c>
      <c r="D196" s="12" t="s">
        <v>276</v>
      </c>
      <c r="E196" s="12" t="s">
        <v>51</v>
      </c>
      <c r="F196" s="12" t="s">
        <v>85</v>
      </c>
      <c r="G196" s="12" t="s">
        <v>977</v>
      </c>
      <c r="H196" s="12" t="s">
        <v>977</v>
      </c>
      <c r="I196" t="s">
        <v>51</v>
      </c>
      <c r="J196" s="12" t="s">
        <v>51</v>
      </c>
      <c r="K196" t="s">
        <v>51</v>
      </c>
      <c r="L196" t="s">
        <v>51</v>
      </c>
      <c r="M196" t="s">
        <v>55</v>
      </c>
      <c r="N196" t="s">
        <v>56</v>
      </c>
      <c r="O196" s="12">
        <v>1</v>
      </c>
      <c r="P196" t="s">
        <v>51</v>
      </c>
      <c r="Q196" s="12" t="s">
        <v>51</v>
      </c>
      <c r="R196" t="s">
        <v>57</v>
      </c>
      <c r="S196" t="s">
        <v>57</v>
      </c>
      <c r="T196" t="s">
        <v>51</v>
      </c>
      <c r="U196" t="s">
        <v>51</v>
      </c>
      <c r="V196" t="s">
        <v>51</v>
      </c>
      <c r="W196" t="s">
        <v>51</v>
      </c>
      <c r="X196">
        <v>1</v>
      </c>
      <c r="Y196">
        <v>0</v>
      </c>
      <c r="Z196">
        <v>40640</v>
      </c>
      <c r="AA196">
        <v>10910000</v>
      </c>
      <c r="AB196" t="s">
        <v>51</v>
      </c>
      <c r="AF196" s="12" t="s">
        <v>403</v>
      </c>
      <c r="AG196" t="s">
        <v>287</v>
      </c>
      <c r="AH196" t="s">
        <v>125</v>
      </c>
      <c r="AI196" s="12" t="s">
        <v>51</v>
      </c>
      <c r="AJ196" s="12" t="e">
        <f>VLOOKUP(Table13[[#This Row],[Local Article Id]],Table3[#All],28,FALSE)</f>
        <v>#N/A</v>
      </c>
      <c r="AK196" t="s">
        <v>51</v>
      </c>
      <c r="AL196" t="s">
        <v>51</v>
      </c>
      <c r="AM196" t="s">
        <v>51</v>
      </c>
      <c r="AN196" s="12" t="s">
        <v>51</v>
      </c>
      <c r="AO196" s="12" t="e">
        <f>VLOOKUP(Table13[[#This Row],[Local Article Id]],Table3[#All],35,FALSE)</f>
        <v>#N/A</v>
      </c>
      <c r="AP196" t="s">
        <v>51</v>
      </c>
      <c r="AQ196" s="12" t="s">
        <v>51</v>
      </c>
      <c r="AR196" s="12" t="e">
        <f>VLOOKUP(Table13[[#This Row],[Local Article Id]],Table3[#All],30,FALSE)</f>
        <v>#N/A</v>
      </c>
      <c r="AS196" t="s">
        <v>51</v>
      </c>
      <c r="AT196" s="12" t="s">
        <v>394</v>
      </c>
      <c r="AU196" s="12" t="e">
        <f>VLOOKUP(Table13[[#This Row],[Local Article Id]],Table3[#All],33,FALSE)</f>
        <v>#N/A</v>
      </c>
      <c r="AV196" s="12" t="s">
        <v>51</v>
      </c>
      <c r="AW196" s="12" t="e">
        <f>VLOOKUP(Table13[[#This Row],[Local Article Id]],Table3[#All],34,FALSE)</f>
        <v>#N/A</v>
      </c>
      <c r="AZ196" t="s">
        <v>60</v>
      </c>
    </row>
    <row r="197" spans="1:52">
      <c r="A197" s="12" t="s">
        <v>978</v>
      </c>
      <c r="B197" s="12" t="s">
        <v>48</v>
      </c>
      <c r="C197" s="12" t="s">
        <v>979</v>
      </c>
      <c r="D197" s="12" t="s">
        <v>69</v>
      </c>
      <c r="E197" s="12" t="s">
        <v>51</v>
      </c>
      <c r="F197" s="12" t="s">
        <v>52</v>
      </c>
      <c r="G197" s="12" t="s">
        <v>53</v>
      </c>
      <c r="H197" s="12" t="s">
        <v>51</v>
      </c>
      <c r="I197" t="s">
        <v>51</v>
      </c>
      <c r="J197" s="12" t="s">
        <v>54</v>
      </c>
      <c r="K197" t="s">
        <v>51</v>
      </c>
      <c r="L197" t="s">
        <v>51</v>
      </c>
      <c r="M197" t="s">
        <v>55</v>
      </c>
      <c r="N197" t="s">
        <v>56</v>
      </c>
      <c r="O197" s="12">
        <v>0</v>
      </c>
      <c r="P197" t="s">
        <v>51</v>
      </c>
      <c r="Q197" s="12" t="s">
        <v>51</v>
      </c>
      <c r="R197" t="s">
        <v>57</v>
      </c>
      <c r="S197" t="s">
        <v>57</v>
      </c>
      <c r="T197" t="s">
        <v>980</v>
      </c>
      <c r="U197" t="s">
        <v>51</v>
      </c>
      <c r="V197" t="s">
        <v>51</v>
      </c>
      <c r="W197" t="s">
        <v>51</v>
      </c>
      <c r="X197">
        <v>1</v>
      </c>
      <c r="Y197">
        <v>0</v>
      </c>
      <c r="Z197">
        <v>993472</v>
      </c>
      <c r="AA197">
        <v>0</v>
      </c>
      <c r="AB197" t="s">
        <v>51</v>
      </c>
      <c r="AF197" s="12" t="s">
        <v>981</v>
      </c>
      <c r="AG197" t="s">
        <v>287</v>
      </c>
      <c r="AH197" t="s">
        <v>125</v>
      </c>
      <c r="AI197" s="12" t="s">
        <v>254</v>
      </c>
      <c r="AJ197" s="12" t="e">
        <f>VLOOKUP(Table13[[#This Row],[Local Article Id]],Table3[#All],28,FALSE)</f>
        <v>#N/A</v>
      </c>
      <c r="AK197" t="s">
        <v>51</v>
      </c>
      <c r="AL197" t="s">
        <v>51</v>
      </c>
      <c r="AM197" t="s">
        <v>51</v>
      </c>
      <c r="AN197" s="12" t="s">
        <v>51</v>
      </c>
      <c r="AO197" s="12" t="e">
        <f>VLOOKUP(Table13[[#This Row],[Local Article Id]],Table3[#All],35,FALSE)</f>
        <v>#N/A</v>
      </c>
      <c r="AP197" t="s">
        <v>51</v>
      </c>
      <c r="AQ197" s="12" t="s">
        <v>51</v>
      </c>
      <c r="AR197" s="12" t="e">
        <f>VLOOKUP(Table13[[#This Row],[Local Article Id]],Table3[#All],30,FALSE)</f>
        <v>#N/A</v>
      </c>
      <c r="AS197" t="s">
        <v>51</v>
      </c>
      <c r="AT197" s="12" t="s">
        <v>404</v>
      </c>
      <c r="AU197" s="12" t="e">
        <f>VLOOKUP(Table13[[#This Row],[Local Article Id]],Table3[#All],33,FALSE)</f>
        <v>#N/A</v>
      </c>
      <c r="AV197" s="12" t="s">
        <v>51</v>
      </c>
      <c r="AW197" s="12" t="e">
        <f>VLOOKUP(Table13[[#This Row],[Local Article Id]],Table3[#All],34,FALSE)</f>
        <v>#N/A</v>
      </c>
      <c r="AX197">
        <v>496736</v>
      </c>
      <c r="AY197">
        <v>0</v>
      </c>
      <c r="AZ197" t="s">
        <v>60</v>
      </c>
    </row>
    <row r="198" spans="1:52">
      <c r="A198" s="12" t="s">
        <v>982</v>
      </c>
      <c r="B198" s="12" t="s">
        <v>48</v>
      </c>
      <c r="C198" s="12" t="s">
        <v>983</v>
      </c>
      <c r="D198" s="12" t="s">
        <v>427</v>
      </c>
      <c r="E198" s="12" t="s">
        <v>51</v>
      </c>
      <c r="F198" s="12" t="s">
        <v>52</v>
      </c>
      <c r="G198" s="12" t="s">
        <v>300</v>
      </c>
      <c r="H198" s="12" t="s">
        <v>51</v>
      </c>
      <c r="I198" t="s">
        <v>51</v>
      </c>
      <c r="J198" s="12" t="s">
        <v>51</v>
      </c>
      <c r="K198" t="s">
        <v>51</v>
      </c>
      <c r="L198" t="s">
        <v>51</v>
      </c>
      <c r="M198" t="s">
        <v>55</v>
      </c>
      <c r="N198" t="s">
        <v>56</v>
      </c>
      <c r="O198" s="12">
        <v>0</v>
      </c>
      <c r="P198" t="s">
        <v>51</v>
      </c>
      <c r="Q198" s="12" t="s">
        <v>51</v>
      </c>
      <c r="R198" t="s">
        <v>57</v>
      </c>
      <c r="S198" t="s">
        <v>57</v>
      </c>
      <c r="T198" t="s">
        <v>984</v>
      </c>
      <c r="U198" t="s">
        <v>51</v>
      </c>
      <c r="V198" t="s">
        <v>51</v>
      </c>
      <c r="W198" t="s">
        <v>51</v>
      </c>
      <c r="X198">
        <v>1</v>
      </c>
      <c r="Y198">
        <v>0</v>
      </c>
      <c r="Z198">
        <v>21473</v>
      </c>
      <c r="AA198">
        <v>0</v>
      </c>
      <c r="AB198" t="s">
        <v>51</v>
      </c>
      <c r="AF198" s="12" t="s">
        <v>430</v>
      </c>
      <c r="AG198" t="s">
        <v>287</v>
      </c>
      <c r="AH198" t="s">
        <v>125</v>
      </c>
      <c r="AI198" s="12" t="s">
        <v>133</v>
      </c>
      <c r="AJ198" s="12" t="e">
        <f>VLOOKUP(Table13[[#This Row],[Local Article Id]],Table3[#All],28,FALSE)</f>
        <v>#N/A</v>
      </c>
      <c r="AK198" t="s">
        <v>51</v>
      </c>
      <c r="AL198" t="s">
        <v>51</v>
      </c>
      <c r="AM198" t="s">
        <v>51</v>
      </c>
      <c r="AN198" s="12" t="s">
        <v>51</v>
      </c>
      <c r="AO198" s="12" t="e">
        <f>VLOOKUP(Table13[[#This Row],[Local Article Id]],Table3[#All],35,FALSE)</f>
        <v>#N/A</v>
      </c>
      <c r="AP198" t="s">
        <v>51</v>
      </c>
      <c r="AQ198" s="12" t="s">
        <v>51</v>
      </c>
      <c r="AR198" s="12" t="e">
        <f>VLOOKUP(Table13[[#This Row],[Local Article Id]],Table3[#All],30,FALSE)</f>
        <v>#N/A</v>
      </c>
      <c r="AS198" t="s">
        <v>51</v>
      </c>
      <c r="AT198" s="12" t="s">
        <v>404</v>
      </c>
      <c r="AU198" s="12" t="e">
        <f>VLOOKUP(Table13[[#This Row],[Local Article Id]],Table3[#All],33,FALSE)</f>
        <v>#N/A</v>
      </c>
      <c r="AV198" s="12" t="s">
        <v>51</v>
      </c>
      <c r="AW198" s="12" t="e">
        <f>VLOOKUP(Table13[[#This Row],[Local Article Id]],Table3[#All],34,FALSE)</f>
        <v>#N/A</v>
      </c>
      <c r="AX198">
        <v>5368.25</v>
      </c>
      <c r="AY198">
        <v>0</v>
      </c>
      <c r="AZ198" t="s">
        <v>60</v>
      </c>
    </row>
    <row r="199" spans="1:52">
      <c r="A199" s="12" t="s">
        <v>985</v>
      </c>
      <c r="B199" s="12" t="s">
        <v>48</v>
      </c>
      <c r="C199" s="12" t="s">
        <v>986</v>
      </c>
      <c r="D199" s="12" t="s">
        <v>373</v>
      </c>
      <c r="E199" s="12" t="s">
        <v>51</v>
      </c>
      <c r="F199" s="12" t="s">
        <v>52</v>
      </c>
      <c r="G199" s="12" t="s">
        <v>428</v>
      </c>
      <c r="H199" s="12" t="s">
        <v>51</v>
      </c>
      <c r="I199" t="s">
        <v>51</v>
      </c>
      <c r="J199" s="12" t="s">
        <v>54</v>
      </c>
      <c r="K199" t="s">
        <v>51</v>
      </c>
      <c r="L199" t="s">
        <v>51</v>
      </c>
      <c r="M199" t="s">
        <v>55</v>
      </c>
      <c r="N199" t="s">
        <v>56</v>
      </c>
      <c r="O199" s="12">
        <v>0</v>
      </c>
      <c r="P199" t="s">
        <v>51</v>
      </c>
      <c r="Q199" s="12" t="s">
        <v>51</v>
      </c>
      <c r="R199" t="s">
        <v>57</v>
      </c>
      <c r="S199" t="s">
        <v>57</v>
      </c>
      <c r="T199" t="s">
        <v>987</v>
      </c>
      <c r="U199" t="s">
        <v>51</v>
      </c>
      <c r="V199" t="s">
        <v>51</v>
      </c>
      <c r="W199" t="s">
        <v>51</v>
      </c>
      <c r="X199">
        <v>1</v>
      </c>
      <c r="Y199">
        <v>0</v>
      </c>
      <c r="Z199">
        <v>1560624</v>
      </c>
      <c r="AA199">
        <v>0</v>
      </c>
      <c r="AB199" t="s">
        <v>51</v>
      </c>
      <c r="AF199" s="12" t="s">
        <v>988</v>
      </c>
      <c r="AG199" t="s">
        <v>287</v>
      </c>
      <c r="AH199" t="s">
        <v>125</v>
      </c>
      <c r="AI199" s="12" t="s">
        <v>254</v>
      </c>
      <c r="AJ199" s="12" t="e">
        <f>VLOOKUP(Table13[[#This Row],[Local Article Id]],Table3[#All],28,FALSE)</f>
        <v>#N/A</v>
      </c>
      <c r="AK199" t="s">
        <v>51</v>
      </c>
      <c r="AL199" t="s">
        <v>51</v>
      </c>
      <c r="AM199" t="s">
        <v>51</v>
      </c>
      <c r="AN199" s="12" t="s">
        <v>314</v>
      </c>
      <c r="AO199" s="12" t="e">
        <f>VLOOKUP(Table13[[#This Row],[Local Article Id]],Table3[#All],35,FALSE)</f>
        <v>#N/A</v>
      </c>
      <c r="AP199" t="s">
        <v>51</v>
      </c>
      <c r="AQ199" s="12" t="s">
        <v>440</v>
      </c>
      <c r="AR199" s="12" t="e">
        <f>VLOOKUP(Table13[[#This Row],[Local Article Id]],Table3[#All],30,FALSE)</f>
        <v>#N/A</v>
      </c>
      <c r="AS199" t="s">
        <v>51</v>
      </c>
      <c r="AT199" s="12" t="s">
        <v>404</v>
      </c>
      <c r="AU199" s="12" t="e">
        <f>VLOOKUP(Table13[[#This Row],[Local Article Id]],Table3[#All],33,FALSE)</f>
        <v>#N/A</v>
      </c>
      <c r="AV199" s="12" t="s">
        <v>288</v>
      </c>
      <c r="AW199" s="12" t="e">
        <f>VLOOKUP(Table13[[#This Row],[Local Article Id]],Table3[#All],34,FALSE)</f>
        <v>#N/A</v>
      </c>
      <c r="AX199">
        <v>780312</v>
      </c>
      <c r="AY199">
        <v>0</v>
      </c>
      <c r="AZ199" t="s">
        <v>60</v>
      </c>
    </row>
    <row r="200" spans="1:52">
      <c r="A200" t="s">
        <v>989</v>
      </c>
      <c r="B200" t="s">
        <v>48</v>
      </c>
      <c r="C200" t="s">
        <v>990</v>
      </c>
      <c r="D200" t="s">
        <v>373</v>
      </c>
      <c r="E200" t="s">
        <v>51</v>
      </c>
      <c r="F200" t="s">
        <v>52</v>
      </c>
      <c r="G200" t="s">
        <v>145</v>
      </c>
      <c r="H200" t="s">
        <v>51</v>
      </c>
      <c r="I200" t="s">
        <v>51</v>
      </c>
      <c r="J200" t="s">
        <v>146</v>
      </c>
      <c r="K200" t="s">
        <v>51</v>
      </c>
      <c r="L200" t="s">
        <v>51</v>
      </c>
      <c r="M200" t="s">
        <v>55</v>
      </c>
      <c r="N200" t="s">
        <v>56</v>
      </c>
      <c r="O200">
        <v>0</v>
      </c>
      <c r="P200" t="s">
        <v>51</v>
      </c>
      <c r="Q200" t="s">
        <v>433</v>
      </c>
      <c r="R200" t="s">
        <v>57</v>
      </c>
      <c r="S200" t="s">
        <v>57</v>
      </c>
      <c r="T200" t="s">
        <v>991</v>
      </c>
      <c r="U200" t="s">
        <v>51</v>
      </c>
      <c r="V200" t="s">
        <v>51</v>
      </c>
      <c r="W200" t="s">
        <v>51</v>
      </c>
      <c r="X200">
        <v>1</v>
      </c>
      <c r="Y200">
        <v>0</v>
      </c>
      <c r="Z200">
        <v>9724171</v>
      </c>
      <c r="AA200">
        <v>0</v>
      </c>
      <c r="AB200" t="s">
        <v>51</v>
      </c>
      <c r="AF200" t="s">
        <v>992</v>
      </c>
      <c r="AG200" t="s">
        <v>287</v>
      </c>
      <c r="AH200" t="s">
        <v>125</v>
      </c>
      <c r="AI200" s="8" t="s">
        <v>254</v>
      </c>
      <c r="AJ200" t="str">
        <f>VLOOKUP(Table13[[#This Row],[Local Article Id]],Table3[#All],28,FALSE)</f>
        <v>A paragraph or more towards the top</v>
      </c>
      <c r="AK200" t="s">
        <v>51</v>
      </c>
      <c r="AL200" t="s">
        <v>51</v>
      </c>
      <c r="AM200" t="s">
        <v>51</v>
      </c>
      <c r="AN200" s="12" t="s">
        <v>51</v>
      </c>
      <c r="AO200" s="12">
        <f>VLOOKUP(Table13[[#This Row],[Local Article Id]],Table3[#All],35,FALSE)</f>
        <v>0</v>
      </c>
      <c r="AP200" t="s">
        <v>51</v>
      </c>
      <c r="AQ200" s="8" t="s">
        <v>440</v>
      </c>
      <c r="AR200" t="str">
        <f>VLOOKUP(Table13[[#This Row],[Local Article Id]],Table3[#All],30,FALSE)</f>
        <v>More evidence needed to recommend Type 2 diabetes treatment tirzepatide 27/06/23</v>
      </c>
      <c r="AS200" t="s">
        <v>51</v>
      </c>
      <c r="AT200" s="11" t="s">
        <v>404</v>
      </c>
      <c r="AU200">
        <f>VLOOKUP(Table13[[#This Row],[Local Article Id]],Table3[#All],33,FALSE)</f>
        <v>0</v>
      </c>
      <c r="AV200" s="8" t="s">
        <v>288</v>
      </c>
      <c r="AW200" t="str">
        <f>VLOOKUP(Table13[[#This Row],[Local Article Id]],Table3[#All],34,FALSE)</f>
        <v>Helen Knight, Director of Medicines Evaluation</v>
      </c>
      <c r="AX200">
        <v>4862085.5</v>
      </c>
      <c r="AY200">
        <v>0</v>
      </c>
      <c r="AZ200" t="s">
        <v>60</v>
      </c>
    </row>
    <row r="201" spans="1:52">
      <c r="A201" s="12" t="s">
        <v>993</v>
      </c>
      <c r="B201" s="12" t="s">
        <v>48</v>
      </c>
      <c r="C201" s="12" t="s">
        <v>994</v>
      </c>
      <c r="D201" s="12" t="s">
        <v>50</v>
      </c>
      <c r="E201" s="12" t="s">
        <v>51</v>
      </c>
      <c r="F201" s="12" t="s">
        <v>52</v>
      </c>
      <c r="G201" s="12" t="s">
        <v>397</v>
      </c>
      <c r="H201" s="12" t="s">
        <v>51</v>
      </c>
      <c r="I201" t="s">
        <v>51</v>
      </c>
      <c r="J201" s="12" t="s">
        <v>54</v>
      </c>
      <c r="K201" t="s">
        <v>51</v>
      </c>
      <c r="L201" t="s">
        <v>51</v>
      </c>
      <c r="M201" t="s">
        <v>55</v>
      </c>
      <c r="N201" t="s">
        <v>56</v>
      </c>
      <c r="O201" s="12">
        <v>0</v>
      </c>
      <c r="P201" t="s">
        <v>51</v>
      </c>
      <c r="Q201" s="12" t="s">
        <v>51</v>
      </c>
      <c r="R201" t="s">
        <v>57</v>
      </c>
      <c r="S201" t="s">
        <v>57</v>
      </c>
      <c r="T201" t="s">
        <v>995</v>
      </c>
      <c r="U201" t="s">
        <v>51</v>
      </c>
      <c r="V201" t="s">
        <v>51</v>
      </c>
      <c r="W201" t="s">
        <v>51</v>
      </c>
      <c r="X201">
        <v>1</v>
      </c>
      <c r="Y201">
        <v>0</v>
      </c>
      <c r="Z201">
        <v>9</v>
      </c>
      <c r="AA201">
        <v>0</v>
      </c>
      <c r="AB201" t="s">
        <v>51</v>
      </c>
      <c r="AF201" s="12" t="s">
        <v>996</v>
      </c>
      <c r="AG201" t="s">
        <v>287</v>
      </c>
      <c r="AH201" t="s">
        <v>125</v>
      </c>
      <c r="AI201" s="12" t="s">
        <v>141</v>
      </c>
      <c r="AJ201" s="12" t="e">
        <f>VLOOKUP(Table13[[#This Row],[Local Article Id]],Table3[#All],28,FALSE)</f>
        <v>#N/A</v>
      </c>
      <c r="AK201" t="s">
        <v>51</v>
      </c>
      <c r="AL201" t="s">
        <v>51</v>
      </c>
      <c r="AM201" t="s">
        <v>51</v>
      </c>
      <c r="AN201" s="12" t="s">
        <v>51</v>
      </c>
      <c r="AO201" s="12" t="e">
        <f>VLOOKUP(Table13[[#This Row],[Local Article Id]],Table3[#All],35,FALSE)</f>
        <v>#N/A</v>
      </c>
      <c r="AP201" t="s">
        <v>51</v>
      </c>
      <c r="AQ201" s="12" t="s">
        <v>446</v>
      </c>
      <c r="AR201" s="12" t="e">
        <f>VLOOKUP(Table13[[#This Row],[Local Article Id]],Table3[#All],30,FALSE)</f>
        <v>#N/A</v>
      </c>
      <c r="AS201" t="s">
        <v>51</v>
      </c>
      <c r="AT201" s="12" t="s">
        <v>51</v>
      </c>
      <c r="AU201" s="12" t="e">
        <f>VLOOKUP(Table13[[#This Row],[Local Article Id]],Table3[#All],33,FALSE)</f>
        <v>#N/A</v>
      </c>
      <c r="AV201" s="12" t="s">
        <v>447</v>
      </c>
      <c r="AW201" s="12" t="e">
        <f>VLOOKUP(Table13[[#This Row],[Local Article Id]],Table3[#All],34,FALSE)</f>
        <v>#N/A</v>
      </c>
      <c r="AX201">
        <v>9</v>
      </c>
      <c r="AY201">
        <v>0</v>
      </c>
      <c r="AZ201" t="s">
        <v>60</v>
      </c>
    </row>
    <row r="202" spans="1:52">
      <c r="A202" t="s">
        <v>997</v>
      </c>
      <c r="B202" t="s">
        <v>48</v>
      </c>
      <c r="C202" t="s">
        <v>998</v>
      </c>
      <c r="D202" t="s">
        <v>529</v>
      </c>
      <c r="E202" t="s">
        <v>51</v>
      </c>
      <c r="F202" t="s">
        <v>52</v>
      </c>
      <c r="G202" t="s">
        <v>999</v>
      </c>
      <c r="H202" t="s">
        <v>51</v>
      </c>
      <c r="I202" t="s">
        <v>51</v>
      </c>
      <c r="J202" t="s">
        <v>54</v>
      </c>
      <c r="K202" t="s">
        <v>51</v>
      </c>
      <c r="L202" t="s">
        <v>51</v>
      </c>
      <c r="M202" t="s">
        <v>55</v>
      </c>
      <c r="N202" t="s">
        <v>56</v>
      </c>
      <c r="O202">
        <v>0</v>
      </c>
      <c r="P202" t="s">
        <v>51</v>
      </c>
      <c r="Q202" t="s">
        <v>1000</v>
      </c>
      <c r="R202" t="s">
        <v>57</v>
      </c>
      <c r="S202" t="s">
        <v>57</v>
      </c>
      <c r="T202" t="s">
        <v>1001</v>
      </c>
      <c r="U202" t="s">
        <v>51</v>
      </c>
      <c r="V202" t="s">
        <v>51</v>
      </c>
      <c r="W202" t="s">
        <v>51</v>
      </c>
      <c r="X202">
        <v>1</v>
      </c>
      <c r="Y202">
        <v>0</v>
      </c>
      <c r="Z202">
        <v>4737</v>
      </c>
      <c r="AA202">
        <v>0</v>
      </c>
      <c r="AB202" t="s">
        <v>51</v>
      </c>
      <c r="AF202" t="s">
        <v>1002</v>
      </c>
      <c r="AG202" t="s">
        <v>287</v>
      </c>
      <c r="AH202" t="s">
        <v>125</v>
      </c>
      <c r="AI202" s="9" t="s">
        <v>179</v>
      </c>
      <c r="AJ202" t="str">
        <f>VLOOKUP(Table13[[#This Row],[Local Article Id]],Table3[#All],28,FALSE)</f>
        <v>A paragraph or more towards the top</v>
      </c>
      <c r="AK202" t="s">
        <v>51</v>
      </c>
      <c r="AL202" t="s">
        <v>51</v>
      </c>
      <c r="AM202" t="s">
        <v>51</v>
      </c>
      <c r="AN202" s="12" t="s">
        <v>51</v>
      </c>
      <c r="AO202" s="12">
        <f>VLOOKUP(Table13[[#This Row],[Local Article Id]],Table3[#All],35,FALSE)</f>
        <v>0</v>
      </c>
      <c r="AP202" t="s">
        <v>51</v>
      </c>
      <c r="AQ202" s="11" t="s">
        <v>1003</v>
      </c>
      <c r="AR202">
        <f>VLOOKUP(Table13[[#This Row],[Local Article Id]],Table3[#All],30,FALSE)</f>
        <v>0</v>
      </c>
      <c r="AS202" t="s">
        <v>51</v>
      </c>
      <c r="AT202" s="8" t="s">
        <v>51</v>
      </c>
      <c r="AU202">
        <f>VLOOKUP(Table13[[#This Row],[Local Article Id]],Table3[#All],33,FALSE)</f>
        <v>0</v>
      </c>
      <c r="AV202" s="8" t="s">
        <v>51</v>
      </c>
      <c r="AW202">
        <f>VLOOKUP(Table13[[#This Row],[Local Article Id]],Table3[#All],34,FALSE)</f>
        <v>0</v>
      </c>
      <c r="AX202">
        <v>142.11000000000001</v>
      </c>
      <c r="AY202">
        <v>0</v>
      </c>
      <c r="AZ202" t="s">
        <v>60</v>
      </c>
    </row>
    <row r="203" spans="1:52">
      <c r="A203" s="12" t="s">
        <v>1004</v>
      </c>
      <c r="B203" s="12" t="s">
        <v>48</v>
      </c>
      <c r="C203" s="12" t="s">
        <v>1005</v>
      </c>
      <c r="D203" s="12" t="s">
        <v>144</v>
      </c>
      <c r="E203" s="12" t="s">
        <v>51</v>
      </c>
      <c r="F203" s="12" t="s">
        <v>52</v>
      </c>
      <c r="G203" s="12" t="s">
        <v>598</v>
      </c>
      <c r="H203" s="12" t="s">
        <v>51</v>
      </c>
      <c r="I203" t="s">
        <v>51</v>
      </c>
      <c r="J203" s="12" t="s">
        <v>54</v>
      </c>
      <c r="K203" t="s">
        <v>51</v>
      </c>
      <c r="L203" t="s">
        <v>51</v>
      </c>
      <c r="M203" t="s">
        <v>55</v>
      </c>
      <c r="N203" t="s">
        <v>56</v>
      </c>
      <c r="O203" s="12">
        <v>0</v>
      </c>
      <c r="P203" t="s">
        <v>51</v>
      </c>
      <c r="Q203" s="12" t="s">
        <v>51</v>
      </c>
      <c r="R203" t="s">
        <v>57</v>
      </c>
      <c r="S203" t="s">
        <v>57</v>
      </c>
      <c r="T203" t="s">
        <v>1006</v>
      </c>
      <c r="U203" t="s">
        <v>51</v>
      </c>
      <c r="V203" t="s">
        <v>51</v>
      </c>
      <c r="W203" t="s">
        <v>51</v>
      </c>
      <c r="X203">
        <v>1</v>
      </c>
      <c r="Y203">
        <v>0</v>
      </c>
      <c r="Z203">
        <v>1264</v>
      </c>
      <c r="AA203">
        <v>0</v>
      </c>
      <c r="AB203" t="s">
        <v>51</v>
      </c>
      <c r="AF203" s="12" t="s">
        <v>1007</v>
      </c>
      <c r="AG203" t="s">
        <v>287</v>
      </c>
      <c r="AH203" t="s">
        <v>125</v>
      </c>
      <c r="AI203" s="12" t="s">
        <v>293</v>
      </c>
      <c r="AJ203" s="12" t="e">
        <f>VLOOKUP(Table13[[#This Row],[Local Article Id]],Table3[#All],28,FALSE)</f>
        <v>#N/A</v>
      </c>
      <c r="AK203" t="s">
        <v>51</v>
      </c>
      <c r="AL203" t="s">
        <v>51</v>
      </c>
      <c r="AM203" t="s">
        <v>51</v>
      </c>
      <c r="AN203" s="12" t="s">
        <v>314</v>
      </c>
      <c r="AO203" s="12" t="e">
        <f>VLOOKUP(Table13[[#This Row],[Local Article Id]],Table3[#All],35,FALSE)</f>
        <v>#N/A</v>
      </c>
      <c r="AP203" t="s">
        <v>51</v>
      </c>
      <c r="AQ203" s="12" t="s">
        <v>478</v>
      </c>
      <c r="AR203" s="12" t="e">
        <f>VLOOKUP(Table13[[#This Row],[Local Article Id]],Table3[#All],30,FALSE)</f>
        <v>#N/A</v>
      </c>
      <c r="AS203" t="s">
        <v>51</v>
      </c>
      <c r="AT203" s="12" t="s">
        <v>51</v>
      </c>
      <c r="AU203" s="12" t="e">
        <f>VLOOKUP(Table13[[#This Row],[Local Article Id]],Table3[#All],33,FALSE)</f>
        <v>#N/A</v>
      </c>
      <c r="AV203" s="12" t="s">
        <v>479</v>
      </c>
      <c r="AW203" s="12" t="e">
        <f>VLOOKUP(Table13[[#This Row],[Local Article Id]],Table3[#All],34,FALSE)</f>
        <v>#N/A</v>
      </c>
      <c r="AX203">
        <v>1011.2</v>
      </c>
      <c r="AY203">
        <v>0</v>
      </c>
      <c r="AZ203" t="s">
        <v>60</v>
      </c>
    </row>
    <row r="204" spans="1:52">
      <c r="A204" s="12" t="s">
        <v>1008</v>
      </c>
      <c r="B204" s="12" t="s">
        <v>48</v>
      </c>
      <c r="C204" s="12" t="s">
        <v>1009</v>
      </c>
      <c r="D204" s="12" t="s">
        <v>50</v>
      </c>
      <c r="E204" s="12" t="s">
        <v>51</v>
      </c>
      <c r="F204" s="12" t="s">
        <v>52</v>
      </c>
      <c r="G204" s="12" t="s">
        <v>1010</v>
      </c>
      <c r="H204" s="12" t="s">
        <v>51</v>
      </c>
      <c r="I204" t="s">
        <v>51</v>
      </c>
      <c r="J204" s="12" t="s">
        <v>54</v>
      </c>
      <c r="K204" t="s">
        <v>51</v>
      </c>
      <c r="L204" t="s">
        <v>51</v>
      </c>
      <c r="M204" t="s">
        <v>55</v>
      </c>
      <c r="N204" t="s">
        <v>56</v>
      </c>
      <c r="O204" s="12">
        <v>0</v>
      </c>
      <c r="P204" t="s">
        <v>51</v>
      </c>
      <c r="Q204" s="12" t="s">
        <v>51</v>
      </c>
      <c r="R204" t="s">
        <v>57</v>
      </c>
      <c r="S204" t="s">
        <v>57</v>
      </c>
      <c r="T204" t="s">
        <v>1011</v>
      </c>
      <c r="U204" t="s">
        <v>51</v>
      </c>
      <c r="V204" t="s">
        <v>51</v>
      </c>
      <c r="W204" t="s">
        <v>51</v>
      </c>
      <c r="X204">
        <v>1</v>
      </c>
      <c r="Y204">
        <v>0</v>
      </c>
      <c r="Z204">
        <v>623</v>
      </c>
      <c r="AA204">
        <v>0</v>
      </c>
      <c r="AB204" t="s">
        <v>51</v>
      </c>
      <c r="AF204" s="12" t="s">
        <v>1012</v>
      </c>
      <c r="AG204" t="s">
        <v>287</v>
      </c>
      <c r="AH204" t="s">
        <v>125</v>
      </c>
      <c r="AI204" s="12" t="s">
        <v>254</v>
      </c>
      <c r="AJ204" s="12" t="e">
        <f>VLOOKUP(Table13[[#This Row],[Local Article Id]],Table3[#All],28,FALSE)</f>
        <v>#N/A</v>
      </c>
      <c r="AK204" t="s">
        <v>51</v>
      </c>
      <c r="AL204" t="s">
        <v>51</v>
      </c>
      <c r="AM204" t="s">
        <v>51</v>
      </c>
      <c r="AN204" s="12" t="s">
        <v>314</v>
      </c>
      <c r="AO204" s="12" t="e">
        <f>VLOOKUP(Table13[[#This Row],[Local Article Id]],Table3[#All],35,FALSE)</f>
        <v>#N/A</v>
      </c>
      <c r="AP204" t="s">
        <v>51</v>
      </c>
      <c r="AQ204" s="12" t="s">
        <v>478</v>
      </c>
      <c r="AR204" s="12" t="e">
        <f>VLOOKUP(Table13[[#This Row],[Local Article Id]],Table3[#All],30,FALSE)</f>
        <v>#N/A</v>
      </c>
      <c r="AS204" t="s">
        <v>51</v>
      </c>
      <c r="AT204" s="12" t="s">
        <v>51</v>
      </c>
      <c r="AU204" s="12" t="e">
        <f>VLOOKUP(Table13[[#This Row],[Local Article Id]],Table3[#All],33,FALSE)</f>
        <v>#N/A</v>
      </c>
      <c r="AV204" s="12" t="s">
        <v>479</v>
      </c>
      <c r="AW204" s="12" t="e">
        <f>VLOOKUP(Table13[[#This Row],[Local Article Id]],Table3[#All],34,FALSE)</f>
        <v>#N/A</v>
      </c>
      <c r="AX204">
        <v>311.5</v>
      </c>
      <c r="AY204">
        <v>0</v>
      </c>
      <c r="AZ204" t="s">
        <v>60</v>
      </c>
    </row>
    <row r="205" spans="1:52">
      <c r="A205" s="12" t="s">
        <v>1013</v>
      </c>
      <c r="B205" s="12" t="s">
        <v>48</v>
      </c>
      <c r="C205" s="12" t="s">
        <v>1014</v>
      </c>
      <c r="D205" s="12" t="s">
        <v>188</v>
      </c>
      <c r="E205" s="12" t="s">
        <v>51</v>
      </c>
      <c r="F205" s="12" t="s">
        <v>52</v>
      </c>
      <c r="G205" s="12" t="s">
        <v>53</v>
      </c>
      <c r="H205" s="12" t="s">
        <v>51</v>
      </c>
      <c r="I205" t="s">
        <v>51</v>
      </c>
      <c r="J205" s="12" t="s">
        <v>54</v>
      </c>
      <c r="K205" t="s">
        <v>51</v>
      </c>
      <c r="L205" t="s">
        <v>51</v>
      </c>
      <c r="M205" t="s">
        <v>55</v>
      </c>
      <c r="N205" t="s">
        <v>56</v>
      </c>
      <c r="O205" s="12">
        <v>0</v>
      </c>
      <c r="P205" t="s">
        <v>51</v>
      </c>
      <c r="Q205" s="12" t="s">
        <v>51</v>
      </c>
      <c r="R205" t="s">
        <v>57</v>
      </c>
      <c r="S205" t="s">
        <v>57</v>
      </c>
      <c r="T205" t="s">
        <v>1015</v>
      </c>
      <c r="U205" t="s">
        <v>51</v>
      </c>
      <c r="V205" t="s">
        <v>51</v>
      </c>
      <c r="W205" t="s">
        <v>51</v>
      </c>
      <c r="X205">
        <v>1</v>
      </c>
      <c r="Y205">
        <v>0</v>
      </c>
      <c r="Z205">
        <v>993472</v>
      </c>
      <c r="AA205">
        <v>0</v>
      </c>
      <c r="AB205" t="s">
        <v>51</v>
      </c>
      <c r="AF205" s="12" t="s">
        <v>1016</v>
      </c>
      <c r="AG205" t="s">
        <v>51</v>
      </c>
      <c r="AH205" t="s">
        <v>51</v>
      </c>
      <c r="AI205" s="12" t="s">
        <v>51</v>
      </c>
      <c r="AJ205" s="12" t="e">
        <f>VLOOKUP(Table13[[#This Row],[Local Article Id]],Table3[#All],28,FALSE)</f>
        <v>#N/A</v>
      </c>
      <c r="AK205" t="s">
        <v>51</v>
      </c>
      <c r="AL205" t="s">
        <v>51</v>
      </c>
      <c r="AM205" t="s">
        <v>51</v>
      </c>
      <c r="AN205" s="12" t="s">
        <v>51</v>
      </c>
      <c r="AO205" s="12" t="e">
        <f>VLOOKUP(Table13[[#This Row],[Local Article Id]],Table3[#All],35,FALSE)</f>
        <v>#N/A</v>
      </c>
      <c r="AP205" t="s">
        <v>51</v>
      </c>
      <c r="AQ205" s="12" t="s">
        <v>51</v>
      </c>
      <c r="AR205" s="12" t="e">
        <f>VLOOKUP(Table13[[#This Row],[Local Article Id]],Table3[#All],30,FALSE)</f>
        <v>#N/A</v>
      </c>
      <c r="AS205" t="s">
        <v>51</v>
      </c>
      <c r="AT205" s="12" t="s">
        <v>51</v>
      </c>
      <c r="AU205" s="12" t="e">
        <f>VLOOKUP(Table13[[#This Row],[Local Article Id]],Table3[#All],33,FALSE)</f>
        <v>#N/A</v>
      </c>
      <c r="AV205" s="12" t="s">
        <v>51</v>
      </c>
      <c r="AW205" s="12" t="e">
        <f>VLOOKUP(Table13[[#This Row],[Local Article Id]],Table3[#All],34,FALSE)</f>
        <v>#N/A</v>
      </c>
      <c r="AZ205" t="s">
        <v>60</v>
      </c>
    </row>
    <row r="206" spans="1:52">
      <c r="A206" t="s">
        <v>1017</v>
      </c>
      <c r="B206" t="s">
        <v>48</v>
      </c>
      <c r="C206" t="s">
        <v>1018</v>
      </c>
      <c r="D206" t="s">
        <v>194</v>
      </c>
      <c r="E206" t="s">
        <v>51</v>
      </c>
      <c r="F206" t="s">
        <v>52</v>
      </c>
      <c r="G206" t="s">
        <v>53</v>
      </c>
      <c r="H206" t="s">
        <v>51</v>
      </c>
      <c r="I206" t="s">
        <v>51</v>
      </c>
      <c r="J206" t="s">
        <v>54</v>
      </c>
      <c r="K206" t="s">
        <v>51</v>
      </c>
      <c r="L206" t="s">
        <v>51</v>
      </c>
      <c r="M206" t="s">
        <v>55</v>
      </c>
      <c r="N206" t="s">
        <v>56</v>
      </c>
      <c r="O206">
        <v>0</v>
      </c>
      <c r="P206" t="s">
        <v>51</v>
      </c>
      <c r="Q206" t="s">
        <v>88</v>
      </c>
      <c r="R206" t="s">
        <v>57</v>
      </c>
      <c r="S206" t="s">
        <v>57</v>
      </c>
      <c r="T206" t="s">
        <v>1019</v>
      </c>
      <c r="U206" t="s">
        <v>51</v>
      </c>
      <c r="V206" t="s">
        <v>51</v>
      </c>
      <c r="W206" t="s">
        <v>51</v>
      </c>
      <c r="X206">
        <v>1</v>
      </c>
      <c r="Y206">
        <v>0</v>
      </c>
      <c r="Z206">
        <v>993472</v>
      </c>
      <c r="AA206">
        <v>0</v>
      </c>
      <c r="AB206" t="s">
        <v>51</v>
      </c>
      <c r="AF206" t="s">
        <v>1020</v>
      </c>
      <c r="AG206" t="s">
        <v>51</v>
      </c>
      <c r="AH206" t="s">
        <v>51</v>
      </c>
      <c r="AI206" s="9" t="s">
        <v>51</v>
      </c>
      <c r="AJ206" t="str">
        <f>VLOOKUP(Table13[[#This Row],[Local Article Id]],Table3[#All],28,FALSE)</f>
        <v>A paragraph or more towards the top</v>
      </c>
      <c r="AK206" t="s">
        <v>51</v>
      </c>
      <c r="AL206" t="s">
        <v>51</v>
      </c>
      <c r="AM206" t="s">
        <v>51</v>
      </c>
      <c r="AN206" s="12" t="s">
        <v>51</v>
      </c>
      <c r="AO206" s="12">
        <f>VLOOKUP(Table13[[#This Row],[Local Article Id]],Table3[#All],35,FALSE)</f>
        <v>0</v>
      </c>
      <c r="AP206" t="s">
        <v>51</v>
      </c>
      <c r="AQ206" s="8" t="s">
        <v>51</v>
      </c>
      <c r="AR206">
        <f>VLOOKUP(Table13[[#This Row],[Local Article Id]],Table3[#All],30,FALSE)</f>
        <v>0</v>
      </c>
      <c r="AS206" t="s">
        <v>51</v>
      </c>
      <c r="AT206" s="8" t="s">
        <v>51</v>
      </c>
      <c r="AU206">
        <f>VLOOKUP(Table13[[#This Row],[Local Article Id]],Table3[#All],33,FALSE)</f>
        <v>0</v>
      </c>
      <c r="AV206" s="8" t="s">
        <v>51</v>
      </c>
      <c r="AW206">
        <f>VLOOKUP(Table13[[#This Row],[Local Article Id]],Table3[#All],34,FALSE)</f>
        <v>0</v>
      </c>
      <c r="AZ206" t="s">
        <v>60</v>
      </c>
    </row>
    <row r="207" spans="1:52">
      <c r="A207" s="12" t="s">
        <v>1021</v>
      </c>
      <c r="B207" s="12" t="s">
        <v>48</v>
      </c>
      <c r="C207" s="12" t="s">
        <v>1022</v>
      </c>
      <c r="D207" s="12" t="s">
        <v>498</v>
      </c>
      <c r="E207" s="12" t="s">
        <v>51</v>
      </c>
      <c r="F207" s="12" t="s">
        <v>52</v>
      </c>
      <c r="G207" s="12" t="s">
        <v>1023</v>
      </c>
      <c r="H207" s="12" t="s">
        <v>51</v>
      </c>
      <c r="I207" t="s">
        <v>51</v>
      </c>
      <c r="J207" s="12" t="s">
        <v>54</v>
      </c>
      <c r="K207" t="s">
        <v>51</v>
      </c>
      <c r="L207" t="s">
        <v>51</v>
      </c>
      <c r="M207" t="s">
        <v>55</v>
      </c>
      <c r="N207" t="s">
        <v>56</v>
      </c>
      <c r="O207" s="12">
        <v>0</v>
      </c>
      <c r="P207" t="s">
        <v>51</v>
      </c>
      <c r="Q207" s="12" t="s">
        <v>51</v>
      </c>
      <c r="R207" t="s">
        <v>57</v>
      </c>
      <c r="S207" t="s">
        <v>57</v>
      </c>
      <c r="T207" t="s">
        <v>1024</v>
      </c>
      <c r="U207" t="s">
        <v>51</v>
      </c>
      <c r="V207" t="s">
        <v>51</v>
      </c>
      <c r="W207" t="s">
        <v>51</v>
      </c>
      <c r="X207">
        <v>1</v>
      </c>
      <c r="Y207">
        <v>0</v>
      </c>
      <c r="Z207">
        <v>2532468</v>
      </c>
      <c r="AA207">
        <v>0</v>
      </c>
      <c r="AB207" t="s">
        <v>51</v>
      </c>
      <c r="AF207" s="12" t="s">
        <v>1025</v>
      </c>
      <c r="AG207" t="s">
        <v>51</v>
      </c>
      <c r="AH207" t="s">
        <v>51</v>
      </c>
      <c r="AI207" s="12" t="s">
        <v>51</v>
      </c>
      <c r="AJ207" s="12" t="e">
        <f>VLOOKUP(Table13[[#This Row],[Local Article Id]],Table3[#All],28,FALSE)</f>
        <v>#N/A</v>
      </c>
      <c r="AK207" t="s">
        <v>51</v>
      </c>
      <c r="AL207" t="s">
        <v>51</v>
      </c>
      <c r="AM207" t="s">
        <v>51</v>
      </c>
      <c r="AN207" s="12" t="s">
        <v>51</v>
      </c>
      <c r="AO207" s="12" t="e">
        <f>VLOOKUP(Table13[[#This Row],[Local Article Id]],Table3[#All],35,FALSE)</f>
        <v>#N/A</v>
      </c>
      <c r="AP207" t="s">
        <v>51</v>
      </c>
      <c r="AQ207" s="12" t="s">
        <v>51</v>
      </c>
      <c r="AR207" s="12" t="e">
        <f>VLOOKUP(Table13[[#This Row],[Local Article Id]],Table3[#All],30,FALSE)</f>
        <v>#N/A</v>
      </c>
      <c r="AS207" t="s">
        <v>51</v>
      </c>
      <c r="AT207" s="12" t="s">
        <v>51</v>
      </c>
      <c r="AU207" s="12" t="e">
        <f>VLOOKUP(Table13[[#This Row],[Local Article Id]],Table3[#All],33,FALSE)</f>
        <v>#N/A</v>
      </c>
      <c r="AV207" s="12" t="s">
        <v>51</v>
      </c>
      <c r="AW207" s="12" t="e">
        <f>VLOOKUP(Table13[[#This Row],[Local Article Id]],Table3[#All],34,FALSE)</f>
        <v>#N/A</v>
      </c>
      <c r="AZ207" t="s">
        <v>60</v>
      </c>
    </row>
    <row r="208" spans="1:52">
      <c r="A208" t="s">
        <v>1026</v>
      </c>
      <c r="B208" t="s">
        <v>48</v>
      </c>
      <c r="C208" t="s">
        <v>1027</v>
      </c>
      <c r="D208" t="s">
        <v>103</v>
      </c>
      <c r="E208" t="s">
        <v>51</v>
      </c>
      <c r="F208" t="s">
        <v>85</v>
      </c>
      <c r="G208" t="s">
        <v>514</v>
      </c>
      <c r="H208" t="s">
        <v>514</v>
      </c>
      <c r="I208" t="s">
        <v>51</v>
      </c>
      <c r="J208" t="s">
        <v>54</v>
      </c>
      <c r="K208" t="s">
        <v>51</v>
      </c>
      <c r="L208" t="s">
        <v>51</v>
      </c>
      <c r="M208" t="s">
        <v>55</v>
      </c>
      <c r="N208" t="s">
        <v>56</v>
      </c>
      <c r="O208">
        <v>1</v>
      </c>
      <c r="P208" t="s">
        <v>51</v>
      </c>
      <c r="Q208" t="s">
        <v>673</v>
      </c>
      <c r="R208" t="s">
        <v>57</v>
      </c>
      <c r="S208" t="s">
        <v>57</v>
      </c>
      <c r="T208" t="s">
        <v>51</v>
      </c>
      <c r="U208" t="s">
        <v>51</v>
      </c>
      <c r="V208" t="s">
        <v>51</v>
      </c>
      <c r="W208" t="s">
        <v>51</v>
      </c>
      <c r="X208">
        <v>1</v>
      </c>
      <c r="Y208">
        <v>0</v>
      </c>
      <c r="Z208">
        <v>2665755</v>
      </c>
      <c r="AA208">
        <v>715540000</v>
      </c>
      <c r="AB208" t="s">
        <v>51</v>
      </c>
      <c r="AF208" t="s">
        <v>105</v>
      </c>
      <c r="AG208" t="s">
        <v>51</v>
      </c>
      <c r="AH208" t="s">
        <v>51</v>
      </c>
      <c r="AI208" s="9" t="s">
        <v>51</v>
      </c>
      <c r="AJ208" t="str">
        <f>VLOOKUP(Table13[[#This Row],[Local Article Id]],Table3[#All],28,FALSE)</f>
        <v>A paragraph or less towards the bottom</v>
      </c>
      <c r="AK208" t="s">
        <v>51</v>
      </c>
      <c r="AL208" t="s">
        <v>51</v>
      </c>
      <c r="AM208" t="s">
        <v>51</v>
      </c>
      <c r="AN208" s="12" t="s">
        <v>51</v>
      </c>
      <c r="AO208" s="12">
        <f>VLOOKUP(Table13[[#This Row],[Local Article Id]],Table3[#All],35,FALSE)</f>
        <v>0</v>
      </c>
      <c r="AP208" t="s">
        <v>51</v>
      </c>
      <c r="AQ208" s="8" t="s">
        <v>51</v>
      </c>
      <c r="AR208">
        <f>VLOOKUP(Table13[[#This Row],[Local Article Id]],Table3[#All],30,FALSE)</f>
        <v>0</v>
      </c>
      <c r="AS208" t="s">
        <v>51</v>
      </c>
      <c r="AT208" s="8" t="s">
        <v>51</v>
      </c>
      <c r="AU208">
        <f>VLOOKUP(Table13[[#This Row],[Local Article Id]],Table3[#All],33,FALSE)</f>
        <v>0</v>
      </c>
      <c r="AV208" s="8" t="s">
        <v>51</v>
      </c>
      <c r="AW208">
        <f>VLOOKUP(Table13[[#This Row],[Local Article Id]],Table3[#All],34,FALSE)</f>
        <v>0</v>
      </c>
      <c r="AZ208" t="s">
        <v>60</v>
      </c>
    </row>
    <row r="209" spans="1:52">
      <c r="A209" s="12" t="s">
        <v>1028</v>
      </c>
      <c r="B209" s="12" t="s">
        <v>48</v>
      </c>
      <c r="C209" s="12" t="s">
        <v>1029</v>
      </c>
      <c r="D209" s="12" t="s">
        <v>906</v>
      </c>
      <c r="E209" s="12" t="s">
        <v>51</v>
      </c>
      <c r="F209" s="12" t="s">
        <v>52</v>
      </c>
      <c r="G209" s="12" t="s">
        <v>137</v>
      </c>
      <c r="H209" s="12" t="s">
        <v>51</v>
      </c>
      <c r="I209" t="s">
        <v>51</v>
      </c>
      <c r="J209" s="12" t="s">
        <v>54</v>
      </c>
      <c r="K209" t="s">
        <v>51</v>
      </c>
      <c r="L209" t="s">
        <v>51</v>
      </c>
      <c r="M209" t="s">
        <v>55</v>
      </c>
      <c r="N209" t="s">
        <v>56</v>
      </c>
      <c r="O209" s="12">
        <v>0</v>
      </c>
      <c r="P209" t="s">
        <v>51</v>
      </c>
      <c r="Q209" s="12" t="s">
        <v>51</v>
      </c>
      <c r="R209" t="s">
        <v>57</v>
      </c>
      <c r="S209" t="s">
        <v>57</v>
      </c>
      <c r="T209" t="s">
        <v>1030</v>
      </c>
      <c r="U209" t="s">
        <v>51</v>
      </c>
      <c r="V209" t="s">
        <v>51</v>
      </c>
      <c r="W209" t="s">
        <v>51</v>
      </c>
      <c r="X209">
        <v>1</v>
      </c>
      <c r="Y209">
        <v>0</v>
      </c>
      <c r="Z209">
        <v>9952153</v>
      </c>
      <c r="AA209">
        <v>0</v>
      </c>
      <c r="AB209" t="s">
        <v>51</v>
      </c>
      <c r="AF209" s="12" t="s">
        <v>1031</v>
      </c>
      <c r="AG209" t="s">
        <v>51</v>
      </c>
      <c r="AH209" t="s">
        <v>51</v>
      </c>
      <c r="AI209" s="12" t="s">
        <v>51</v>
      </c>
      <c r="AJ209" s="12" t="e">
        <f>VLOOKUP(Table13[[#This Row],[Local Article Id]],Table3[#All],28,FALSE)</f>
        <v>#N/A</v>
      </c>
      <c r="AK209" t="s">
        <v>51</v>
      </c>
      <c r="AL209" t="s">
        <v>51</v>
      </c>
      <c r="AM209" t="s">
        <v>51</v>
      </c>
      <c r="AN209" s="12" t="s">
        <v>51</v>
      </c>
      <c r="AO209" s="12" t="e">
        <f>VLOOKUP(Table13[[#This Row],[Local Article Id]],Table3[#All],35,FALSE)</f>
        <v>#N/A</v>
      </c>
      <c r="AP209" t="s">
        <v>51</v>
      </c>
      <c r="AQ209" s="12" t="s">
        <v>51</v>
      </c>
      <c r="AR209" s="12" t="e">
        <f>VLOOKUP(Table13[[#This Row],[Local Article Id]],Table3[#All],30,FALSE)</f>
        <v>#N/A</v>
      </c>
      <c r="AS209" t="s">
        <v>51</v>
      </c>
      <c r="AT209" s="12" t="s">
        <v>51</v>
      </c>
      <c r="AU209" s="12" t="e">
        <f>VLOOKUP(Table13[[#This Row],[Local Article Id]],Table3[#All],33,FALSE)</f>
        <v>#N/A</v>
      </c>
      <c r="AV209" s="12" t="s">
        <v>51</v>
      </c>
      <c r="AW209" s="12" t="e">
        <f>VLOOKUP(Table13[[#This Row],[Local Article Id]],Table3[#All],34,FALSE)</f>
        <v>#N/A</v>
      </c>
      <c r="AZ209" t="s">
        <v>60</v>
      </c>
    </row>
    <row r="210" spans="1:52">
      <c r="A210" t="s">
        <v>1032</v>
      </c>
      <c r="B210" t="s">
        <v>48</v>
      </c>
      <c r="C210" t="s">
        <v>1033</v>
      </c>
      <c r="D210" t="s">
        <v>169</v>
      </c>
      <c r="E210" t="s">
        <v>51</v>
      </c>
      <c r="F210" t="s">
        <v>85</v>
      </c>
      <c r="G210" t="s">
        <v>671</v>
      </c>
      <c r="H210" t="s">
        <v>671</v>
      </c>
      <c r="I210" t="s">
        <v>672</v>
      </c>
      <c r="J210" t="s">
        <v>51</v>
      </c>
      <c r="K210" t="s">
        <v>51</v>
      </c>
      <c r="L210" t="s">
        <v>51</v>
      </c>
      <c r="M210" t="s">
        <v>55</v>
      </c>
      <c r="N210" t="s">
        <v>56</v>
      </c>
      <c r="O210">
        <v>18</v>
      </c>
      <c r="P210" t="s">
        <v>51</v>
      </c>
      <c r="Q210" t="s">
        <v>673</v>
      </c>
      <c r="R210" t="s">
        <v>57</v>
      </c>
      <c r="S210" t="s">
        <v>57</v>
      </c>
      <c r="T210" t="s">
        <v>51</v>
      </c>
      <c r="U210" t="s">
        <v>51</v>
      </c>
      <c r="V210" t="s">
        <v>51</v>
      </c>
      <c r="W210" t="s">
        <v>51</v>
      </c>
      <c r="X210">
        <v>286</v>
      </c>
      <c r="Y210">
        <v>0</v>
      </c>
      <c r="Z210">
        <v>248288</v>
      </c>
      <c r="AA210">
        <v>227400</v>
      </c>
      <c r="AB210" t="s">
        <v>51</v>
      </c>
      <c r="AF210" t="s">
        <v>1034</v>
      </c>
      <c r="AG210" t="s">
        <v>51</v>
      </c>
      <c r="AH210" t="s">
        <v>51</v>
      </c>
      <c r="AI210" s="9" t="s">
        <v>51</v>
      </c>
      <c r="AJ210" t="str">
        <f>VLOOKUP(Table13[[#This Row],[Local Article Id]],Table3[#All],28,FALSE)</f>
        <v>A paragraph or less towards the bottom</v>
      </c>
      <c r="AK210" t="s">
        <v>51</v>
      </c>
      <c r="AL210" t="s">
        <v>51</v>
      </c>
      <c r="AM210" t="s">
        <v>51</v>
      </c>
      <c r="AN210" s="12" t="s">
        <v>51</v>
      </c>
      <c r="AO210" s="12">
        <f>VLOOKUP(Table13[[#This Row],[Local Article Id]],Table3[#All],35,FALSE)</f>
        <v>0</v>
      </c>
      <c r="AP210" t="s">
        <v>51</v>
      </c>
      <c r="AQ210" s="8" t="s">
        <v>51</v>
      </c>
      <c r="AR210">
        <f>VLOOKUP(Table13[[#This Row],[Local Article Id]],Table3[#All],30,FALSE)</f>
        <v>0</v>
      </c>
      <c r="AS210" t="s">
        <v>51</v>
      </c>
      <c r="AT210" s="8" t="s">
        <v>51</v>
      </c>
      <c r="AU210">
        <f>VLOOKUP(Table13[[#This Row],[Local Article Id]],Table3[#All],33,FALSE)</f>
        <v>0</v>
      </c>
      <c r="AV210" s="8" t="s">
        <v>51</v>
      </c>
      <c r="AW210">
        <f>VLOOKUP(Table13[[#This Row],[Local Article Id]],Table3[#All],34,FALSE)</f>
        <v>0</v>
      </c>
      <c r="AZ210" t="s">
        <v>60</v>
      </c>
    </row>
    <row r="211" spans="1:52">
      <c r="A211" s="12" t="s">
        <v>1035</v>
      </c>
      <c r="B211" s="12" t="s">
        <v>48</v>
      </c>
      <c r="C211" s="12" t="s">
        <v>1036</v>
      </c>
      <c r="D211" s="12" t="s">
        <v>152</v>
      </c>
      <c r="E211" s="12" t="s">
        <v>51</v>
      </c>
      <c r="F211" s="12" t="s">
        <v>52</v>
      </c>
      <c r="G211" s="12" t="s">
        <v>53</v>
      </c>
      <c r="H211" s="12" t="s">
        <v>51</v>
      </c>
      <c r="I211" t="s">
        <v>51</v>
      </c>
      <c r="J211" s="12" t="s">
        <v>54</v>
      </c>
      <c r="K211" t="s">
        <v>51</v>
      </c>
      <c r="L211" t="s">
        <v>51</v>
      </c>
      <c r="M211" t="s">
        <v>55</v>
      </c>
      <c r="N211" t="s">
        <v>56</v>
      </c>
      <c r="O211" s="12">
        <v>0</v>
      </c>
      <c r="P211" t="s">
        <v>51</v>
      </c>
      <c r="Q211" s="12" t="s">
        <v>51</v>
      </c>
      <c r="R211" t="s">
        <v>57</v>
      </c>
      <c r="S211" t="s">
        <v>57</v>
      </c>
      <c r="T211" t="s">
        <v>1037</v>
      </c>
      <c r="U211" t="s">
        <v>51</v>
      </c>
      <c r="V211" t="s">
        <v>51</v>
      </c>
      <c r="W211" t="s">
        <v>51</v>
      </c>
      <c r="X211">
        <v>1</v>
      </c>
      <c r="Y211">
        <v>0</v>
      </c>
      <c r="Z211">
        <v>993472</v>
      </c>
      <c r="AA211">
        <v>0</v>
      </c>
      <c r="AB211" t="s">
        <v>51</v>
      </c>
      <c r="AF211" s="12" t="s">
        <v>1038</v>
      </c>
      <c r="AG211" t="s">
        <v>51</v>
      </c>
      <c r="AH211" t="s">
        <v>51</v>
      </c>
      <c r="AI211" s="12" t="s">
        <v>51</v>
      </c>
      <c r="AJ211" s="12" t="e">
        <f>VLOOKUP(Table13[[#This Row],[Local Article Id]],Table3[#All],28,FALSE)</f>
        <v>#N/A</v>
      </c>
      <c r="AK211" t="s">
        <v>51</v>
      </c>
      <c r="AL211" t="s">
        <v>51</v>
      </c>
      <c r="AM211" t="s">
        <v>51</v>
      </c>
      <c r="AN211" s="12" t="s">
        <v>51</v>
      </c>
      <c r="AO211" s="12" t="e">
        <f>VLOOKUP(Table13[[#This Row],[Local Article Id]],Table3[#All],35,FALSE)</f>
        <v>#N/A</v>
      </c>
      <c r="AP211" t="s">
        <v>51</v>
      </c>
      <c r="AQ211" s="12" t="s">
        <v>51</v>
      </c>
      <c r="AR211" s="12" t="e">
        <f>VLOOKUP(Table13[[#This Row],[Local Article Id]],Table3[#All],30,FALSE)</f>
        <v>#N/A</v>
      </c>
      <c r="AS211" t="s">
        <v>51</v>
      </c>
      <c r="AT211" s="12" t="s">
        <v>51</v>
      </c>
      <c r="AU211" s="12" t="e">
        <f>VLOOKUP(Table13[[#This Row],[Local Article Id]],Table3[#All],33,FALSE)</f>
        <v>#N/A</v>
      </c>
      <c r="AV211" s="12" t="s">
        <v>51</v>
      </c>
      <c r="AW211" s="12" t="e">
        <f>VLOOKUP(Table13[[#This Row],[Local Article Id]],Table3[#All],34,FALSE)</f>
        <v>#N/A</v>
      </c>
      <c r="AZ211" t="s">
        <v>60</v>
      </c>
    </row>
    <row r="212" spans="1:52">
      <c r="A212" s="12" t="s">
        <v>1039</v>
      </c>
      <c r="B212" s="12" t="s">
        <v>48</v>
      </c>
      <c r="C212" s="12" t="s">
        <v>1040</v>
      </c>
      <c r="D212" s="12" t="s">
        <v>79</v>
      </c>
      <c r="E212" s="12" t="s">
        <v>51</v>
      </c>
      <c r="F212" s="12" t="s">
        <v>52</v>
      </c>
      <c r="G212" s="12" t="s">
        <v>1041</v>
      </c>
      <c r="H212" s="12" t="s">
        <v>51</v>
      </c>
      <c r="I212" t="s">
        <v>51</v>
      </c>
      <c r="J212" s="12" t="s">
        <v>354</v>
      </c>
      <c r="K212" t="s">
        <v>51</v>
      </c>
      <c r="L212" t="s">
        <v>51</v>
      </c>
      <c r="M212" t="s">
        <v>55</v>
      </c>
      <c r="N212" t="s">
        <v>56</v>
      </c>
      <c r="O212" s="12">
        <v>0</v>
      </c>
      <c r="P212" t="s">
        <v>51</v>
      </c>
      <c r="Q212" s="12" t="s">
        <v>51</v>
      </c>
      <c r="R212" t="s">
        <v>57</v>
      </c>
      <c r="S212" t="s">
        <v>57</v>
      </c>
      <c r="T212" t="s">
        <v>51</v>
      </c>
      <c r="U212" t="s">
        <v>51</v>
      </c>
      <c r="V212" t="s">
        <v>51</v>
      </c>
      <c r="W212" t="s">
        <v>51</v>
      </c>
      <c r="X212">
        <v>1</v>
      </c>
      <c r="Y212">
        <v>0</v>
      </c>
      <c r="Z212">
        <v>0</v>
      </c>
      <c r="AA212">
        <v>0</v>
      </c>
      <c r="AB212" t="s">
        <v>51</v>
      </c>
      <c r="AF212" s="12" t="s">
        <v>1042</v>
      </c>
      <c r="AG212" t="s">
        <v>51</v>
      </c>
      <c r="AH212" t="s">
        <v>51</v>
      </c>
      <c r="AI212" s="12" t="s">
        <v>51</v>
      </c>
      <c r="AJ212" s="12" t="e">
        <f>VLOOKUP(Table13[[#This Row],[Local Article Id]],Table3[#All],28,FALSE)</f>
        <v>#N/A</v>
      </c>
      <c r="AK212" t="s">
        <v>51</v>
      </c>
      <c r="AL212" t="s">
        <v>51</v>
      </c>
      <c r="AM212" t="s">
        <v>51</v>
      </c>
      <c r="AN212" s="12" t="s">
        <v>51</v>
      </c>
      <c r="AO212" s="12" t="e">
        <f>VLOOKUP(Table13[[#This Row],[Local Article Id]],Table3[#All],35,FALSE)</f>
        <v>#N/A</v>
      </c>
      <c r="AP212" t="s">
        <v>51</v>
      </c>
      <c r="AQ212" s="12" t="s">
        <v>51</v>
      </c>
      <c r="AR212" s="12" t="e">
        <f>VLOOKUP(Table13[[#This Row],[Local Article Id]],Table3[#All],30,FALSE)</f>
        <v>#N/A</v>
      </c>
      <c r="AS212" t="s">
        <v>51</v>
      </c>
      <c r="AT212" s="12" t="s">
        <v>51</v>
      </c>
      <c r="AU212" s="12" t="e">
        <f>VLOOKUP(Table13[[#This Row],[Local Article Id]],Table3[#All],33,FALSE)</f>
        <v>#N/A</v>
      </c>
      <c r="AV212" s="12" t="s">
        <v>51</v>
      </c>
      <c r="AW212" s="12" t="e">
        <f>VLOOKUP(Table13[[#This Row],[Local Article Id]],Table3[#All],34,FALSE)</f>
        <v>#N/A</v>
      </c>
      <c r="AZ212" t="s">
        <v>60</v>
      </c>
    </row>
    <row r="213" spans="1:52">
      <c r="A213" s="12" t="s">
        <v>1043</v>
      </c>
      <c r="B213" s="12" t="s">
        <v>48</v>
      </c>
      <c r="C213" s="12" t="s">
        <v>1044</v>
      </c>
      <c r="D213" s="12" t="s">
        <v>50</v>
      </c>
      <c r="E213" s="12" t="s">
        <v>51</v>
      </c>
      <c r="F213" s="12" t="s">
        <v>52</v>
      </c>
      <c r="G213" s="12" t="s">
        <v>53</v>
      </c>
      <c r="H213" s="12" t="s">
        <v>51</v>
      </c>
      <c r="I213" t="s">
        <v>51</v>
      </c>
      <c r="J213" s="12" t="s">
        <v>54</v>
      </c>
      <c r="K213" t="s">
        <v>51</v>
      </c>
      <c r="L213" t="s">
        <v>51</v>
      </c>
      <c r="M213" t="s">
        <v>55</v>
      </c>
      <c r="N213" t="s">
        <v>56</v>
      </c>
      <c r="O213" s="12">
        <v>0</v>
      </c>
      <c r="P213" t="s">
        <v>51</v>
      </c>
      <c r="Q213" s="12" t="s">
        <v>51</v>
      </c>
      <c r="R213" t="s">
        <v>57</v>
      </c>
      <c r="S213" t="s">
        <v>57</v>
      </c>
      <c r="T213" t="s">
        <v>1045</v>
      </c>
      <c r="U213" t="s">
        <v>51</v>
      </c>
      <c r="V213" t="s">
        <v>51</v>
      </c>
      <c r="W213" t="s">
        <v>51</v>
      </c>
      <c r="X213">
        <v>1</v>
      </c>
      <c r="Y213">
        <v>0</v>
      </c>
      <c r="Z213">
        <v>993472</v>
      </c>
      <c r="AA213">
        <v>0</v>
      </c>
      <c r="AB213" t="s">
        <v>51</v>
      </c>
      <c r="AF213" s="12" t="s">
        <v>1046</v>
      </c>
      <c r="AG213" t="s">
        <v>51</v>
      </c>
      <c r="AH213" t="s">
        <v>51</v>
      </c>
      <c r="AI213" s="12" t="s">
        <v>51</v>
      </c>
      <c r="AJ213" s="12" t="e">
        <f>VLOOKUP(Table13[[#This Row],[Local Article Id]],Table3[#All],28,FALSE)</f>
        <v>#N/A</v>
      </c>
      <c r="AK213" t="s">
        <v>51</v>
      </c>
      <c r="AL213" t="s">
        <v>51</v>
      </c>
      <c r="AM213" t="s">
        <v>51</v>
      </c>
      <c r="AN213" s="12" t="s">
        <v>51</v>
      </c>
      <c r="AO213" s="12" t="e">
        <f>VLOOKUP(Table13[[#This Row],[Local Article Id]],Table3[#All],35,FALSE)</f>
        <v>#N/A</v>
      </c>
      <c r="AP213" t="s">
        <v>51</v>
      </c>
      <c r="AQ213" s="12" t="s">
        <v>51</v>
      </c>
      <c r="AR213" s="12" t="e">
        <f>VLOOKUP(Table13[[#This Row],[Local Article Id]],Table3[#All],30,FALSE)</f>
        <v>#N/A</v>
      </c>
      <c r="AS213" t="s">
        <v>51</v>
      </c>
      <c r="AT213" s="12" t="s">
        <v>51</v>
      </c>
      <c r="AU213" s="12" t="e">
        <f>VLOOKUP(Table13[[#This Row],[Local Article Id]],Table3[#All],33,FALSE)</f>
        <v>#N/A</v>
      </c>
      <c r="AV213" s="12" t="s">
        <v>51</v>
      </c>
      <c r="AW213" s="12" t="e">
        <f>VLOOKUP(Table13[[#This Row],[Local Article Id]],Table3[#All],34,FALSE)</f>
        <v>#N/A</v>
      </c>
      <c r="AZ213" t="s">
        <v>60</v>
      </c>
    </row>
    <row r="214" spans="1:52">
      <c r="A214" s="12" t="s">
        <v>1047</v>
      </c>
      <c r="B214" s="12" t="s">
        <v>48</v>
      </c>
      <c r="C214" s="12" t="s">
        <v>1048</v>
      </c>
      <c r="D214" s="12" t="s">
        <v>108</v>
      </c>
      <c r="E214" s="12" t="s">
        <v>51</v>
      </c>
      <c r="F214" s="12" t="s">
        <v>52</v>
      </c>
      <c r="G214" s="12" t="s">
        <v>53</v>
      </c>
      <c r="H214" s="12" t="s">
        <v>51</v>
      </c>
      <c r="I214" t="s">
        <v>51</v>
      </c>
      <c r="J214" s="12" t="s">
        <v>54</v>
      </c>
      <c r="K214" t="s">
        <v>51</v>
      </c>
      <c r="L214" t="s">
        <v>51</v>
      </c>
      <c r="M214" t="s">
        <v>55</v>
      </c>
      <c r="N214" t="s">
        <v>56</v>
      </c>
      <c r="O214" s="12">
        <v>0</v>
      </c>
      <c r="P214" t="s">
        <v>51</v>
      </c>
      <c r="Q214" s="12" t="s">
        <v>51</v>
      </c>
      <c r="R214" t="s">
        <v>57</v>
      </c>
      <c r="S214" t="s">
        <v>57</v>
      </c>
      <c r="T214" t="s">
        <v>1049</v>
      </c>
      <c r="U214" t="s">
        <v>51</v>
      </c>
      <c r="V214" t="s">
        <v>51</v>
      </c>
      <c r="W214" t="s">
        <v>51</v>
      </c>
      <c r="X214">
        <v>0</v>
      </c>
      <c r="Y214">
        <v>0</v>
      </c>
      <c r="Z214">
        <v>993472</v>
      </c>
      <c r="AA214">
        <v>0</v>
      </c>
      <c r="AB214" t="s">
        <v>51</v>
      </c>
      <c r="AF214" s="12" t="s">
        <v>1050</v>
      </c>
      <c r="AG214" t="s">
        <v>51</v>
      </c>
      <c r="AH214" t="s">
        <v>51</v>
      </c>
      <c r="AI214" s="12" t="s">
        <v>51</v>
      </c>
      <c r="AJ214" s="12" t="e">
        <f>VLOOKUP(Table13[[#This Row],[Local Article Id]],Table3[#All],28,FALSE)</f>
        <v>#N/A</v>
      </c>
      <c r="AK214" t="s">
        <v>51</v>
      </c>
      <c r="AL214" t="s">
        <v>51</v>
      </c>
      <c r="AM214" t="s">
        <v>51</v>
      </c>
      <c r="AN214" s="12" t="s">
        <v>51</v>
      </c>
      <c r="AO214" s="12" t="e">
        <f>VLOOKUP(Table13[[#This Row],[Local Article Id]],Table3[#All],35,FALSE)</f>
        <v>#N/A</v>
      </c>
      <c r="AP214" t="s">
        <v>51</v>
      </c>
      <c r="AQ214" s="12" t="s">
        <v>51</v>
      </c>
      <c r="AR214" s="12" t="e">
        <f>VLOOKUP(Table13[[#This Row],[Local Article Id]],Table3[#All],30,FALSE)</f>
        <v>#N/A</v>
      </c>
      <c r="AS214" t="s">
        <v>51</v>
      </c>
      <c r="AT214" s="12" t="s">
        <v>51</v>
      </c>
      <c r="AU214" s="12" t="e">
        <f>VLOOKUP(Table13[[#This Row],[Local Article Id]],Table3[#All],33,FALSE)</f>
        <v>#N/A</v>
      </c>
      <c r="AV214" s="12" t="s">
        <v>51</v>
      </c>
      <c r="AW214" s="12" t="e">
        <f>VLOOKUP(Table13[[#This Row],[Local Article Id]],Table3[#All],34,FALSE)</f>
        <v>#N/A</v>
      </c>
      <c r="AZ214" t="s">
        <v>60</v>
      </c>
    </row>
    <row r="215" spans="1:52">
      <c r="A215" s="12" t="s">
        <v>1051</v>
      </c>
      <c r="B215" s="12" t="s">
        <v>48</v>
      </c>
      <c r="C215" s="12" t="s">
        <v>1052</v>
      </c>
      <c r="D215" s="12" t="s">
        <v>98</v>
      </c>
      <c r="E215" s="12" t="s">
        <v>51</v>
      </c>
      <c r="F215" s="12" t="s">
        <v>52</v>
      </c>
      <c r="G215" s="12" t="s">
        <v>1041</v>
      </c>
      <c r="H215" s="12" t="s">
        <v>51</v>
      </c>
      <c r="I215" t="s">
        <v>51</v>
      </c>
      <c r="J215" s="12" t="s">
        <v>354</v>
      </c>
      <c r="K215" t="s">
        <v>51</v>
      </c>
      <c r="L215" t="s">
        <v>51</v>
      </c>
      <c r="M215" t="s">
        <v>55</v>
      </c>
      <c r="N215" t="s">
        <v>56</v>
      </c>
      <c r="O215" s="12">
        <v>0</v>
      </c>
      <c r="P215" t="s">
        <v>51</v>
      </c>
      <c r="Q215" s="12" t="s">
        <v>51</v>
      </c>
      <c r="R215" t="s">
        <v>57</v>
      </c>
      <c r="S215" t="s">
        <v>57</v>
      </c>
      <c r="T215" t="s">
        <v>51</v>
      </c>
      <c r="U215" t="s">
        <v>51</v>
      </c>
      <c r="V215" t="s">
        <v>51</v>
      </c>
      <c r="W215" t="s">
        <v>51</v>
      </c>
      <c r="X215">
        <v>1</v>
      </c>
      <c r="Y215">
        <v>0</v>
      </c>
      <c r="Z215">
        <v>0</v>
      </c>
      <c r="AA215">
        <v>0</v>
      </c>
      <c r="AB215" t="s">
        <v>51</v>
      </c>
      <c r="AF215" s="12" t="s">
        <v>1053</v>
      </c>
      <c r="AG215" t="s">
        <v>51</v>
      </c>
      <c r="AH215" t="s">
        <v>51</v>
      </c>
      <c r="AI215" s="12" t="s">
        <v>51</v>
      </c>
      <c r="AJ215" s="12" t="e">
        <f>VLOOKUP(Table13[[#This Row],[Local Article Id]],Table3[#All],28,FALSE)</f>
        <v>#N/A</v>
      </c>
      <c r="AK215" t="s">
        <v>51</v>
      </c>
      <c r="AL215" t="s">
        <v>51</v>
      </c>
      <c r="AM215" t="s">
        <v>51</v>
      </c>
      <c r="AN215" s="12" t="s">
        <v>51</v>
      </c>
      <c r="AO215" s="12" t="e">
        <f>VLOOKUP(Table13[[#This Row],[Local Article Id]],Table3[#All],35,FALSE)</f>
        <v>#N/A</v>
      </c>
      <c r="AP215" t="s">
        <v>51</v>
      </c>
      <c r="AQ215" s="12" t="s">
        <v>51</v>
      </c>
      <c r="AR215" s="12" t="e">
        <f>VLOOKUP(Table13[[#This Row],[Local Article Id]],Table3[#All],30,FALSE)</f>
        <v>#N/A</v>
      </c>
      <c r="AS215" t="s">
        <v>51</v>
      </c>
      <c r="AT215" s="12" t="s">
        <v>51</v>
      </c>
      <c r="AU215" s="12" t="e">
        <f>VLOOKUP(Table13[[#This Row],[Local Article Id]],Table3[#All],33,FALSE)</f>
        <v>#N/A</v>
      </c>
      <c r="AV215" s="12" t="s">
        <v>51</v>
      </c>
      <c r="AW215" s="12" t="e">
        <f>VLOOKUP(Table13[[#This Row],[Local Article Id]],Table3[#All],34,FALSE)</f>
        <v>#N/A</v>
      </c>
      <c r="AZ215" t="s">
        <v>60</v>
      </c>
    </row>
    <row r="216" spans="1:52">
      <c r="A216" s="12" t="s">
        <v>1054</v>
      </c>
      <c r="B216" s="12" t="s">
        <v>48</v>
      </c>
      <c r="C216" s="12" t="s">
        <v>1055</v>
      </c>
      <c r="D216" s="12" t="s">
        <v>98</v>
      </c>
      <c r="E216" s="12" t="s">
        <v>51</v>
      </c>
      <c r="F216" s="12" t="s">
        <v>52</v>
      </c>
      <c r="G216" s="12" t="s">
        <v>1056</v>
      </c>
      <c r="H216" s="12" t="s">
        <v>51</v>
      </c>
      <c r="I216" t="s">
        <v>51</v>
      </c>
      <c r="J216" s="12" t="s">
        <v>54</v>
      </c>
      <c r="K216" t="s">
        <v>51</v>
      </c>
      <c r="L216" t="s">
        <v>51</v>
      </c>
      <c r="M216" t="s">
        <v>55</v>
      </c>
      <c r="N216" t="s">
        <v>56</v>
      </c>
      <c r="O216" s="12">
        <v>0</v>
      </c>
      <c r="P216" t="s">
        <v>51</v>
      </c>
      <c r="Q216" s="12" t="s">
        <v>51</v>
      </c>
      <c r="R216" t="s">
        <v>57</v>
      </c>
      <c r="S216" t="s">
        <v>57</v>
      </c>
      <c r="T216" t="s">
        <v>1057</v>
      </c>
      <c r="U216" t="s">
        <v>51</v>
      </c>
      <c r="V216" t="s">
        <v>51</v>
      </c>
      <c r="W216" t="s">
        <v>51</v>
      </c>
      <c r="X216">
        <v>1</v>
      </c>
      <c r="Y216">
        <v>0</v>
      </c>
      <c r="Z216">
        <v>265</v>
      </c>
      <c r="AA216">
        <v>0</v>
      </c>
      <c r="AB216" t="s">
        <v>51</v>
      </c>
      <c r="AF216" s="12" t="s">
        <v>1058</v>
      </c>
      <c r="AG216" t="s">
        <v>287</v>
      </c>
      <c r="AH216" t="s">
        <v>125</v>
      </c>
      <c r="AI216" s="12" t="s">
        <v>254</v>
      </c>
      <c r="AJ216" s="12" t="e">
        <f>VLOOKUP(Table13[[#This Row],[Local Article Id]],Table3[#All],28,FALSE)</f>
        <v>#N/A</v>
      </c>
      <c r="AK216" t="s">
        <v>51</v>
      </c>
      <c r="AL216" t="s">
        <v>51</v>
      </c>
      <c r="AM216" t="s">
        <v>51</v>
      </c>
      <c r="AN216" s="12" t="s">
        <v>314</v>
      </c>
      <c r="AO216" s="12" t="e">
        <f>VLOOKUP(Table13[[#This Row],[Local Article Id]],Table3[#All],35,FALSE)</f>
        <v>#N/A</v>
      </c>
      <c r="AP216" t="s">
        <v>51</v>
      </c>
      <c r="AQ216" s="12" t="s">
        <v>478</v>
      </c>
      <c r="AR216" s="12" t="e">
        <f>VLOOKUP(Table13[[#This Row],[Local Article Id]],Table3[#All],30,FALSE)</f>
        <v>#N/A</v>
      </c>
      <c r="AS216" t="s">
        <v>51</v>
      </c>
      <c r="AT216" s="12" t="s">
        <v>51</v>
      </c>
      <c r="AU216" s="12" t="e">
        <f>VLOOKUP(Table13[[#This Row],[Local Article Id]],Table3[#All],33,FALSE)</f>
        <v>#N/A</v>
      </c>
      <c r="AV216" s="12" t="s">
        <v>479</v>
      </c>
      <c r="AW216" s="12" t="e">
        <f>VLOOKUP(Table13[[#This Row],[Local Article Id]],Table3[#All],34,FALSE)</f>
        <v>#N/A</v>
      </c>
      <c r="AX216">
        <v>132.5</v>
      </c>
      <c r="AY216">
        <v>0</v>
      </c>
      <c r="AZ216" t="s">
        <v>60</v>
      </c>
    </row>
    <row r="217" spans="1:52">
      <c r="A217" s="12" t="s">
        <v>1059</v>
      </c>
      <c r="B217" s="12" t="s">
        <v>48</v>
      </c>
      <c r="C217" s="12" t="s">
        <v>1060</v>
      </c>
      <c r="D217" s="12" t="s">
        <v>144</v>
      </c>
      <c r="E217" s="12" t="s">
        <v>51</v>
      </c>
      <c r="F217" s="12" t="s">
        <v>52</v>
      </c>
      <c r="G217" s="12" t="s">
        <v>1061</v>
      </c>
      <c r="H217" s="12" t="s">
        <v>51</v>
      </c>
      <c r="I217" t="s">
        <v>51</v>
      </c>
      <c r="J217" s="12" t="s">
        <v>54</v>
      </c>
      <c r="K217" t="s">
        <v>51</v>
      </c>
      <c r="L217" t="s">
        <v>51</v>
      </c>
      <c r="M217" t="s">
        <v>55</v>
      </c>
      <c r="N217" t="s">
        <v>56</v>
      </c>
      <c r="O217" s="12">
        <v>0</v>
      </c>
      <c r="P217" t="s">
        <v>51</v>
      </c>
      <c r="Q217" s="12" t="s">
        <v>51</v>
      </c>
      <c r="R217" t="s">
        <v>57</v>
      </c>
      <c r="S217" t="s">
        <v>57</v>
      </c>
      <c r="T217" t="s">
        <v>1062</v>
      </c>
      <c r="U217" t="s">
        <v>51</v>
      </c>
      <c r="V217" t="s">
        <v>51</v>
      </c>
      <c r="W217" t="s">
        <v>51</v>
      </c>
      <c r="X217">
        <v>1</v>
      </c>
      <c r="Y217">
        <v>0</v>
      </c>
      <c r="Z217">
        <v>512</v>
      </c>
      <c r="AA217">
        <v>0</v>
      </c>
      <c r="AB217" t="s">
        <v>51</v>
      </c>
      <c r="AF217" s="12" t="s">
        <v>1063</v>
      </c>
      <c r="AG217" t="s">
        <v>287</v>
      </c>
      <c r="AH217" t="s">
        <v>125</v>
      </c>
      <c r="AI217" s="12" t="s">
        <v>141</v>
      </c>
      <c r="AJ217" s="12" t="e">
        <f>VLOOKUP(Table13[[#This Row],[Local Article Id]],Table3[#All],28,FALSE)</f>
        <v>#N/A</v>
      </c>
      <c r="AK217" t="s">
        <v>51</v>
      </c>
      <c r="AL217" t="s">
        <v>51</v>
      </c>
      <c r="AM217" t="s">
        <v>51</v>
      </c>
      <c r="AN217" s="12" t="s">
        <v>314</v>
      </c>
      <c r="AO217" s="12" t="e">
        <f>VLOOKUP(Table13[[#This Row],[Local Article Id]],Table3[#All],35,FALSE)</f>
        <v>#N/A</v>
      </c>
      <c r="AP217" t="s">
        <v>51</v>
      </c>
      <c r="AQ217" s="12" t="s">
        <v>478</v>
      </c>
      <c r="AR217" s="12" t="e">
        <f>VLOOKUP(Table13[[#This Row],[Local Article Id]],Table3[#All],30,FALSE)</f>
        <v>#N/A</v>
      </c>
      <c r="AS217" t="s">
        <v>51</v>
      </c>
      <c r="AT217" s="12" t="s">
        <v>51</v>
      </c>
      <c r="AU217" s="12" t="e">
        <f>VLOOKUP(Table13[[#This Row],[Local Article Id]],Table3[#All],33,FALSE)</f>
        <v>#N/A</v>
      </c>
      <c r="AV217" s="12" t="s">
        <v>51</v>
      </c>
      <c r="AW217" s="12" t="e">
        <f>VLOOKUP(Table13[[#This Row],[Local Article Id]],Table3[#All],34,FALSE)</f>
        <v>#N/A</v>
      </c>
      <c r="AX217">
        <v>512</v>
      </c>
      <c r="AY217">
        <v>0</v>
      </c>
      <c r="AZ217" t="s">
        <v>60</v>
      </c>
    </row>
    <row r="218" spans="1:52">
      <c r="A218" t="s">
        <v>1064</v>
      </c>
      <c r="B218" t="s">
        <v>48</v>
      </c>
      <c r="C218" t="s">
        <v>1065</v>
      </c>
      <c r="D218" t="s">
        <v>69</v>
      </c>
      <c r="E218" t="s">
        <v>51</v>
      </c>
      <c r="F218" t="s">
        <v>85</v>
      </c>
      <c r="G218" t="s">
        <v>514</v>
      </c>
      <c r="H218" t="s">
        <v>514</v>
      </c>
      <c r="I218" t="s">
        <v>51</v>
      </c>
      <c r="J218" t="s">
        <v>54</v>
      </c>
      <c r="K218" t="s">
        <v>51</v>
      </c>
      <c r="L218" t="s">
        <v>51</v>
      </c>
      <c r="M218" t="s">
        <v>55</v>
      </c>
      <c r="N218" t="s">
        <v>56</v>
      </c>
      <c r="O218">
        <v>1</v>
      </c>
      <c r="P218" t="s">
        <v>51</v>
      </c>
      <c r="Q218" t="s">
        <v>1066</v>
      </c>
      <c r="R218" t="s">
        <v>57</v>
      </c>
      <c r="S218" t="s">
        <v>57</v>
      </c>
      <c r="T218" t="s">
        <v>51</v>
      </c>
      <c r="U218" t="s">
        <v>51</v>
      </c>
      <c r="V218" t="s">
        <v>51</v>
      </c>
      <c r="W218" t="s">
        <v>51</v>
      </c>
      <c r="X218">
        <v>1</v>
      </c>
      <c r="Y218">
        <v>0</v>
      </c>
      <c r="Z218">
        <v>2665755</v>
      </c>
      <c r="AA218">
        <v>715540000</v>
      </c>
      <c r="AB218" t="s">
        <v>51</v>
      </c>
      <c r="AF218" t="s">
        <v>1067</v>
      </c>
      <c r="AG218" t="s">
        <v>287</v>
      </c>
      <c r="AH218" t="s">
        <v>125</v>
      </c>
      <c r="AI218" s="8" t="s">
        <v>126</v>
      </c>
      <c r="AJ218" t="str">
        <f>VLOOKUP(Table13[[#This Row],[Local Article Id]],Table3[#All],28,FALSE)</f>
        <v>A paragraph or less towards the bottom</v>
      </c>
      <c r="AK218" t="s">
        <v>51</v>
      </c>
      <c r="AL218" t="s">
        <v>51</v>
      </c>
      <c r="AM218" t="s">
        <v>51</v>
      </c>
      <c r="AN218" s="12" t="s">
        <v>51</v>
      </c>
      <c r="AO218" s="12">
        <f>VLOOKUP(Table13[[#This Row],[Local Article Id]],Table3[#All],35,FALSE)</f>
        <v>0</v>
      </c>
      <c r="AP218" t="s">
        <v>51</v>
      </c>
      <c r="AQ218" s="8" t="s">
        <v>51</v>
      </c>
      <c r="AR218">
        <f>VLOOKUP(Table13[[#This Row],[Local Article Id]],Table3[#All],30,FALSE)</f>
        <v>0</v>
      </c>
      <c r="AS218" t="s">
        <v>51</v>
      </c>
      <c r="AT218" s="11" t="s">
        <v>404</v>
      </c>
      <c r="AU218">
        <f>VLOOKUP(Table13[[#This Row],[Local Article Id]],Table3[#All],33,FALSE)</f>
        <v>0</v>
      </c>
      <c r="AV218" s="8" t="s">
        <v>51</v>
      </c>
      <c r="AW218">
        <f>VLOOKUP(Table13[[#This Row],[Local Article Id]],Table3[#All],34,FALSE)</f>
        <v>0</v>
      </c>
      <c r="AX218">
        <v>266575.5</v>
      </c>
      <c r="AY218">
        <v>71554000</v>
      </c>
      <c r="AZ218" t="s">
        <v>60</v>
      </c>
    </row>
    <row r="219" spans="1:52">
      <c r="A219" t="s">
        <v>1068</v>
      </c>
      <c r="B219" t="s">
        <v>48</v>
      </c>
      <c r="C219" t="s">
        <v>1069</v>
      </c>
      <c r="D219" t="s">
        <v>373</v>
      </c>
      <c r="E219" t="s">
        <v>51</v>
      </c>
      <c r="F219" t="s">
        <v>52</v>
      </c>
      <c r="G219" t="s">
        <v>137</v>
      </c>
      <c r="H219" t="s">
        <v>51</v>
      </c>
      <c r="I219" t="s">
        <v>51</v>
      </c>
      <c r="J219" t="s">
        <v>54</v>
      </c>
      <c r="K219" t="s">
        <v>51</v>
      </c>
      <c r="L219" t="s">
        <v>51</v>
      </c>
      <c r="M219" t="s">
        <v>55</v>
      </c>
      <c r="N219" t="s">
        <v>56</v>
      </c>
      <c r="O219">
        <v>0</v>
      </c>
      <c r="P219" t="s">
        <v>51</v>
      </c>
      <c r="Q219" t="s">
        <v>51</v>
      </c>
      <c r="R219" t="s">
        <v>57</v>
      </c>
      <c r="S219" t="s">
        <v>57</v>
      </c>
      <c r="T219" t="s">
        <v>1070</v>
      </c>
      <c r="U219" t="s">
        <v>51</v>
      </c>
      <c r="V219" t="s">
        <v>51</v>
      </c>
      <c r="W219" t="s">
        <v>51</v>
      </c>
      <c r="X219">
        <v>1</v>
      </c>
      <c r="Y219">
        <v>0</v>
      </c>
      <c r="Z219">
        <v>9952153</v>
      </c>
      <c r="AA219">
        <v>0</v>
      </c>
      <c r="AB219" t="s">
        <v>51</v>
      </c>
      <c r="AF219" t="s">
        <v>1071</v>
      </c>
      <c r="AG219" t="s">
        <v>287</v>
      </c>
      <c r="AH219" t="s">
        <v>125</v>
      </c>
      <c r="AI219" s="8" t="s">
        <v>141</v>
      </c>
      <c r="AJ219" t="str">
        <f>VLOOKUP(Table13[[#This Row],[Local Article Id]],Table3[#All],28,FALSE)</f>
        <v>Headline or byline mention</v>
      </c>
      <c r="AK219" t="s">
        <v>51</v>
      </c>
      <c r="AL219" t="s">
        <v>51</v>
      </c>
      <c r="AM219" t="s">
        <v>51</v>
      </c>
      <c r="AN219" s="12" t="s">
        <v>51</v>
      </c>
      <c r="AO219" s="12">
        <f>VLOOKUP(Table13[[#This Row],[Local Article Id]],Table3[#All],35,FALSE)</f>
        <v>0</v>
      </c>
      <c r="AP219" t="s">
        <v>51</v>
      </c>
      <c r="AQ219" s="8" t="s">
        <v>440</v>
      </c>
      <c r="AR219" t="str">
        <f>VLOOKUP(Table13[[#This Row],[Local Article Id]],Table3[#All],30,FALSE)</f>
        <v>More evidence needed to recommend Type 2 diabetes treatment tirzepatide 27/06/23</v>
      </c>
      <c r="AS219" t="s">
        <v>51</v>
      </c>
      <c r="AT219" s="11" t="s">
        <v>404</v>
      </c>
      <c r="AU219">
        <f>VLOOKUP(Table13[[#This Row],[Local Article Id]],Table3[#All],33,FALSE)</f>
        <v>0</v>
      </c>
      <c r="AV219" s="8" t="s">
        <v>288</v>
      </c>
      <c r="AW219" t="str">
        <f>VLOOKUP(Table13[[#This Row],[Local Article Id]],Table3[#All],34,FALSE)</f>
        <v>Helen Knight, Director of Medicines Evaluation</v>
      </c>
      <c r="AX219">
        <v>9952153</v>
      </c>
      <c r="AY219">
        <v>0</v>
      </c>
      <c r="AZ219" t="s">
        <v>60</v>
      </c>
    </row>
    <row r="220" spans="1:52">
      <c r="A220" s="12" t="s">
        <v>1072</v>
      </c>
      <c r="B220" s="12" t="s">
        <v>48</v>
      </c>
      <c r="C220" s="12" t="s">
        <v>1073</v>
      </c>
      <c r="D220" s="12" t="s">
        <v>906</v>
      </c>
      <c r="E220" s="12" t="s">
        <v>51</v>
      </c>
      <c r="F220" s="12" t="s">
        <v>52</v>
      </c>
      <c r="G220" s="12" t="s">
        <v>1041</v>
      </c>
      <c r="H220" s="12" t="s">
        <v>51</v>
      </c>
      <c r="I220" t="s">
        <v>51</v>
      </c>
      <c r="J220" s="12" t="s">
        <v>354</v>
      </c>
      <c r="K220" t="s">
        <v>51</v>
      </c>
      <c r="L220" t="s">
        <v>51</v>
      </c>
      <c r="M220" t="s">
        <v>55</v>
      </c>
      <c r="N220" t="s">
        <v>56</v>
      </c>
      <c r="O220" s="12">
        <v>0</v>
      </c>
      <c r="P220" t="s">
        <v>51</v>
      </c>
      <c r="Q220" s="12" t="s">
        <v>51</v>
      </c>
      <c r="R220" t="s">
        <v>57</v>
      </c>
      <c r="S220" t="s">
        <v>57</v>
      </c>
      <c r="T220" t="s">
        <v>51</v>
      </c>
      <c r="U220" t="s">
        <v>51</v>
      </c>
      <c r="V220" t="s">
        <v>51</v>
      </c>
      <c r="W220" t="s">
        <v>51</v>
      </c>
      <c r="X220">
        <v>1</v>
      </c>
      <c r="Y220">
        <v>0</v>
      </c>
      <c r="Z220">
        <v>0</v>
      </c>
      <c r="AA220">
        <v>0</v>
      </c>
      <c r="AB220" t="s">
        <v>51</v>
      </c>
      <c r="AF220" s="12" t="s">
        <v>1074</v>
      </c>
      <c r="AG220" t="s">
        <v>287</v>
      </c>
      <c r="AH220" t="s">
        <v>125</v>
      </c>
      <c r="AI220" s="12" t="s">
        <v>141</v>
      </c>
      <c r="AJ220" s="12" t="e">
        <f>VLOOKUP(Table13[[#This Row],[Local Article Id]],Table3[#All],28,FALSE)</f>
        <v>#N/A</v>
      </c>
      <c r="AK220" t="s">
        <v>51</v>
      </c>
      <c r="AL220" t="s">
        <v>51</v>
      </c>
      <c r="AM220" t="s">
        <v>51</v>
      </c>
      <c r="AN220" s="12" t="s">
        <v>51</v>
      </c>
      <c r="AO220" s="12" t="e">
        <f>VLOOKUP(Table13[[#This Row],[Local Article Id]],Table3[#All],35,FALSE)</f>
        <v>#N/A</v>
      </c>
      <c r="AP220" t="s">
        <v>51</v>
      </c>
      <c r="AQ220" s="12" t="s">
        <v>440</v>
      </c>
      <c r="AR220" s="12" t="e">
        <f>VLOOKUP(Table13[[#This Row],[Local Article Id]],Table3[#All],30,FALSE)</f>
        <v>#N/A</v>
      </c>
      <c r="AS220" t="s">
        <v>51</v>
      </c>
      <c r="AT220" s="12" t="s">
        <v>51</v>
      </c>
      <c r="AU220" s="12" t="e">
        <f>VLOOKUP(Table13[[#This Row],[Local Article Id]],Table3[#All],33,FALSE)</f>
        <v>#N/A</v>
      </c>
      <c r="AV220" s="12" t="s">
        <v>288</v>
      </c>
      <c r="AW220" s="12" t="e">
        <f>VLOOKUP(Table13[[#This Row],[Local Article Id]],Table3[#All],34,FALSE)</f>
        <v>#N/A</v>
      </c>
      <c r="AX220">
        <v>0</v>
      </c>
      <c r="AY220">
        <v>0</v>
      </c>
      <c r="AZ220" t="s">
        <v>60</v>
      </c>
    </row>
    <row r="221" spans="1:52">
      <c r="A221" s="12" t="s">
        <v>1075</v>
      </c>
      <c r="B221" s="12" t="s">
        <v>48</v>
      </c>
      <c r="C221" s="12" t="s">
        <v>1076</v>
      </c>
      <c r="D221" s="12" t="s">
        <v>373</v>
      </c>
      <c r="E221" s="12" t="s">
        <v>51</v>
      </c>
      <c r="F221" s="12" t="s">
        <v>52</v>
      </c>
      <c r="G221" s="12" t="s">
        <v>794</v>
      </c>
      <c r="H221" s="12" t="s">
        <v>51</v>
      </c>
      <c r="I221" t="s">
        <v>51</v>
      </c>
      <c r="J221" s="12" t="s">
        <v>54</v>
      </c>
      <c r="K221" t="s">
        <v>51</v>
      </c>
      <c r="L221" t="s">
        <v>51</v>
      </c>
      <c r="M221" t="s">
        <v>55</v>
      </c>
      <c r="N221" t="s">
        <v>56</v>
      </c>
      <c r="O221" s="12">
        <v>0</v>
      </c>
      <c r="P221" t="s">
        <v>51</v>
      </c>
      <c r="Q221" s="12" t="s">
        <v>51</v>
      </c>
      <c r="R221" t="s">
        <v>57</v>
      </c>
      <c r="S221" t="s">
        <v>57</v>
      </c>
      <c r="T221" t="s">
        <v>1077</v>
      </c>
      <c r="U221" t="s">
        <v>51</v>
      </c>
      <c r="V221" t="s">
        <v>51</v>
      </c>
      <c r="W221" t="s">
        <v>51</v>
      </c>
      <c r="X221">
        <v>1</v>
      </c>
      <c r="Y221">
        <v>0</v>
      </c>
      <c r="Z221">
        <v>0</v>
      </c>
      <c r="AA221">
        <v>0</v>
      </c>
      <c r="AB221" t="s">
        <v>51</v>
      </c>
      <c r="AF221" s="12" t="s">
        <v>1078</v>
      </c>
      <c r="AG221" t="s">
        <v>287</v>
      </c>
      <c r="AH221" t="s">
        <v>125</v>
      </c>
      <c r="AI221" s="12" t="s">
        <v>141</v>
      </c>
      <c r="AJ221" s="12" t="e">
        <f>VLOOKUP(Table13[[#This Row],[Local Article Id]],Table3[#All],28,FALSE)</f>
        <v>#N/A</v>
      </c>
      <c r="AK221" t="s">
        <v>51</v>
      </c>
      <c r="AL221" t="s">
        <v>51</v>
      </c>
      <c r="AM221" t="s">
        <v>51</v>
      </c>
      <c r="AN221" s="12" t="s">
        <v>51</v>
      </c>
      <c r="AO221" s="12" t="e">
        <f>VLOOKUP(Table13[[#This Row],[Local Article Id]],Table3[#All],35,FALSE)</f>
        <v>#N/A</v>
      </c>
      <c r="AP221" t="s">
        <v>51</v>
      </c>
      <c r="AQ221" s="12" t="s">
        <v>440</v>
      </c>
      <c r="AR221" s="12" t="e">
        <f>VLOOKUP(Table13[[#This Row],[Local Article Id]],Table3[#All],30,FALSE)</f>
        <v>#N/A</v>
      </c>
      <c r="AS221" t="s">
        <v>51</v>
      </c>
      <c r="AT221" s="12" t="s">
        <v>51</v>
      </c>
      <c r="AU221" s="12" t="e">
        <f>VLOOKUP(Table13[[#This Row],[Local Article Id]],Table3[#All],33,FALSE)</f>
        <v>#N/A</v>
      </c>
      <c r="AV221" s="12" t="s">
        <v>288</v>
      </c>
      <c r="AW221" s="12" t="e">
        <f>VLOOKUP(Table13[[#This Row],[Local Article Id]],Table3[#All],34,FALSE)</f>
        <v>#N/A</v>
      </c>
      <c r="AX221">
        <v>0</v>
      </c>
      <c r="AY221">
        <v>0</v>
      </c>
      <c r="AZ221" t="s">
        <v>60</v>
      </c>
    </row>
    <row r="222" spans="1:52">
      <c r="A222" s="12" t="s">
        <v>1079</v>
      </c>
      <c r="B222" s="12" t="s">
        <v>48</v>
      </c>
      <c r="C222" s="12" t="s">
        <v>1080</v>
      </c>
      <c r="D222" s="12" t="s">
        <v>373</v>
      </c>
      <c r="E222" s="12" t="s">
        <v>51</v>
      </c>
      <c r="F222" s="12" t="s">
        <v>52</v>
      </c>
      <c r="G222" s="12" t="s">
        <v>397</v>
      </c>
      <c r="H222" s="12" t="s">
        <v>51</v>
      </c>
      <c r="I222" t="s">
        <v>51</v>
      </c>
      <c r="J222" s="12" t="s">
        <v>54</v>
      </c>
      <c r="K222" t="s">
        <v>51</v>
      </c>
      <c r="L222" t="s">
        <v>51</v>
      </c>
      <c r="M222" t="s">
        <v>55</v>
      </c>
      <c r="N222" t="s">
        <v>56</v>
      </c>
      <c r="O222" s="12">
        <v>0</v>
      </c>
      <c r="P222" t="s">
        <v>51</v>
      </c>
      <c r="Q222" s="12" t="s">
        <v>51</v>
      </c>
      <c r="R222" t="s">
        <v>57</v>
      </c>
      <c r="S222" t="s">
        <v>57</v>
      </c>
      <c r="T222" t="s">
        <v>1081</v>
      </c>
      <c r="U222" t="s">
        <v>51</v>
      </c>
      <c r="V222" t="s">
        <v>51</v>
      </c>
      <c r="W222" t="s">
        <v>51</v>
      </c>
      <c r="X222">
        <v>1</v>
      </c>
      <c r="Y222">
        <v>0</v>
      </c>
      <c r="Z222">
        <v>9</v>
      </c>
      <c r="AA222">
        <v>0</v>
      </c>
      <c r="AB222" t="s">
        <v>51</v>
      </c>
      <c r="AF222" s="12" t="s">
        <v>1082</v>
      </c>
      <c r="AG222" t="s">
        <v>287</v>
      </c>
      <c r="AH222" t="s">
        <v>125</v>
      </c>
      <c r="AI222" s="12" t="s">
        <v>141</v>
      </c>
      <c r="AJ222" s="12" t="e">
        <f>VLOOKUP(Table13[[#This Row],[Local Article Id]],Table3[#All],28,FALSE)</f>
        <v>#N/A</v>
      </c>
      <c r="AK222" t="s">
        <v>51</v>
      </c>
      <c r="AL222" t="s">
        <v>51</v>
      </c>
      <c r="AM222" t="s">
        <v>51</v>
      </c>
      <c r="AN222" s="12" t="s">
        <v>51</v>
      </c>
      <c r="AO222" s="12" t="e">
        <f>VLOOKUP(Table13[[#This Row],[Local Article Id]],Table3[#All],35,FALSE)</f>
        <v>#N/A</v>
      </c>
      <c r="AP222" t="s">
        <v>51</v>
      </c>
      <c r="AQ222" s="12" t="s">
        <v>440</v>
      </c>
      <c r="AR222" s="12" t="e">
        <f>VLOOKUP(Table13[[#This Row],[Local Article Id]],Table3[#All],30,FALSE)</f>
        <v>#N/A</v>
      </c>
      <c r="AS222" t="s">
        <v>51</v>
      </c>
      <c r="AT222" s="12" t="s">
        <v>51</v>
      </c>
      <c r="AU222" s="12" t="e">
        <f>VLOOKUP(Table13[[#This Row],[Local Article Id]],Table3[#All],33,FALSE)</f>
        <v>#N/A</v>
      </c>
      <c r="AV222" s="12" t="s">
        <v>288</v>
      </c>
      <c r="AW222" s="12" t="e">
        <f>VLOOKUP(Table13[[#This Row],[Local Article Id]],Table3[#All],34,FALSE)</f>
        <v>#N/A</v>
      </c>
      <c r="AX222">
        <v>9</v>
      </c>
      <c r="AY222">
        <v>0</v>
      </c>
      <c r="AZ222" t="s">
        <v>60</v>
      </c>
    </row>
    <row r="223" spans="1:52">
      <c r="A223" s="12" t="s">
        <v>1083</v>
      </c>
      <c r="B223" s="12" t="s">
        <v>48</v>
      </c>
      <c r="C223" s="12" t="s">
        <v>1084</v>
      </c>
      <c r="D223" s="12" t="s">
        <v>209</v>
      </c>
      <c r="E223" s="12" t="s">
        <v>51</v>
      </c>
      <c r="F223" s="12" t="s">
        <v>52</v>
      </c>
      <c r="G223" s="12" t="s">
        <v>245</v>
      </c>
      <c r="H223" s="12" t="s">
        <v>51</v>
      </c>
      <c r="I223" t="s">
        <v>51</v>
      </c>
      <c r="J223" s="12" t="s">
        <v>54</v>
      </c>
      <c r="K223" t="s">
        <v>51</v>
      </c>
      <c r="L223" t="s">
        <v>51</v>
      </c>
      <c r="M223" t="s">
        <v>55</v>
      </c>
      <c r="N223" t="s">
        <v>56</v>
      </c>
      <c r="O223" s="12">
        <v>0</v>
      </c>
      <c r="P223" t="s">
        <v>51</v>
      </c>
      <c r="Q223" s="12" t="s">
        <v>51</v>
      </c>
      <c r="R223" t="s">
        <v>57</v>
      </c>
      <c r="S223" t="s">
        <v>57</v>
      </c>
      <c r="T223" t="s">
        <v>1085</v>
      </c>
      <c r="U223" t="s">
        <v>51</v>
      </c>
      <c r="V223" t="s">
        <v>51</v>
      </c>
      <c r="W223" t="s">
        <v>51</v>
      </c>
      <c r="X223">
        <v>1</v>
      </c>
      <c r="Y223">
        <v>0</v>
      </c>
      <c r="Z223">
        <v>7864</v>
      </c>
      <c r="AA223">
        <v>0</v>
      </c>
      <c r="AB223" t="s">
        <v>51</v>
      </c>
      <c r="AF223" s="12" t="s">
        <v>1086</v>
      </c>
      <c r="AG223" t="s">
        <v>287</v>
      </c>
      <c r="AH223" t="s">
        <v>125</v>
      </c>
      <c r="AI223" s="12" t="s">
        <v>141</v>
      </c>
      <c r="AJ223" s="12" t="e">
        <f>VLOOKUP(Table13[[#This Row],[Local Article Id]],Table3[#All],28,FALSE)</f>
        <v>#N/A</v>
      </c>
      <c r="AK223" t="s">
        <v>51</v>
      </c>
      <c r="AL223" t="s">
        <v>51</v>
      </c>
      <c r="AM223" t="s">
        <v>51</v>
      </c>
      <c r="AN223" s="12" t="s">
        <v>51</v>
      </c>
      <c r="AO223" s="12" t="e">
        <f>VLOOKUP(Table13[[#This Row],[Local Article Id]],Table3[#All],35,FALSE)</f>
        <v>#N/A</v>
      </c>
      <c r="AP223" t="s">
        <v>51</v>
      </c>
      <c r="AQ223" s="12" t="s">
        <v>51</v>
      </c>
      <c r="AR223" s="12" t="e">
        <f>VLOOKUP(Table13[[#This Row],[Local Article Id]],Table3[#All],30,FALSE)</f>
        <v>#N/A</v>
      </c>
      <c r="AS223" t="s">
        <v>51</v>
      </c>
      <c r="AT223" s="12" t="s">
        <v>51</v>
      </c>
      <c r="AU223" s="12" t="e">
        <f>VLOOKUP(Table13[[#This Row],[Local Article Id]],Table3[#All],33,FALSE)</f>
        <v>#N/A</v>
      </c>
      <c r="AV223" s="12" t="s">
        <v>288</v>
      </c>
      <c r="AW223" s="12" t="e">
        <f>VLOOKUP(Table13[[#This Row],[Local Article Id]],Table3[#All],34,FALSE)</f>
        <v>#N/A</v>
      </c>
      <c r="AX223">
        <v>7864</v>
      </c>
      <c r="AY223">
        <v>0</v>
      </c>
      <c r="AZ223" t="s">
        <v>60</v>
      </c>
    </row>
    <row r="224" spans="1:52">
      <c r="A224" t="s">
        <v>1087</v>
      </c>
      <c r="B224" t="s">
        <v>48</v>
      </c>
      <c r="C224" t="s">
        <v>1088</v>
      </c>
      <c r="D224" t="s">
        <v>152</v>
      </c>
      <c r="E224" t="s">
        <v>51</v>
      </c>
      <c r="F224" t="s">
        <v>52</v>
      </c>
      <c r="G224" t="s">
        <v>1089</v>
      </c>
      <c r="H224" t="s">
        <v>51</v>
      </c>
      <c r="I224" t="s">
        <v>51</v>
      </c>
      <c r="J224" t="s">
        <v>51</v>
      </c>
      <c r="K224" t="s">
        <v>51</v>
      </c>
      <c r="L224" t="s">
        <v>51</v>
      </c>
      <c r="M224" t="s">
        <v>55</v>
      </c>
      <c r="N224" t="s">
        <v>56</v>
      </c>
      <c r="O224">
        <v>0</v>
      </c>
      <c r="P224" t="s">
        <v>51</v>
      </c>
      <c r="Q224" t="s">
        <v>1090</v>
      </c>
      <c r="R224" t="s">
        <v>57</v>
      </c>
      <c r="S224" t="s">
        <v>57</v>
      </c>
      <c r="T224" t="s">
        <v>1091</v>
      </c>
      <c r="U224" t="s">
        <v>51</v>
      </c>
      <c r="V224" t="s">
        <v>51</v>
      </c>
      <c r="W224" t="s">
        <v>51</v>
      </c>
      <c r="X224">
        <v>1</v>
      </c>
      <c r="Y224">
        <v>0</v>
      </c>
      <c r="Z224">
        <v>90897</v>
      </c>
      <c r="AA224">
        <v>0</v>
      </c>
      <c r="AB224" t="s">
        <v>51</v>
      </c>
      <c r="AF224" t="s">
        <v>1092</v>
      </c>
      <c r="AG224" t="s">
        <v>287</v>
      </c>
      <c r="AH224" t="s">
        <v>125</v>
      </c>
      <c r="AI224" s="8" t="s">
        <v>254</v>
      </c>
      <c r="AJ224" t="str">
        <f>VLOOKUP(Table13[[#This Row],[Local Article Id]],Table3[#All],28,FALSE)</f>
        <v>A paragraph or more towards the top</v>
      </c>
      <c r="AK224" t="s">
        <v>51</v>
      </c>
      <c r="AL224" t="s">
        <v>51</v>
      </c>
      <c r="AM224" t="s">
        <v>51</v>
      </c>
      <c r="AN224" s="12" t="s">
        <v>307</v>
      </c>
      <c r="AO224" s="12">
        <f>VLOOKUP(Table13[[#This Row],[Local Article Id]],Table3[#All],35,FALSE)</f>
        <v>0</v>
      </c>
      <c r="AP224" t="s">
        <v>51</v>
      </c>
      <c r="AQ224" s="9" t="s">
        <v>51</v>
      </c>
      <c r="AR224" t="str">
        <f>VLOOKUP(Table13[[#This Row],[Local Article Id]],Table3[#All],30,FALSE)</f>
        <v>NICE recommended weight-loss drug to be made available in specialist NHS services 08/03/23</v>
      </c>
      <c r="AS224" t="s">
        <v>51</v>
      </c>
      <c r="AT224" s="8" t="s">
        <v>51</v>
      </c>
      <c r="AU224">
        <f>VLOOKUP(Table13[[#This Row],[Local Article Id]],Table3[#All],33,FALSE)</f>
        <v>0</v>
      </c>
      <c r="AV224" s="8" t="s">
        <v>51</v>
      </c>
      <c r="AW224">
        <f>VLOOKUP(Table13[[#This Row],[Local Article Id]],Table3[#All],34,FALSE)</f>
        <v>0</v>
      </c>
      <c r="AX224">
        <v>45448.5</v>
      </c>
      <c r="AY224">
        <v>0</v>
      </c>
      <c r="AZ224" t="s">
        <v>60</v>
      </c>
    </row>
    <row r="225" spans="1:52">
      <c r="A225" s="12" t="s">
        <v>1093</v>
      </c>
      <c r="B225" s="12" t="s">
        <v>48</v>
      </c>
      <c r="C225" s="12" t="s">
        <v>1094</v>
      </c>
      <c r="D225" s="12" t="s">
        <v>276</v>
      </c>
      <c r="E225" s="12" t="s">
        <v>51</v>
      </c>
      <c r="F225" s="12" t="s">
        <v>85</v>
      </c>
      <c r="G225" s="12" t="s">
        <v>874</v>
      </c>
      <c r="H225" s="12" t="s">
        <v>874</v>
      </c>
      <c r="I225" t="s">
        <v>875</v>
      </c>
      <c r="J225" s="12" t="s">
        <v>252</v>
      </c>
      <c r="K225" t="s">
        <v>51</v>
      </c>
      <c r="L225" t="s">
        <v>51</v>
      </c>
      <c r="M225" t="s">
        <v>55</v>
      </c>
      <c r="N225" t="s">
        <v>56</v>
      </c>
      <c r="O225" s="12">
        <v>182</v>
      </c>
      <c r="P225" t="s">
        <v>51</v>
      </c>
      <c r="Q225" s="12" t="s">
        <v>51</v>
      </c>
      <c r="R225" t="s">
        <v>57</v>
      </c>
      <c r="S225" t="s">
        <v>57</v>
      </c>
      <c r="T225" t="s">
        <v>51</v>
      </c>
      <c r="U225" t="s">
        <v>51</v>
      </c>
      <c r="V225" t="s">
        <v>51</v>
      </c>
      <c r="W225" t="s">
        <v>51</v>
      </c>
      <c r="X225">
        <v>725</v>
      </c>
      <c r="Y225">
        <v>0</v>
      </c>
      <c r="Z225">
        <v>15965</v>
      </c>
      <c r="AA225">
        <v>21000</v>
      </c>
      <c r="AB225" t="s">
        <v>51</v>
      </c>
      <c r="AF225" s="12" t="s">
        <v>1095</v>
      </c>
      <c r="AG225" t="s">
        <v>287</v>
      </c>
      <c r="AH225" t="s">
        <v>125</v>
      </c>
      <c r="AI225" s="12" t="s">
        <v>126</v>
      </c>
      <c r="AJ225" s="12" t="e">
        <f>VLOOKUP(Table13[[#This Row],[Local Article Id]],Table3[#All],28,FALSE)</f>
        <v>#N/A</v>
      </c>
      <c r="AK225" t="s">
        <v>51</v>
      </c>
      <c r="AL225" t="s">
        <v>51</v>
      </c>
      <c r="AM225" t="s">
        <v>51</v>
      </c>
      <c r="AN225" s="12" t="s">
        <v>314</v>
      </c>
      <c r="AO225" s="12" t="e">
        <f>VLOOKUP(Table13[[#This Row],[Local Article Id]],Table3[#All],35,FALSE)</f>
        <v>#N/A</v>
      </c>
      <c r="AP225" t="s">
        <v>51</v>
      </c>
      <c r="AQ225" s="12" t="s">
        <v>51</v>
      </c>
      <c r="AR225" s="12" t="e">
        <f>VLOOKUP(Table13[[#This Row],[Local Article Id]],Table3[#All],30,FALSE)</f>
        <v>#N/A</v>
      </c>
      <c r="AS225" t="s">
        <v>51</v>
      </c>
      <c r="AT225" s="12" t="s">
        <v>51</v>
      </c>
      <c r="AU225" s="12" t="e">
        <f>VLOOKUP(Table13[[#This Row],[Local Article Id]],Table3[#All],33,FALSE)</f>
        <v>#N/A</v>
      </c>
      <c r="AV225" s="12" t="s">
        <v>51</v>
      </c>
      <c r="AW225" s="12" t="e">
        <f>VLOOKUP(Table13[[#This Row],[Local Article Id]],Table3[#All],34,FALSE)</f>
        <v>#N/A</v>
      </c>
      <c r="AX225">
        <v>15965</v>
      </c>
      <c r="AY225">
        <v>1522500</v>
      </c>
      <c r="AZ225" t="s">
        <v>60</v>
      </c>
    </row>
    <row r="226" spans="1:52">
      <c r="A226" t="s">
        <v>1096</v>
      </c>
      <c r="B226" t="s">
        <v>48</v>
      </c>
      <c r="C226" t="s">
        <v>1097</v>
      </c>
      <c r="D226" t="s">
        <v>152</v>
      </c>
      <c r="E226" t="s">
        <v>51</v>
      </c>
      <c r="F226" t="s">
        <v>85</v>
      </c>
      <c r="G226" t="s">
        <v>267</v>
      </c>
      <c r="H226" t="s">
        <v>267</v>
      </c>
      <c r="I226" t="s">
        <v>268</v>
      </c>
      <c r="J226" t="s">
        <v>122</v>
      </c>
      <c r="K226" t="s">
        <v>51</v>
      </c>
      <c r="L226" t="s">
        <v>51</v>
      </c>
      <c r="M226" t="s">
        <v>55</v>
      </c>
      <c r="N226" t="s">
        <v>56</v>
      </c>
      <c r="O226">
        <v>10</v>
      </c>
      <c r="P226" t="s">
        <v>51</v>
      </c>
      <c r="Q226" t="s">
        <v>1098</v>
      </c>
      <c r="R226" t="s">
        <v>57</v>
      </c>
      <c r="S226" t="s">
        <v>57</v>
      </c>
      <c r="T226" t="s">
        <v>51</v>
      </c>
      <c r="U226" t="s">
        <v>51</v>
      </c>
      <c r="V226" t="s">
        <v>51</v>
      </c>
      <c r="W226" t="s">
        <v>51</v>
      </c>
      <c r="X226">
        <v>70</v>
      </c>
      <c r="Y226">
        <v>0</v>
      </c>
      <c r="Z226">
        <v>105134</v>
      </c>
      <c r="AA226">
        <v>206000</v>
      </c>
      <c r="AB226" t="s">
        <v>51</v>
      </c>
      <c r="AF226" t="s">
        <v>1099</v>
      </c>
      <c r="AG226" t="s">
        <v>287</v>
      </c>
      <c r="AH226" t="s">
        <v>125</v>
      </c>
      <c r="AI226" s="8" t="s">
        <v>254</v>
      </c>
      <c r="AJ226" t="str">
        <f>VLOOKUP(Table13[[#This Row],[Local Article Id]],Table3[#All],28,FALSE)</f>
        <v>A paragraph or more towards the top</v>
      </c>
      <c r="AK226" t="s">
        <v>51</v>
      </c>
      <c r="AL226" t="s">
        <v>51</v>
      </c>
      <c r="AM226" t="s">
        <v>51</v>
      </c>
      <c r="AN226" s="12" t="s">
        <v>314</v>
      </c>
      <c r="AO226" s="12">
        <f>VLOOKUP(Table13[[#This Row],[Local Article Id]],Table3[#All],35,FALSE)</f>
        <v>0</v>
      </c>
      <c r="AP226" t="s">
        <v>51</v>
      </c>
      <c r="AQ226" s="9" t="s">
        <v>51</v>
      </c>
      <c r="AR226" t="str">
        <f>VLOOKUP(Table13[[#This Row],[Local Article Id]],Table3[#All],30,FALSE)</f>
        <v>NICE recommended weight-loss drug to be made available in specialist NHS services 08/03/23</v>
      </c>
      <c r="AS226" t="s">
        <v>51</v>
      </c>
      <c r="AT226" s="8" t="s">
        <v>51</v>
      </c>
      <c r="AU226">
        <f>VLOOKUP(Table13[[#This Row],[Local Article Id]],Table3[#All],33,FALSE)</f>
        <v>0</v>
      </c>
      <c r="AV226" s="8" t="s">
        <v>51</v>
      </c>
      <c r="AW226">
        <f>VLOOKUP(Table13[[#This Row],[Local Article Id]],Table3[#All],34,FALSE)</f>
        <v>0</v>
      </c>
      <c r="AX226">
        <v>105134</v>
      </c>
      <c r="AY226">
        <v>7210000</v>
      </c>
      <c r="AZ226" t="s">
        <v>60</v>
      </c>
    </row>
    <row r="227" spans="1:52">
      <c r="A227" t="s">
        <v>1100</v>
      </c>
      <c r="B227" t="s">
        <v>48</v>
      </c>
      <c r="C227" t="s">
        <v>1101</v>
      </c>
      <c r="D227" t="s">
        <v>276</v>
      </c>
      <c r="E227" t="s">
        <v>51</v>
      </c>
      <c r="F227" t="s">
        <v>85</v>
      </c>
      <c r="G227" t="s">
        <v>1102</v>
      </c>
      <c r="H227" t="s">
        <v>1102</v>
      </c>
      <c r="I227" t="s">
        <v>51</v>
      </c>
      <c r="J227" t="s">
        <v>252</v>
      </c>
      <c r="K227" t="s">
        <v>51</v>
      </c>
      <c r="L227" t="s">
        <v>51</v>
      </c>
      <c r="M227" t="s">
        <v>55</v>
      </c>
      <c r="N227" t="s">
        <v>56</v>
      </c>
      <c r="O227">
        <v>22</v>
      </c>
      <c r="P227" t="s">
        <v>51</v>
      </c>
      <c r="Q227" t="s">
        <v>51</v>
      </c>
      <c r="R227" t="s">
        <v>57</v>
      </c>
      <c r="S227" t="s">
        <v>57</v>
      </c>
      <c r="T227" t="s">
        <v>51</v>
      </c>
      <c r="U227" t="s">
        <v>51</v>
      </c>
      <c r="V227" t="s">
        <v>51</v>
      </c>
      <c r="W227" t="s">
        <v>51</v>
      </c>
      <c r="X227">
        <v>2315</v>
      </c>
      <c r="Y227">
        <v>0</v>
      </c>
      <c r="Z227">
        <v>9000</v>
      </c>
      <c r="AA227">
        <v>30600</v>
      </c>
      <c r="AB227" t="s">
        <v>51</v>
      </c>
      <c r="AF227" t="s">
        <v>1103</v>
      </c>
      <c r="AG227" t="s">
        <v>287</v>
      </c>
      <c r="AH227" t="s">
        <v>125</v>
      </c>
      <c r="AI227" s="9" t="s">
        <v>126</v>
      </c>
      <c r="AJ227" t="str">
        <f>VLOOKUP(Table13[[#This Row],[Local Article Id]],Table3[#All],28,FALSE)</f>
        <v>A paragraph or more towards the top</v>
      </c>
      <c r="AK227" t="s">
        <v>51</v>
      </c>
      <c r="AL227" t="s">
        <v>51</v>
      </c>
      <c r="AM227" t="s">
        <v>51</v>
      </c>
      <c r="AN227" s="12" t="s">
        <v>314</v>
      </c>
      <c r="AO227" s="12">
        <f>VLOOKUP(Table13[[#This Row],[Local Article Id]],Table3[#All],35,FALSE)</f>
        <v>0</v>
      </c>
      <c r="AP227" t="s">
        <v>51</v>
      </c>
      <c r="AQ227" s="8" t="s">
        <v>51</v>
      </c>
      <c r="AR227">
        <f>VLOOKUP(Table13[[#This Row],[Local Article Id]],Table3[#All],30,FALSE)</f>
        <v>0</v>
      </c>
      <c r="AS227" t="s">
        <v>51</v>
      </c>
      <c r="AT227" s="8" t="s">
        <v>51</v>
      </c>
      <c r="AU227">
        <f>VLOOKUP(Table13[[#This Row],[Local Article Id]],Table3[#All],33,FALSE)</f>
        <v>0</v>
      </c>
      <c r="AV227" s="8" t="s">
        <v>51</v>
      </c>
      <c r="AW227">
        <f>VLOOKUP(Table13[[#This Row],[Local Article Id]],Table3[#All],34,FALSE)</f>
        <v>0</v>
      </c>
      <c r="AX227">
        <v>9000</v>
      </c>
      <c r="AY227">
        <v>7083900</v>
      </c>
      <c r="AZ227" t="s">
        <v>60</v>
      </c>
    </row>
    <row r="228" spans="1:52">
      <c r="A228" t="s">
        <v>1104</v>
      </c>
      <c r="B228" t="s">
        <v>48</v>
      </c>
      <c r="C228" t="s">
        <v>1105</v>
      </c>
      <c r="D228" t="s">
        <v>427</v>
      </c>
      <c r="E228" t="s">
        <v>51</v>
      </c>
      <c r="F228" t="s">
        <v>52</v>
      </c>
      <c r="G228" t="s">
        <v>1106</v>
      </c>
      <c r="H228" t="s">
        <v>51</v>
      </c>
      <c r="I228" t="s">
        <v>51</v>
      </c>
      <c r="J228" t="s">
        <v>54</v>
      </c>
      <c r="K228" t="s">
        <v>51</v>
      </c>
      <c r="L228" t="s">
        <v>51</v>
      </c>
      <c r="M228" t="s">
        <v>55</v>
      </c>
      <c r="N228" t="s">
        <v>56</v>
      </c>
      <c r="O228">
        <v>0</v>
      </c>
      <c r="P228" t="s">
        <v>51</v>
      </c>
      <c r="Q228" t="s">
        <v>1107</v>
      </c>
      <c r="R228" t="s">
        <v>57</v>
      </c>
      <c r="S228" t="s">
        <v>57</v>
      </c>
      <c r="T228" t="s">
        <v>1108</v>
      </c>
      <c r="U228" t="s">
        <v>51</v>
      </c>
      <c r="V228" t="s">
        <v>51</v>
      </c>
      <c r="W228" t="s">
        <v>51</v>
      </c>
      <c r="X228">
        <v>1</v>
      </c>
      <c r="Y228">
        <v>0</v>
      </c>
      <c r="Z228">
        <v>1047542</v>
      </c>
      <c r="AA228">
        <v>0</v>
      </c>
      <c r="AB228" t="s">
        <v>51</v>
      </c>
      <c r="AF228" t="s">
        <v>1109</v>
      </c>
      <c r="AG228" t="s">
        <v>287</v>
      </c>
      <c r="AH228" t="s">
        <v>125</v>
      </c>
      <c r="AI228" s="9" t="s">
        <v>293</v>
      </c>
      <c r="AJ228" t="str">
        <f>VLOOKUP(Table13[[#This Row],[Local Article Id]],Table3[#All],28,FALSE)</f>
        <v>A paragraph or less towards the bottom</v>
      </c>
      <c r="AK228" t="s">
        <v>51</v>
      </c>
      <c r="AL228" t="s">
        <v>51</v>
      </c>
      <c r="AM228" t="s">
        <v>51</v>
      </c>
      <c r="AN228" s="12" t="s">
        <v>51</v>
      </c>
      <c r="AO228" s="12">
        <f>VLOOKUP(Table13[[#This Row],[Local Article Id]],Table3[#All],35,FALSE)</f>
        <v>0</v>
      </c>
      <c r="AP228" t="s">
        <v>51</v>
      </c>
      <c r="AQ228" s="9" t="s">
        <v>51</v>
      </c>
      <c r="AR228" t="str">
        <f>VLOOKUP(Table13[[#This Row],[Local Article Id]],Table3[#All],30,FALSE)</f>
        <v>NICE recommended weight-loss drug to be made available in specialist NHS services 08/03/23</v>
      </c>
      <c r="AS228" t="s">
        <v>51</v>
      </c>
      <c r="AT228" s="11" t="s">
        <v>404</v>
      </c>
      <c r="AU228">
        <f>VLOOKUP(Table13[[#This Row],[Local Article Id]],Table3[#All],33,FALSE)</f>
        <v>0</v>
      </c>
      <c r="AV228" s="8" t="s">
        <v>51</v>
      </c>
      <c r="AW228">
        <f>VLOOKUP(Table13[[#This Row],[Local Article Id]],Table3[#All],34,FALSE)</f>
        <v>0</v>
      </c>
      <c r="AX228">
        <v>838033.6</v>
      </c>
      <c r="AY228">
        <v>0</v>
      </c>
      <c r="AZ228" t="s">
        <v>60</v>
      </c>
    </row>
    <row r="229" spans="1:52">
      <c r="A229" t="s">
        <v>1110</v>
      </c>
      <c r="B229" t="s">
        <v>48</v>
      </c>
      <c r="C229" t="s">
        <v>1111</v>
      </c>
      <c r="D229" t="s">
        <v>427</v>
      </c>
      <c r="E229" t="s">
        <v>51</v>
      </c>
      <c r="F229" t="s">
        <v>85</v>
      </c>
      <c r="G229" t="s">
        <v>120</v>
      </c>
      <c r="H229" t="s">
        <v>120</v>
      </c>
      <c r="I229" t="s">
        <v>121</v>
      </c>
      <c r="J229" t="s">
        <v>122</v>
      </c>
      <c r="K229" t="s">
        <v>51</v>
      </c>
      <c r="L229" t="s">
        <v>51</v>
      </c>
      <c r="M229" t="s">
        <v>55</v>
      </c>
      <c r="N229" t="s">
        <v>56</v>
      </c>
      <c r="O229">
        <v>4</v>
      </c>
      <c r="P229" t="s">
        <v>51</v>
      </c>
      <c r="Q229" t="s">
        <v>1112</v>
      </c>
      <c r="R229" t="s">
        <v>57</v>
      </c>
      <c r="S229" t="s">
        <v>57</v>
      </c>
      <c r="T229" t="s">
        <v>51</v>
      </c>
      <c r="U229" t="s">
        <v>51</v>
      </c>
      <c r="V229" t="s">
        <v>51</v>
      </c>
      <c r="W229" t="s">
        <v>51</v>
      </c>
      <c r="X229">
        <v>446</v>
      </c>
      <c r="Y229">
        <v>0</v>
      </c>
      <c r="Z229">
        <v>365880</v>
      </c>
      <c r="AA229">
        <v>304800</v>
      </c>
      <c r="AB229" t="s">
        <v>51</v>
      </c>
      <c r="AF229" t="s">
        <v>1113</v>
      </c>
      <c r="AG229" t="s">
        <v>287</v>
      </c>
      <c r="AH229" t="s">
        <v>125</v>
      </c>
      <c r="AI229" s="9" t="s">
        <v>133</v>
      </c>
      <c r="AJ229" t="str">
        <f>VLOOKUP(Table13[[#This Row],[Local Article Id]],Table3[#All],28,FALSE)</f>
        <v>A paragraph or more towards the top</v>
      </c>
      <c r="AK229" t="s">
        <v>51</v>
      </c>
      <c r="AL229" t="s">
        <v>51</v>
      </c>
      <c r="AM229" t="s">
        <v>51</v>
      </c>
      <c r="AN229" s="12" t="s">
        <v>314</v>
      </c>
      <c r="AO229" s="12">
        <f>VLOOKUP(Table13[[#This Row],[Local Article Id]],Table3[#All],35,FALSE)</f>
        <v>0</v>
      </c>
      <c r="AP229" t="s">
        <v>51</v>
      </c>
      <c r="AQ229" s="8" t="s">
        <v>51</v>
      </c>
      <c r="AR229">
        <f>VLOOKUP(Table13[[#This Row],[Local Article Id]],Table3[#All],30,FALSE)</f>
        <v>0</v>
      </c>
      <c r="AS229" t="s">
        <v>51</v>
      </c>
      <c r="AT229" s="8" t="s">
        <v>51</v>
      </c>
      <c r="AU229">
        <f>VLOOKUP(Table13[[#This Row],[Local Article Id]],Table3[#All],33,FALSE)</f>
        <v>0</v>
      </c>
      <c r="AV229" s="8" t="s">
        <v>51</v>
      </c>
      <c r="AW229">
        <f>VLOOKUP(Table13[[#This Row],[Local Article Id]],Table3[#All],34,FALSE)</f>
        <v>0</v>
      </c>
      <c r="AX229">
        <v>365880</v>
      </c>
      <c r="AY229">
        <v>33985200</v>
      </c>
      <c r="AZ229" t="s">
        <v>60</v>
      </c>
    </row>
    <row r="230" spans="1:52">
      <c r="A230" s="12" t="s">
        <v>1114</v>
      </c>
      <c r="B230" s="12" t="s">
        <v>48</v>
      </c>
      <c r="C230" s="12" t="s">
        <v>1115</v>
      </c>
      <c r="D230" s="12" t="s">
        <v>427</v>
      </c>
      <c r="E230" s="12" t="s">
        <v>51</v>
      </c>
      <c r="F230" s="12" t="s">
        <v>52</v>
      </c>
      <c r="G230" s="12" t="s">
        <v>1116</v>
      </c>
      <c r="H230" s="12" t="s">
        <v>51</v>
      </c>
      <c r="I230" t="s">
        <v>51</v>
      </c>
      <c r="J230" s="12" t="s">
        <v>51</v>
      </c>
      <c r="K230" t="s">
        <v>51</v>
      </c>
      <c r="L230" t="s">
        <v>51</v>
      </c>
      <c r="M230" t="s">
        <v>55</v>
      </c>
      <c r="N230" t="s">
        <v>56</v>
      </c>
      <c r="O230" s="12">
        <v>0</v>
      </c>
      <c r="P230" t="s">
        <v>51</v>
      </c>
      <c r="Q230" s="12" t="s">
        <v>51</v>
      </c>
      <c r="R230" t="s">
        <v>57</v>
      </c>
      <c r="S230" t="s">
        <v>57</v>
      </c>
      <c r="T230" t="s">
        <v>1117</v>
      </c>
      <c r="U230" t="s">
        <v>51</v>
      </c>
      <c r="V230" t="s">
        <v>51</v>
      </c>
      <c r="W230" t="s">
        <v>51</v>
      </c>
      <c r="X230">
        <v>1</v>
      </c>
      <c r="Y230">
        <v>0</v>
      </c>
      <c r="Z230">
        <v>43436</v>
      </c>
      <c r="AA230">
        <v>0</v>
      </c>
      <c r="AB230" t="s">
        <v>51</v>
      </c>
      <c r="AF230" s="12" t="s">
        <v>430</v>
      </c>
      <c r="AG230" t="s">
        <v>287</v>
      </c>
      <c r="AH230" t="s">
        <v>125</v>
      </c>
      <c r="AI230" s="12" t="s">
        <v>133</v>
      </c>
      <c r="AJ230" s="12" t="e">
        <f>VLOOKUP(Table13[[#This Row],[Local Article Id]],Table3[#All],28,FALSE)</f>
        <v>#N/A</v>
      </c>
      <c r="AK230" t="s">
        <v>51</v>
      </c>
      <c r="AL230" t="s">
        <v>51</v>
      </c>
      <c r="AM230" t="s">
        <v>51</v>
      </c>
      <c r="AN230" s="12" t="s">
        <v>51</v>
      </c>
      <c r="AO230" s="12" t="e">
        <f>VLOOKUP(Table13[[#This Row],[Local Article Id]],Table3[#All],35,FALSE)</f>
        <v>#N/A</v>
      </c>
      <c r="AP230" t="s">
        <v>51</v>
      </c>
      <c r="AQ230" s="12" t="s">
        <v>51</v>
      </c>
      <c r="AR230" s="12" t="e">
        <f>VLOOKUP(Table13[[#This Row],[Local Article Id]],Table3[#All],30,FALSE)</f>
        <v>#N/A</v>
      </c>
      <c r="AS230" t="s">
        <v>51</v>
      </c>
      <c r="AT230" s="12" t="s">
        <v>404</v>
      </c>
      <c r="AU230" s="12" t="e">
        <f>VLOOKUP(Table13[[#This Row],[Local Article Id]],Table3[#All],33,FALSE)</f>
        <v>#N/A</v>
      </c>
      <c r="AV230" s="12" t="s">
        <v>51</v>
      </c>
      <c r="AW230" s="12" t="e">
        <f>VLOOKUP(Table13[[#This Row],[Local Article Id]],Table3[#All],34,FALSE)</f>
        <v>#N/A</v>
      </c>
      <c r="AX230">
        <v>10859</v>
      </c>
      <c r="AY230">
        <v>0</v>
      </c>
      <c r="AZ230" t="s">
        <v>60</v>
      </c>
    </row>
    <row r="231" spans="1:52">
      <c r="A231" s="12" t="s">
        <v>1118</v>
      </c>
      <c r="B231" s="12" t="s">
        <v>48</v>
      </c>
      <c r="C231" s="12" t="s">
        <v>1119</v>
      </c>
      <c r="D231" s="12" t="s">
        <v>144</v>
      </c>
      <c r="E231" s="12" t="s">
        <v>51</v>
      </c>
      <c r="F231" s="12" t="s">
        <v>52</v>
      </c>
      <c r="G231" s="12" t="s">
        <v>198</v>
      </c>
      <c r="H231" s="12" t="s">
        <v>51</v>
      </c>
      <c r="I231" t="s">
        <v>51</v>
      </c>
      <c r="J231" s="12" t="s">
        <v>54</v>
      </c>
      <c r="K231" t="s">
        <v>51</v>
      </c>
      <c r="L231" t="s">
        <v>51</v>
      </c>
      <c r="M231" t="s">
        <v>55</v>
      </c>
      <c r="N231" t="s">
        <v>56</v>
      </c>
      <c r="O231" s="12">
        <v>0</v>
      </c>
      <c r="P231" t="s">
        <v>51</v>
      </c>
      <c r="Q231" s="12" t="s">
        <v>51</v>
      </c>
      <c r="R231" t="s">
        <v>57</v>
      </c>
      <c r="S231" t="s">
        <v>57</v>
      </c>
      <c r="T231" t="s">
        <v>1120</v>
      </c>
      <c r="U231" t="s">
        <v>51</v>
      </c>
      <c r="V231" t="s">
        <v>51</v>
      </c>
      <c r="W231" t="s">
        <v>51</v>
      </c>
      <c r="X231">
        <v>0</v>
      </c>
      <c r="Y231">
        <v>0</v>
      </c>
      <c r="Z231">
        <v>45966</v>
      </c>
      <c r="AA231">
        <v>0</v>
      </c>
      <c r="AB231" t="s">
        <v>51</v>
      </c>
      <c r="AF231" s="12" t="s">
        <v>1121</v>
      </c>
      <c r="AG231" t="s">
        <v>287</v>
      </c>
      <c r="AH231" t="s">
        <v>125</v>
      </c>
      <c r="AI231" s="12" t="s">
        <v>126</v>
      </c>
      <c r="AJ231" s="12" t="e">
        <f>VLOOKUP(Table13[[#This Row],[Local Article Id]],Table3[#All],28,FALSE)</f>
        <v>#N/A</v>
      </c>
      <c r="AK231" t="s">
        <v>51</v>
      </c>
      <c r="AL231" t="s">
        <v>51</v>
      </c>
      <c r="AM231" t="s">
        <v>51</v>
      </c>
      <c r="AN231" s="12" t="s">
        <v>314</v>
      </c>
      <c r="AO231" s="12" t="e">
        <f>VLOOKUP(Table13[[#This Row],[Local Article Id]],Table3[#All],35,FALSE)</f>
        <v>#N/A</v>
      </c>
      <c r="AP231" t="s">
        <v>51</v>
      </c>
      <c r="AQ231" s="12" t="s">
        <v>51</v>
      </c>
      <c r="AR231" s="12" t="e">
        <f>VLOOKUP(Table13[[#This Row],[Local Article Id]],Table3[#All],30,FALSE)</f>
        <v>#N/A</v>
      </c>
      <c r="AS231" t="s">
        <v>51</v>
      </c>
      <c r="AT231" s="12" t="s">
        <v>51</v>
      </c>
      <c r="AU231" s="12" t="e">
        <f>VLOOKUP(Table13[[#This Row],[Local Article Id]],Table3[#All],33,FALSE)</f>
        <v>#N/A</v>
      </c>
      <c r="AV231" s="12" t="s">
        <v>51</v>
      </c>
      <c r="AW231" s="12" t="e">
        <f>VLOOKUP(Table13[[#This Row],[Local Article Id]],Table3[#All],34,FALSE)</f>
        <v>#N/A</v>
      </c>
      <c r="AX231">
        <v>1378.98</v>
      </c>
      <c r="AY231">
        <v>0</v>
      </c>
      <c r="AZ231" t="s">
        <v>60</v>
      </c>
    </row>
    <row r="232" spans="1:52">
      <c r="A232" s="12" t="s">
        <v>1122</v>
      </c>
      <c r="B232" s="12" t="s">
        <v>48</v>
      </c>
      <c r="C232" s="12" t="s">
        <v>1123</v>
      </c>
      <c r="D232" s="12" t="s">
        <v>209</v>
      </c>
      <c r="E232" s="12" t="s">
        <v>51</v>
      </c>
      <c r="F232" s="12" t="s">
        <v>52</v>
      </c>
      <c r="G232" s="12" t="s">
        <v>1124</v>
      </c>
      <c r="H232" s="12" t="s">
        <v>51</v>
      </c>
      <c r="I232" t="s">
        <v>51</v>
      </c>
      <c r="J232" s="12" t="s">
        <v>54</v>
      </c>
      <c r="K232" t="s">
        <v>51</v>
      </c>
      <c r="L232" t="s">
        <v>51</v>
      </c>
      <c r="M232" t="s">
        <v>55</v>
      </c>
      <c r="N232" t="s">
        <v>56</v>
      </c>
      <c r="O232" s="12">
        <v>0</v>
      </c>
      <c r="P232" t="s">
        <v>51</v>
      </c>
      <c r="Q232" s="12" t="s">
        <v>51</v>
      </c>
      <c r="R232" t="s">
        <v>57</v>
      </c>
      <c r="S232" t="s">
        <v>57</v>
      </c>
      <c r="T232" t="s">
        <v>1125</v>
      </c>
      <c r="U232" t="s">
        <v>51</v>
      </c>
      <c r="V232" t="s">
        <v>51</v>
      </c>
      <c r="W232" t="s">
        <v>51</v>
      </c>
      <c r="X232">
        <v>1</v>
      </c>
      <c r="Y232">
        <v>0</v>
      </c>
      <c r="Z232">
        <v>5647</v>
      </c>
      <c r="AA232">
        <v>0</v>
      </c>
      <c r="AB232" t="s">
        <v>51</v>
      </c>
      <c r="AF232" s="12" t="s">
        <v>1126</v>
      </c>
      <c r="AG232" t="s">
        <v>287</v>
      </c>
      <c r="AH232" t="s">
        <v>125</v>
      </c>
      <c r="AI232" s="12" t="s">
        <v>126</v>
      </c>
      <c r="AJ232" s="12" t="e">
        <f>VLOOKUP(Table13[[#This Row],[Local Article Id]],Table3[#All],28,FALSE)</f>
        <v>#N/A</v>
      </c>
      <c r="AK232" t="s">
        <v>51</v>
      </c>
      <c r="AL232" t="s">
        <v>51</v>
      </c>
      <c r="AM232" t="s">
        <v>51</v>
      </c>
      <c r="AN232" s="12" t="s">
        <v>314</v>
      </c>
      <c r="AO232" s="12" t="e">
        <f>VLOOKUP(Table13[[#This Row],[Local Article Id]],Table3[#All],35,FALSE)</f>
        <v>#N/A</v>
      </c>
      <c r="AP232" t="s">
        <v>51</v>
      </c>
      <c r="AQ232" s="12" t="s">
        <v>51</v>
      </c>
      <c r="AR232" s="12" t="e">
        <f>VLOOKUP(Table13[[#This Row],[Local Article Id]],Table3[#All],30,FALSE)</f>
        <v>#N/A</v>
      </c>
      <c r="AS232" t="s">
        <v>51</v>
      </c>
      <c r="AT232" s="12" t="s">
        <v>51</v>
      </c>
      <c r="AU232" s="12" t="e">
        <f>VLOOKUP(Table13[[#This Row],[Local Article Id]],Table3[#All],33,FALSE)</f>
        <v>#N/A</v>
      </c>
      <c r="AV232" s="12" t="s">
        <v>51</v>
      </c>
      <c r="AW232" s="12" t="e">
        <f>VLOOKUP(Table13[[#This Row],[Local Article Id]],Table3[#All],34,FALSE)</f>
        <v>#N/A</v>
      </c>
      <c r="AX232">
        <v>564.70000000000005</v>
      </c>
      <c r="AY232">
        <v>0</v>
      </c>
      <c r="AZ232" t="s">
        <v>60</v>
      </c>
    </row>
    <row r="233" spans="1:52">
      <c r="A233" t="s">
        <v>1127</v>
      </c>
      <c r="B233" t="s">
        <v>48</v>
      </c>
      <c r="C233" t="s">
        <v>1128</v>
      </c>
      <c r="D233" t="s">
        <v>427</v>
      </c>
      <c r="E233" t="s">
        <v>51</v>
      </c>
      <c r="F233" t="s">
        <v>52</v>
      </c>
      <c r="G233" t="s">
        <v>698</v>
      </c>
      <c r="H233" t="s">
        <v>51</v>
      </c>
      <c r="I233" t="s">
        <v>51</v>
      </c>
      <c r="J233" t="s">
        <v>54</v>
      </c>
      <c r="K233" t="s">
        <v>51</v>
      </c>
      <c r="L233" t="s">
        <v>51</v>
      </c>
      <c r="M233" t="s">
        <v>55</v>
      </c>
      <c r="N233" t="s">
        <v>56</v>
      </c>
      <c r="O233">
        <v>0</v>
      </c>
      <c r="P233" t="s">
        <v>51</v>
      </c>
      <c r="Q233" t="s">
        <v>1098</v>
      </c>
      <c r="R233" t="s">
        <v>57</v>
      </c>
      <c r="S233" t="s">
        <v>57</v>
      </c>
      <c r="T233" t="s">
        <v>1129</v>
      </c>
      <c r="U233" t="s">
        <v>51</v>
      </c>
      <c r="V233" t="s">
        <v>51</v>
      </c>
      <c r="W233" t="s">
        <v>51</v>
      </c>
      <c r="X233">
        <v>1</v>
      </c>
      <c r="Y233">
        <v>0</v>
      </c>
      <c r="Z233">
        <v>9561753</v>
      </c>
      <c r="AA233">
        <v>0</v>
      </c>
      <c r="AB233" t="s">
        <v>51</v>
      </c>
      <c r="AF233" t="s">
        <v>1130</v>
      </c>
      <c r="AG233" t="s">
        <v>287</v>
      </c>
      <c r="AH233" t="s">
        <v>125</v>
      </c>
      <c r="AI233" s="8" t="s">
        <v>254</v>
      </c>
      <c r="AJ233" t="str">
        <f>VLOOKUP(Table13[[#This Row],[Local Article Id]],Table3[#All],28,FALSE)</f>
        <v>A paragraph or more towards the top</v>
      </c>
      <c r="AK233" t="s">
        <v>51</v>
      </c>
      <c r="AL233" t="s">
        <v>51</v>
      </c>
      <c r="AM233" t="s">
        <v>51</v>
      </c>
      <c r="AN233" s="12" t="s">
        <v>314</v>
      </c>
      <c r="AO233" s="12">
        <f>VLOOKUP(Table13[[#This Row],[Local Article Id]],Table3[#All],35,FALSE)</f>
        <v>0</v>
      </c>
      <c r="AP233" t="s">
        <v>51</v>
      </c>
      <c r="AQ233" s="9" t="s">
        <v>51</v>
      </c>
      <c r="AR233" t="str">
        <f>VLOOKUP(Table13[[#This Row],[Local Article Id]],Table3[#All],30,FALSE)</f>
        <v>NICE recommended weight-loss drug to be made available in specialist NHS services 08/03/23</v>
      </c>
      <c r="AS233" t="s">
        <v>51</v>
      </c>
      <c r="AT233" s="8" t="s">
        <v>51</v>
      </c>
      <c r="AU233">
        <f>VLOOKUP(Table13[[#This Row],[Local Article Id]],Table3[#All],33,FALSE)</f>
        <v>0</v>
      </c>
      <c r="AV233" s="8" t="s">
        <v>51</v>
      </c>
      <c r="AW233">
        <f>VLOOKUP(Table13[[#This Row],[Local Article Id]],Table3[#All],34,FALSE)</f>
        <v>0</v>
      </c>
      <c r="AX233">
        <v>4780876.5</v>
      </c>
      <c r="AY233">
        <v>0</v>
      </c>
      <c r="AZ233" t="s">
        <v>60</v>
      </c>
    </row>
    <row r="234" spans="1:52">
      <c r="A234" s="12" t="s">
        <v>1131</v>
      </c>
      <c r="B234" s="12" t="s">
        <v>48</v>
      </c>
      <c r="C234" s="12" t="s">
        <v>1132</v>
      </c>
      <c r="D234" s="12" t="s">
        <v>373</v>
      </c>
      <c r="E234" s="12" t="s">
        <v>51</v>
      </c>
      <c r="F234" s="12" t="s">
        <v>52</v>
      </c>
      <c r="G234" s="12" t="s">
        <v>229</v>
      </c>
      <c r="H234" s="12" t="s">
        <v>51</v>
      </c>
      <c r="I234" t="s">
        <v>51</v>
      </c>
      <c r="J234" s="12" t="s">
        <v>54</v>
      </c>
      <c r="K234" t="s">
        <v>51</v>
      </c>
      <c r="L234" t="s">
        <v>51</v>
      </c>
      <c r="M234" t="s">
        <v>55</v>
      </c>
      <c r="N234" t="s">
        <v>56</v>
      </c>
      <c r="O234" s="12">
        <v>0</v>
      </c>
      <c r="P234" t="s">
        <v>51</v>
      </c>
      <c r="Q234" s="12" t="s">
        <v>51</v>
      </c>
      <c r="R234" t="s">
        <v>57</v>
      </c>
      <c r="S234" t="s">
        <v>57</v>
      </c>
      <c r="T234" t="s">
        <v>1133</v>
      </c>
      <c r="U234" t="s">
        <v>51</v>
      </c>
      <c r="V234" t="s">
        <v>51</v>
      </c>
      <c r="W234" t="s">
        <v>51</v>
      </c>
      <c r="X234">
        <v>1</v>
      </c>
      <c r="Y234">
        <v>0</v>
      </c>
      <c r="Z234">
        <v>13749</v>
      </c>
      <c r="AA234">
        <v>0</v>
      </c>
      <c r="AB234" t="s">
        <v>51</v>
      </c>
      <c r="AF234" s="12" t="s">
        <v>1134</v>
      </c>
      <c r="AG234" t="s">
        <v>287</v>
      </c>
      <c r="AH234" t="s">
        <v>125</v>
      </c>
      <c r="AI234" s="12" t="s">
        <v>133</v>
      </c>
      <c r="AJ234" s="12" t="e">
        <f>VLOOKUP(Table13[[#This Row],[Local Article Id]],Table3[#All],28,FALSE)</f>
        <v>#N/A</v>
      </c>
      <c r="AK234" t="s">
        <v>51</v>
      </c>
      <c r="AL234" t="s">
        <v>51</v>
      </c>
      <c r="AM234" t="s">
        <v>51</v>
      </c>
      <c r="AN234" s="12" t="s">
        <v>314</v>
      </c>
      <c r="AO234" s="12" t="e">
        <f>VLOOKUP(Table13[[#This Row],[Local Article Id]],Table3[#All],35,FALSE)</f>
        <v>#N/A</v>
      </c>
      <c r="AP234" t="s">
        <v>51</v>
      </c>
      <c r="AQ234" s="12" t="s">
        <v>51</v>
      </c>
      <c r="AR234" s="12" t="e">
        <f>VLOOKUP(Table13[[#This Row],[Local Article Id]],Table3[#All],30,FALSE)</f>
        <v>#N/A</v>
      </c>
      <c r="AS234" t="s">
        <v>51</v>
      </c>
      <c r="AT234" s="12" t="s">
        <v>51</v>
      </c>
      <c r="AU234" s="12" t="e">
        <f>VLOOKUP(Table13[[#This Row],[Local Article Id]],Table3[#All],33,FALSE)</f>
        <v>#N/A</v>
      </c>
      <c r="AV234" s="12" t="s">
        <v>51</v>
      </c>
      <c r="AW234" s="12" t="e">
        <f>VLOOKUP(Table13[[#This Row],[Local Article Id]],Table3[#All],34,FALSE)</f>
        <v>#N/A</v>
      </c>
      <c r="AX234">
        <v>3437.25</v>
      </c>
      <c r="AY234">
        <v>0</v>
      </c>
      <c r="AZ234" t="s">
        <v>60</v>
      </c>
    </row>
    <row r="235" spans="1:52">
      <c r="A235" s="12" t="s">
        <v>1135</v>
      </c>
      <c r="B235" s="12" t="s">
        <v>48</v>
      </c>
      <c r="C235" s="12" t="s">
        <v>1136</v>
      </c>
      <c r="D235" s="12" t="s">
        <v>152</v>
      </c>
      <c r="E235" s="12" t="s">
        <v>51</v>
      </c>
      <c r="F235" s="12" t="s">
        <v>52</v>
      </c>
      <c r="G235" s="12" t="s">
        <v>304</v>
      </c>
      <c r="H235" s="12" t="s">
        <v>51</v>
      </c>
      <c r="I235" t="s">
        <v>51</v>
      </c>
      <c r="J235" s="12" t="s">
        <v>54</v>
      </c>
      <c r="K235" t="s">
        <v>51</v>
      </c>
      <c r="L235" t="s">
        <v>51</v>
      </c>
      <c r="M235" t="s">
        <v>55</v>
      </c>
      <c r="N235" t="s">
        <v>56</v>
      </c>
      <c r="O235" s="12">
        <v>0</v>
      </c>
      <c r="P235" t="s">
        <v>51</v>
      </c>
      <c r="Q235" s="12" t="s">
        <v>51</v>
      </c>
      <c r="R235" t="s">
        <v>57</v>
      </c>
      <c r="S235" t="s">
        <v>57</v>
      </c>
      <c r="T235" t="s">
        <v>1137</v>
      </c>
      <c r="U235" t="s">
        <v>51</v>
      </c>
      <c r="V235" t="s">
        <v>51</v>
      </c>
      <c r="W235" t="s">
        <v>51</v>
      </c>
      <c r="X235">
        <v>1</v>
      </c>
      <c r="Y235">
        <v>0</v>
      </c>
      <c r="Z235">
        <v>0</v>
      </c>
      <c r="AA235">
        <v>0</v>
      </c>
      <c r="AB235" t="s">
        <v>51</v>
      </c>
      <c r="AF235" s="12" t="s">
        <v>1138</v>
      </c>
      <c r="AG235" t="s">
        <v>287</v>
      </c>
      <c r="AH235" t="s">
        <v>125</v>
      </c>
      <c r="AI235" s="12" t="s">
        <v>141</v>
      </c>
      <c r="AJ235" s="12" t="e">
        <f>VLOOKUP(Table13[[#This Row],[Local Article Id]],Table3[#All],28,FALSE)</f>
        <v>#N/A</v>
      </c>
      <c r="AK235" t="s">
        <v>51</v>
      </c>
      <c r="AL235" t="s">
        <v>51</v>
      </c>
      <c r="AM235" t="s">
        <v>51</v>
      </c>
      <c r="AN235" s="12" t="s">
        <v>307</v>
      </c>
      <c r="AO235" s="12" t="e">
        <f>VLOOKUP(Table13[[#This Row],[Local Article Id]],Table3[#All],35,FALSE)</f>
        <v>#N/A</v>
      </c>
      <c r="AP235" t="s">
        <v>51</v>
      </c>
      <c r="AQ235" s="12" t="s">
        <v>51</v>
      </c>
      <c r="AR235" s="12" t="e">
        <f>VLOOKUP(Table13[[#This Row],[Local Article Id]],Table3[#All],30,FALSE)</f>
        <v>#N/A</v>
      </c>
      <c r="AS235" t="s">
        <v>51</v>
      </c>
      <c r="AT235" s="12" t="s">
        <v>51</v>
      </c>
      <c r="AU235" s="12" t="e">
        <f>VLOOKUP(Table13[[#This Row],[Local Article Id]],Table3[#All],33,FALSE)</f>
        <v>#N/A</v>
      </c>
      <c r="AV235" s="12" t="s">
        <v>51</v>
      </c>
      <c r="AW235" s="12" t="e">
        <f>VLOOKUP(Table13[[#This Row],[Local Article Id]],Table3[#All],34,FALSE)</f>
        <v>#N/A</v>
      </c>
      <c r="AX235">
        <v>0</v>
      </c>
      <c r="AY235">
        <v>0</v>
      </c>
      <c r="AZ235" t="s">
        <v>60</v>
      </c>
    </row>
    <row r="236" spans="1:52">
      <c r="A236" s="12" t="s">
        <v>1135</v>
      </c>
      <c r="B236" s="12" t="s">
        <v>329</v>
      </c>
      <c r="C236" s="12" t="s">
        <v>1136</v>
      </c>
      <c r="D236" s="12" t="s">
        <v>152</v>
      </c>
      <c r="E236" s="12" t="s">
        <v>51</v>
      </c>
      <c r="F236" s="12" t="s">
        <v>52</v>
      </c>
      <c r="G236" s="12" t="s">
        <v>304</v>
      </c>
      <c r="H236" s="12" t="s">
        <v>51</v>
      </c>
      <c r="I236" t="s">
        <v>51</v>
      </c>
      <c r="J236" s="12" t="s">
        <v>54</v>
      </c>
      <c r="K236" t="s">
        <v>51</v>
      </c>
      <c r="L236" t="s">
        <v>51</v>
      </c>
      <c r="M236" t="s">
        <v>55</v>
      </c>
      <c r="N236" t="s">
        <v>56</v>
      </c>
      <c r="O236" s="12">
        <v>0</v>
      </c>
      <c r="P236" t="s">
        <v>51</v>
      </c>
      <c r="Q236" s="12" t="s">
        <v>51</v>
      </c>
      <c r="R236" t="s">
        <v>57</v>
      </c>
      <c r="S236" t="s">
        <v>57</v>
      </c>
      <c r="T236" t="s">
        <v>1137</v>
      </c>
      <c r="U236" t="s">
        <v>51</v>
      </c>
      <c r="V236" t="s">
        <v>51</v>
      </c>
      <c r="W236" t="s">
        <v>51</v>
      </c>
      <c r="X236">
        <v>1</v>
      </c>
      <c r="Y236">
        <v>0</v>
      </c>
      <c r="Z236">
        <v>0</v>
      </c>
      <c r="AA236">
        <v>0</v>
      </c>
      <c r="AB236" t="s">
        <v>51</v>
      </c>
      <c r="AF236" s="12" t="s">
        <v>1138</v>
      </c>
      <c r="AG236" t="s">
        <v>287</v>
      </c>
      <c r="AH236" t="s">
        <v>125</v>
      </c>
      <c r="AI236" s="12" t="s">
        <v>51</v>
      </c>
      <c r="AJ236" s="12" t="e">
        <f>VLOOKUP(Table13[[#This Row],[Local Article Id]],Table3[#All],28,FALSE)</f>
        <v>#N/A</v>
      </c>
      <c r="AK236" t="s">
        <v>51</v>
      </c>
      <c r="AL236" t="s">
        <v>51</v>
      </c>
      <c r="AM236" t="s">
        <v>51</v>
      </c>
      <c r="AN236" s="12" t="s">
        <v>314</v>
      </c>
      <c r="AO236" s="12" t="e">
        <f>VLOOKUP(Table13[[#This Row],[Local Article Id]],Table3[#All],35,FALSE)</f>
        <v>#N/A</v>
      </c>
      <c r="AP236" t="s">
        <v>51</v>
      </c>
      <c r="AQ236" s="12" t="s">
        <v>51</v>
      </c>
      <c r="AR236" s="12" t="e">
        <f>VLOOKUP(Table13[[#This Row],[Local Article Id]],Table3[#All],30,FALSE)</f>
        <v>#N/A</v>
      </c>
      <c r="AS236" t="s">
        <v>51</v>
      </c>
      <c r="AT236" s="12" t="s">
        <v>51</v>
      </c>
      <c r="AU236" s="12" t="e">
        <f>VLOOKUP(Table13[[#This Row],[Local Article Id]],Table3[#All],33,FALSE)</f>
        <v>#N/A</v>
      </c>
      <c r="AV236" s="12" t="s">
        <v>51</v>
      </c>
      <c r="AW236" s="12" t="e">
        <f>VLOOKUP(Table13[[#This Row],[Local Article Id]],Table3[#All],34,FALSE)</f>
        <v>#N/A</v>
      </c>
      <c r="AZ236" t="s">
        <v>60</v>
      </c>
    </row>
    <row r="237" spans="1:52">
      <c r="A237" t="s">
        <v>1139</v>
      </c>
      <c r="B237" t="s">
        <v>48</v>
      </c>
      <c r="C237" t="s">
        <v>1140</v>
      </c>
      <c r="D237" t="s">
        <v>69</v>
      </c>
      <c r="E237" t="s">
        <v>51</v>
      </c>
      <c r="F237" t="s">
        <v>52</v>
      </c>
      <c r="G237" t="s">
        <v>137</v>
      </c>
      <c r="H237" t="s">
        <v>51</v>
      </c>
      <c r="I237" t="s">
        <v>51</v>
      </c>
      <c r="J237" t="s">
        <v>54</v>
      </c>
      <c r="K237" t="s">
        <v>51</v>
      </c>
      <c r="L237" t="s">
        <v>51</v>
      </c>
      <c r="M237" t="s">
        <v>55</v>
      </c>
      <c r="N237" t="s">
        <v>56</v>
      </c>
      <c r="O237">
        <v>0</v>
      </c>
      <c r="P237" t="s">
        <v>51</v>
      </c>
      <c r="Q237" t="s">
        <v>285</v>
      </c>
      <c r="R237" t="s">
        <v>57</v>
      </c>
      <c r="S237" t="s">
        <v>57</v>
      </c>
      <c r="T237" t="s">
        <v>1141</v>
      </c>
      <c r="U237" t="s">
        <v>51</v>
      </c>
      <c r="V237" t="s">
        <v>51</v>
      </c>
      <c r="W237" t="s">
        <v>51</v>
      </c>
      <c r="X237">
        <v>1</v>
      </c>
      <c r="Y237">
        <v>0</v>
      </c>
      <c r="Z237">
        <v>9952153</v>
      </c>
      <c r="AA237">
        <v>0</v>
      </c>
      <c r="AB237" t="s">
        <v>51</v>
      </c>
      <c r="AF237" t="s">
        <v>1142</v>
      </c>
      <c r="AG237" t="s">
        <v>287</v>
      </c>
      <c r="AH237" t="s">
        <v>125</v>
      </c>
      <c r="AI237" s="8" t="s">
        <v>133</v>
      </c>
      <c r="AJ237" t="str">
        <f>VLOOKUP(Table13[[#This Row],[Local Article Id]],Table3[#All],28,FALSE)</f>
        <v>A paragraph or less towards the bottom</v>
      </c>
      <c r="AK237" t="s">
        <v>51</v>
      </c>
      <c r="AL237" t="s">
        <v>51</v>
      </c>
      <c r="AM237" t="s">
        <v>51</v>
      </c>
      <c r="AN237" s="12" t="s">
        <v>51</v>
      </c>
      <c r="AO237" s="12">
        <f>VLOOKUP(Table13[[#This Row],[Local Article Id]],Table3[#All],35,FALSE)</f>
        <v>0</v>
      </c>
      <c r="AP237" t="s">
        <v>51</v>
      </c>
      <c r="AQ237" s="8" t="s">
        <v>51</v>
      </c>
      <c r="AR237">
        <f>VLOOKUP(Table13[[#This Row],[Local Article Id]],Table3[#All],30,FALSE)</f>
        <v>0</v>
      </c>
      <c r="AS237" t="s">
        <v>51</v>
      </c>
      <c r="AT237" s="8" t="s">
        <v>51</v>
      </c>
      <c r="AU237">
        <f>VLOOKUP(Table13[[#This Row],[Local Article Id]],Table3[#All],33,FALSE)</f>
        <v>0</v>
      </c>
      <c r="AV237" s="8" t="s">
        <v>288</v>
      </c>
      <c r="AW237" t="str">
        <f>VLOOKUP(Table13[[#This Row],[Local Article Id]],Table3[#All],34,FALSE)</f>
        <v>Helen Knight, Director of Medicines Evaluation</v>
      </c>
      <c r="AX237">
        <v>2488038.25</v>
      </c>
      <c r="AY237">
        <v>0</v>
      </c>
      <c r="AZ237" t="s">
        <v>60</v>
      </c>
    </row>
    <row r="238" spans="1:52">
      <c r="A238" s="12" t="s">
        <v>1143</v>
      </c>
      <c r="B238" s="12" t="s">
        <v>48</v>
      </c>
      <c r="C238" s="12" t="s">
        <v>1144</v>
      </c>
      <c r="D238" s="12" t="s">
        <v>152</v>
      </c>
      <c r="E238" s="12" t="s">
        <v>51</v>
      </c>
      <c r="F238" s="12" t="s">
        <v>52</v>
      </c>
      <c r="G238" s="12" t="s">
        <v>428</v>
      </c>
      <c r="H238" s="12" t="s">
        <v>51</v>
      </c>
      <c r="I238" t="s">
        <v>51</v>
      </c>
      <c r="J238" s="12" t="s">
        <v>54</v>
      </c>
      <c r="K238" t="s">
        <v>51</v>
      </c>
      <c r="L238" t="s">
        <v>51</v>
      </c>
      <c r="M238" t="s">
        <v>55</v>
      </c>
      <c r="N238" t="s">
        <v>56</v>
      </c>
      <c r="O238" s="12">
        <v>0</v>
      </c>
      <c r="P238" t="s">
        <v>51</v>
      </c>
      <c r="Q238" s="12" t="s">
        <v>51</v>
      </c>
      <c r="R238" t="s">
        <v>57</v>
      </c>
      <c r="S238" t="s">
        <v>57</v>
      </c>
      <c r="T238" t="s">
        <v>1145</v>
      </c>
      <c r="U238" t="s">
        <v>51</v>
      </c>
      <c r="V238" t="s">
        <v>51</v>
      </c>
      <c r="W238" t="s">
        <v>51</v>
      </c>
      <c r="X238">
        <v>1</v>
      </c>
      <c r="Y238">
        <v>0</v>
      </c>
      <c r="Z238">
        <v>1560624</v>
      </c>
      <c r="AA238">
        <v>0</v>
      </c>
      <c r="AB238" t="s">
        <v>51</v>
      </c>
      <c r="AF238" s="12" t="s">
        <v>1146</v>
      </c>
      <c r="AG238" t="s">
        <v>287</v>
      </c>
      <c r="AH238" t="s">
        <v>125</v>
      </c>
      <c r="AI238" s="12" t="s">
        <v>126</v>
      </c>
      <c r="AJ238" s="12" t="e">
        <f>VLOOKUP(Table13[[#This Row],[Local Article Id]],Table3[#All],28,FALSE)</f>
        <v>#N/A</v>
      </c>
      <c r="AK238" t="s">
        <v>51</v>
      </c>
      <c r="AL238" t="s">
        <v>51</v>
      </c>
      <c r="AM238" t="s">
        <v>51</v>
      </c>
      <c r="AN238" s="12" t="s">
        <v>388</v>
      </c>
      <c r="AO238" s="12" t="e">
        <f>VLOOKUP(Table13[[#This Row],[Local Article Id]],Table3[#All],35,FALSE)</f>
        <v>#N/A</v>
      </c>
      <c r="AP238" t="s">
        <v>51</v>
      </c>
      <c r="AQ238" s="12" t="s">
        <v>51</v>
      </c>
      <c r="AR238" s="12" t="e">
        <f>VLOOKUP(Table13[[#This Row],[Local Article Id]],Table3[#All],30,FALSE)</f>
        <v>#N/A</v>
      </c>
      <c r="AS238" t="s">
        <v>51</v>
      </c>
      <c r="AT238" s="12" t="s">
        <v>51</v>
      </c>
      <c r="AU238" s="12" t="e">
        <f>VLOOKUP(Table13[[#This Row],[Local Article Id]],Table3[#All],33,FALSE)</f>
        <v>#N/A</v>
      </c>
      <c r="AV238" s="12" t="s">
        <v>51</v>
      </c>
      <c r="AW238" s="12" t="e">
        <f>VLOOKUP(Table13[[#This Row],[Local Article Id]],Table3[#All],34,FALSE)</f>
        <v>#N/A</v>
      </c>
      <c r="AX238">
        <v>156062.39999999999</v>
      </c>
      <c r="AY238">
        <v>0</v>
      </c>
      <c r="AZ238" t="s">
        <v>60</v>
      </c>
    </row>
    <row r="239" spans="1:52">
      <c r="A239" t="s">
        <v>1147</v>
      </c>
      <c r="B239" t="s">
        <v>48</v>
      </c>
      <c r="C239" t="s">
        <v>1148</v>
      </c>
      <c r="D239" t="s">
        <v>152</v>
      </c>
      <c r="E239" t="s">
        <v>51</v>
      </c>
      <c r="F239" t="s">
        <v>52</v>
      </c>
      <c r="G239" t="s">
        <v>137</v>
      </c>
      <c r="H239" t="s">
        <v>51</v>
      </c>
      <c r="I239" t="s">
        <v>51</v>
      </c>
      <c r="J239" t="s">
        <v>54</v>
      </c>
      <c r="K239" t="s">
        <v>51</v>
      </c>
      <c r="L239" t="s">
        <v>51</v>
      </c>
      <c r="M239" t="s">
        <v>55</v>
      </c>
      <c r="N239" t="s">
        <v>56</v>
      </c>
      <c r="O239">
        <v>0</v>
      </c>
      <c r="P239" t="s">
        <v>51</v>
      </c>
      <c r="Q239" t="s">
        <v>51</v>
      </c>
      <c r="R239" t="s">
        <v>57</v>
      </c>
      <c r="S239" t="s">
        <v>57</v>
      </c>
      <c r="T239" t="s">
        <v>1149</v>
      </c>
      <c r="U239" t="s">
        <v>51</v>
      </c>
      <c r="V239" t="s">
        <v>51</v>
      </c>
      <c r="W239" t="s">
        <v>51</v>
      </c>
      <c r="X239">
        <v>1</v>
      </c>
      <c r="Y239">
        <v>0</v>
      </c>
      <c r="Z239">
        <v>9952153</v>
      </c>
      <c r="AA239">
        <v>0</v>
      </c>
      <c r="AB239" t="s">
        <v>51</v>
      </c>
      <c r="AF239" t="s">
        <v>1150</v>
      </c>
      <c r="AG239" t="s">
        <v>287</v>
      </c>
      <c r="AH239" t="s">
        <v>125</v>
      </c>
      <c r="AI239" s="9" t="s">
        <v>126</v>
      </c>
      <c r="AJ239" t="str">
        <f>VLOOKUP(Table13[[#This Row],[Local Article Id]],Table3[#All],28,FALSE)</f>
        <v>A paragraph or more towards the top</v>
      </c>
      <c r="AK239" t="s">
        <v>51</v>
      </c>
      <c r="AL239" t="s">
        <v>51</v>
      </c>
      <c r="AM239" t="s">
        <v>51</v>
      </c>
      <c r="AN239" s="12" t="s">
        <v>388</v>
      </c>
      <c r="AO239" s="12">
        <f>VLOOKUP(Table13[[#This Row],[Local Article Id]],Table3[#All],35,FALSE)</f>
        <v>0</v>
      </c>
      <c r="AP239" t="s">
        <v>51</v>
      </c>
      <c r="AQ239" s="9" t="s">
        <v>51</v>
      </c>
      <c r="AR239" t="str">
        <f>VLOOKUP(Table13[[#This Row],[Local Article Id]],Table3[#All],30,FALSE)</f>
        <v>NICE recommended weight-loss drug to be made available in specialist NHS services 08/03/23</v>
      </c>
      <c r="AS239" t="s">
        <v>51</v>
      </c>
      <c r="AT239" s="8" t="s">
        <v>51</v>
      </c>
      <c r="AU239">
        <f>VLOOKUP(Table13[[#This Row],[Local Article Id]],Table3[#All],33,FALSE)</f>
        <v>0</v>
      </c>
      <c r="AV239" s="8" t="s">
        <v>51</v>
      </c>
      <c r="AW239">
        <f>VLOOKUP(Table13[[#This Row],[Local Article Id]],Table3[#All],34,FALSE)</f>
        <v>0</v>
      </c>
      <c r="AX239">
        <v>995215.3</v>
      </c>
      <c r="AY239">
        <v>0</v>
      </c>
      <c r="AZ239" t="s">
        <v>60</v>
      </c>
    </row>
    <row r="240" spans="1:52">
      <c r="A240" s="12" t="s">
        <v>1151</v>
      </c>
      <c r="B240" s="12" t="s">
        <v>48</v>
      </c>
      <c r="C240" s="12" t="s">
        <v>1152</v>
      </c>
      <c r="D240" s="12" t="s">
        <v>108</v>
      </c>
      <c r="E240" s="12" t="s">
        <v>51</v>
      </c>
      <c r="F240" s="12" t="s">
        <v>52</v>
      </c>
      <c r="G240" s="12" t="s">
        <v>468</v>
      </c>
      <c r="H240" s="12" t="s">
        <v>51</v>
      </c>
      <c r="I240" t="s">
        <v>51</v>
      </c>
      <c r="J240" s="12" t="s">
        <v>54</v>
      </c>
      <c r="K240" t="s">
        <v>51</v>
      </c>
      <c r="L240" t="s">
        <v>51</v>
      </c>
      <c r="M240" t="s">
        <v>55</v>
      </c>
      <c r="N240" t="s">
        <v>56</v>
      </c>
      <c r="O240" s="12">
        <v>0</v>
      </c>
      <c r="P240" t="s">
        <v>51</v>
      </c>
      <c r="Q240" s="12" t="s">
        <v>51</v>
      </c>
      <c r="R240" t="s">
        <v>57</v>
      </c>
      <c r="S240" t="s">
        <v>57</v>
      </c>
      <c r="T240" t="s">
        <v>1153</v>
      </c>
      <c r="U240" t="s">
        <v>51</v>
      </c>
      <c r="V240" t="s">
        <v>51</v>
      </c>
      <c r="W240" t="s">
        <v>51</v>
      </c>
      <c r="X240">
        <v>1</v>
      </c>
      <c r="Y240">
        <v>0</v>
      </c>
      <c r="Z240">
        <v>1909</v>
      </c>
      <c r="AA240">
        <v>0</v>
      </c>
      <c r="AB240" t="s">
        <v>51</v>
      </c>
      <c r="AF240" s="12" t="s">
        <v>1154</v>
      </c>
      <c r="AG240" t="s">
        <v>287</v>
      </c>
      <c r="AH240" t="s">
        <v>125</v>
      </c>
      <c r="AI240" s="12" t="s">
        <v>141</v>
      </c>
      <c r="AJ240" s="12" t="e">
        <f>VLOOKUP(Table13[[#This Row],[Local Article Id]],Table3[#All],28,FALSE)</f>
        <v>#N/A</v>
      </c>
      <c r="AK240" t="s">
        <v>51</v>
      </c>
      <c r="AL240" t="s">
        <v>51</v>
      </c>
      <c r="AM240" t="s">
        <v>51</v>
      </c>
      <c r="AN240" s="12" t="s">
        <v>51</v>
      </c>
      <c r="AO240" s="12" t="e">
        <f>VLOOKUP(Table13[[#This Row],[Local Article Id]],Table3[#All],35,FALSE)</f>
        <v>#N/A</v>
      </c>
      <c r="AP240" t="s">
        <v>51</v>
      </c>
      <c r="AQ240" s="12" t="s">
        <v>51</v>
      </c>
      <c r="AR240" s="12" t="e">
        <f>VLOOKUP(Table13[[#This Row],[Local Article Id]],Table3[#All],30,FALSE)</f>
        <v>#N/A</v>
      </c>
      <c r="AS240" t="s">
        <v>51</v>
      </c>
      <c r="AT240" s="12" t="s">
        <v>51</v>
      </c>
      <c r="AU240" s="12" t="e">
        <f>VLOOKUP(Table13[[#This Row],[Local Article Id]],Table3[#All],33,FALSE)</f>
        <v>#N/A</v>
      </c>
      <c r="AV240" s="12" t="s">
        <v>288</v>
      </c>
      <c r="AW240" s="12" t="e">
        <f>VLOOKUP(Table13[[#This Row],[Local Article Id]],Table3[#All],34,FALSE)</f>
        <v>#N/A</v>
      </c>
      <c r="AX240">
        <v>1909</v>
      </c>
      <c r="AY240">
        <v>0</v>
      </c>
      <c r="AZ240" t="s">
        <v>60</v>
      </c>
    </row>
    <row r="241" spans="1:52">
      <c r="A241" s="12" t="s">
        <v>1155</v>
      </c>
      <c r="B241" s="12" t="s">
        <v>48</v>
      </c>
      <c r="C241" s="12" t="s">
        <v>1156</v>
      </c>
      <c r="D241" s="12" t="s">
        <v>203</v>
      </c>
      <c r="E241" s="12" t="s">
        <v>51</v>
      </c>
      <c r="F241" s="12" t="s">
        <v>52</v>
      </c>
      <c r="G241" s="12" t="s">
        <v>245</v>
      </c>
      <c r="H241" s="12" t="s">
        <v>51</v>
      </c>
      <c r="I241" t="s">
        <v>51</v>
      </c>
      <c r="J241" s="12" t="s">
        <v>54</v>
      </c>
      <c r="K241" t="s">
        <v>51</v>
      </c>
      <c r="L241" t="s">
        <v>51</v>
      </c>
      <c r="M241" t="s">
        <v>55</v>
      </c>
      <c r="N241" t="s">
        <v>56</v>
      </c>
      <c r="O241" s="12">
        <v>0</v>
      </c>
      <c r="P241" t="s">
        <v>51</v>
      </c>
      <c r="Q241" s="12" t="s">
        <v>51</v>
      </c>
      <c r="R241" t="s">
        <v>57</v>
      </c>
      <c r="S241" t="s">
        <v>57</v>
      </c>
      <c r="T241" t="s">
        <v>1157</v>
      </c>
      <c r="U241" t="s">
        <v>51</v>
      </c>
      <c r="V241" t="s">
        <v>51</v>
      </c>
      <c r="W241" t="s">
        <v>51</v>
      </c>
      <c r="X241">
        <v>1</v>
      </c>
      <c r="Y241">
        <v>0</v>
      </c>
      <c r="Z241">
        <v>7864</v>
      </c>
      <c r="AA241">
        <v>0</v>
      </c>
      <c r="AB241" t="s">
        <v>51</v>
      </c>
      <c r="AF241" s="12" t="s">
        <v>1158</v>
      </c>
      <c r="AG241" t="s">
        <v>287</v>
      </c>
      <c r="AH241" t="s">
        <v>125</v>
      </c>
      <c r="AI241" s="12" t="s">
        <v>179</v>
      </c>
      <c r="AJ241" s="12" t="e">
        <f>VLOOKUP(Table13[[#This Row],[Local Article Id]],Table3[#All],28,FALSE)</f>
        <v>#N/A</v>
      </c>
      <c r="AK241" t="s">
        <v>51</v>
      </c>
      <c r="AL241" t="s">
        <v>51</v>
      </c>
      <c r="AM241" t="s">
        <v>51</v>
      </c>
      <c r="AN241" s="12" t="s">
        <v>741</v>
      </c>
      <c r="AO241" s="12" t="e">
        <f>VLOOKUP(Table13[[#This Row],[Local Article Id]],Table3[#All],35,FALSE)</f>
        <v>#N/A</v>
      </c>
      <c r="AP241" t="s">
        <v>51</v>
      </c>
      <c r="AQ241" s="12" t="s">
        <v>51</v>
      </c>
      <c r="AR241" s="12" t="e">
        <f>VLOOKUP(Table13[[#This Row],[Local Article Id]],Table3[#All],30,FALSE)</f>
        <v>#N/A</v>
      </c>
      <c r="AS241" t="s">
        <v>51</v>
      </c>
      <c r="AT241" s="12" t="s">
        <v>51</v>
      </c>
      <c r="AU241" s="12" t="e">
        <f>VLOOKUP(Table13[[#This Row],[Local Article Id]],Table3[#All],33,FALSE)</f>
        <v>#N/A</v>
      </c>
      <c r="AV241" s="12" t="s">
        <v>51</v>
      </c>
      <c r="AW241" s="12" t="e">
        <f>VLOOKUP(Table13[[#This Row],[Local Article Id]],Table3[#All],34,FALSE)</f>
        <v>#N/A</v>
      </c>
      <c r="AX241">
        <v>235.92</v>
      </c>
      <c r="AY241">
        <v>0</v>
      </c>
      <c r="AZ241" t="s">
        <v>60</v>
      </c>
    </row>
    <row r="242" spans="1:52">
      <c r="A242" t="s">
        <v>1159</v>
      </c>
      <c r="B242" t="s">
        <v>48</v>
      </c>
      <c r="C242" t="s">
        <v>1160</v>
      </c>
      <c r="D242" t="s">
        <v>276</v>
      </c>
      <c r="E242" t="s">
        <v>51</v>
      </c>
      <c r="F242" t="s">
        <v>85</v>
      </c>
      <c r="G242" t="s">
        <v>457</v>
      </c>
      <c r="H242" t="s">
        <v>457</v>
      </c>
      <c r="I242" t="s">
        <v>458</v>
      </c>
      <c r="J242" t="s">
        <v>122</v>
      </c>
      <c r="K242" t="s">
        <v>51</v>
      </c>
      <c r="L242" t="s">
        <v>51</v>
      </c>
      <c r="M242" t="s">
        <v>55</v>
      </c>
      <c r="N242" t="s">
        <v>56</v>
      </c>
      <c r="O242">
        <v>17</v>
      </c>
      <c r="P242" t="s">
        <v>51</v>
      </c>
      <c r="Q242" t="s">
        <v>1161</v>
      </c>
      <c r="R242" t="s">
        <v>57</v>
      </c>
      <c r="S242" t="s">
        <v>57</v>
      </c>
      <c r="T242" t="s">
        <v>51</v>
      </c>
      <c r="U242" t="s">
        <v>51</v>
      </c>
      <c r="V242" t="s">
        <v>51</v>
      </c>
      <c r="W242" t="s">
        <v>51</v>
      </c>
      <c r="X242">
        <v>184</v>
      </c>
      <c r="Y242">
        <v>0</v>
      </c>
      <c r="Z242">
        <v>213897</v>
      </c>
      <c r="AA242">
        <v>348100</v>
      </c>
      <c r="AB242" t="s">
        <v>51</v>
      </c>
      <c r="AF242" t="s">
        <v>1162</v>
      </c>
      <c r="AG242" t="s">
        <v>287</v>
      </c>
      <c r="AH242" t="s">
        <v>125</v>
      </c>
      <c r="AI242" s="8" t="s">
        <v>293</v>
      </c>
      <c r="AJ242" t="str">
        <f>VLOOKUP(Table13[[#This Row],[Local Article Id]],Table3[#All],28,FALSE)</f>
        <v>A paragraph or more towards the top</v>
      </c>
      <c r="AK242" t="s">
        <v>51</v>
      </c>
      <c r="AL242" t="s">
        <v>51</v>
      </c>
      <c r="AM242" t="s">
        <v>51</v>
      </c>
      <c r="AN242" s="12" t="s">
        <v>307</v>
      </c>
      <c r="AO242" s="12">
        <f>VLOOKUP(Table13[[#This Row],[Local Article Id]],Table3[#All],35,FALSE)</f>
        <v>0</v>
      </c>
      <c r="AP242" t="s">
        <v>51</v>
      </c>
      <c r="AQ242" s="8" t="s">
        <v>383</v>
      </c>
      <c r="AR242" t="str">
        <f>VLOOKUP(Table13[[#This Row],[Local Article Id]],Table3[#All],30,FALSE)</f>
        <v>145,000 people in England to have further treatment choice for preventing migraine attacks 31/05/2023</v>
      </c>
      <c r="AS242" t="s">
        <v>51</v>
      </c>
      <c r="AT242" s="8" t="s">
        <v>51</v>
      </c>
      <c r="AU242" t="str">
        <f>VLOOKUP(Table13[[#This Row],[Local Article Id]],Table3[#All],33,FALSE)</f>
        <v/>
      </c>
      <c r="AV242" s="8" t="s">
        <v>288</v>
      </c>
      <c r="AW242" t="str">
        <f>VLOOKUP(Table13[[#This Row],[Local Article Id]],Table3[#All],34,FALSE)</f>
        <v>Helen Knight, Director of Medicines Evaluation</v>
      </c>
      <c r="AX242">
        <v>213897</v>
      </c>
      <c r="AY242">
        <v>51240320</v>
      </c>
      <c r="AZ242" t="s">
        <v>60</v>
      </c>
    </row>
    <row r="243" spans="1:52">
      <c r="A243" t="s">
        <v>1163</v>
      </c>
      <c r="B243" t="s">
        <v>48</v>
      </c>
      <c r="C243" t="s">
        <v>1164</v>
      </c>
      <c r="D243" t="s">
        <v>276</v>
      </c>
      <c r="E243" t="s">
        <v>51</v>
      </c>
      <c r="F243" t="s">
        <v>85</v>
      </c>
      <c r="G243" t="s">
        <v>1165</v>
      </c>
      <c r="H243" t="s">
        <v>1165</v>
      </c>
      <c r="I243" t="s">
        <v>1166</v>
      </c>
      <c r="J243" t="s">
        <v>122</v>
      </c>
      <c r="K243" t="s">
        <v>51</v>
      </c>
      <c r="L243" t="s">
        <v>51</v>
      </c>
      <c r="M243" t="s">
        <v>55</v>
      </c>
      <c r="N243" t="s">
        <v>56</v>
      </c>
      <c r="O243">
        <v>17</v>
      </c>
      <c r="P243" t="s">
        <v>51</v>
      </c>
      <c r="Q243" t="s">
        <v>1161</v>
      </c>
      <c r="R243" t="s">
        <v>57</v>
      </c>
      <c r="S243" t="s">
        <v>57</v>
      </c>
      <c r="T243" t="s">
        <v>51</v>
      </c>
      <c r="U243" t="s">
        <v>51</v>
      </c>
      <c r="V243" t="s">
        <v>51</v>
      </c>
      <c r="W243" t="s">
        <v>51</v>
      </c>
      <c r="X243">
        <v>45</v>
      </c>
      <c r="Y243">
        <v>0</v>
      </c>
      <c r="Z243">
        <v>297920</v>
      </c>
      <c r="AA243">
        <v>348100</v>
      </c>
      <c r="AB243" t="s">
        <v>51</v>
      </c>
      <c r="AF243" t="s">
        <v>1167</v>
      </c>
      <c r="AG243" t="s">
        <v>287</v>
      </c>
      <c r="AH243" t="s">
        <v>125</v>
      </c>
      <c r="AI243" s="8" t="s">
        <v>179</v>
      </c>
      <c r="AJ243" t="str">
        <f>VLOOKUP(Table13[[#This Row],[Local Article Id]],Table3[#All],28,FALSE)</f>
        <v>A paragraph or less towards the bottom</v>
      </c>
      <c r="AK243" t="s">
        <v>51</v>
      </c>
      <c r="AL243" t="s">
        <v>51</v>
      </c>
      <c r="AM243" t="s">
        <v>51</v>
      </c>
      <c r="AN243" s="12" t="s">
        <v>307</v>
      </c>
      <c r="AO243" s="12">
        <f>VLOOKUP(Table13[[#This Row],[Local Article Id]],Table3[#All],35,FALSE)</f>
        <v>0</v>
      </c>
      <c r="AP243" t="s">
        <v>51</v>
      </c>
      <c r="AQ243" s="8" t="s">
        <v>383</v>
      </c>
      <c r="AR243" t="str">
        <f>VLOOKUP(Table13[[#This Row],[Local Article Id]],Table3[#All],30,FALSE)</f>
        <v>145,000 people in England to have further treatment choice for preventing migraine attacks 31/05/2023</v>
      </c>
      <c r="AS243" t="s">
        <v>51</v>
      </c>
      <c r="AT243" s="8" t="s">
        <v>51</v>
      </c>
      <c r="AU243" t="str">
        <f>VLOOKUP(Table13[[#This Row],[Local Article Id]],Table3[#All],33,FALSE)</f>
        <v/>
      </c>
      <c r="AV243" s="8" t="s">
        <v>51</v>
      </c>
      <c r="AW243">
        <f>VLOOKUP(Table13[[#This Row],[Local Article Id]],Table3[#All],34,FALSE)</f>
        <v>0</v>
      </c>
      <c r="AX243">
        <v>8937.6</v>
      </c>
      <c r="AY243">
        <v>10443</v>
      </c>
      <c r="AZ243" t="s">
        <v>60</v>
      </c>
    </row>
    <row r="244" spans="1:52">
      <c r="A244" t="s">
        <v>1168</v>
      </c>
      <c r="B244" t="s">
        <v>48</v>
      </c>
      <c r="C244" t="s">
        <v>1169</v>
      </c>
      <c r="D244" t="s">
        <v>906</v>
      </c>
      <c r="E244" t="s">
        <v>51</v>
      </c>
      <c r="F244" t="s">
        <v>52</v>
      </c>
      <c r="G244" t="s">
        <v>310</v>
      </c>
      <c r="H244" t="s">
        <v>51</v>
      </c>
      <c r="I244" t="s">
        <v>51</v>
      </c>
      <c r="J244" t="s">
        <v>54</v>
      </c>
      <c r="K244" t="s">
        <v>51</v>
      </c>
      <c r="L244" t="s">
        <v>51</v>
      </c>
      <c r="M244" t="s">
        <v>55</v>
      </c>
      <c r="N244" t="s">
        <v>56</v>
      </c>
      <c r="O244">
        <v>0</v>
      </c>
      <c r="P244" t="s">
        <v>51</v>
      </c>
      <c r="Q244" t="s">
        <v>51</v>
      </c>
      <c r="R244" t="s">
        <v>57</v>
      </c>
      <c r="S244" t="s">
        <v>57</v>
      </c>
      <c r="T244" t="s">
        <v>1170</v>
      </c>
      <c r="U244" t="s">
        <v>51</v>
      </c>
      <c r="V244" t="s">
        <v>51</v>
      </c>
      <c r="W244" t="s">
        <v>51</v>
      </c>
      <c r="X244">
        <v>1</v>
      </c>
      <c r="Y244">
        <v>0</v>
      </c>
      <c r="Z244">
        <v>53536</v>
      </c>
      <c r="AA244">
        <v>0</v>
      </c>
      <c r="AB244" t="s">
        <v>51</v>
      </c>
      <c r="AF244" t="s">
        <v>1171</v>
      </c>
      <c r="AG244" t="s">
        <v>287</v>
      </c>
      <c r="AH244" t="s">
        <v>125</v>
      </c>
      <c r="AI244" s="9" t="s">
        <v>126</v>
      </c>
      <c r="AJ244" t="str">
        <f>VLOOKUP(Table13[[#This Row],[Local Article Id]],Table3[#All],28,FALSE)</f>
        <v>A paragraph or more towards the top</v>
      </c>
      <c r="AK244" t="s">
        <v>51</v>
      </c>
      <c r="AL244" t="s">
        <v>51</v>
      </c>
      <c r="AM244" t="s">
        <v>51</v>
      </c>
      <c r="AN244" s="12" t="s">
        <v>314</v>
      </c>
      <c r="AO244" s="12">
        <f>VLOOKUP(Table13[[#This Row],[Local Article Id]],Table3[#All],35,FALSE)</f>
        <v>0</v>
      </c>
      <c r="AP244" t="s">
        <v>51</v>
      </c>
      <c r="AQ244" s="11" t="s">
        <v>446</v>
      </c>
      <c r="AR244">
        <f>VLOOKUP(Table13[[#This Row],[Local Article Id]],Table3[#All],30,FALSE)</f>
        <v>0</v>
      </c>
      <c r="AS244" t="s">
        <v>51</v>
      </c>
      <c r="AT244" s="8" t="s">
        <v>51</v>
      </c>
      <c r="AU244">
        <f>VLOOKUP(Table13[[#This Row],[Local Article Id]],Table3[#All],33,FALSE)</f>
        <v>0</v>
      </c>
      <c r="AV244" s="8" t="s">
        <v>51</v>
      </c>
      <c r="AW244">
        <f>VLOOKUP(Table13[[#This Row],[Local Article Id]],Table3[#All],34,FALSE)</f>
        <v>0</v>
      </c>
      <c r="AX244">
        <v>5353.6</v>
      </c>
      <c r="AY244">
        <v>0</v>
      </c>
      <c r="AZ244" t="s">
        <v>60</v>
      </c>
    </row>
    <row r="245" spans="1:52">
      <c r="A245" t="s">
        <v>1172</v>
      </c>
      <c r="B245" t="s">
        <v>48</v>
      </c>
      <c r="C245" t="s">
        <v>1173</v>
      </c>
      <c r="D245" t="s">
        <v>103</v>
      </c>
      <c r="E245" t="s">
        <v>51</v>
      </c>
      <c r="F245" t="s">
        <v>85</v>
      </c>
      <c r="G245" t="s">
        <v>250</v>
      </c>
      <c r="H245" t="s">
        <v>250</v>
      </c>
      <c r="I245" t="s">
        <v>251</v>
      </c>
      <c r="J245" t="s">
        <v>252</v>
      </c>
      <c r="K245" t="s">
        <v>51</v>
      </c>
      <c r="L245" t="s">
        <v>51</v>
      </c>
      <c r="M245" t="s">
        <v>55</v>
      </c>
      <c r="N245" t="s">
        <v>56</v>
      </c>
      <c r="O245">
        <v>496</v>
      </c>
      <c r="P245" t="s">
        <v>51</v>
      </c>
      <c r="Q245" t="s">
        <v>51</v>
      </c>
      <c r="R245" t="s">
        <v>57</v>
      </c>
      <c r="S245" t="s">
        <v>57</v>
      </c>
      <c r="T245" t="s">
        <v>51</v>
      </c>
      <c r="U245" t="s">
        <v>51</v>
      </c>
      <c r="V245" t="s">
        <v>51</v>
      </c>
      <c r="W245" t="s">
        <v>51</v>
      </c>
      <c r="X245">
        <v>1942</v>
      </c>
      <c r="Y245">
        <v>0</v>
      </c>
      <c r="Z245">
        <v>123697</v>
      </c>
      <c r="AA245">
        <v>47300</v>
      </c>
      <c r="AB245" t="s">
        <v>51</v>
      </c>
      <c r="AF245" t="s">
        <v>1174</v>
      </c>
      <c r="AG245" t="s">
        <v>287</v>
      </c>
      <c r="AH245" t="s">
        <v>125</v>
      </c>
      <c r="AI245" s="8" t="s">
        <v>141</v>
      </c>
      <c r="AJ245" t="str">
        <f>VLOOKUP(Table13[[#This Row],[Local Article Id]],Table3[#All],28,FALSE)</f>
        <v>Headline or byline mention</v>
      </c>
      <c r="AK245" t="s">
        <v>51</v>
      </c>
      <c r="AL245" t="s">
        <v>51</v>
      </c>
      <c r="AM245" t="s">
        <v>51</v>
      </c>
      <c r="AN245" s="12" t="s">
        <v>314</v>
      </c>
      <c r="AO245" s="12">
        <f>VLOOKUP(Table13[[#This Row],[Local Article Id]],Table3[#All],35,FALSE)</f>
        <v>0</v>
      </c>
      <c r="AP245" t="s">
        <v>51</v>
      </c>
      <c r="AQ245" s="11" t="s">
        <v>1003</v>
      </c>
      <c r="AR245">
        <f>VLOOKUP(Table13[[#This Row],[Local Article Id]],Table3[#All],30,FALSE)</f>
        <v>0</v>
      </c>
      <c r="AS245" t="s">
        <v>51</v>
      </c>
      <c r="AT245" s="8" t="s">
        <v>51</v>
      </c>
      <c r="AU245">
        <f>VLOOKUP(Table13[[#This Row],[Local Article Id]],Table3[#All],33,FALSE)</f>
        <v>0</v>
      </c>
      <c r="AV245" s="8" t="s">
        <v>51</v>
      </c>
      <c r="AW245">
        <f>VLOOKUP(Table13[[#This Row],[Local Article Id]],Table3[#All],34,FALSE)</f>
        <v>0</v>
      </c>
      <c r="AX245">
        <v>123697</v>
      </c>
      <c r="AY245">
        <v>91856600</v>
      </c>
      <c r="AZ245" t="s">
        <v>60</v>
      </c>
    </row>
    <row r="246" spans="1:52">
      <c r="A246" s="12" t="s">
        <v>1175</v>
      </c>
      <c r="B246" s="12" t="s">
        <v>48</v>
      </c>
      <c r="C246" s="12" t="s">
        <v>1176</v>
      </c>
      <c r="D246" s="12" t="s">
        <v>92</v>
      </c>
      <c r="E246" s="12" t="s">
        <v>51</v>
      </c>
      <c r="F246" s="12" t="s">
        <v>52</v>
      </c>
      <c r="G246" s="12" t="s">
        <v>304</v>
      </c>
      <c r="H246" s="12" t="s">
        <v>51</v>
      </c>
      <c r="I246" t="s">
        <v>51</v>
      </c>
      <c r="J246" s="12" t="s">
        <v>54</v>
      </c>
      <c r="K246" t="s">
        <v>51</v>
      </c>
      <c r="L246" t="s">
        <v>51</v>
      </c>
      <c r="M246" t="s">
        <v>55</v>
      </c>
      <c r="N246" t="s">
        <v>56</v>
      </c>
      <c r="O246" s="12">
        <v>0</v>
      </c>
      <c r="P246" t="s">
        <v>51</v>
      </c>
      <c r="Q246" s="12" t="s">
        <v>51</v>
      </c>
      <c r="R246" t="s">
        <v>57</v>
      </c>
      <c r="S246" t="s">
        <v>57</v>
      </c>
      <c r="T246" t="s">
        <v>1177</v>
      </c>
      <c r="U246" t="s">
        <v>51</v>
      </c>
      <c r="V246" t="s">
        <v>51</v>
      </c>
      <c r="W246" t="s">
        <v>51</v>
      </c>
      <c r="X246">
        <v>1</v>
      </c>
      <c r="Y246">
        <v>0</v>
      </c>
      <c r="Z246">
        <v>0</v>
      </c>
      <c r="AA246">
        <v>0</v>
      </c>
      <c r="AB246" t="s">
        <v>51</v>
      </c>
      <c r="AF246" s="12" t="s">
        <v>1178</v>
      </c>
      <c r="AG246" t="s">
        <v>125</v>
      </c>
      <c r="AH246" t="s">
        <v>51</v>
      </c>
      <c r="AI246" s="12" t="s">
        <v>126</v>
      </c>
      <c r="AJ246" s="12" t="e">
        <f>VLOOKUP(Table13[[#This Row],[Local Article Id]],Table3[#All],28,FALSE)</f>
        <v>#N/A</v>
      </c>
      <c r="AK246" t="s">
        <v>51</v>
      </c>
      <c r="AL246" t="s">
        <v>51</v>
      </c>
      <c r="AM246" t="s">
        <v>51</v>
      </c>
      <c r="AN246" s="12" t="s">
        <v>51</v>
      </c>
      <c r="AO246" s="12" t="e">
        <f>VLOOKUP(Table13[[#This Row],[Local Article Id]],Table3[#All],35,FALSE)</f>
        <v>#N/A</v>
      </c>
      <c r="AP246" t="s">
        <v>51</v>
      </c>
      <c r="AQ246" s="12" t="s">
        <v>51</v>
      </c>
      <c r="AR246" s="12" t="e">
        <f>VLOOKUP(Table13[[#This Row],[Local Article Id]],Table3[#All],30,FALSE)</f>
        <v>#N/A</v>
      </c>
      <c r="AS246" t="s">
        <v>51</v>
      </c>
      <c r="AT246" s="12" t="s">
        <v>51</v>
      </c>
      <c r="AU246" s="12" t="e">
        <f>VLOOKUP(Table13[[#This Row],[Local Article Id]],Table3[#All],33,FALSE)</f>
        <v>#N/A</v>
      </c>
      <c r="AV246" s="12" t="s">
        <v>51</v>
      </c>
      <c r="AW246" s="12" t="e">
        <f>VLOOKUP(Table13[[#This Row],[Local Article Id]],Table3[#All],34,FALSE)</f>
        <v>#N/A</v>
      </c>
      <c r="AX246">
        <v>0</v>
      </c>
      <c r="AY246">
        <v>0</v>
      </c>
      <c r="AZ246" t="s">
        <v>60</v>
      </c>
    </row>
    <row r="247" spans="1:52">
      <c r="A247" s="12" t="s">
        <v>1179</v>
      </c>
      <c r="B247" s="12" t="s">
        <v>48</v>
      </c>
      <c r="C247" s="12" t="s">
        <v>1180</v>
      </c>
      <c r="D247" s="12" t="s">
        <v>276</v>
      </c>
      <c r="E247" s="12" t="s">
        <v>51</v>
      </c>
      <c r="F247" s="12" t="s">
        <v>52</v>
      </c>
      <c r="G247" s="12" t="s">
        <v>224</v>
      </c>
      <c r="H247" s="12" t="s">
        <v>51</v>
      </c>
      <c r="I247" t="s">
        <v>51</v>
      </c>
      <c r="J247" s="12" t="s">
        <v>54</v>
      </c>
      <c r="K247" t="s">
        <v>51</v>
      </c>
      <c r="L247" t="s">
        <v>51</v>
      </c>
      <c r="M247" t="s">
        <v>55</v>
      </c>
      <c r="N247" t="s">
        <v>56</v>
      </c>
      <c r="O247" s="12">
        <v>0</v>
      </c>
      <c r="P247" t="s">
        <v>51</v>
      </c>
      <c r="Q247" s="12" t="s">
        <v>51</v>
      </c>
      <c r="R247" t="s">
        <v>57</v>
      </c>
      <c r="S247" t="s">
        <v>57</v>
      </c>
      <c r="T247" t="s">
        <v>1181</v>
      </c>
      <c r="U247" t="s">
        <v>51</v>
      </c>
      <c r="V247" t="s">
        <v>51</v>
      </c>
      <c r="W247" t="s">
        <v>51</v>
      </c>
      <c r="X247">
        <v>1</v>
      </c>
      <c r="Y247">
        <v>0</v>
      </c>
      <c r="Z247">
        <v>24564</v>
      </c>
      <c r="AA247">
        <v>0</v>
      </c>
      <c r="AB247" t="s">
        <v>51</v>
      </c>
      <c r="AF247" s="12" t="s">
        <v>1182</v>
      </c>
      <c r="AG247" t="s">
        <v>125</v>
      </c>
      <c r="AH247" t="s">
        <v>51</v>
      </c>
      <c r="AI247" s="12" t="s">
        <v>126</v>
      </c>
      <c r="AJ247" s="12" t="e">
        <f>VLOOKUP(Table13[[#This Row],[Local Article Id]],Table3[#All],28,FALSE)</f>
        <v>#N/A</v>
      </c>
      <c r="AK247" t="s">
        <v>51</v>
      </c>
      <c r="AL247" t="s">
        <v>51</v>
      </c>
      <c r="AM247" t="s">
        <v>51</v>
      </c>
      <c r="AN247" s="12" t="s">
        <v>51</v>
      </c>
      <c r="AO247" s="12" t="e">
        <f>VLOOKUP(Table13[[#This Row],[Local Article Id]],Table3[#All],35,FALSE)</f>
        <v>#N/A</v>
      </c>
      <c r="AP247" t="s">
        <v>51</v>
      </c>
      <c r="AQ247" s="12" t="s">
        <v>51</v>
      </c>
      <c r="AR247" s="12" t="e">
        <f>VLOOKUP(Table13[[#This Row],[Local Article Id]],Table3[#All],30,FALSE)</f>
        <v>#N/A</v>
      </c>
      <c r="AS247" t="s">
        <v>51</v>
      </c>
      <c r="AT247" s="12" t="s">
        <v>51</v>
      </c>
      <c r="AU247" s="12" t="e">
        <f>VLOOKUP(Table13[[#This Row],[Local Article Id]],Table3[#All],33,FALSE)</f>
        <v>#N/A</v>
      </c>
      <c r="AV247" s="12" t="s">
        <v>51</v>
      </c>
      <c r="AW247" s="12" t="e">
        <f>VLOOKUP(Table13[[#This Row],[Local Article Id]],Table3[#All],34,FALSE)</f>
        <v>#N/A</v>
      </c>
      <c r="AX247">
        <v>2456.4</v>
      </c>
      <c r="AY247">
        <v>0</v>
      </c>
      <c r="AZ247" t="s">
        <v>60</v>
      </c>
    </row>
    <row r="248" spans="1:52">
      <c r="A248" t="s">
        <v>1183</v>
      </c>
      <c r="B248" t="s">
        <v>48</v>
      </c>
      <c r="C248" t="s">
        <v>1184</v>
      </c>
      <c r="D248" t="s">
        <v>427</v>
      </c>
      <c r="E248" t="s">
        <v>51</v>
      </c>
      <c r="F248" t="s">
        <v>52</v>
      </c>
      <c r="G248" t="s">
        <v>137</v>
      </c>
      <c r="H248" t="s">
        <v>51</v>
      </c>
      <c r="I248" t="s">
        <v>51</v>
      </c>
      <c r="J248" t="s">
        <v>54</v>
      </c>
      <c r="K248" t="s">
        <v>51</v>
      </c>
      <c r="L248" t="s">
        <v>51</v>
      </c>
      <c r="M248" t="s">
        <v>55</v>
      </c>
      <c r="N248" t="s">
        <v>56</v>
      </c>
      <c r="O248">
        <v>0</v>
      </c>
      <c r="P248" t="s">
        <v>51</v>
      </c>
      <c r="Q248" t="s">
        <v>51</v>
      </c>
      <c r="R248" t="s">
        <v>57</v>
      </c>
      <c r="S248" t="s">
        <v>57</v>
      </c>
      <c r="T248" t="s">
        <v>1185</v>
      </c>
      <c r="U248" t="s">
        <v>51</v>
      </c>
      <c r="V248" t="s">
        <v>51</v>
      </c>
      <c r="W248" t="s">
        <v>51</v>
      </c>
      <c r="X248">
        <v>1</v>
      </c>
      <c r="Y248">
        <v>0</v>
      </c>
      <c r="Z248">
        <v>9952153</v>
      </c>
      <c r="AA248">
        <v>0</v>
      </c>
      <c r="AB248" t="s">
        <v>51</v>
      </c>
      <c r="AF248" t="s">
        <v>1186</v>
      </c>
      <c r="AG248" t="s">
        <v>125</v>
      </c>
      <c r="AH248" t="s">
        <v>51</v>
      </c>
      <c r="AI248" s="8" t="s">
        <v>254</v>
      </c>
      <c r="AJ248" t="str">
        <f>VLOOKUP(Table13[[#This Row],[Local Article Id]],Table3[#All],28,FALSE)</f>
        <v>A paragraph or less towards the bottom</v>
      </c>
      <c r="AK248" t="s">
        <v>51</v>
      </c>
      <c r="AL248" t="s">
        <v>51</v>
      </c>
      <c r="AM248" t="s">
        <v>51</v>
      </c>
      <c r="AN248" s="12" t="s">
        <v>51</v>
      </c>
      <c r="AO248" s="12">
        <f>VLOOKUP(Table13[[#This Row],[Local Article Id]],Table3[#All],35,FALSE)</f>
        <v>0</v>
      </c>
      <c r="AP248" t="s">
        <v>51</v>
      </c>
      <c r="AQ248" s="8" t="s">
        <v>51</v>
      </c>
      <c r="AR248">
        <f>VLOOKUP(Table13[[#This Row],[Local Article Id]],Table3[#All],30,FALSE)</f>
        <v>0</v>
      </c>
      <c r="AS248" t="s">
        <v>51</v>
      </c>
      <c r="AT248" s="8" t="s">
        <v>51</v>
      </c>
      <c r="AU248">
        <f>VLOOKUP(Table13[[#This Row],[Local Article Id]],Table3[#All],33,FALSE)</f>
        <v>0</v>
      </c>
      <c r="AV248" s="8" t="s">
        <v>51</v>
      </c>
      <c r="AW248">
        <f>VLOOKUP(Table13[[#This Row],[Local Article Id]],Table3[#All],34,FALSE)</f>
        <v>0</v>
      </c>
      <c r="AX248">
        <v>4976076.5</v>
      </c>
      <c r="AY248">
        <v>0</v>
      </c>
      <c r="AZ248" t="s">
        <v>60</v>
      </c>
    </row>
    <row r="249" spans="1:52">
      <c r="A249" s="12" t="s">
        <v>1187</v>
      </c>
      <c r="B249" s="12" t="s">
        <v>48</v>
      </c>
      <c r="C249" s="12" t="s">
        <v>1188</v>
      </c>
      <c r="D249" s="12" t="s">
        <v>539</v>
      </c>
      <c r="E249" s="12" t="s">
        <v>51</v>
      </c>
      <c r="F249" s="12" t="s">
        <v>52</v>
      </c>
      <c r="G249" s="12" t="s">
        <v>1189</v>
      </c>
      <c r="H249" s="12" t="s">
        <v>51</v>
      </c>
      <c r="I249" t="s">
        <v>51</v>
      </c>
      <c r="J249" s="12" t="s">
        <v>54</v>
      </c>
      <c r="K249" t="s">
        <v>51</v>
      </c>
      <c r="L249" t="s">
        <v>51</v>
      </c>
      <c r="M249" t="s">
        <v>650</v>
      </c>
      <c r="N249" t="s">
        <v>56</v>
      </c>
      <c r="O249" s="12">
        <v>0</v>
      </c>
      <c r="P249" t="s">
        <v>51</v>
      </c>
      <c r="Q249" s="12" t="s">
        <v>51</v>
      </c>
      <c r="R249" t="s">
        <v>57</v>
      </c>
      <c r="S249" t="s">
        <v>57</v>
      </c>
      <c r="T249" t="s">
        <v>1190</v>
      </c>
      <c r="U249" t="s">
        <v>51</v>
      </c>
      <c r="V249" t="s">
        <v>51</v>
      </c>
      <c r="W249" t="s">
        <v>51</v>
      </c>
      <c r="X249">
        <v>1</v>
      </c>
      <c r="Y249">
        <v>0</v>
      </c>
      <c r="Z249">
        <v>29462</v>
      </c>
      <c r="AA249">
        <v>0</v>
      </c>
      <c r="AB249" t="s">
        <v>51</v>
      </c>
      <c r="AF249" s="12" t="s">
        <v>1191</v>
      </c>
      <c r="AG249" t="s">
        <v>125</v>
      </c>
      <c r="AH249" t="s">
        <v>51</v>
      </c>
      <c r="AI249" s="12" t="s">
        <v>133</v>
      </c>
      <c r="AJ249" s="12" t="e">
        <f>VLOOKUP(Table13[[#This Row],[Local Article Id]],Table3[#All],28,FALSE)</f>
        <v>#N/A</v>
      </c>
      <c r="AK249" t="s">
        <v>51</v>
      </c>
      <c r="AL249" t="s">
        <v>51</v>
      </c>
      <c r="AM249" t="s">
        <v>51</v>
      </c>
      <c r="AN249" s="12" t="s">
        <v>51</v>
      </c>
      <c r="AO249" s="12" t="e">
        <f>VLOOKUP(Table13[[#This Row],[Local Article Id]],Table3[#All],35,FALSE)</f>
        <v>#N/A</v>
      </c>
      <c r="AP249" t="s">
        <v>51</v>
      </c>
      <c r="AQ249" s="12" t="s">
        <v>51</v>
      </c>
      <c r="AR249" s="12" t="e">
        <f>VLOOKUP(Table13[[#This Row],[Local Article Id]],Table3[#All],30,FALSE)</f>
        <v>#N/A</v>
      </c>
      <c r="AS249" t="s">
        <v>51</v>
      </c>
      <c r="AT249" s="12" t="s">
        <v>51</v>
      </c>
      <c r="AU249" s="12" t="e">
        <f>VLOOKUP(Table13[[#This Row],[Local Article Id]],Table3[#All],33,FALSE)</f>
        <v>#N/A</v>
      </c>
      <c r="AV249" s="12" t="s">
        <v>51</v>
      </c>
      <c r="AW249" s="12" t="e">
        <f>VLOOKUP(Table13[[#This Row],[Local Article Id]],Table3[#All],34,FALSE)</f>
        <v>#N/A</v>
      </c>
      <c r="AX249">
        <v>7365.5</v>
      </c>
      <c r="AY249">
        <v>0</v>
      </c>
      <c r="AZ249" t="s">
        <v>60</v>
      </c>
    </row>
    <row r="250" spans="1:52">
      <c r="A250" s="12" t="s">
        <v>1192</v>
      </c>
      <c r="B250" s="12" t="s">
        <v>48</v>
      </c>
      <c r="C250" s="12" t="s">
        <v>1193</v>
      </c>
      <c r="D250" s="12" t="s">
        <v>203</v>
      </c>
      <c r="E250" s="12" t="s">
        <v>51</v>
      </c>
      <c r="F250" s="12" t="s">
        <v>52</v>
      </c>
      <c r="G250" s="12" t="s">
        <v>1194</v>
      </c>
      <c r="H250" s="12" t="s">
        <v>51</v>
      </c>
      <c r="I250" t="s">
        <v>51</v>
      </c>
      <c r="J250" s="12" t="s">
        <v>54</v>
      </c>
      <c r="K250" t="s">
        <v>51</v>
      </c>
      <c r="L250" t="s">
        <v>51</v>
      </c>
      <c r="M250" t="s">
        <v>650</v>
      </c>
      <c r="N250" t="s">
        <v>56</v>
      </c>
      <c r="O250" s="12">
        <v>0</v>
      </c>
      <c r="P250" t="s">
        <v>51</v>
      </c>
      <c r="Q250" s="12" t="s">
        <v>51</v>
      </c>
      <c r="R250" t="s">
        <v>57</v>
      </c>
      <c r="S250" t="s">
        <v>57</v>
      </c>
      <c r="T250" t="s">
        <v>1195</v>
      </c>
      <c r="U250" t="s">
        <v>51</v>
      </c>
      <c r="V250" t="s">
        <v>51</v>
      </c>
      <c r="W250" t="s">
        <v>51</v>
      </c>
      <c r="X250">
        <v>1</v>
      </c>
      <c r="Y250">
        <v>0</v>
      </c>
      <c r="Z250">
        <v>2451</v>
      </c>
      <c r="AA250">
        <v>0</v>
      </c>
      <c r="AB250" t="s">
        <v>51</v>
      </c>
      <c r="AF250" s="12" t="s">
        <v>1196</v>
      </c>
      <c r="AG250" t="s">
        <v>125</v>
      </c>
      <c r="AH250" t="s">
        <v>51</v>
      </c>
      <c r="AI250" s="12" t="s">
        <v>133</v>
      </c>
      <c r="AJ250" s="12" t="e">
        <f>VLOOKUP(Table13[[#This Row],[Local Article Id]],Table3[#All],28,FALSE)</f>
        <v>#N/A</v>
      </c>
      <c r="AK250" t="s">
        <v>51</v>
      </c>
      <c r="AL250" t="s">
        <v>51</v>
      </c>
      <c r="AM250" t="s">
        <v>51</v>
      </c>
      <c r="AN250" s="12" t="s">
        <v>51</v>
      </c>
      <c r="AO250" s="12" t="e">
        <f>VLOOKUP(Table13[[#This Row],[Local Article Id]],Table3[#All],35,FALSE)</f>
        <v>#N/A</v>
      </c>
      <c r="AP250" t="s">
        <v>51</v>
      </c>
      <c r="AQ250" s="12" t="s">
        <v>51</v>
      </c>
      <c r="AR250" s="12" t="e">
        <f>VLOOKUP(Table13[[#This Row],[Local Article Id]],Table3[#All],30,FALSE)</f>
        <v>#N/A</v>
      </c>
      <c r="AS250" t="s">
        <v>51</v>
      </c>
      <c r="AT250" s="12" t="s">
        <v>51</v>
      </c>
      <c r="AU250" s="12" t="e">
        <f>VLOOKUP(Table13[[#This Row],[Local Article Id]],Table3[#All],33,FALSE)</f>
        <v>#N/A</v>
      </c>
      <c r="AV250" s="12" t="s">
        <v>51</v>
      </c>
      <c r="AW250" s="12" t="e">
        <f>VLOOKUP(Table13[[#This Row],[Local Article Id]],Table3[#All],34,FALSE)</f>
        <v>#N/A</v>
      </c>
      <c r="AX250">
        <v>612.75</v>
      </c>
      <c r="AY250">
        <v>0</v>
      </c>
      <c r="AZ250" t="s">
        <v>60</v>
      </c>
    </row>
    <row r="251" spans="1:52">
      <c r="A251" s="12" t="s">
        <v>1197</v>
      </c>
      <c r="B251" s="12" t="s">
        <v>48</v>
      </c>
      <c r="C251" s="12" t="s">
        <v>1198</v>
      </c>
      <c r="D251" s="12" t="s">
        <v>98</v>
      </c>
      <c r="E251" s="12" t="s">
        <v>51</v>
      </c>
      <c r="F251" s="12" t="s">
        <v>52</v>
      </c>
      <c r="G251" s="12" t="s">
        <v>245</v>
      </c>
      <c r="H251" s="12" t="s">
        <v>51</v>
      </c>
      <c r="I251" t="s">
        <v>51</v>
      </c>
      <c r="J251" s="12" t="s">
        <v>54</v>
      </c>
      <c r="K251" t="s">
        <v>51</v>
      </c>
      <c r="L251" t="s">
        <v>51</v>
      </c>
      <c r="M251" t="s">
        <v>55</v>
      </c>
      <c r="N251" t="s">
        <v>56</v>
      </c>
      <c r="O251" s="12">
        <v>0</v>
      </c>
      <c r="P251" t="s">
        <v>51</v>
      </c>
      <c r="Q251" s="12" t="s">
        <v>51</v>
      </c>
      <c r="R251" t="s">
        <v>57</v>
      </c>
      <c r="S251" t="s">
        <v>57</v>
      </c>
      <c r="T251" t="s">
        <v>1199</v>
      </c>
      <c r="U251" t="s">
        <v>51</v>
      </c>
      <c r="V251" t="s">
        <v>51</v>
      </c>
      <c r="W251" t="s">
        <v>51</v>
      </c>
      <c r="X251">
        <v>0</v>
      </c>
      <c r="Y251">
        <v>0</v>
      </c>
      <c r="Z251">
        <v>7864</v>
      </c>
      <c r="AA251">
        <v>0</v>
      </c>
      <c r="AB251" t="s">
        <v>51</v>
      </c>
      <c r="AF251" s="12" t="s">
        <v>1158</v>
      </c>
      <c r="AG251" t="s">
        <v>125</v>
      </c>
      <c r="AH251" t="s">
        <v>51</v>
      </c>
      <c r="AI251" s="12" t="s">
        <v>141</v>
      </c>
      <c r="AJ251" s="12" t="e">
        <f>VLOOKUP(Table13[[#This Row],[Local Article Id]],Table3[#All],28,FALSE)</f>
        <v>#N/A</v>
      </c>
      <c r="AK251" t="s">
        <v>51</v>
      </c>
      <c r="AL251" t="s">
        <v>51</v>
      </c>
      <c r="AM251" t="s">
        <v>51</v>
      </c>
      <c r="AN251" s="12" t="s">
        <v>51</v>
      </c>
      <c r="AO251" s="12" t="e">
        <f>VLOOKUP(Table13[[#This Row],[Local Article Id]],Table3[#All],35,FALSE)</f>
        <v>#N/A</v>
      </c>
      <c r="AP251" t="s">
        <v>51</v>
      </c>
      <c r="AQ251" s="12" t="s">
        <v>51</v>
      </c>
      <c r="AR251" s="12" t="e">
        <f>VLOOKUP(Table13[[#This Row],[Local Article Id]],Table3[#All],30,FALSE)</f>
        <v>#N/A</v>
      </c>
      <c r="AS251" t="s">
        <v>51</v>
      </c>
      <c r="AT251" s="12" t="s">
        <v>51</v>
      </c>
      <c r="AU251" s="12" t="e">
        <f>VLOOKUP(Table13[[#This Row],[Local Article Id]],Table3[#All],33,FALSE)</f>
        <v>#N/A</v>
      </c>
      <c r="AV251" s="12" t="s">
        <v>51</v>
      </c>
      <c r="AW251" s="12" t="e">
        <f>VLOOKUP(Table13[[#This Row],[Local Article Id]],Table3[#All],34,FALSE)</f>
        <v>#N/A</v>
      </c>
      <c r="AX251">
        <v>235.92</v>
      </c>
      <c r="AY251">
        <v>0</v>
      </c>
      <c r="AZ251" t="s">
        <v>60</v>
      </c>
    </row>
    <row r="252" spans="1:52">
      <c r="A252" s="12" t="s">
        <v>1200</v>
      </c>
      <c r="B252" s="12" t="s">
        <v>48</v>
      </c>
      <c r="C252" s="12" t="s">
        <v>1201</v>
      </c>
      <c r="D252" s="12" t="s">
        <v>50</v>
      </c>
      <c r="E252" s="12" t="s">
        <v>51</v>
      </c>
      <c r="F252" s="12" t="s">
        <v>52</v>
      </c>
      <c r="G252" s="12" t="s">
        <v>1202</v>
      </c>
      <c r="H252" s="12" t="s">
        <v>51</v>
      </c>
      <c r="I252" t="s">
        <v>51</v>
      </c>
      <c r="J252" s="12" t="s">
        <v>51</v>
      </c>
      <c r="K252" t="s">
        <v>51</v>
      </c>
      <c r="L252" t="s">
        <v>51</v>
      </c>
      <c r="M252" t="s">
        <v>55</v>
      </c>
      <c r="N252" t="s">
        <v>56</v>
      </c>
      <c r="O252" s="12">
        <v>0</v>
      </c>
      <c r="P252" t="s">
        <v>51</v>
      </c>
      <c r="Q252" s="12" t="s">
        <v>51</v>
      </c>
      <c r="R252" t="s">
        <v>57</v>
      </c>
      <c r="S252" t="s">
        <v>57</v>
      </c>
      <c r="T252" t="s">
        <v>1203</v>
      </c>
      <c r="U252" t="s">
        <v>51</v>
      </c>
      <c r="V252" t="s">
        <v>51</v>
      </c>
      <c r="W252" t="s">
        <v>51</v>
      </c>
      <c r="X252">
        <v>1</v>
      </c>
      <c r="Y252">
        <v>0</v>
      </c>
      <c r="Z252">
        <v>89510</v>
      </c>
      <c r="AA252">
        <v>0</v>
      </c>
      <c r="AB252" t="s">
        <v>51</v>
      </c>
      <c r="AF252" s="12" t="s">
        <v>796</v>
      </c>
      <c r="AG252" t="s">
        <v>125</v>
      </c>
      <c r="AH252" t="s">
        <v>51</v>
      </c>
      <c r="AI252" s="12" t="s">
        <v>133</v>
      </c>
      <c r="AJ252" s="12" t="e">
        <f>VLOOKUP(Table13[[#This Row],[Local Article Id]],Table3[#All],28,FALSE)</f>
        <v>#N/A</v>
      </c>
      <c r="AK252" t="s">
        <v>51</v>
      </c>
      <c r="AL252" t="s">
        <v>51</v>
      </c>
      <c r="AM252" t="s">
        <v>51</v>
      </c>
      <c r="AN252" s="12" t="s">
        <v>51</v>
      </c>
      <c r="AO252" s="12" t="e">
        <f>VLOOKUP(Table13[[#This Row],[Local Article Id]],Table3[#All],35,FALSE)</f>
        <v>#N/A</v>
      </c>
      <c r="AP252" t="s">
        <v>51</v>
      </c>
      <c r="AQ252" s="12" t="s">
        <v>51</v>
      </c>
      <c r="AR252" s="12" t="e">
        <f>VLOOKUP(Table13[[#This Row],[Local Article Id]],Table3[#All],30,FALSE)</f>
        <v>#N/A</v>
      </c>
      <c r="AS252" t="s">
        <v>51</v>
      </c>
      <c r="AT252" s="12" t="s">
        <v>51</v>
      </c>
      <c r="AU252" s="12" t="e">
        <f>VLOOKUP(Table13[[#This Row],[Local Article Id]],Table3[#All],33,FALSE)</f>
        <v>#N/A</v>
      </c>
      <c r="AV252" s="12" t="s">
        <v>51</v>
      </c>
      <c r="AW252" s="12" t="e">
        <f>VLOOKUP(Table13[[#This Row],[Local Article Id]],Table3[#All],34,FALSE)</f>
        <v>#N/A</v>
      </c>
      <c r="AX252">
        <v>22377.5</v>
      </c>
      <c r="AY252">
        <v>0</v>
      </c>
      <c r="AZ252" t="s">
        <v>60</v>
      </c>
    </row>
    <row r="253" spans="1:52">
      <c r="A253" s="12" t="s">
        <v>1204</v>
      </c>
      <c r="B253" s="12" t="s">
        <v>48</v>
      </c>
      <c r="C253" s="12" t="s">
        <v>1205</v>
      </c>
      <c r="D253" s="12" t="s">
        <v>136</v>
      </c>
      <c r="E253" s="12" t="s">
        <v>51</v>
      </c>
      <c r="F253" s="12" t="s">
        <v>52</v>
      </c>
      <c r="G253" s="12" t="s">
        <v>794</v>
      </c>
      <c r="H253" s="12" t="s">
        <v>51</v>
      </c>
      <c r="I253" t="s">
        <v>51</v>
      </c>
      <c r="J253" s="12" t="s">
        <v>54</v>
      </c>
      <c r="K253" t="s">
        <v>51</v>
      </c>
      <c r="L253" t="s">
        <v>51</v>
      </c>
      <c r="M253" t="s">
        <v>55</v>
      </c>
      <c r="N253" t="s">
        <v>56</v>
      </c>
      <c r="O253" s="12">
        <v>0</v>
      </c>
      <c r="P253" t="s">
        <v>51</v>
      </c>
      <c r="Q253" s="12" t="s">
        <v>51</v>
      </c>
      <c r="R253" t="s">
        <v>57</v>
      </c>
      <c r="S253" t="s">
        <v>57</v>
      </c>
      <c r="T253" t="s">
        <v>1206</v>
      </c>
      <c r="U253" t="s">
        <v>51</v>
      </c>
      <c r="V253" t="s">
        <v>51</v>
      </c>
      <c r="W253" t="s">
        <v>51</v>
      </c>
      <c r="X253">
        <v>1</v>
      </c>
      <c r="Y253">
        <v>0</v>
      </c>
      <c r="Z253">
        <v>0</v>
      </c>
      <c r="AA253">
        <v>0</v>
      </c>
      <c r="AB253" t="s">
        <v>51</v>
      </c>
      <c r="AF253" s="12" t="s">
        <v>1207</v>
      </c>
      <c r="AG253" t="s">
        <v>125</v>
      </c>
      <c r="AH253" t="s">
        <v>51</v>
      </c>
      <c r="AI253" s="12" t="s">
        <v>179</v>
      </c>
      <c r="AJ253" s="12" t="e">
        <f>VLOOKUP(Table13[[#This Row],[Local Article Id]],Table3[#All],28,FALSE)</f>
        <v>#N/A</v>
      </c>
      <c r="AK253" t="s">
        <v>51</v>
      </c>
      <c r="AL253" t="s">
        <v>51</v>
      </c>
      <c r="AM253" t="s">
        <v>51</v>
      </c>
      <c r="AN253" s="12" t="s">
        <v>51</v>
      </c>
      <c r="AO253" s="12" t="e">
        <f>VLOOKUP(Table13[[#This Row],[Local Article Id]],Table3[#All],35,FALSE)</f>
        <v>#N/A</v>
      </c>
      <c r="AP253" t="s">
        <v>51</v>
      </c>
      <c r="AQ253" s="12" t="s">
        <v>51</v>
      </c>
      <c r="AR253" s="12" t="e">
        <f>VLOOKUP(Table13[[#This Row],[Local Article Id]],Table3[#All],30,FALSE)</f>
        <v>#N/A</v>
      </c>
      <c r="AS253" t="s">
        <v>51</v>
      </c>
      <c r="AT253" s="12" t="s">
        <v>51</v>
      </c>
      <c r="AU253" s="12" t="e">
        <f>VLOOKUP(Table13[[#This Row],[Local Article Id]],Table3[#All],33,FALSE)</f>
        <v>#N/A</v>
      </c>
      <c r="AV253" s="12" t="s">
        <v>51</v>
      </c>
      <c r="AW253" s="12" t="e">
        <f>VLOOKUP(Table13[[#This Row],[Local Article Id]],Table3[#All],34,FALSE)</f>
        <v>#N/A</v>
      </c>
      <c r="AX253">
        <v>0</v>
      </c>
      <c r="AY253">
        <v>0</v>
      </c>
      <c r="AZ253" t="s">
        <v>60</v>
      </c>
    </row>
    <row r="254" spans="1:52">
      <c r="A254" s="12" t="s">
        <v>1208</v>
      </c>
      <c r="B254" s="12" t="s">
        <v>48</v>
      </c>
      <c r="C254" s="12" t="s">
        <v>1209</v>
      </c>
      <c r="D254" s="12" t="s">
        <v>50</v>
      </c>
      <c r="E254" s="12" t="s">
        <v>51</v>
      </c>
      <c r="F254" s="12" t="s">
        <v>52</v>
      </c>
      <c r="G254" s="12" t="s">
        <v>224</v>
      </c>
      <c r="H254" s="12" t="s">
        <v>51</v>
      </c>
      <c r="I254" t="s">
        <v>51</v>
      </c>
      <c r="J254" s="12" t="s">
        <v>54</v>
      </c>
      <c r="K254" t="s">
        <v>51</v>
      </c>
      <c r="L254" t="s">
        <v>51</v>
      </c>
      <c r="M254" t="s">
        <v>55</v>
      </c>
      <c r="N254" t="s">
        <v>56</v>
      </c>
      <c r="O254" s="12">
        <v>0</v>
      </c>
      <c r="P254" t="s">
        <v>51</v>
      </c>
      <c r="Q254" s="12" t="s">
        <v>51</v>
      </c>
      <c r="R254" t="s">
        <v>57</v>
      </c>
      <c r="S254" t="s">
        <v>57</v>
      </c>
      <c r="T254" t="s">
        <v>1210</v>
      </c>
      <c r="U254" t="s">
        <v>51</v>
      </c>
      <c r="V254" t="s">
        <v>51</v>
      </c>
      <c r="W254" t="s">
        <v>51</v>
      </c>
      <c r="X254">
        <v>1</v>
      </c>
      <c r="Y254">
        <v>0</v>
      </c>
      <c r="Z254">
        <v>24564</v>
      </c>
      <c r="AA254">
        <v>0</v>
      </c>
      <c r="AB254" t="s">
        <v>51</v>
      </c>
      <c r="AF254" s="12" t="s">
        <v>893</v>
      </c>
      <c r="AG254" t="s">
        <v>125</v>
      </c>
      <c r="AH254" t="s">
        <v>51</v>
      </c>
      <c r="AI254" s="12" t="s">
        <v>133</v>
      </c>
      <c r="AJ254" s="12" t="e">
        <f>VLOOKUP(Table13[[#This Row],[Local Article Id]],Table3[#All],28,FALSE)</f>
        <v>#N/A</v>
      </c>
      <c r="AK254" t="s">
        <v>51</v>
      </c>
      <c r="AL254" t="s">
        <v>51</v>
      </c>
      <c r="AM254" t="s">
        <v>51</v>
      </c>
      <c r="AN254" s="12" t="s">
        <v>51</v>
      </c>
      <c r="AO254" s="12" t="e">
        <f>VLOOKUP(Table13[[#This Row],[Local Article Id]],Table3[#All],35,FALSE)</f>
        <v>#N/A</v>
      </c>
      <c r="AP254" t="s">
        <v>51</v>
      </c>
      <c r="AQ254" s="12" t="s">
        <v>51</v>
      </c>
      <c r="AR254" s="12" t="e">
        <f>VLOOKUP(Table13[[#This Row],[Local Article Id]],Table3[#All],30,FALSE)</f>
        <v>#N/A</v>
      </c>
      <c r="AS254" t="s">
        <v>51</v>
      </c>
      <c r="AT254" s="12" t="s">
        <v>51</v>
      </c>
      <c r="AU254" s="12" t="e">
        <f>VLOOKUP(Table13[[#This Row],[Local Article Id]],Table3[#All],33,FALSE)</f>
        <v>#N/A</v>
      </c>
      <c r="AV254" s="12" t="s">
        <v>51</v>
      </c>
      <c r="AW254" s="12" t="e">
        <f>VLOOKUP(Table13[[#This Row],[Local Article Id]],Table3[#All],34,FALSE)</f>
        <v>#N/A</v>
      </c>
      <c r="AX254">
        <v>6141</v>
      </c>
      <c r="AY254">
        <v>0</v>
      </c>
      <c r="AZ254" t="s">
        <v>60</v>
      </c>
    </row>
    <row r="255" spans="1:52">
      <c r="A255" t="s">
        <v>1211</v>
      </c>
      <c r="B255" t="s">
        <v>48</v>
      </c>
      <c r="C255" t="s">
        <v>1212</v>
      </c>
      <c r="D255" t="s">
        <v>50</v>
      </c>
      <c r="E255" t="s">
        <v>51</v>
      </c>
      <c r="F255" t="s">
        <v>52</v>
      </c>
      <c r="G255" t="s">
        <v>353</v>
      </c>
      <c r="H255" t="s">
        <v>51</v>
      </c>
      <c r="I255" t="s">
        <v>51</v>
      </c>
      <c r="J255" t="s">
        <v>354</v>
      </c>
      <c r="K255" t="s">
        <v>51</v>
      </c>
      <c r="L255" t="s">
        <v>51</v>
      </c>
      <c r="M255" t="s">
        <v>55</v>
      </c>
      <c r="N255" t="s">
        <v>56</v>
      </c>
      <c r="O255">
        <v>0</v>
      </c>
      <c r="P255" t="s">
        <v>51</v>
      </c>
      <c r="Q255" t="s">
        <v>1213</v>
      </c>
      <c r="R255" t="s">
        <v>57</v>
      </c>
      <c r="S255" t="s">
        <v>57</v>
      </c>
      <c r="T255" t="s">
        <v>51</v>
      </c>
      <c r="U255" t="s">
        <v>51</v>
      </c>
      <c r="V255" t="s">
        <v>51</v>
      </c>
      <c r="W255" t="s">
        <v>51</v>
      </c>
      <c r="X255">
        <v>1</v>
      </c>
      <c r="Y255">
        <v>0</v>
      </c>
      <c r="Z255">
        <v>2500</v>
      </c>
      <c r="AA255">
        <v>0</v>
      </c>
      <c r="AB255" t="s">
        <v>51</v>
      </c>
      <c r="AF255" t="s">
        <v>1214</v>
      </c>
      <c r="AG255" t="s">
        <v>125</v>
      </c>
      <c r="AH255" t="s">
        <v>51</v>
      </c>
      <c r="AI255" s="8" t="s">
        <v>254</v>
      </c>
      <c r="AJ255" t="str">
        <f>VLOOKUP(Table13[[#This Row],[Local Article Id]],Table3[#All],28,FALSE)</f>
        <v>A paragraph or less towards the bottom</v>
      </c>
      <c r="AK255" t="s">
        <v>51</v>
      </c>
      <c r="AL255" t="s">
        <v>51</v>
      </c>
      <c r="AM255" t="s">
        <v>51</v>
      </c>
      <c r="AN255" s="12" t="s">
        <v>51</v>
      </c>
      <c r="AO255" s="12">
        <f>VLOOKUP(Table13[[#This Row],[Local Article Id]],Table3[#All],35,FALSE)</f>
        <v>0</v>
      </c>
      <c r="AP255" t="s">
        <v>51</v>
      </c>
      <c r="AQ255" s="8" t="s">
        <v>51</v>
      </c>
      <c r="AR255">
        <f>VLOOKUP(Table13[[#This Row],[Local Article Id]],Table3[#All],30,FALSE)</f>
        <v>0</v>
      </c>
      <c r="AS255" t="s">
        <v>51</v>
      </c>
      <c r="AT255" s="8" t="s">
        <v>51</v>
      </c>
      <c r="AU255">
        <f>VLOOKUP(Table13[[#This Row],[Local Article Id]],Table3[#All],33,FALSE)</f>
        <v>0</v>
      </c>
      <c r="AV255" s="8" t="s">
        <v>51</v>
      </c>
      <c r="AW255">
        <f>VLOOKUP(Table13[[#This Row],[Local Article Id]],Table3[#All],34,FALSE)</f>
        <v>0</v>
      </c>
      <c r="AX255">
        <v>1250</v>
      </c>
      <c r="AY255">
        <v>0</v>
      </c>
      <c r="AZ255" t="s">
        <v>60</v>
      </c>
    </row>
    <row r="256" spans="1:52">
      <c r="A256" s="12" t="s">
        <v>1215</v>
      </c>
      <c r="B256" s="12" t="s">
        <v>48</v>
      </c>
      <c r="C256" s="12" t="s">
        <v>1216</v>
      </c>
      <c r="D256" s="12" t="s">
        <v>498</v>
      </c>
      <c r="E256" s="12" t="s">
        <v>51</v>
      </c>
      <c r="F256" s="12" t="s">
        <v>52</v>
      </c>
      <c r="G256" s="12" t="s">
        <v>1217</v>
      </c>
      <c r="H256" s="12" t="s">
        <v>51</v>
      </c>
      <c r="I256" t="s">
        <v>51</v>
      </c>
      <c r="J256" s="12" t="s">
        <v>54</v>
      </c>
      <c r="K256" t="s">
        <v>51</v>
      </c>
      <c r="L256" t="s">
        <v>51</v>
      </c>
      <c r="M256" t="s">
        <v>55</v>
      </c>
      <c r="N256" t="s">
        <v>56</v>
      </c>
      <c r="O256" s="12">
        <v>0</v>
      </c>
      <c r="P256" t="s">
        <v>51</v>
      </c>
      <c r="Q256" s="12" t="s">
        <v>51</v>
      </c>
      <c r="R256" t="s">
        <v>57</v>
      </c>
      <c r="S256" t="s">
        <v>57</v>
      </c>
      <c r="T256" t="s">
        <v>1218</v>
      </c>
      <c r="U256" t="s">
        <v>51</v>
      </c>
      <c r="V256" t="s">
        <v>51</v>
      </c>
      <c r="W256" t="s">
        <v>51</v>
      </c>
      <c r="X256">
        <v>1</v>
      </c>
      <c r="Y256">
        <v>0</v>
      </c>
      <c r="Z256">
        <v>488</v>
      </c>
      <c r="AA256">
        <v>0</v>
      </c>
      <c r="AB256" t="s">
        <v>51</v>
      </c>
      <c r="AF256" s="12" t="s">
        <v>1219</v>
      </c>
      <c r="AG256" t="s">
        <v>125</v>
      </c>
      <c r="AH256" t="s">
        <v>51</v>
      </c>
      <c r="AI256" s="12" t="s">
        <v>126</v>
      </c>
      <c r="AJ256" s="12" t="e">
        <f>VLOOKUP(Table13[[#This Row],[Local Article Id]],Table3[#All],28,FALSE)</f>
        <v>#N/A</v>
      </c>
      <c r="AK256" t="s">
        <v>51</v>
      </c>
      <c r="AL256" t="s">
        <v>51</v>
      </c>
      <c r="AM256" t="s">
        <v>51</v>
      </c>
      <c r="AN256" s="12" t="s">
        <v>51</v>
      </c>
      <c r="AO256" s="12" t="e">
        <f>VLOOKUP(Table13[[#This Row],[Local Article Id]],Table3[#All],35,FALSE)</f>
        <v>#N/A</v>
      </c>
      <c r="AP256" t="s">
        <v>51</v>
      </c>
      <c r="AQ256" s="12" t="s">
        <v>51</v>
      </c>
      <c r="AR256" s="12" t="e">
        <f>VLOOKUP(Table13[[#This Row],[Local Article Id]],Table3[#All],30,FALSE)</f>
        <v>#N/A</v>
      </c>
      <c r="AS256" t="s">
        <v>51</v>
      </c>
      <c r="AT256" s="12" t="s">
        <v>51</v>
      </c>
      <c r="AU256" s="12" t="e">
        <f>VLOOKUP(Table13[[#This Row],[Local Article Id]],Table3[#All],33,FALSE)</f>
        <v>#N/A</v>
      </c>
      <c r="AV256" s="12" t="s">
        <v>51</v>
      </c>
      <c r="AW256" s="12" t="e">
        <f>VLOOKUP(Table13[[#This Row],[Local Article Id]],Table3[#All],34,FALSE)</f>
        <v>#N/A</v>
      </c>
      <c r="AX256">
        <v>48.8</v>
      </c>
      <c r="AY256">
        <v>0</v>
      </c>
      <c r="AZ256" t="s">
        <v>60</v>
      </c>
    </row>
    <row r="257" spans="1:52">
      <c r="A257" s="12" t="s">
        <v>1220</v>
      </c>
      <c r="B257" s="12" t="s">
        <v>48</v>
      </c>
      <c r="C257" s="12" t="s">
        <v>1221</v>
      </c>
      <c r="D257" s="12" t="s">
        <v>498</v>
      </c>
      <c r="E257" s="12" t="s">
        <v>51</v>
      </c>
      <c r="F257" s="12" t="s">
        <v>52</v>
      </c>
      <c r="G257" s="12" t="s">
        <v>1222</v>
      </c>
      <c r="H257" s="12" t="s">
        <v>51</v>
      </c>
      <c r="I257" t="s">
        <v>51</v>
      </c>
      <c r="J257" s="12" t="s">
        <v>54</v>
      </c>
      <c r="K257" t="s">
        <v>51</v>
      </c>
      <c r="L257" t="s">
        <v>51</v>
      </c>
      <c r="M257" t="s">
        <v>55</v>
      </c>
      <c r="N257" t="s">
        <v>56</v>
      </c>
      <c r="O257" s="12">
        <v>0</v>
      </c>
      <c r="P257" t="s">
        <v>51</v>
      </c>
      <c r="Q257" s="12" t="s">
        <v>51</v>
      </c>
      <c r="R257" t="s">
        <v>57</v>
      </c>
      <c r="S257" t="s">
        <v>57</v>
      </c>
      <c r="T257" t="s">
        <v>1223</v>
      </c>
      <c r="U257" t="s">
        <v>51</v>
      </c>
      <c r="V257" t="s">
        <v>51</v>
      </c>
      <c r="W257" t="s">
        <v>51</v>
      </c>
      <c r="X257">
        <v>1</v>
      </c>
      <c r="Y257">
        <v>0</v>
      </c>
      <c r="Z257">
        <v>663</v>
      </c>
      <c r="AA257">
        <v>0</v>
      </c>
      <c r="AB257" t="s">
        <v>51</v>
      </c>
      <c r="AF257" s="12" t="s">
        <v>1224</v>
      </c>
      <c r="AG257" t="s">
        <v>125</v>
      </c>
      <c r="AH257" t="s">
        <v>51</v>
      </c>
      <c r="AI257" s="12" t="s">
        <v>126</v>
      </c>
      <c r="AJ257" s="12" t="e">
        <f>VLOOKUP(Table13[[#This Row],[Local Article Id]],Table3[#All],28,FALSE)</f>
        <v>#N/A</v>
      </c>
      <c r="AK257" t="s">
        <v>51</v>
      </c>
      <c r="AL257" t="s">
        <v>51</v>
      </c>
      <c r="AM257" t="s">
        <v>51</v>
      </c>
      <c r="AN257" s="12" t="s">
        <v>51</v>
      </c>
      <c r="AO257" s="12" t="e">
        <f>VLOOKUP(Table13[[#This Row],[Local Article Id]],Table3[#All],35,FALSE)</f>
        <v>#N/A</v>
      </c>
      <c r="AP257" t="s">
        <v>51</v>
      </c>
      <c r="AQ257" s="12" t="s">
        <v>51</v>
      </c>
      <c r="AR257" s="12" t="e">
        <f>VLOOKUP(Table13[[#This Row],[Local Article Id]],Table3[#All],30,FALSE)</f>
        <v>#N/A</v>
      </c>
      <c r="AS257" t="s">
        <v>51</v>
      </c>
      <c r="AT257" s="12" t="s">
        <v>51</v>
      </c>
      <c r="AU257" s="12" t="e">
        <f>VLOOKUP(Table13[[#This Row],[Local Article Id]],Table3[#All],33,FALSE)</f>
        <v>#N/A</v>
      </c>
      <c r="AV257" s="12" t="s">
        <v>51</v>
      </c>
      <c r="AW257" s="12" t="e">
        <f>VLOOKUP(Table13[[#This Row],[Local Article Id]],Table3[#All],34,FALSE)</f>
        <v>#N/A</v>
      </c>
      <c r="AX257">
        <v>66.3</v>
      </c>
      <c r="AY257">
        <v>0</v>
      </c>
      <c r="AZ257" t="s">
        <v>60</v>
      </c>
    </row>
    <row r="258" spans="1:52">
      <c r="A258" s="12" t="s">
        <v>1225</v>
      </c>
      <c r="B258" s="12" t="s">
        <v>48</v>
      </c>
      <c r="C258" s="12" t="s">
        <v>1226</v>
      </c>
      <c r="D258" s="12" t="s">
        <v>498</v>
      </c>
      <c r="E258" s="12" t="s">
        <v>51</v>
      </c>
      <c r="F258" s="12" t="s">
        <v>52</v>
      </c>
      <c r="G258" s="12" t="s">
        <v>1227</v>
      </c>
      <c r="H258" s="12" t="s">
        <v>51</v>
      </c>
      <c r="I258" t="s">
        <v>51</v>
      </c>
      <c r="J258" s="12" t="s">
        <v>54</v>
      </c>
      <c r="K258" t="s">
        <v>51</v>
      </c>
      <c r="L258" t="s">
        <v>51</v>
      </c>
      <c r="M258" t="s">
        <v>55</v>
      </c>
      <c r="N258" t="s">
        <v>56</v>
      </c>
      <c r="O258" s="12">
        <v>0</v>
      </c>
      <c r="P258" t="s">
        <v>51</v>
      </c>
      <c r="Q258" s="12" t="s">
        <v>51</v>
      </c>
      <c r="R258" t="s">
        <v>57</v>
      </c>
      <c r="S258" t="s">
        <v>57</v>
      </c>
      <c r="T258" t="s">
        <v>1228</v>
      </c>
      <c r="U258" t="s">
        <v>51</v>
      </c>
      <c r="V258" t="s">
        <v>51</v>
      </c>
      <c r="W258" t="s">
        <v>51</v>
      </c>
      <c r="X258">
        <v>1</v>
      </c>
      <c r="Y258">
        <v>0</v>
      </c>
      <c r="Z258">
        <v>1139</v>
      </c>
      <c r="AA258">
        <v>0</v>
      </c>
      <c r="AB258" t="s">
        <v>51</v>
      </c>
      <c r="AF258" s="12" t="s">
        <v>1229</v>
      </c>
      <c r="AG258" t="s">
        <v>125</v>
      </c>
      <c r="AH258" t="s">
        <v>51</v>
      </c>
      <c r="AI258" s="12" t="s">
        <v>133</v>
      </c>
      <c r="AJ258" s="12" t="e">
        <f>VLOOKUP(Table13[[#This Row],[Local Article Id]],Table3[#All],28,FALSE)</f>
        <v>#N/A</v>
      </c>
      <c r="AK258" t="s">
        <v>51</v>
      </c>
      <c r="AL258" t="s">
        <v>51</v>
      </c>
      <c r="AM258" t="s">
        <v>51</v>
      </c>
      <c r="AN258" s="12" t="s">
        <v>51</v>
      </c>
      <c r="AO258" s="12" t="e">
        <f>VLOOKUP(Table13[[#This Row],[Local Article Id]],Table3[#All],35,FALSE)</f>
        <v>#N/A</v>
      </c>
      <c r="AP258" t="s">
        <v>51</v>
      </c>
      <c r="AQ258" s="12" t="s">
        <v>51</v>
      </c>
      <c r="AR258" s="12" t="e">
        <f>VLOOKUP(Table13[[#This Row],[Local Article Id]],Table3[#All],30,FALSE)</f>
        <v>#N/A</v>
      </c>
      <c r="AS258" t="s">
        <v>51</v>
      </c>
      <c r="AT258" s="12" t="s">
        <v>51</v>
      </c>
      <c r="AU258" s="12" t="e">
        <f>VLOOKUP(Table13[[#This Row],[Local Article Id]],Table3[#All],33,FALSE)</f>
        <v>#N/A</v>
      </c>
      <c r="AV258" s="12" t="s">
        <v>51</v>
      </c>
      <c r="AW258" s="12" t="e">
        <f>VLOOKUP(Table13[[#This Row],[Local Article Id]],Table3[#All],34,FALSE)</f>
        <v>#N/A</v>
      </c>
      <c r="AX258">
        <v>284.75</v>
      </c>
      <c r="AY258">
        <v>0</v>
      </c>
      <c r="AZ258" t="s">
        <v>60</v>
      </c>
    </row>
    <row r="259" spans="1:52">
      <c r="A259" s="12" t="s">
        <v>1230</v>
      </c>
      <c r="B259" s="12" t="s">
        <v>48</v>
      </c>
      <c r="C259" s="12" t="s">
        <v>1231</v>
      </c>
      <c r="D259" s="12" t="s">
        <v>152</v>
      </c>
      <c r="E259" s="12" t="s">
        <v>51</v>
      </c>
      <c r="F259" s="12" t="s">
        <v>52</v>
      </c>
      <c r="G259" s="12" t="s">
        <v>1232</v>
      </c>
      <c r="H259" s="12" t="s">
        <v>51</v>
      </c>
      <c r="I259" t="s">
        <v>51</v>
      </c>
      <c r="J259" s="12" t="s">
        <v>54</v>
      </c>
      <c r="K259" t="s">
        <v>51</v>
      </c>
      <c r="L259" t="s">
        <v>51</v>
      </c>
      <c r="M259" t="s">
        <v>55</v>
      </c>
      <c r="N259" t="s">
        <v>56</v>
      </c>
      <c r="O259" s="12">
        <v>0</v>
      </c>
      <c r="P259" t="s">
        <v>51</v>
      </c>
      <c r="Q259" s="12" t="s">
        <v>51</v>
      </c>
      <c r="R259" t="s">
        <v>57</v>
      </c>
      <c r="S259" t="s">
        <v>57</v>
      </c>
      <c r="T259" t="s">
        <v>1233</v>
      </c>
      <c r="U259" t="s">
        <v>51</v>
      </c>
      <c r="V259" t="s">
        <v>51</v>
      </c>
      <c r="W259" t="s">
        <v>51</v>
      </c>
      <c r="X259">
        <v>1</v>
      </c>
      <c r="Y259">
        <v>0</v>
      </c>
      <c r="Z259">
        <v>748</v>
      </c>
      <c r="AA259">
        <v>0</v>
      </c>
      <c r="AB259" t="s">
        <v>51</v>
      </c>
      <c r="AF259" s="12" t="s">
        <v>1234</v>
      </c>
      <c r="AG259" t="s">
        <v>125</v>
      </c>
      <c r="AH259" t="s">
        <v>51</v>
      </c>
      <c r="AI259" s="12" t="s">
        <v>126</v>
      </c>
      <c r="AJ259" s="12" t="e">
        <f>VLOOKUP(Table13[[#This Row],[Local Article Id]],Table3[#All],28,FALSE)</f>
        <v>#N/A</v>
      </c>
      <c r="AK259" t="s">
        <v>51</v>
      </c>
      <c r="AL259" t="s">
        <v>51</v>
      </c>
      <c r="AM259" t="s">
        <v>51</v>
      </c>
      <c r="AN259" s="12" t="s">
        <v>51</v>
      </c>
      <c r="AO259" s="12" t="e">
        <f>VLOOKUP(Table13[[#This Row],[Local Article Id]],Table3[#All],35,FALSE)</f>
        <v>#N/A</v>
      </c>
      <c r="AP259" t="s">
        <v>51</v>
      </c>
      <c r="AQ259" s="12" t="s">
        <v>51</v>
      </c>
      <c r="AR259" s="12" t="e">
        <f>VLOOKUP(Table13[[#This Row],[Local Article Id]],Table3[#All],30,FALSE)</f>
        <v>#N/A</v>
      </c>
      <c r="AS259" t="s">
        <v>51</v>
      </c>
      <c r="AT259" s="12" t="s">
        <v>51</v>
      </c>
      <c r="AU259" s="12" t="e">
        <f>VLOOKUP(Table13[[#This Row],[Local Article Id]],Table3[#All],33,FALSE)</f>
        <v>#N/A</v>
      </c>
      <c r="AV259" s="12" t="s">
        <v>51</v>
      </c>
      <c r="AW259" s="12" t="e">
        <f>VLOOKUP(Table13[[#This Row],[Local Article Id]],Table3[#All],34,FALSE)</f>
        <v>#N/A</v>
      </c>
      <c r="AX259">
        <v>74.8</v>
      </c>
      <c r="AY259">
        <v>0</v>
      </c>
      <c r="AZ259" t="s">
        <v>60</v>
      </c>
    </row>
    <row r="260" spans="1:52">
      <c r="A260" t="s">
        <v>1235</v>
      </c>
      <c r="B260" t="s">
        <v>48</v>
      </c>
      <c r="C260" t="s">
        <v>1236</v>
      </c>
      <c r="D260" t="s">
        <v>152</v>
      </c>
      <c r="E260" t="s">
        <v>51</v>
      </c>
      <c r="F260" t="s">
        <v>52</v>
      </c>
      <c r="G260" t="s">
        <v>999</v>
      </c>
      <c r="H260" t="s">
        <v>51</v>
      </c>
      <c r="I260" t="s">
        <v>51</v>
      </c>
      <c r="J260" t="s">
        <v>54</v>
      </c>
      <c r="K260" t="s">
        <v>51</v>
      </c>
      <c r="L260" t="s">
        <v>51</v>
      </c>
      <c r="M260" t="s">
        <v>55</v>
      </c>
      <c r="N260" t="s">
        <v>56</v>
      </c>
      <c r="O260">
        <v>0</v>
      </c>
      <c r="P260" t="s">
        <v>51</v>
      </c>
      <c r="Q260" t="s">
        <v>1000</v>
      </c>
      <c r="R260" t="s">
        <v>57</v>
      </c>
      <c r="S260" t="s">
        <v>57</v>
      </c>
      <c r="T260" t="s">
        <v>1237</v>
      </c>
      <c r="U260" t="s">
        <v>51</v>
      </c>
      <c r="V260" t="s">
        <v>51</v>
      </c>
      <c r="W260" t="s">
        <v>51</v>
      </c>
      <c r="X260">
        <v>1</v>
      </c>
      <c r="Y260">
        <v>0</v>
      </c>
      <c r="Z260">
        <v>4737</v>
      </c>
      <c r="AA260">
        <v>0</v>
      </c>
      <c r="AB260" t="s">
        <v>51</v>
      </c>
      <c r="AF260" t="s">
        <v>1238</v>
      </c>
      <c r="AG260" t="s">
        <v>125</v>
      </c>
      <c r="AH260" t="s">
        <v>51</v>
      </c>
      <c r="AI260" s="8" t="s">
        <v>141</v>
      </c>
      <c r="AJ260" t="str">
        <f>VLOOKUP(Table13[[#This Row],[Local Article Id]],Table3[#All],28,FALSE)</f>
        <v>Headline or byline mention</v>
      </c>
      <c r="AK260" t="s">
        <v>51</v>
      </c>
      <c r="AL260" t="s">
        <v>51</v>
      </c>
      <c r="AM260" t="s">
        <v>51</v>
      </c>
      <c r="AN260" s="12" t="s">
        <v>51</v>
      </c>
      <c r="AO260" s="12">
        <f>VLOOKUP(Table13[[#This Row],[Local Article Id]],Table3[#All],35,FALSE)</f>
        <v>0</v>
      </c>
      <c r="AP260" t="s">
        <v>51</v>
      </c>
      <c r="AQ260" s="8" t="s">
        <v>51</v>
      </c>
      <c r="AR260">
        <f>VLOOKUP(Table13[[#This Row],[Local Article Id]],Table3[#All],30,FALSE)</f>
        <v>0</v>
      </c>
      <c r="AS260" t="s">
        <v>51</v>
      </c>
      <c r="AT260" s="8" t="s">
        <v>51</v>
      </c>
      <c r="AU260">
        <f>VLOOKUP(Table13[[#This Row],[Local Article Id]],Table3[#All],33,FALSE)</f>
        <v>0</v>
      </c>
      <c r="AV260" s="8" t="s">
        <v>51</v>
      </c>
      <c r="AW260">
        <f>VLOOKUP(Table13[[#This Row],[Local Article Id]],Table3[#All],34,FALSE)</f>
        <v>0</v>
      </c>
      <c r="AX260">
        <v>4737</v>
      </c>
      <c r="AY260">
        <v>0</v>
      </c>
      <c r="AZ260" t="s">
        <v>60</v>
      </c>
    </row>
    <row r="261" spans="1:52">
      <c r="A261" s="12" t="s">
        <v>1239</v>
      </c>
      <c r="B261" s="12" t="s">
        <v>48</v>
      </c>
      <c r="C261" s="12" t="s">
        <v>1240</v>
      </c>
      <c r="D261" s="12" t="s">
        <v>539</v>
      </c>
      <c r="E261" s="12" t="s">
        <v>51</v>
      </c>
      <c r="F261" s="12" t="s">
        <v>52</v>
      </c>
      <c r="G261" s="12" t="s">
        <v>359</v>
      </c>
      <c r="H261" s="12" t="s">
        <v>51</v>
      </c>
      <c r="I261" t="s">
        <v>51</v>
      </c>
      <c r="J261" s="12" t="s">
        <v>54</v>
      </c>
      <c r="K261" t="s">
        <v>51</v>
      </c>
      <c r="L261" t="s">
        <v>51</v>
      </c>
      <c r="M261" t="s">
        <v>55</v>
      </c>
      <c r="N261" t="s">
        <v>56</v>
      </c>
      <c r="O261" s="12">
        <v>0</v>
      </c>
      <c r="P261" t="s">
        <v>51</v>
      </c>
      <c r="Q261" s="12" t="s">
        <v>51</v>
      </c>
      <c r="R261" t="s">
        <v>57</v>
      </c>
      <c r="S261" t="s">
        <v>57</v>
      </c>
      <c r="T261" t="s">
        <v>1241</v>
      </c>
      <c r="U261" t="s">
        <v>51</v>
      </c>
      <c r="V261" t="s">
        <v>51</v>
      </c>
      <c r="W261" t="s">
        <v>51</v>
      </c>
      <c r="X261">
        <v>1</v>
      </c>
      <c r="Y261">
        <v>0</v>
      </c>
      <c r="Z261">
        <v>421195</v>
      </c>
      <c r="AA261">
        <v>0</v>
      </c>
      <c r="AB261" t="s">
        <v>51</v>
      </c>
      <c r="AF261" s="12" t="s">
        <v>1242</v>
      </c>
      <c r="AG261" t="s">
        <v>125</v>
      </c>
      <c r="AH261" t="s">
        <v>51</v>
      </c>
      <c r="AI261" s="12" t="s">
        <v>126</v>
      </c>
      <c r="AJ261" s="12" t="e">
        <f>VLOOKUP(Table13[[#This Row],[Local Article Id]],Table3[#All],28,FALSE)</f>
        <v>#N/A</v>
      </c>
      <c r="AK261" t="s">
        <v>51</v>
      </c>
      <c r="AL261" t="s">
        <v>51</v>
      </c>
      <c r="AM261" t="s">
        <v>51</v>
      </c>
      <c r="AN261" s="12" t="s">
        <v>51</v>
      </c>
      <c r="AO261" s="12" t="e">
        <f>VLOOKUP(Table13[[#This Row],[Local Article Id]],Table3[#All],35,FALSE)</f>
        <v>#N/A</v>
      </c>
      <c r="AP261" t="s">
        <v>51</v>
      </c>
      <c r="AQ261" s="12" t="s">
        <v>51</v>
      </c>
      <c r="AR261" s="12" t="e">
        <f>VLOOKUP(Table13[[#This Row],[Local Article Id]],Table3[#All],30,FALSE)</f>
        <v>#N/A</v>
      </c>
      <c r="AS261" t="s">
        <v>51</v>
      </c>
      <c r="AT261" s="12" t="s">
        <v>51</v>
      </c>
      <c r="AU261" s="12" t="e">
        <f>VLOOKUP(Table13[[#This Row],[Local Article Id]],Table3[#All],33,FALSE)</f>
        <v>#N/A</v>
      </c>
      <c r="AV261" s="12" t="s">
        <v>51</v>
      </c>
      <c r="AW261" s="12" t="e">
        <f>VLOOKUP(Table13[[#This Row],[Local Article Id]],Table3[#All],34,FALSE)</f>
        <v>#N/A</v>
      </c>
      <c r="AX261">
        <v>42119.5</v>
      </c>
      <c r="AY261">
        <v>0</v>
      </c>
      <c r="AZ261" t="s">
        <v>60</v>
      </c>
    </row>
    <row r="262" spans="1:52">
      <c r="A262" s="12" t="s">
        <v>1243</v>
      </c>
      <c r="B262" s="12" t="s">
        <v>48</v>
      </c>
      <c r="C262" s="12" t="s">
        <v>1244</v>
      </c>
      <c r="D262" s="12" t="s">
        <v>152</v>
      </c>
      <c r="E262" s="12" t="s">
        <v>51</v>
      </c>
      <c r="F262" s="12" t="s">
        <v>52</v>
      </c>
      <c r="G262" s="12" t="s">
        <v>245</v>
      </c>
      <c r="H262" s="12" t="s">
        <v>51</v>
      </c>
      <c r="I262" t="s">
        <v>51</v>
      </c>
      <c r="J262" s="12" t="s">
        <v>54</v>
      </c>
      <c r="K262" t="s">
        <v>51</v>
      </c>
      <c r="L262" t="s">
        <v>51</v>
      </c>
      <c r="M262" t="s">
        <v>55</v>
      </c>
      <c r="N262" t="s">
        <v>56</v>
      </c>
      <c r="O262" s="12">
        <v>0</v>
      </c>
      <c r="P262" t="s">
        <v>51</v>
      </c>
      <c r="Q262" s="12" t="s">
        <v>51</v>
      </c>
      <c r="R262" t="s">
        <v>57</v>
      </c>
      <c r="S262" t="s">
        <v>57</v>
      </c>
      <c r="T262" t="s">
        <v>1245</v>
      </c>
      <c r="U262" t="s">
        <v>51</v>
      </c>
      <c r="V262" t="s">
        <v>51</v>
      </c>
      <c r="W262" t="s">
        <v>51</v>
      </c>
      <c r="X262">
        <v>1</v>
      </c>
      <c r="Y262">
        <v>0</v>
      </c>
      <c r="Z262">
        <v>7864</v>
      </c>
      <c r="AA262">
        <v>0</v>
      </c>
      <c r="AB262" t="s">
        <v>51</v>
      </c>
      <c r="AF262" s="12" t="s">
        <v>1246</v>
      </c>
      <c r="AG262" t="s">
        <v>125</v>
      </c>
      <c r="AH262" t="s">
        <v>51</v>
      </c>
      <c r="AI262" s="12" t="s">
        <v>133</v>
      </c>
      <c r="AJ262" s="12" t="e">
        <f>VLOOKUP(Table13[[#This Row],[Local Article Id]],Table3[#All],28,FALSE)</f>
        <v>#N/A</v>
      </c>
      <c r="AK262" t="s">
        <v>51</v>
      </c>
      <c r="AL262" t="s">
        <v>51</v>
      </c>
      <c r="AM262" t="s">
        <v>51</v>
      </c>
      <c r="AN262" s="12" t="s">
        <v>51</v>
      </c>
      <c r="AO262" s="12" t="e">
        <f>VLOOKUP(Table13[[#This Row],[Local Article Id]],Table3[#All],35,FALSE)</f>
        <v>#N/A</v>
      </c>
      <c r="AP262" t="s">
        <v>51</v>
      </c>
      <c r="AQ262" s="12" t="s">
        <v>51</v>
      </c>
      <c r="AR262" s="12" t="e">
        <f>VLOOKUP(Table13[[#This Row],[Local Article Id]],Table3[#All],30,FALSE)</f>
        <v>#N/A</v>
      </c>
      <c r="AS262" t="s">
        <v>51</v>
      </c>
      <c r="AT262" s="12" t="s">
        <v>51</v>
      </c>
      <c r="AU262" s="12" t="e">
        <f>VLOOKUP(Table13[[#This Row],[Local Article Id]],Table3[#All],33,FALSE)</f>
        <v>#N/A</v>
      </c>
      <c r="AV262" s="12" t="s">
        <v>51</v>
      </c>
      <c r="AW262" s="12" t="e">
        <f>VLOOKUP(Table13[[#This Row],[Local Article Id]],Table3[#All],34,FALSE)</f>
        <v>#N/A</v>
      </c>
      <c r="AX262">
        <v>1966</v>
      </c>
      <c r="AY262">
        <v>0</v>
      </c>
      <c r="AZ262" t="s">
        <v>60</v>
      </c>
    </row>
    <row r="263" spans="1:52">
      <c r="A263" t="s">
        <v>1247</v>
      </c>
      <c r="B263" t="s">
        <v>48</v>
      </c>
      <c r="C263" t="s">
        <v>1248</v>
      </c>
      <c r="D263" t="s">
        <v>244</v>
      </c>
      <c r="E263" t="s">
        <v>51</v>
      </c>
      <c r="F263" t="s">
        <v>85</v>
      </c>
      <c r="G263" t="s">
        <v>457</v>
      </c>
      <c r="H263" t="s">
        <v>457</v>
      </c>
      <c r="I263" t="s">
        <v>458</v>
      </c>
      <c r="J263" t="s">
        <v>122</v>
      </c>
      <c r="K263" t="s">
        <v>51</v>
      </c>
      <c r="L263" t="s">
        <v>51</v>
      </c>
      <c r="M263" t="s">
        <v>55</v>
      </c>
      <c r="N263" t="s">
        <v>56</v>
      </c>
      <c r="O263">
        <v>10</v>
      </c>
      <c r="P263" t="s">
        <v>51</v>
      </c>
      <c r="Q263" t="s">
        <v>639</v>
      </c>
      <c r="R263" t="s">
        <v>57</v>
      </c>
      <c r="S263" t="s">
        <v>57</v>
      </c>
      <c r="T263" t="s">
        <v>51</v>
      </c>
      <c r="U263" t="s">
        <v>51</v>
      </c>
      <c r="V263" t="s">
        <v>51</v>
      </c>
      <c r="W263" t="s">
        <v>51</v>
      </c>
      <c r="X263">
        <v>463</v>
      </c>
      <c r="Y263">
        <v>0</v>
      </c>
      <c r="Z263">
        <v>213897</v>
      </c>
      <c r="AA263">
        <v>348100</v>
      </c>
      <c r="AB263" t="s">
        <v>51</v>
      </c>
      <c r="AF263" t="s">
        <v>1249</v>
      </c>
      <c r="AG263" t="s">
        <v>125</v>
      </c>
      <c r="AH263" t="s">
        <v>51</v>
      </c>
      <c r="AI263" s="8" t="s">
        <v>179</v>
      </c>
      <c r="AJ263" t="str">
        <f>VLOOKUP(Table13[[#This Row],[Local Article Id]],Table3[#All],28,FALSE)</f>
        <v>A paragraph or less towards the bottom</v>
      </c>
      <c r="AK263" t="s">
        <v>51</v>
      </c>
      <c r="AL263" t="s">
        <v>51</v>
      </c>
      <c r="AM263" t="s">
        <v>51</v>
      </c>
      <c r="AN263" s="12" t="s">
        <v>51</v>
      </c>
      <c r="AO263" s="12">
        <f>VLOOKUP(Table13[[#This Row],[Local Article Id]],Table3[#All],35,FALSE)</f>
        <v>0</v>
      </c>
      <c r="AP263" t="s">
        <v>51</v>
      </c>
      <c r="AQ263" s="8" t="s">
        <v>51</v>
      </c>
      <c r="AR263">
        <f>VLOOKUP(Table13[[#This Row],[Local Article Id]],Table3[#All],30,FALSE)</f>
        <v>0</v>
      </c>
      <c r="AS263" t="s">
        <v>51</v>
      </c>
      <c r="AT263" s="8" t="s">
        <v>51</v>
      </c>
      <c r="AU263">
        <f>VLOOKUP(Table13[[#This Row],[Local Article Id]],Table3[#All],33,FALSE)</f>
        <v>0</v>
      </c>
      <c r="AV263" s="8" t="s">
        <v>51</v>
      </c>
      <c r="AW263">
        <f>VLOOKUP(Table13[[#This Row],[Local Article Id]],Table3[#All],34,FALSE)</f>
        <v>0</v>
      </c>
      <c r="AX263">
        <v>6416.91</v>
      </c>
      <c r="AY263">
        <v>10443</v>
      </c>
      <c r="AZ263" t="s">
        <v>60</v>
      </c>
    </row>
    <row r="264" spans="1:52">
      <c r="A264" s="12" t="s">
        <v>1250</v>
      </c>
      <c r="B264" s="12" t="s">
        <v>48</v>
      </c>
      <c r="C264" s="12" t="s">
        <v>1251</v>
      </c>
      <c r="D264" s="12" t="s">
        <v>152</v>
      </c>
      <c r="E264" s="12" t="s">
        <v>51</v>
      </c>
      <c r="F264" s="12" t="s">
        <v>52</v>
      </c>
      <c r="G264" s="12" t="s">
        <v>468</v>
      </c>
      <c r="H264" s="12" t="s">
        <v>51</v>
      </c>
      <c r="I264" t="s">
        <v>51</v>
      </c>
      <c r="J264" s="12" t="s">
        <v>54</v>
      </c>
      <c r="K264" t="s">
        <v>51</v>
      </c>
      <c r="L264" t="s">
        <v>51</v>
      </c>
      <c r="M264" t="s">
        <v>55</v>
      </c>
      <c r="N264" t="s">
        <v>56</v>
      </c>
      <c r="O264" s="12">
        <v>0</v>
      </c>
      <c r="P264" t="s">
        <v>51</v>
      </c>
      <c r="Q264" s="12" t="s">
        <v>51</v>
      </c>
      <c r="R264" t="s">
        <v>57</v>
      </c>
      <c r="S264" t="s">
        <v>57</v>
      </c>
      <c r="T264" t="s">
        <v>1252</v>
      </c>
      <c r="U264" t="s">
        <v>51</v>
      </c>
      <c r="V264" t="s">
        <v>51</v>
      </c>
      <c r="W264" t="s">
        <v>51</v>
      </c>
      <c r="X264">
        <v>1</v>
      </c>
      <c r="Y264">
        <v>0</v>
      </c>
      <c r="Z264">
        <v>1909</v>
      </c>
      <c r="AA264">
        <v>0</v>
      </c>
      <c r="AB264" t="s">
        <v>51</v>
      </c>
      <c r="AF264" s="12" t="s">
        <v>1253</v>
      </c>
      <c r="AG264" t="s">
        <v>125</v>
      </c>
      <c r="AH264" t="s">
        <v>51</v>
      </c>
      <c r="AI264" s="12" t="s">
        <v>254</v>
      </c>
      <c r="AJ264" s="12" t="e">
        <f>VLOOKUP(Table13[[#This Row],[Local Article Id]],Table3[#All],28,FALSE)</f>
        <v>#N/A</v>
      </c>
      <c r="AK264" t="s">
        <v>51</v>
      </c>
      <c r="AL264" t="s">
        <v>51</v>
      </c>
      <c r="AM264" t="s">
        <v>51</v>
      </c>
      <c r="AN264" s="12" t="s">
        <v>51</v>
      </c>
      <c r="AO264" s="12" t="e">
        <f>VLOOKUP(Table13[[#This Row],[Local Article Id]],Table3[#All],35,FALSE)</f>
        <v>#N/A</v>
      </c>
      <c r="AP264" t="s">
        <v>51</v>
      </c>
      <c r="AQ264" s="12" t="s">
        <v>51</v>
      </c>
      <c r="AR264" s="12" t="e">
        <f>VLOOKUP(Table13[[#This Row],[Local Article Id]],Table3[#All],30,FALSE)</f>
        <v>#N/A</v>
      </c>
      <c r="AS264" t="s">
        <v>51</v>
      </c>
      <c r="AT264" s="12" t="s">
        <v>51</v>
      </c>
      <c r="AU264" s="12" t="e">
        <f>VLOOKUP(Table13[[#This Row],[Local Article Id]],Table3[#All],33,FALSE)</f>
        <v>#N/A</v>
      </c>
      <c r="AV264" s="12" t="s">
        <v>51</v>
      </c>
      <c r="AW264" s="12" t="e">
        <f>VLOOKUP(Table13[[#This Row],[Local Article Id]],Table3[#All],34,FALSE)</f>
        <v>#N/A</v>
      </c>
      <c r="AX264">
        <v>954.5</v>
      </c>
      <c r="AY264">
        <v>0</v>
      </c>
      <c r="AZ264" t="s">
        <v>60</v>
      </c>
    </row>
    <row r="265" spans="1:52">
      <c r="A265" t="s">
        <v>1254</v>
      </c>
      <c r="B265" t="s">
        <v>48</v>
      </c>
      <c r="C265" t="s">
        <v>1255</v>
      </c>
      <c r="D265" t="s">
        <v>152</v>
      </c>
      <c r="E265" t="s">
        <v>51</v>
      </c>
      <c r="F265" t="s">
        <v>52</v>
      </c>
      <c r="G265" t="s">
        <v>137</v>
      </c>
      <c r="H265" t="s">
        <v>51</v>
      </c>
      <c r="I265" t="s">
        <v>51</v>
      </c>
      <c r="J265" t="s">
        <v>54</v>
      </c>
      <c r="K265" t="s">
        <v>51</v>
      </c>
      <c r="L265" t="s">
        <v>51</v>
      </c>
      <c r="M265" t="s">
        <v>55</v>
      </c>
      <c r="N265" t="s">
        <v>56</v>
      </c>
      <c r="O265">
        <v>0</v>
      </c>
      <c r="P265" t="s">
        <v>51</v>
      </c>
      <c r="Q265" t="s">
        <v>51</v>
      </c>
      <c r="R265" t="s">
        <v>57</v>
      </c>
      <c r="S265" t="s">
        <v>57</v>
      </c>
      <c r="T265" t="s">
        <v>1256</v>
      </c>
      <c r="U265" t="s">
        <v>51</v>
      </c>
      <c r="V265" t="s">
        <v>51</v>
      </c>
      <c r="W265" t="s">
        <v>51</v>
      </c>
      <c r="X265">
        <v>1</v>
      </c>
      <c r="Y265">
        <v>0</v>
      </c>
      <c r="Z265">
        <v>9952153</v>
      </c>
      <c r="AA265">
        <v>0</v>
      </c>
      <c r="AB265" t="s">
        <v>51</v>
      </c>
      <c r="AF265" t="s">
        <v>1257</v>
      </c>
      <c r="AG265" t="s">
        <v>125</v>
      </c>
      <c r="AH265" t="s">
        <v>51</v>
      </c>
      <c r="AI265" s="8" t="s">
        <v>254</v>
      </c>
      <c r="AJ265" t="str">
        <f>VLOOKUP(Table13[[#This Row],[Local Article Id]],Table3[#All],28,FALSE)</f>
        <v>A paragraph or more towards the top</v>
      </c>
      <c r="AK265" t="s">
        <v>51</v>
      </c>
      <c r="AL265" t="s">
        <v>51</v>
      </c>
      <c r="AM265" t="s">
        <v>51</v>
      </c>
      <c r="AN265" s="12" t="s">
        <v>51</v>
      </c>
      <c r="AO265" s="12">
        <f>VLOOKUP(Table13[[#This Row],[Local Article Id]],Table3[#All],35,FALSE)</f>
        <v>0</v>
      </c>
      <c r="AP265" t="s">
        <v>51</v>
      </c>
      <c r="AQ265" s="8" t="s">
        <v>51</v>
      </c>
      <c r="AR265">
        <f>VLOOKUP(Table13[[#This Row],[Local Article Id]],Table3[#All],30,FALSE)</f>
        <v>0</v>
      </c>
      <c r="AS265" t="s">
        <v>51</v>
      </c>
      <c r="AT265" s="8" t="s">
        <v>51</v>
      </c>
      <c r="AU265">
        <f>VLOOKUP(Table13[[#This Row],[Local Article Id]],Table3[#All],33,FALSE)</f>
        <v>0</v>
      </c>
      <c r="AV265" s="8" t="s">
        <v>51</v>
      </c>
      <c r="AW265">
        <f>VLOOKUP(Table13[[#This Row],[Local Article Id]],Table3[#All],34,FALSE)</f>
        <v>0</v>
      </c>
      <c r="AX265">
        <v>4976076.5</v>
      </c>
      <c r="AY265">
        <v>0</v>
      </c>
      <c r="AZ265" t="s">
        <v>60</v>
      </c>
    </row>
    <row r="266" spans="1:52">
      <c r="A266" s="12" t="s">
        <v>1258</v>
      </c>
      <c r="B266" s="12" t="s">
        <v>48</v>
      </c>
      <c r="C266" s="12" t="s">
        <v>1259</v>
      </c>
      <c r="D266" s="12" t="s">
        <v>244</v>
      </c>
      <c r="E266" s="12" t="s">
        <v>51</v>
      </c>
      <c r="F266" s="12" t="s">
        <v>52</v>
      </c>
      <c r="G266" s="12" t="s">
        <v>53</v>
      </c>
      <c r="H266" s="12" t="s">
        <v>51</v>
      </c>
      <c r="I266" t="s">
        <v>51</v>
      </c>
      <c r="J266" s="12" t="s">
        <v>54</v>
      </c>
      <c r="K266" t="s">
        <v>51</v>
      </c>
      <c r="L266" t="s">
        <v>51</v>
      </c>
      <c r="M266" t="s">
        <v>55</v>
      </c>
      <c r="N266" t="s">
        <v>56</v>
      </c>
      <c r="O266" s="12">
        <v>0</v>
      </c>
      <c r="P266" t="s">
        <v>51</v>
      </c>
      <c r="Q266" s="12" t="s">
        <v>51</v>
      </c>
      <c r="R266" t="s">
        <v>57</v>
      </c>
      <c r="S266" t="s">
        <v>57</v>
      </c>
      <c r="T266" t="s">
        <v>1260</v>
      </c>
      <c r="U266" t="s">
        <v>51</v>
      </c>
      <c r="V266" t="s">
        <v>51</v>
      </c>
      <c r="W266" t="s">
        <v>51</v>
      </c>
      <c r="X266">
        <v>1</v>
      </c>
      <c r="Y266">
        <v>0</v>
      </c>
      <c r="Z266">
        <v>993472</v>
      </c>
      <c r="AA266">
        <v>0</v>
      </c>
      <c r="AB266" t="s">
        <v>51</v>
      </c>
      <c r="AF266" s="12" t="s">
        <v>1261</v>
      </c>
      <c r="AG266" t="s">
        <v>125</v>
      </c>
      <c r="AH266" t="s">
        <v>51</v>
      </c>
      <c r="AI266" s="12" t="s">
        <v>126</v>
      </c>
      <c r="AJ266" s="12" t="e">
        <f>VLOOKUP(Table13[[#This Row],[Local Article Id]],Table3[#All],28,FALSE)</f>
        <v>#N/A</v>
      </c>
      <c r="AK266" t="s">
        <v>51</v>
      </c>
      <c r="AL266" t="s">
        <v>51</v>
      </c>
      <c r="AM266" t="s">
        <v>51</v>
      </c>
      <c r="AN266" s="12" t="s">
        <v>51</v>
      </c>
      <c r="AO266" s="12" t="e">
        <f>VLOOKUP(Table13[[#This Row],[Local Article Id]],Table3[#All],35,FALSE)</f>
        <v>#N/A</v>
      </c>
      <c r="AP266" t="s">
        <v>51</v>
      </c>
      <c r="AQ266" s="12" t="s">
        <v>51</v>
      </c>
      <c r="AR266" s="12" t="e">
        <f>VLOOKUP(Table13[[#This Row],[Local Article Id]],Table3[#All],30,FALSE)</f>
        <v>#N/A</v>
      </c>
      <c r="AS266" t="s">
        <v>51</v>
      </c>
      <c r="AT266" s="12" t="s">
        <v>51</v>
      </c>
      <c r="AU266" s="12" t="e">
        <f>VLOOKUP(Table13[[#This Row],[Local Article Id]],Table3[#All],33,FALSE)</f>
        <v>#N/A</v>
      </c>
      <c r="AV266" s="12" t="s">
        <v>51</v>
      </c>
      <c r="AW266" s="12" t="e">
        <f>VLOOKUP(Table13[[#This Row],[Local Article Id]],Table3[#All],34,FALSE)</f>
        <v>#N/A</v>
      </c>
      <c r="AX266">
        <v>99347.199999999997</v>
      </c>
      <c r="AY266">
        <v>0</v>
      </c>
      <c r="AZ266" t="s">
        <v>60</v>
      </c>
    </row>
    <row r="267" spans="1:52">
      <c r="A267" t="s">
        <v>1262</v>
      </c>
      <c r="B267" t="s">
        <v>48</v>
      </c>
      <c r="C267" t="s">
        <v>1263</v>
      </c>
      <c r="D267" t="s">
        <v>276</v>
      </c>
      <c r="E267" t="s">
        <v>51</v>
      </c>
      <c r="F267" t="s">
        <v>85</v>
      </c>
      <c r="G267" t="s">
        <v>923</v>
      </c>
      <c r="H267" t="s">
        <v>923</v>
      </c>
      <c r="I267" t="s">
        <v>924</v>
      </c>
      <c r="J267" t="s">
        <v>252</v>
      </c>
      <c r="K267" t="s">
        <v>51</v>
      </c>
      <c r="L267" t="s">
        <v>51</v>
      </c>
      <c r="M267" t="s">
        <v>55</v>
      </c>
      <c r="N267" t="s">
        <v>56</v>
      </c>
      <c r="O267">
        <v>36</v>
      </c>
      <c r="P267" t="s">
        <v>51</v>
      </c>
      <c r="Q267" t="s">
        <v>51</v>
      </c>
      <c r="R267" t="s">
        <v>57</v>
      </c>
      <c r="S267" t="s">
        <v>57</v>
      </c>
      <c r="T267" t="s">
        <v>51</v>
      </c>
      <c r="U267" t="s">
        <v>51</v>
      </c>
      <c r="V267" t="s">
        <v>51</v>
      </c>
      <c r="W267" t="s">
        <v>51</v>
      </c>
      <c r="X267">
        <v>516</v>
      </c>
      <c r="Y267">
        <v>0</v>
      </c>
      <c r="Z267">
        <v>38000</v>
      </c>
      <c r="AA267">
        <v>76500</v>
      </c>
      <c r="AB267" t="s">
        <v>51</v>
      </c>
      <c r="AF267" t="s">
        <v>1264</v>
      </c>
      <c r="AG267" t="s">
        <v>125</v>
      </c>
      <c r="AH267" t="s">
        <v>51</v>
      </c>
      <c r="AI267" s="9" t="s">
        <v>179</v>
      </c>
      <c r="AJ267" t="str">
        <f>VLOOKUP(Table13[[#This Row],[Local Article Id]],Table3[#All],28,FALSE)</f>
        <v>A paragraph or more towards the top</v>
      </c>
      <c r="AK267" t="s">
        <v>51</v>
      </c>
      <c r="AL267" t="s">
        <v>51</v>
      </c>
      <c r="AM267" t="s">
        <v>51</v>
      </c>
      <c r="AN267" s="12" t="s">
        <v>51</v>
      </c>
      <c r="AO267" s="12">
        <f>VLOOKUP(Table13[[#This Row],[Local Article Id]],Table3[#All],35,FALSE)</f>
        <v>0</v>
      </c>
      <c r="AP267" t="s">
        <v>51</v>
      </c>
      <c r="AQ267" s="8" t="s">
        <v>51</v>
      </c>
      <c r="AR267">
        <f>VLOOKUP(Table13[[#This Row],[Local Article Id]],Table3[#All],30,FALSE)</f>
        <v>0</v>
      </c>
      <c r="AS267" t="s">
        <v>51</v>
      </c>
      <c r="AT267" s="8" t="s">
        <v>51</v>
      </c>
      <c r="AU267">
        <f>VLOOKUP(Table13[[#This Row],[Local Article Id]],Table3[#All],33,FALSE)</f>
        <v>0</v>
      </c>
      <c r="AV267" s="8" t="s">
        <v>51</v>
      </c>
      <c r="AW267">
        <f>VLOOKUP(Table13[[#This Row],[Local Article Id]],Table3[#All],34,FALSE)</f>
        <v>0</v>
      </c>
      <c r="AX267">
        <v>1140</v>
      </c>
      <c r="AY267">
        <v>2295</v>
      </c>
      <c r="AZ267" t="s">
        <v>60</v>
      </c>
    </row>
    <row r="268" spans="1:52">
      <c r="A268" s="12" t="s">
        <v>1265</v>
      </c>
      <c r="B268" s="12" t="s">
        <v>48</v>
      </c>
      <c r="C268" s="12" t="s">
        <v>1266</v>
      </c>
      <c r="D268" s="12" t="s">
        <v>79</v>
      </c>
      <c r="E268" s="12" t="s">
        <v>51</v>
      </c>
      <c r="F268" s="12" t="s">
        <v>85</v>
      </c>
      <c r="G268" s="12" t="s">
        <v>1267</v>
      </c>
      <c r="H268" s="12" t="s">
        <v>1267</v>
      </c>
      <c r="I268" t="s">
        <v>1268</v>
      </c>
      <c r="J268" s="12" t="s">
        <v>51</v>
      </c>
      <c r="K268" t="s">
        <v>51</v>
      </c>
      <c r="L268" t="s">
        <v>51</v>
      </c>
      <c r="M268" t="s">
        <v>55</v>
      </c>
      <c r="N268" t="s">
        <v>56</v>
      </c>
      <c r="O268" s="12">
        <v>5</v>
      </c>
      <c r="P268" t="s">
        <v>51</v>
      </c>
      <c r="Q268" s="12" t="s">
        <v>51</v>
      </c>
      <c r="R268" t="s">
        <v>57</v>
      </c>
      <c r="S268" t="s">
        <v>57</v>
      </c>
      <c r="T268" t="s">
        <v>51</v>
      </c>
      <c r="U268" t="s">
        <v>51</v>
      </c>
      <c r="V268" t="s">
        <v>51</v>
      </c>
      <c r="W268" t="s">
        <v>51</v>
      </c>
      <c r="X268">
        <v>449</v>
      </c>
      <c r="Y268">
        <v>0</v>
      </c>
      <c r="Z268">
        <v>28862</v>
      </c>
      <c r="AA268">
        <v>15100</v>
      </c>
      <c r="AB268" t="s">
        <v>51</v>
      </c>
      <c r="AF268" s="12" t="s">
        <v>1269</v>
      </c>
      <c r="AG268" t="s">
        <v>125</v>
      </c>
      <c r="AH268" t="s">
        <v>51</v>
      </c>
      <c r="AI268" s="12" t="s">
        <v>179</v>
      </c>
      <c r="AJ268" s="12" t="e">
        <f>VLOOKUP(Table13[[#This Row],[Local Article Id]],Table3[#All],28,FALSE)</f>
        <v>#N/A</v>
      </c>
      <c r="AK268" t="s">
        <v>51</v>
      </c>
      <c r="AL268" t="s">
        <v>51</v>
      </c>
      <c r="AM268" t="s">
        <v>51</v>
      </c>
      <c r="AN268" s="12" t="s">
        <v>51</v>
      </c>
      <c r="AO268" s="12" t="e">
        <f>VLOOKUP(Table13[[#This Row],[Local Article Id]],Table3[#All],35,FALSE)</f>
        <v>#N/A</v>
      </c>
      <c r="AP268" t="s">
        <v>51</v>
      </c>
      <c r="AQ268" s="12" t="s">
        <v>51</v>
      </c>
      <c r="AR268" s="12" t="e">
        <f>VLOOKUP(Table13[[#This Row],[Local Article Id]],Table3[#All],30,FALSE)</f>
        <v>#N/A</v>
      </c>
      <c r="AS268" t="s">
        <v>51</v>
      </c>
      <c r="AT268" s="12" t="s">
        <v>51</v>
      </c>
      <c r="AU268" s="12" t="e">
        <f>VLOOKUP(Table13[[#This Row],[Local Article Id]],Table3[#All],33,FALSE)</f>
        <v>#N/A</v>
      </c>
      <c r="AV268" s="12" t="s">
        <v>51</v>
      </c>
      <c r="AW268" s="12" t="e">
        <f>VLOOKUP(Table13[[#This Row],[Local Article Id]],Table3[#All],34,FALSE)</f>
        <v>#N/A</v>
      </c>
      <c r="AX268">
        <v>865.86</v>
      </c>
      <c r="AY268">
        <v>453</v>
      </c>
      <c r="AZ268" t="s">
        <v>60</v>
      </c>
    </row>
    <row r="269" spans="1:52">
      <c r="A269" t="s">
        <v>1270</v>
      </c>
      <c r="B269" t="s">
        <v>48</v>
      </c>
      <c r="C269" t="s">
        <v>1271</v>
      </c>
      <c r="D269" t="s">
        <v>152</v>
      </c>
      <c r="E269" t="s">
        <v>51</v>
      </c>
      <c r="F269" t="s">
        <v>52</v>
      </c>
      <c r="G269" t="s">
        <v>80</v>
      </c>
      <c r="H269" t="s">
        <v>51</v>
      </c>
      <c r="I269" t="s">
        <v>51</v>
      </c>
      <c r="J269" t="s">
        <v>54</v>
      </c>
      <c r="K269" t="s">
        <v>51</v>
      </c>
      <c r="L269" t="s">
        <v>51</v>
      </c>
      <c r="M269" t="s">
        <v>55</v>
      </c>
      <c r="N269" t="s">
        <v>56</v>
      </c>
      <c r="O269">
        <v>0</v>
      </c>
      <c r="P269" t="s">
        <v>51</v>
      </c>
      <c r="Q269" t="s">
        <v>1272</v>
      </c>
      <c r="R269" t="s">
        <v>57</v>
      </c>
      <c r="S269" t="s">
        <v>57</v>
      </c>
      <c r="T269" t="s">
        <v>1273</v>
      </c>
      <c r="U269" t="s">
        <v>51</v>
      </c>
      <c r="V269" t="s">
        <v>51</v>
      </c>
      <c r="W269" t="s">
        <v>51</v>
      </c>
      <c r="X269">
        <v>1</v>
      </c>
      <c r="Y269">
        <v>0</v>
      </c>
      <c r="Z269">
        <v>2377143</v>
      </c>
      <c r="AA269">
        <v>0</v>
      </c>
      <c r="AB269" t="s">
        <v>51</v>
      </c>
      <c r="AF269" t="s">
        <v>1274</v>
      </c>
      <c r="AG269" t="s">
        <v>125</v>
      </c>
      <c r="AH269" t="s">
        <v>51</v>
      </c>
      <c r="AI269" s="9" t="s">
        <v>133</v>
      </c>
      <c r="AJ269" t="str">
        <f>VLOOKUP(Table13[[#This Row],[Local Article Id]],Table3[#All],28,FALSE)</f>
        <v>A paragraph or more towards the top</v>
      </c>
      <c r="AK269" t="s">
        <v>51</v>
      </c>
      <c r="AL269" t="s">
        <v>51</v>
      </c>
      <c r="AM269" t="s">
        <v>51</v>
      </c>
      <c r="AN269" s="12" t="s">
        <v>51</v>
      </c>
      <c r="AO269" s="12">
        <f>VLOOKUP(Table13[[#This Row],[Local Article Id]],Table3[#All],35,FALSE)</f>
        <v>0</v>
      </c>
      <c r="AP269" t="s">
        <v>51</v>
      </c>
      <c r="AQ269" s="9" t="s">
        <v>51</v>
      </c>
      <c r="AR269" t="str">
        <f>VLOOKUP(Table13[[#This Row],[Local Article Id]],Table3[#All],30,FALSE)</f>
        <v>NICE recommended weight-loss drug to be made available in specialist NHS services 08/03/23</v>
      </c>
      <c r="AS269" t="s">
        <v>51</v>
      </c>
      <c r="AT269" s="8" t="s">
        <v>51</v>
      </c>
      <c r="AU269">
        <f>VLOOKUP(Table13[[#This Row],[Local Article Id]],Table3[#All],33,FALSE)</f>
        <v>0</v>
      </c>
      <c r="AV269" s="8" t="s">
        <v>51</v>
      </c>
      <c r="AW269">
        <f>VLOOKUP(Table13[[#This Row],[Local Article Id]],Table3[#All],34,FALSE)</f>
        <v>0</v>
      </c>
      <c r="AX269">
        <v>594285.75</v>
      </c>
      <c r="AY269">
        <v>0</v>
      </c>
      <c r="AZ269" t="s">
        <v>60</v>
      </c>
    </row>
    <row r="270" spans="1:52">
      <c r="A270" t="s">
        <v>1275</v>
      </c>
      <c r="B270" t="s">
        <v>48</v>
      </c>
      <c r="C270" t="s">
        <v>1276</v>
      </c>
      <c r="D270" t="s">
        <v>152</v>
      </c>
      <c r="E270" t="s">
        <v>51</v>
      </c>
      <c r="F270" t="s">
        <v>52</v>
      </c>
      <c r="G270" t="s">
        <v>109</v>
      </c>
      <c r="H270" t="s">
        <v>51</v>
      </c>
      <c r="I270" t="s">
        <v>51</v>
      </c>
      <c r="J270" t="s">
        <v>51</v>
      </c>
      <c r="K270" t="s">
        <v>51</v>
      </c>
      <c r="L270" t="s">
        <v>51</v>
      </c>
      <c r="M270" t="s">
        <v>55</v>
      </c>
      <c r="N270" t="s">
        <v>56</v>
      </c>
      <c r="O270">
        <v>0</v>
      </c>
      <c r="P270" t="s">
        <v>51</v>
      </c>
      <c r="Q270" t="s">
        <v>1277</v>
      </c>
      <c r="R270" t="s">
        <v>57</v>
      </c>
      <c r="S270" t="s">
        <v>57</v>
      </c>
      <c r="T270" t="s">
        <v>1278</v>
      </c>
      <c r="U270" t="s">
        <v>51</v>
      </c>
      <c r="V270" t="s">
        <v>51</v>
      </c>
      <c r="W270" t="s">
        <v>51</v>
      </c>
      <c r="X270">
        <v>1</v>
      </c>
      <c r="Y270">
        <v>0</v>
      </c>
      <c r="Z270">
        <v>5811138</v>
      </c>
      <c r="AA270">
        <v>0</v>
      </c>
      <c r="AB270" t="s">
        <v>51</v>
      </c>
      <c r="AF270" t="s">
        <v>1279</v>
      </c>
      <c r="AG270" t="s">
        <v>125</v>
      </c>
      <c r="AH270" t="s">
        <v>51</v>
      </c>
      <c r="AI270" s="9" t="s">
        <v>133</v>
      </c>
      <c r="AJ270" t="str">
        <f>VLOOKUP(Table13[[#This Row],[Local Article Id]],Table3[#All],28,FALSE)</f>
        <v>A paragraph or more towards the top</v>
      </c>
      <c r="AK270" t="s">
        <v>51</v>
      </c>
      <c r="AL270" t="s">
        <v>51</v>
      </c>
      <c r="AM270" t="s">
        <v>51</v>
      </c>
      <c r="AN270" s="12" t="s">
        <v>51</v>
      </c>
      <c r="AO270" s="12">
        <f>VLOOKUP(Table13[[#This Row],[Local Article Id]],Table3[#All],35,FALSE)</f>
        <v>0</v>
      </c>
      <c r="AP270" t="s">
        <v>51</v>
      </c>
      <c r="AQ270" s="8" t="s">
        <v>51</v>
      </c>
      <c r="AR270">
        <f>VLOOKUP(Table13[[#This Row],[Local Article Id]],Table3[#All],30,FALSE)</f>
        <v>0</v>
      </c>
      <c r="AS270" t="s">
        <v>51</v>
      </c>
      <c r="AT270" s="8" t="s">
        <v>51</v>
      </c>
      <c r="AU270">
        <f>VLOOKUP(Table13[[#This Row],[Local Article Id]],Table3[#All],33,FALSE)</f>
        <v>0</v>
      </c>
      <c r="AV270" s="8" t="s">
        <v>51</v>
      </c>
      <c r="AW270">
        <f>VLOOKUP(Table13[[#This Row],[Local Article Id]],Table3[#All],34,FALSE)</f>
        <v>0</v>
      </c>
      <c r="AX270">
        <v>1452784.5</v>
      </c>
      <c r="AY270">
        <v>0</v>
      </c>
      <c r="AZ270" t="s">
        <v>60</v>
      </c>
    </row>
    <row r="271" spans="1:52">
      <c r="A271" s="12" t="s">
        <v>1280</v>
      </c>
      <c r="B271" s="12" t="s">
        <v>48</v>
      </c>
      <c r="C271" s="12" t="s">
        <v>1281</v>
      </c>
      <c r="D271" s="12" t="s">
        <v>498</v>
      </c>
      <c r="E271" s="12" t="s">
        <v>51</v>
      </c>
      <c r="F271" s="12" t="s">
        <v>85</v>
      </c>
      <c r="G271" s="12" t="s">
        <v>1282</v>
      </c>
      <c r="H271" s="12" t="s">
        <v>1282</v>
      </c>
      <c r="I271" t="s">
        <v>1283</v>
      </c>
      <c r="J271" s="12" t="s">
        <v>122</v>
      </c>
      <c r="K271" t="s">
        <v>51</v>
      </c>
      <c r="L271" t="s">
        <v>51</v>
      </c>
      <c r="M271" t="s">
        <v>55</v>
      </c>
      <c r="N271" t="s">
        <v>56</v>
      </c>
      <c r="O271" s="12">
        <v>6</v>
      </c>
      <c r="P271" t="s">
        <v>51</v>
      </c>
      <c r="Q271" s="12" t="s">
        <v>1284</v>
      </c>
      <c r="R271" t="s">
        <v>57</v>
      </c>
      <c r="S271" t="s">
        <v>57</v>
      </c>
      <c r="T271" t="s">
        <v>51</v>
      </c>
      <c r="U271" t="s">
        <v>51</v>
      </c>
      <c r="V271" t="s">
        <v>51</v>
      </c>
      <c r="W271" t="s">
        <v>51</v>
      </c>
      <c r="X271">
        <v>173</v>
      </c>
      <c r="Y271">
        <v>0</v>
      </c>
      <c r="Z271">
        <v>667491</v>
      </c>
      <c r="AA271">
        <v>439100</v>
      </c>
      <c r="AB271" t="s">
        <v>51</v>
      </c>
      <c r="AF271" s="12" t="s">
        <v>1285</v>
      </c>
      <c r="AG271" t="s">
        <v>125</v>
      </c>
      <c r="AH271" t="s">
        <v>51</v>
      </c>
      <c r="AI271" s="12" t="s">
        <v>133</v>
      </c>
      <c r="AJ271" s="12" t="e">
        <f>VLOOKUP(Table13[[#This Row],[Local Article Id]],Table3[#All],28,FALSE)</f>
        <v>#N/A</v>
      </c>
      <c r="AK271" t="s">
        <v>51</v>
      </c>
      <c r="AL271" t="s">
        <v>51</v>
      </c>
      <c r="AM271" t="s">
        <v>51</v>
      </c>
      <c r="AN271" s="12" t="s">
        <v>51</v>
      </c>
      <c r="AO271" s="12" t="e">
        <f>VLOOKUP(Table13[[#This Row],[Local Article Id]],Table3[#All],35,FALSE)</f>
        <v>#N/A</v>
      </c>
      <c r="AP271" t="s">
        <v>51</v>
      </c>
      <c r="AQ271" s="12" t="s">
        <v>51</v>
      </c>
      <c r="AR271" s="12" t="e">
        <f>VLOOKUP(Table13[[#This Row],[Local Article Id]],Table3[#All],30,FALSE)</f>
        <v>#N/A</v>
      </c>
      <c r="AS271" t="s">
        <v>51</v>
      </c>
      <c r="AT271" s="12" t="s">
        <v>51</v>
      </c>
      <c r="AU271" s="12" t="e">
        <f>VLOOKUP(Table13[[#This Row],[Local Article Id]],Table3[#All],33,FALSE)</f>
        <v>#N/A</v>
      </c>
      <c r="AV271" s="12" t="s">
        <v>51</v>
      </c>
      <c r="AW271" s="12" t="e">
        <f>VLOOKUP(Table13[[#This Row],[Local Article Id]],Table3[#All],34,FALSE)</f>
        <v>#N/A</v>
      </c>
      <c r="AX271">
        <v>667491</v>
      </c>
      <c r="AY271">
        <v>18991075</v>
      </c>
      <c r="AZ271" t="s">
        <v>60</v>
      </c>
    </row>
    <row r="272" spans="1:52">
      <c r="A272" t="s">
        <v>1286</v>
      </c>
      <c r="B272" t="s">
        <v>48</v>
      </c>
      <c r="C272" t="s">
        <v>1287</v>
      </c>
      <c r="D272" t="s">
        <v>152</v>
      </c>
      <c r="E272" t="s">
        <v>1288</v>
      </c>
      <c r="F272" t="s">
        <v>1289</v>
      </c>
      <c r="G272" t="s">
        <v>1290</v>
      </c>
      <c r="H272" t="s">
        <v>1290</v>
      </c>
      <c r="I272" t="s">
        <v>51</v>
      </c>
      <c r="J272" t="s">
        <v>453</v>
      </c>
      <c r="K272" t="s">
        <v>51</v>
      </c>
      <c r="L272" t="s">
        <v>51</v>
      </c>
      <c r="M272" t="s">
        <v>55</v>
      </c>
      <c r="N272" t="s">
        <v>56</v>
      </c>
      <c r="O272">
        <v>0</v>
      </c>
      <c r="P272" t="s">
        <v>51</v>
      </c>
      <c r="Q272" t="s">
        <v>51</v>
      </c>
      <c r="R272" t="s">
        <v>57</v>
      </c>
      <c r="S272" t="s">
        <v>57</v>
      </c>
      <c r="T272" t="s">
        <v>51</v>
      </c>
      <c r="U272" t="s">
        <v>51</v>
      </c>
      <c r="V272" t="s">
        <v>51</v>
      </c>
      <c r="W272" t="s">
        <v>51</v>
      </c>
      <c r="X272">
        <v>1</v>
      </c>
      <c r="Y272">
        <v>300</v>
      </c>
      <c r="Z272">
        <v>1592333</v>
      </c>
      <c r="AA272">
        <v>0</v>
      </c>
      <c r="AB272" t="s">
        <v>51</v>
      </c>
      <c r="AF272" t="s">
        <v>1291</v>
      </c>
      <c r="AG272" t="s">
        <v>125</v>
      </c>
      <c r="AH272" t="s">
        <v>51</v>
      </c>
      <c r="AI272" s="9" t="s">
        <v>179</v>
      </c>
      <c r="AJ272" t="str">
        <f>VLOOKUP(Table13[[#This Row],[Local Article Id]],Table3[#All],28,FALSE)</f>
        <v>Headline or byline mention</v>
      </c>
      <c r="AK272" t="s">
        <v>51</v>
      </c>
      <c r="AL272" t="s">
        <v>51</v>
      </c>
      <c r="AM272" t="s">
        <v>51</v>
      </c>
      <c r="AN272" s="12" t="s">
        <v>51</v>
      </c>
      <c r="AO272" s="12">
        <f>VLOOKUP(Table13[[#This Row],[Local Article Id]],Table3[#All],35,FALSE)</f>
        <v>0</v>
      </c>
      <c r="AP272" t="s">
        <v>51</v>
      </c>
      <c r="AQ272" s="9" t="s">
        <v>51</v>
      </c>
      <c r="AR272" t="str">
        <f>VLOOKUP(Table13[[#This Row],[Local Article Id]],Table3[#All],30,FALSE)</f>
        <v>NICE recommended weight-loss drug to be made available in specialist NHS services 08/03/23</v>
      </c>
      <c r="AS272" t="s">
        <v>51</v>
      </c>
      <c r="AT272" s="8" t="s">
        <v>51</v>
      </c>
      <c r="AU272">
        <f>VLOOKUP(Table13[[#This Row],[Local Article Id]],Table3[#All],33,FALSE)</f>
        <v>0</v>
      </c>
      <c r="AV272" s="8" t="s">
        <v>51</v>
      </c>
      <c r="AW272">
        <f>VLOOKUP(Table13[[#This Row],[Local Article Id]],Table3[#All],34,FALSE)</f>
        <v>0</v>
      </c>
      <c r="AX272">
        <v>47769.99</v>
      </c>
      <c r="AY272">
        <v>0</v>
      </c>
      <c r="AZ272" t="s">
        <v>60</v>
      </c>
    </row>
    <row r="273" spans="1:52">
      <c r="A273" t="s">
        <v>1292</v>
      </c>
      <c r="B273" t="s">
        <v>48</v>
      </c>
      <c r="C273" t="s">
        <v>1293</v>
      </c>
      <c r="D273" t="s">
        <v>386</v>
      </c>
      <c r="E273" t="s">
        <v>51</v>
      </c>
      <c r="F273" t="s">
        <v>85</v>
      </c>
      <c r="G273" t="s">
        <v>250</v>
      </c>
      <c r="H273" t="s">
        <v>250</v>
      </c>
      <c r="I273" t="s">
        <v>251</v>
      </c>
      <c r="J273" t="s">
        <v>252</v>
      </c>
      <c r="K273" t="s">
        <v>51</v>
      </c>
      <c r="L273" t="s">
        <v>51</v>
      </c>
      <c r="M273" t="s">
        <v>55</v>
      </c>
      <c r="N273" t="s">
        <v>56</v>
      </c>
      <c r="O273">
        <v>424</v>
      </c>
      <c r="P273" t="s">
        <v>51</v>
      </c>
      <c r="Q273" t="s">
        <v>51</v>
      </c>
      <c r="R273" t="s">
        <v>57</v>
      </c>
      <c r="S273" t="s">
        <v>57</v>
      </c>
      <c r="T273" t="s">
        <v>51</v>
      </c>
      <c r="U273" t="s">
        <v>51</v>
      </c>
      <c r="V273" t="s">
        <v>51</v>
      </c>
      <c r="W273" t="s">
        <v>51</v>
      </c>
      <c r="X273">
        <v>255</v>
      </c>
      <c r="Y273">
        <v>0</v>
      </c>
      <c r="Z273">
        <v>123697</v>
      </c>
      <c r="AA273">
        <v>47300</v>
      </c>
      <c r="AB273" t="s">
        <v>51</v>
      </c>
      <c r="AF273" t="s">
        <v>1294</v>
      </c>
      <c r="AG273" t="s">
        <v>125</v>
      </c>
      <c r="AH273" t="s">
        <v>51</v>
      </c>
      <c r="AI273" s="9" t="s">
        <v>133</v>
      </c>
      <c r="AJ273" t="str">
        <f>VLOOKUP(Table13[[#This Row],[Local Article Id]],Table3[#All],28,FALSE)</f>
        <v>A paragraph or more towards the top</v>
      </c>
      <c r="AK273" t="s">
        <v>51</v>
      </c>
      <c r="AL273" t="s">
        <v>51</v>
      </c>
      <c r="AM273" t="s">
        <v>51</v>
      </c>
      <c r="AN273" s="12" t="s">
        <v>51</v>
      </c>
      <c r="AO273" s="12">
        <f>VLOOKUP(Table13[[#This Row],[Local Article Id]],Table3[#All],35,FALSE)</f>
        <v>0</v>
      </c>
      <c r="AP273" t="s">
        <v>51</v>
      </c>
      <c r="AQ273" s="9" t="s">
        <v>51</v>
      </c>
      <c r="AR273" t="str">
        <f>VLOOKUP(Table13[[#This Row],[Local Article Id]],Table3[#All],30,FALSE)</f>
        <v>NICE recommended weight-loss drug to be made available in specialist NHS services 08/03/23</v>
      </c>
      <c r="AS273" t="s">
        <v>51</v>
      </c>
      <c r="AT273" s="8" t="s">
        <v>51</v>
      </c>
      <c r="AU273">
        <f>VLOOKUP(Table13[[#This Row],[Local Article Id]],Table3[#All],33,FALSE)</f>
        <v>0</v>
      </c>
      <c r="AV273" s="8" t="s">
        <v>51</v>
      </c>
      <c r="AW273">
        <f>VLOOKUP(Table13[[#This Row],[Local Article Id]],Table3[#All],34,FALSE)</f>
        <v>0</v>
      </c>
      <c r="AX273">
        <v>123697</v>
      </c>
      <c r="AY273">
        <v>3015375</v>
      </c>
      <c r="AZ273" t="s">
        <v>60</v>
      </c>
    </row>
    <row r="274" spans="1:52">
      <c r="A274" s="12" t="s">
        <v>1295</v>
      </c>
      <c r="B274" s="12" t="s">
        <v>48</v>
      </c>
      <c r="C274" s="12" t="s">
        <v>1296</v>
      </c>
      <c r="D274" s="12" t="s">
        <v>152</v>
      </c>
      <c r="E274" s="12" t="s">
        <v>51</v>
      </c>
      <c r="F274" s="12" t="s">
        <v>52</v>
      </c>
      <c r="G274" s="12" t="s">
        <v>1297</v>
      </c>
      <c r="H274" s="12" t="s">
        <v>51</v>
      </c>
      <c r="I274" t="s">
        <v>51</v>
      </c>
      <c r="J274" s="12" t="s">
        <v>54</v>
      </c>
      <c r="K274" t="s">
        <v>51</v>
      </c>
      <c r="L274" t="s">
        <v>51</v>
      </c>
      <c r="M274" t="s">
        <v>55</v>
      </c>
      <c r="N274" t="s">
        <v>56</v>
      </c>
      <c r="O274" s="12">
        <v>0</v>
      </c>
      <c r="P274" t="s">
        <v>51</v>
      </c>
      <c r="Q274" s="12" t="s">
        <v>51</v>
      </c>
      <c r="R274" t="s">
        <v>57</v>
      </c>
      <c r="S274" t="s">
        <v>57</v>
      </c>
      <c r="T274" t="s">
        <v>1298</v>
      </c>
      <c r="U274" t="s">
        <v>51</v>
      </c>
      <c r="V274" t="s">
        <v>51</v>
      </c>
      <c r="W274" t="s">
        <v>51</v>
      </c>
      <c r="X274">
        <v>1</v>
      </c>
      <c r="Y274">
        <v>0</v>
      </c>
      <c r="Z274">
        <v>502221</v>
      </c>
      <c r="AA274">
        <v>0</v>
      </c>
      <c r="AB274" t="s">
        <v>51</v>
      </c>
      <c r="AF274" s="12" t="s">
        <v>1299</v>
      </c>
      <c r="AG274" t="s">
        <v>125</v>
      </c>
      <c r="AH274" t="s">
        <v>51</v>
      </c>
      <c r="AI274" s="12" t="s">
        <v>133</v>
      </c>
      <c r="AJ274" s="12" t="e">
        <f>VLOOKUP(Table13[[#This Row],[Local Article Id]],Table3[#All],28,FALSE)</f>
        <v>#N/A</v>
      </c>
      <c r="AK274" t="s">
        <v>51</v>
      </c>
      <c r="AL274" t="s">
        <v>51</v>
      </c>
      <c r="AM274" t="s">
        <v>51</v>
      </c>
      <c r="AN274" s="12" t="s">
        <v>51</v>
      </c>
      <c r="AO274" s="12" t="e">
        <f>VLOOKUP(Table13[[#This Row],[Local Article Id]],Table3[#All],35,FALSE)</f>
        <v>#N/A</v>
      </c>
      <c r="AP274" t="s">
        <v>51</v>
      </c>
      <c r="AQ274" s="12" t="s">
        <v>51</v>
      </c>
      <c r="AR274" s="12" t="e">
        <f>VLOOKUP(Table13[[#This Row],[Local Article Id]],Table3[#All],30,FALSE)</f>
        <v>#N/A</v>
      </c>
      <c r="AS274" t="s">
        <v>51</v>
      </c>
      <c r="AT274" s="12" t="s">
        <v>51</v>
      </c>
      <c r="AU274" s="12" t="e">
        <f>VLOOKUP(Table13[[#This Row],[Local Article Id]],Table3[#All],33,FALSE)</f>
        <v>#N/A</v>
      </c>
      <c r="AV274" s="12" t="s">
        <v>51</v>
      </c>
      <c r="AW274" s="12" t="e">
        <f>VLOOKUP(Table13[[#This Row],[Local Article Id]],Table3[#All],34,FALSE)</f>
        <v>#N/A</v>
      </c>
      <c r="AX274">
        <v>125555.25</v>
      </c>
      <c r="AY274">
        <v>0</v>
      </c>
      <c r="AZ274" t="s">
        <v>60</v>
      </c>
    </row>
    <row r="275" spans="1:52">
      <c r="A275" s="12" t="s">
        <v>1300</v>
      </c>
      <c r="B275" s="12" t="s">
        <v>48</v>
      </c>
      <c r="C275" s="12" t="s">
        <v>1301</v>
      </c>
      <c r="D275" s="12" t="s">
        <v>244</v>
      </c>
      <c r="E275" s="12" t="s">
        <v>51</v>
      </c>
      <c r="F275" s="12" t="s">
        <v>52</v>
      </c>
      <c r="G275" s="12" t="s">
        <v>245</v>
      </c>
      <c r="H275" s="12" t="s">
        <v>51</v>
      </c>
      <c r="I275" t="s">
        <v>51</v>
      </c>
      <c r="J275" s="12" t="s">
        <v>54</v>
      </c>
      <c r="K275" t="s">
        <v>51</v>
      </c>
      <c r="L275" t="s">
        <v>51</v>
      </c>
      <c r="M275" t="s">
        <v>55</v>
      </c>
      <c r="N275" t="s">
        <v>56</v>
      </c>
      <c r="O275" s="12">
        <v>0</v>
      </c>
      <c r="P275" t="s">
        <v>51</v>
      </c>
      <c r="Q275" s="12" t="s">
        <v>51</v>
      </c>
      <c r="R275" t="s">
        <v>57</v>
      </c>
      <c r="S275" t="s">
        <v>57</v>
      </c>
      <c r="T275" t="s">
        <v>1302</v>
      </c>
      <c r="U275" t="s">
        <v>51</v>
      </c>
      <c r="V275" t="s">
        <v>51</v>
      </c>
      <c r="W275" t="s">
        <v>51</v>
      </c>
      <c r="X275">
        <v>1</v>
      </c>
      <c r="Y275">
        <v>0</v>
      </c>
      <c r="Z275">
        <v>7864</v>
      </c>
      <c r="AA275">
        <v>0</v>
      </c>
      <c r="AB275" t="s">
        <v>51</v>
      </c>
      <c r="AF275" s="12" t="s">
        <v>1303</v>
      </c>
      <c r="AG275" t="s">
        <v>125</v>
      </c>
      <c r="AH275" t="s">
        <v>51</v>
      </c>
      <c r="AI275" s="12" t="s">
        <v>133</v>
      </c>
      <c r="AJ275" s="12" t="e">
        <f>VLOOKUP(Table13[[#This Row],[Local Article Id]],Table3[#All],28,FALSE)</f>
        <v>#N/A</v>
      </c>
      <c r="AK275" t="s">
        <v>51</v>
      </c>
      <c r="AL275" t="s">
        <v>51</v>
      </c>
      <c r="AM275" t="s">
        <v>51</v>
      </c>
      <c r="AN275" s="12" t="s">
        <v>51</v>
      </c>
      <c r="AO275" s="12" t="e">
        <f>VLOOKUP(Table13[[#This Row],[Local Article Id]],Table3[#All],35,FALSE)</f>
        <v>#N/A</v>
      </c>
      <c r="AP275" t="s">
        <v>51</v>
      </c>
      <c r="AQ275" s="12" t="s">
        <v>51</v>
      </c>
      <c r="AR275" s="12" t="e">
        <f>VLOOKUP(Table13[[#This Row],[Local Article Id]],Table3[#All],30,FALSE)</f>
        <v>#N/A</v>
      </c>
      <c r="AS275" t="s">
        <v>51</v>
      </c>
      <c r="AT275" s="12" t="s">
        <v>51</v>
      </c>
      <c r="AU275" s="12" t="e">
        <f>VLOOKUP(Table13[[#This Row],[Local Article Id]],Table3[#All],33,FALSE)</f>
        <v>#N/A</v>
      </c>
      <c r="AV275" s="12" t="s">
        <v>51</v>
      </c>
      <c r="AW275" s="12" t="e">
        <f>VLOOKUP(Table13[[#This Row],[Local Article Id]],Table3[#All],34,FALSE)</f>
        <v>#N/A</v>
      </c>
      <c r="AX275">
        <v>1966</v>
      </c>
      <c r="AY275">
        <v>0</v>
      </c>
      <c r="AZ275" t="s">
        <v>60</v>
      </c>
    </row>
    <row r="276" spans="1:52">
      <c r="A276" t="s">
        <v>1304</v>
      </c>
      <c r="B276" t="s">
        <v>48</v>
      </c>
      <c r="C276" t="s">
        <v>1305</v>
      </c>
      <c r="D276" t="s">
        <v>79</v>
      </c>
      <c r="E276" t="s">
        <v>51</v>
      </c>
      <c r="F276" t="s">
        <v>52</v>
      </c>
      <c r="G276" t="s">
        <v>137</v>
      </c>
      <c r="H276" t="s">
        <v>51</v>
      </c>
      <c r="I276" t="s">
        <v>51</v>
      </c>
      <c r="J276" t="s">
        <v>54</v>
      </c>
      <c r="K276" t="s">
        <v>51</v>
      </c>
      <c r="L276" t="s">
        <v>51</v>
      </c>
      <c r="M276" t="s">
        <v>55</v>
      </c>
      <c r="N276" t="s">
        <v>56</v>
      </c>
      <c r="O276">
        <v>0</v>
      </c>
      <c r="P276" t="s">
        <v>51</v>
      </c>
      <c r="Q276" t="s">
        <v>1306</v>
      </c>
      <c r="R276" t="s">
        <v>57</v>
      </c>
      <c r="S276" t="s">
        <v>57</v>
      </c>
      <c r="T276" t="s">
        <v>1307</v>
      </c>
      <c r="U276" t="s">
        <v>51</v>
      </c>
      <c r="V276" t="s">
        <v>51</v>
      </c>
      <c r="W276" t="s">
        <v>51</v>
      </c>
      <c r="X276">
        <v>1</v>
      </c>
      <c r="Y276">
        <v>0</v>
      </c>
      <c r="Z276">
        <v>9952153</v>
      </c>
      <c r="AA276">
        <v>0</v>
      </c>
      <c r="AB276" t="s">
        <v>51</v>
      </c>
      <c r="AF276" t="s">
        <v>221</v>
      </c>
      <c r="AG276" t="s">
        <v>125</v>
      </c>
      <c r="AH276" t="s">
        <v>51</v>
      </c>
      <c r="AI276" s="8" t="s">
        <v>126</v>
      </c>
      <c r="AJ276" t="str">
        <f>VLOOKUP(Table13[[#This Row],[Local Article Id]],Table3[#All],28,FALSE)</f>
        <v>A paragraph or less towards the bottom</v>
      </c>
      <c r="AK276" t="s">
        <v>51</v>
      </c>
      <c r="AL276" t="s">
        <v>51</v>
      </c>
      <c r="AM276" t="s">
        <v>51</v>
      </c>
      <c r="AN276" s="12" t="s">
        <v>51</v>
      </c>
      <c r="AO276" s="12">
        <f>VLOOKUP(Table13[[#This Row],[Local Article Id]],Table3[#All],35,FALSE)</f>
        <v>0</v>
      </c>
      <c r="AP276" t="s">
        <v>51</v>
      </c>
      <c r="AQ276" s="8" t="s">
        <v>51</v>
      </c>
      <c r="AR276">
        <f>VLOOKUP(Table13[[#This Row],[Local Article Id]],Table3[#All],30,FALSE)</f>
        <v>0</v>
      </c>
      <c r="AS276" t="s">
        <v>51</v>
      </c>
      <c r="AT276" s="8" t="s">
        <v>51</v>
      </c>
      <c r="AU276">
        <f>VLOOKUP(Table13[[#This Row],[Local Article Id]],Table3[#All],33,FALSE)</f>
        <v>0</v>
      </c>
      <c r="AV276" s="8" t="s">
        <v>51</v>
      </c>
      <c r="AW276">
        <f>VLOOKUP(Table13[[#This Row],[Local Article Id]],Table3[#All],34,FALSE)</f>
        <v>0</v>
      </c>
      <c r="AX276">
        <v>995215.3</v>
      </c>
      <c r="AY276">
        <v>0</v>
      </c>
      <c r="AZ276" t="s">
        <v>60</v>
      </c>
    </row>
    <row r="277" spans="1:52">
      <c r="A277" t="s">
        <v>1308</v>
      </c>
      <c r="B277" t="s">
        <v>48</v>
      </c>
      <c r="C277" t="s">
        <v>1309</v>
      </c>
      <c r="D277" t="s">
        <v>79</v>
      </c>
      <c r="E277" t="s">
        <v>51</v>
      </c>
      <c r="F277" t="s">
        <v>52</v>
      </c>
      <c r="G277" t="s">
        <v>137</v>
      </c>
      <c r="H277" t="s">
        <v>51</v>
      </c>
      <c r="I277" t="s">
        <v>51</v>
      </c>
      <c r="J277" t="s">
        <v>54</v>
      </c>
      <c r="K277" t="s">
        <v>51</v>
      </c>
      <c r="L277" t="s">
        <v>51</v>
      </c>
      <c r="M277" t="s">
        <v>55</v>
      </c>
      <c r="N277" t="s">
        <v>56</v>
      </c>
      <c r="O277">
        <v>0</v>
      </c>
      <c r="P277" t="s">
        <v>51</v>
      </c>
      <c r="Q277" t="s">
        <v>1310</v>
      </c>
      <c r="R277" t="s">
        <v>57</v>
      </c>
      <c r="S277" t="s">
        <v>57</v>
      </c>
      <c r="T277" t="s">
        <v>1311</v>
      </c>
      <c r="U277" t="s">
        <v>51</v>
      </c>
      <c r="V277" t="s">
        <v>51</v>
      </c>
      <c r="W277" t="s">
        <v>51</v>
      </c>
      <c r="X277">
        <v>1</v>
      </c>
      <c r="Y277">
        <v>0</v>
      </c>
      <c r="Z277">
        <v>9952153</v>
      </c>
      <c r="AA277">
        <v>0</v>
      </c>
      <c r="AB277" t="s">
        <v>51</v>
      </c>
      <c r="AF277" t="s">
        <v>1312</v>
      </c>
      <c r="AG277" t="s">
        <v>125</v>
      </c>
      <c r="AH277" t="s">
        <v>51</v>
      </c>
      <c r="AI277" s="8" t="s">
        <v>126</v>
      </c>
      <c r="AJ277" t="str">
        <f>VLOOKUP(Table13[[#This Row],[Local Article Id]],Table3[#All],28,FALSE)</f>
        <v>A paragraph or less towards the bottom</v>
      </c>
      <c r="AK277" t="s">
        <v>51</v>
      </c>
      <c r="AL277" t="s">
        <v>51</v>
      </c>
      <c r="AM277" t="s">
        <v>51</v>
      </c>
      <c r="AN277" s="12" t="s">
        <v>51</v>
      </c>
      <c r="AO277" s="12">
        <f>VLOOKUP(Table13[[#This Row],[Local Article Id]],Table3[#All],35,FALSE)</f>
        <v>0</v>
      </c>
      <c r="AP277" t="s">
        <v>51</v>
      </c>
      <c r="AQ277" s="8" t="s">
        <v>51</v>
      </c>
      <c r="AR277">
        <f>VLOOKUP(Table13[[#This Row],[Local Article Id]],Table3[#All],30,FALSE)</f>
        <v>0</v>
      </c>
      <c r="AS277" t="s">
        <v>51</v>
      </c>
      <c r="AT277" s="8" t="s">
        <v>51</v>
      </c>
      <c r="AU277">
        <f>VLOOKUP(Table13[[#This Row],[Local Article Id]],Table3[#All],33,FALSE)</f>
        <v>0</v>
      </c>
      <c r="AV277" s="8" t="s">
        <v>51</v>
      </c>
      <c r="AW277">
        <f>VLOOKUP(Table13[[#This Row],[Local Article Id]],Table3[#All],34,FALSE)</f>
        <v>0</v>
      </c>
      <c r="AX277">
        <v>995215.3</v>
      </c>
      <c r="AY277">
        <v>0</v>
      </c>
      <c r="AZ277" t="s">
        <v>60</v>
      </c>
    </row>
    <row r="278" spans="1:52">
      <c r="A278" t="s">
        <v>1313</v>
      </c>
      <c r="B278" t="s">
        <v>48</v>
      </c>
      <c r="C278" t="s">
        <v>1314</v>
      </c>
      <c r="D278" t="s">
        <v>74</v>
      </c>
      <c r="E278" t="s">
        <v>51</v>
      </c>
      <c r="F278" t="s">
        <v>85</v>
      </c>
      <c r="G278" t="s">
        <v>283</v>
      </c>
      <c r="H278" t="s">
        <v>283</v>
      </c>
      <c r="I278" t="s">
        <v>284</v>
      </c>
      <c r="J278" t="s">
        <v>51</v>
      </c>
      <c r="K278" t="s">
        <v>51</v>
      </c>
      <c r="L278" t="s">
        <v>51</v>
      </c>
      <c r="M278" t="s">
        <v>55</v>
      </c>
      <c r="N278" t="s">
        <v>56</v>
      </c>
      <c r="O278">
        <v>54</v>
      </c>
      <c r="P278" t="s">
        <v>51</v>
      </c>
      <c r="Q278" t="s">
        <v>524</v>
      </c>
      <c r="R278" t="s">
        <v>57</v>
      </c>
      <c r="S278" t="s">
        <v>57</v>
      </c>
      <c r="T278" t="s">
        <v>51</v>
      </c>
      <c r="U278" t="s">
        <v>51</v>
      </c>
      <c r="V278" t="s">
        <v>51</v>
      </c>
      <c r="W278" t="s">
        <v>51</v>
      </c>
      <c r="X278">
        <v>542</v>
      </c>
      <c r="Y278">
        <v>0</v>
      </c>
      <c r="Z278">
        <v>748965</v>
      </c>
      <c r="AA278">
        <v>365700</v>
      </c>
      <c r="AB278" t="s">
        <v>51</v>
      </c>
      <c r="AF278" t="s">
        <v>1315</v>
      </c>
      <c r="AG278" t="s">
        <v>125</v>
      </c>
      <c r="AH278" t="s">
        <v>51</v>
      </c>
      <c r="AI278" s="8" t="s">
        <v>126</v>
      </c>
      <c r="AJ278" t="str">
        <f>VLOOKUP(Table13[[#This Row],[Local Article Id]],Table3[#All],28,FALSE)</f>
        <v>A paragraph or less towards the bottom</v>
      </c>
      <c r="AK278" t="s">
        <v>51</v>
      </c>
      <c r="AL278" t="s">
        <v>51</v>
      </c>
      <c r="AM278" t="s">
        <v>51</v>
      </c>
      <c r="AN278" s="12" t="s">
        <v>51</v>
      </c>
      <c r="AO278" s="12">
        <f>VLOOKUP(Table13[[#This Row],[Local Article Id]],Table3[#All],35,FALSE)</f>
        <v>0</v>
      </c>
      <c r="AP278" t="s">
        <v>51</v>
      </c>
      <c r="AQ278" s="8" t="s">
        <v>51</v>
      </c>
      <c r="AR278">
        <f>VLOOKUP(Table13[[#This Row],[Local Article Id]],Table3[#All],30,FALSE)</f>
        <v>0</v>
      </c>
      <c r="AS278" t="s">
        <v>51</v>
      </c>
      <c r="AT278" s="8" t="s">
        <v>51</v>
      </c>
      <c r="AU278">
        <f>VLOOKUP(Table13[[#This Row],[Local Article Id]],Table3[#All],33,FALSE)</f>
        <v>0</v>
      </c>
      <c r="AV278" s="8" t="s">
        <v>51</v>
      </c>
      <c r="AW278">
        <f>VLOOKUP(Table13[[#This Row],[Local Article Id]],Table3[#All],34,FALSE)</f>
        <v>0</v>
      </c>
      <c r="AX278">
        <v>748965</v>
      </c>
      <c r="AY278">
        <v>19820940</v>
      </c>
      <c r="AZ278" t="s">
        <v>60</v>
      </c>
    </row>
    <row r="279" spans="1:52">
      <c r="A279" t="s">
        <v>1316</v>
      </c>
      <c r="B279" t="s">
        <v>48</v>
      </c>
      <c r="C279" t="s">
        <v>1317</v>
      </c>
      <c r="D279" t="s">
        <v>144</v>
      </c>
      <c r="E279" t="s">
        <v>51</v>
      </c>
      <c r="F279" t="s">
        <v>85</v>
      </c>
      <c r="G279" t="s">
        <v>530</v>
      </c>
      <c r="H279" t="s">
        <v>530</v>
      </c>
      <c r="I279" t="s">
        <v>51</v>
      </c>
      <c r="J279" t="s">
        <v>54</v>
      </c>
      <c r="K279" t="s">
        <v>51</v>
      </c>
      <c r="L279" t="s">
        <v>51</v>
      </c>
      <c r="M279" t="s">
        <v>55</v>
      </c>
      <c r="N279" t="s">
        <v>56</v>
      </c>
      <c r="O279">
        <v>1</v>
      </c>
      <c r="P279" t="s">
        <v>51</v>
      </c>
      <c r="Q279" t="s">
        <v>123</v>
      </c>
      <c r="R279" t="s">
        <v>57</v>
      </c>
      <c r="S279" t="s">
        <v>57</v>
      </c>
      <c r="T279" t="s">
        <v>51</v>
      </c>
      <c r="U279" t="s">
        <v>51</v>
      </c>
      <c r="V279" t="s">
        <v>51</v>
      </c>
      <c r="W279" t="s">
        <v>51</v>
      </c>
      <c r="X279">
        <v>1</v>
      </c>
      <c r="Y279">
        <v>0</v>
      </c>
      <c r="Z279">
        <v>3065586</v>
      </c>
      <c r="AA279">
        <v>822860000</v>
      </c>
      <c r="AB279" t="s">
        <v>51</v>
      </c>
      <c r="AF279" t="s">
        <v>1318</v>
      </c>
      <c r="AG279" t="s">
        <v>125</v>
      </c>
      <c r="AH279" t="s">
        <v>51</v>
      </c>
      <c r="AI279" s="8" t="s">
        <v>126</v>
      </c>
      <c r="AJ279" t="str">
        <f>VLOOKUP(Table13[[#This Row],[Local Article Id]],Table3[#All],28,FALSE)</f>
        <v>A paragraph or less towards the bottom</v>
      </c>
      <c r="AK279" t="s">
        <v>51</v>
      </c>
      <c r="AL279" t="s">
        <v>51</v>
      </c>
      <c r="AM279" t="s">
        <v>51</v>
      </c>
      <c r="AN279" s="12" t="s">
        <v>51</v>
      </c>
      <c r="AO279" s="12">
        <f>VLOOKUP(Table13[[#This Row],[Local Article Id]],Table3[#All],35,FALSE)</f>
        <v>0</v>
      </c>
      <c r="AP279" t="s">
        <v>51</v>
      </c>
      <c r="AQ279" s="8" t="s">
        <v>51</v>
      </c>
      <c r="AR279">
        <f>VLOOKUP(Table13[[#This Row],[Local Article Id]],Table3[#All],30,FALSE)</f>
        <v>0</v>
      </c>
      <c r="AS279" t="s">
        <v>51</v>
      </c>
      <c r="AT279" s="8" t="s">
        <v>51</v>
      </c>
      <c r="AU279">
        <f>VLOOKUP(Table13[[#This Row],[Local Article Id]],Table3[#All],33,FALSE)</f>
        <v>0</v>
      </c>
      <c r="AV279" s="8" t="s">
        <v>51</v>
      </c>
      <c r="AW279">
        <f>VLOOKUP(Table13[[#This Row],[Local Article Id]],Table3[#All],34,FALSE)</f>
        <v>0</v>
      </c>
      <c r="AX279">
        <v>306558.59999999998</v>
      </c>
      <c r="AY279">
        <v>82286000</v>
      </c>
      <c r="AZ279" t="s">
        <v>60</v>
      </c>
    </row>
    <row r="280" spans="1:52">
      <c r="A280" t="s">
        <v>1319</v>
      </c>
      <c r="B280" t="s">
        <v>48</v>
      </c>
      <c r="C280" t="s">
        <v>1320</v>
      </c>
      <c r="D280" t="s">
        <v>108</v>
      </c>
      <c r="E280" t="s">
        <v>51</v>
      </c>
      <c r="F280" t="s">
        <v>85</v>
      </c>
      <c r="G280" t="s">
        <v>129</v>
      </c>
      <c r="H280" t="s">
        <v>129</v>
      </c>
      <c r="I280" t="s">
        <v>130</v>
      </c>
      <c r="J280" t="s">
        <v>122</v>
      </c>
      <c r="K280" t="s">
        <v>51</v>
      </c>
      <c r="L280" t="s">
        <v>51</v>
      </c>
      <c r="M280" t="s">
        <v>55</v>
      </c>
      <c r="N280" t="s">
        <v>56</v>
      </c>
      <c r="O280">
        <v>9</v>
      </c>
      <c r="P280" t="s">
        <v>51</v>
      </c>
      <c r="Q280" t="s">
        <v>566</v>
      </c>
      <c r="R280" t="s">
        <v>57</v>
      </c>
      <c r="S280" t="s">
        <v>57</v>
      </c>
      <c r="T280" t="s">
        <v>51</v>
      </c>
      <c r="U280" t="s">
        <v>51</v>
      </c>
      <c r="V280" t="s">
        <v>51</v>
      </c>
      <c r="W280" t="s">
        <v>51</v>
      </c>
      <c r="X280">
        <v>397</v>
      </c>
      <c r="Y280">
        <v>0</v>
      </c>
      <c r="Z280">
        <v>875125</v>
      </c>
      <c r="AA280">
        <v>365700</v>
      </c>
      <c r="AB280" t="s">
        <v>51</v>
      </c>
      <c r="AF280" t="s">
        <v>1321</v>
      </c>
      <c r="AG280" t="s">
        <v>125</v>
      </c>
      <c r="AH280" t="s">
        <v>51</v>
      </c>
      <c r="AI280" s="8" t="s">
        <v>126</v>
      </c>
      <c r="AJ280" t="str">
        <f>VLOOKUP(Table13[[#This Row],[Local Article Id]],Table3[#All],28,FALSE)</f>
        <v>A paragraph or less towards the bottom</v>
      </c>
      <c r="AK280" t="s">
        <v>51</v>
      </c>
      <c r="AL280" t="s">
        <v>51</v>
      </c>
      <c r="AM280" t="s">
        <v>51</v>
      </c>
      <c r="AN280" s="12" t="s">
        <v>51</v>
      </c>
      <c r="AO280" s="12">
        <f>VLOOKUP(Table13[[#This Row],[Local Article Id]],Table3[#All],35,FALSE)</f>
        <v>0</v>
      </c>
      <c r="AP280" t="s">
        <v>51</v>
      </c>
      <c r="AQ280" s="8" t="s">
        <v>51</v>
      </c>
      <c r="AR280">
        <f>VLOOKUP(Table13[[#This Row],[Local Article Id]],Table3[#All],30,FALSE)</f>
        <v>0</v>
      </c>
      <c r="AS280" t="s">
        <v>51</v>
      </c>
      <c r="AT280" s="8" t="s">
        <v>51</v>
      </c>
      <c r="AU280">
        <f>VLOOKUP(Table13[[#This Row],[Local Article Id]],Table3[#All],33,FALSE)</f>
        <v>0</v>
      </c>
      <c r="AV280" s="8" t="s">
        <v>51</v>
      </c>
      <c r="AW280">
        <f>VLOOKUP(Table13[[#This Row],[Local Article Id]],Table3[#All],34,FALSE)</f>
        <v>0</v>
      </c>
      <c r="AX280">
        <v>875125</v>
      </c>
      <c r="AY280">
        <v>14518290</v>
      </c>
      <c r="AZ280" t="s">
        <v>60</v>
      </c>
    </row>
    <row r="281" spans="1:52">
      <c r="A281" t="s">
        <v>1322</v>
      </c>
      <c r="B281" t="s">
        <v>48</v>
      </c>
      <c r="C281" t="s">
        <v>1323</v>
      </c>
      <c r="D281" t="s">
        <v>108</v>
      </c>
      <c r="E281" t="s">
        <v>1324</v>
      </c>
      <c r="F281" t="s">
        <v>1289</v>
      </c>
      <c r="G281" t="s">
        <v>1325</v>
      </c>
      <c r="H281" t="s">
        <v>1325</v>
      </c>
      <c r="I281" t="s">
        <v>51</v>
      </c>
      <c r="J281" t="s">
        <v>453</v>
      </c>
      <c r="K281" t="s">
        <v>51</v>
      </c>
      <c r="L281" t="s">
        <v>51</v>
      </c>
      <c r="M281" t="s">
        <v>55</v>
      </c>
      <c r="N281" t="s">
        <v>56</v>
      </c>
      <c r="O281">
        <v>0</v>
      </c>
      <c r="P281" t="s">
        <v>51</v>
      </c>
      <c r="Q281" t="s">
        <v>51</v>
      </c>
      <c r="R281" t="s">
        <v>57</v>
      </c>
      <c r="S281" t="s">
        <v>57</v>
      </c>
      <c r="T281" t="s">
        <v>51</v>
      </c>
      <c r="U281" t="s">
        <v>51</v>
      </c>
      <c r="V281" t="s">
        <v>51</v>
      </c>
      <c r="W281" t="s">
        <v>51</v>
      </c>
      <c r="X281">
        <v>1</v>
      </c>
      <c r="Y281">
        <v>300</v>
      </c>
      <c r="Z281">
        <v>3564000</v>
      </c>
      <c r="AA281">
        <v>0</v>
      </c>
      <c r="AB281" t="s">
        <v>51</v>
      </c>
      <c r="AF281" t="s">
        <v>1326</v>
      </c>
      <c r="AG281" t="s">
        <v>125</v>
      </c>
      <c r="AH281" t="s">
        <v>51</v>
      </c>
      <c r="AI281" s="8" t="s">
        <v>141</v>
      </c>
      <c r="AJ281" t="str">
        <f>VLOOKUP(Table13[[#This Row],[Local Article Id]],Table3[#All],28,FALSE)</f>
        <v>Headline or byline mention</v>
      </c>
      <c r="AK281" t="s">
        <v>51</v>
      </c>
      <c r="AL281" t="s">
        <v>51</v>
      </c>
      <c r="AM281" t="s">
        <v>51</v>
      </c>
      <c r="AN281" s="12" t="s">
        <v>51</v>
      </c>
      <c r="AO281" s="12">
        <f>VLOOKUP(Table13[[#This Row],[Local Article Id]],Table3[#All],35,FALSE)</f>
        <v>0</v>
      </c>
      <c r="AP281" t="s">
        <v>51</v>
      </c>
      <c r="AQ281" s="9" t="s">
        <v>51</v>
      </c>
      <c r="AR281" t="str">
        <f>VLOOKUP(Table13[[#This Row],[Local Article Id]],Table3[#All],30,FALSE)</f>
        <v>145,000 people in England to have further treatment choice for preventing migraine attacks 31/05/2023</v>
      </c>
      <c r="AS281" t="s">
        <v>51</v>
      </c>
      <c r="AT281" s="8" t="s">
        <v>51</v>
      </c>
      <c r="AU281">
        <f>VLOOKUP(Table13[[#This Row],[Local Article Id]],Table3[#All],33,FALSE)</f>
        <v>0</v>
      </c>
      <c r="AV281" s="8" t="s">
        <v>51</v>
      </c>
      <c r="AW281">
        <f>VLOOKUP(Table13[[#This Row],[Local Article Id]],Table3[#All],34,FALSE)</f>
        <v>0</v>
      </c>
      <c r="AX281">
        <v>7128000</v>
      </c>
      <c r="AY281">
        <v>0</v>
      </c>
      <c r="AZ281" t="s">
        <v>60</v>
      </c>
    </row>
    <row r="282" spans="1:52">
      <c r="A282" t="s">
        <v>1327</v>
      </c>
      <c r="B282" t="s">
        <v>48</v>
      </c>
      <c r="C282" t="s">
        <v>1328</v>
      </c>
      <c r="D282" t="s">
        <v>108</v>
      </c>
      <c r="E282" t="s">
        <v>51</v>
      </c>
      <c r="F282" t="s">
        <v>52</v>
      </c>
      <c r="G282" t="s">
        <v>109</v>
      </c>
      <c r="H282" t="s">
        <v>51</v>
      </c>
      <c r="I282" t="s">
        <v>51</v>
      </c>
      <c r="J282" t="s">
        <v>51</v>
      </c>
      <c r="K282" t="s">
        <v>51</v>
      </c>
      <c r="L282" t="s">
        <v>51</v>
      </c>
      <c r="M282" t="s">
        <v>55</v>
      </c>
      <c r="N282" t="s">
        <v>56</v>
      </c>
      <c r="O282">
        <v>0</v>
      </c>
      <c r="P282" t="s">
        <v>51</v>
      </c>
      <c r="Q282" t="s">
        <v>1329</v>
      </c>
      <c r="R282" t="s">
        <v>57</v>
      </c>
      <c r="S282" t="s">
        <v>57</v>
      </c>
      <c r="T282" t="s">
        <v>1330</v>
      </c>
      <c r="U282" t="s">
        <v>51</v>
      </c>
      <c r="V282" t="s">
        <v>51</v>
      </c>
      <c r="W282" t="s">
        <v>51</v>
      </c>
      <c r="X282">
        <v>1</v>
      </c>
      <c r="Y282">
        <v>0</v>
      </c>
      <c r="Z282">
        <v>5811138</v>
      </c>
      <c r="AA282">
        <v>0</v>
      </c>
      <c r="AB282" t="s">
        <v>51</v>
      </c>
      <c r="AF282" t="s">
        <v>1331</v>
      </c>
      <c r="AG282" t="s">
        <v>125</v>
      </c>
      <c r="AH282" t="s">
        <v>51</v>
      </c>
      <c r="AI282" s="8" t="s">
        <v>179</v>
      </c>
      <c r="AJ282" t="str">
        <f>VLOOKUP(Table13[[#This Row],[Local Article Id]],Table3[#All],28,FALSE)</f>
        <v>A paragraph or less towards the bottom</v>
      </c>
      <c r="AK282" t="s">
        <v>51</v>
      </c>
      <c r="AL282" t="s">
        <v>51</v>
      </c>
      <c r="AM282" t="s">
        <v>51</v>
      </c>
      <c r="AN282" s="12" t="s">
        <v>51</v>
      </c>
      <c r="AO282" s="12">
        <f>VLOOKUP(Table13[[#This Row],[Local Article Id]],Table3[#All],35,FALSE)</f>
        <v>0</v>
      </c>
      <c r="AP282" t="s">
        <v>51</v>
      </c>
      <c r="AQ282" s="8" t="s">
        <v>51</v>
      </c>
      <c r="AR282">
        <f>VLOOKUP(Table13[[#This Row],[Local Article Id]],Table3[#All],30,FALSE)</f>
        <v>0</v>
      </c>
      <c r="AS282" t="s">
        <v>51</v>
      </c>
      <c r="AT282" s="8" t="s">
        <v>51</v>
      </c>
      <c r="AU282">
        <f>VLOOKUP(Table13[[#This Row],[Local Article Id]],Table3[#All],33,FALSE)</f>
        <v>0</v>
      </c>
      <c r="AV282" s="8" t="s">
        <v>51</v>
      </c>
      <c r="AW282">
        <f>VLOOKUP(Table13[[#This Row],[Local Article Id]],Table3[#All],34,FALSE)</f>
        <v>0</v>
      </c>
      <c r="AX282">
        <v>174334.14</v>
      </c>
      <c r="AY282">
        <v>0</v>
      </c>
      <c r="AZ282" t="s">
        <v>60</v>
      </c>
    </row>
    <row r="283" spans="1:52">
      <c r="A283" s="12" t="s">
        <v>1332</v>
      </c>
      <c r="B283" s="12" t="s">
        <v>48</v>
      </c>
      <c r="C283" s="12" t="s">
        <v>1333</v>
      </c>
      <c r="D283" s="12" t="s">
        <v>144</v>
      </c>
      <c r="E283" s="12" t="s">
        <v>51</v>
      </c>
      <c r="F283" s="12" t="s">
        <v>52</v>
      </c>
      <c r="G283" s="12" t="s">
        <v>1334</v>
      </c>
      <c r="H283" s="12" t="s">
        <v>51</v>
      </c>
      <c r="I283" t="s">
        <v>51</v>
      </c>
      <c r="J283" s="12" t="s">
        <v>54</v>
      </c>
      <c r="K283" t="s">
        <v>51</v>
      </c>
      <c r="L283" t="s">
        <v>51</v>
      </c>
      <c r="M283" t="s">
        <v>55</v>
      </c>
      <c r="N283" t="s">
        <v>56</v>
      </c>
      <c r="O283" s="12">
        <v>0</v>
      </c>
      <c r="P283" t="s">
        <v>51</v>
      </c>
      <c r="Q283" s="12" t="s">
        <v>51</v>
      </c>
      <c r="R283" t="s">
        <v>57</v>
      </c>
      <c r="S283" t="s">
        <v>57</v>
      </c>
      <c r="T283" t="s">
        <v>1335</v>
      </c>
      <c r="U283" t="s">
        <v>51</v>
      </c>
      <c r="V283" t="s">
        <v>51</v>
      </c>
      <c r="W283" t="s">
        <v>51</v>
      </c>
      <c r="X283">
        <v>1</v>
      </c>
      <c r="Y283">
        <v>0</v>
      </c>
      <c r="Z283">
        <v>0</v>
      </c>
      <c r="AA283">
        <v>0</v>
      </c>
      <c r="AB283" t="s">
        <v>51</v>
      </c>
      <c r="AF283" s="12" t="s">
        <v>1336</v>
      </c>
      <c r="AG283" t="s">
        <v>125</v>
      </c>
      <c r="AH283" t="s">
        <v>51</v>
      </c>
      <c r="AI283" s="12" t="s">
        <v>254</v>
      </c>
      <c r="AJ283" s="12" t="e">
        <f>VLOOKUP(Table13[[#This Row],[Local Article Id]],Table3[#All],28,FALSE)</f>
        <v>#N/A</v>
      </c>
      <c r="AK283" t="s">
        <v>51</v>
      </c>
      <c r="AL283" t="s">
        <v>51</v>
      </c>
      <c r="AM283" t="s">
        <v>51</v>
      </c>
      <c r="AN283" s="12" t="s">
        <v>51</v>
      </c>
      <c r="AO283" s="12" t="e">
        <f>VLOOKUP(Table13[[#This Row],[Local Article Id]],Table3[#All],35,FALSE)</f>
        <v>#N/A</v>
      </c>
      <c r="AP283" t="s">
        <v>51</v>
      </c>
      <c r="AQ283" s="12" t="s">
        <v>51</v>
      </c>
      <c r="AR283" s="12" t="e">
        <f>VLOOKUP(Table13[[#This Row],[Local Article Id]],Table3[#All],30,FALSE)</f>
        <v>#N/A</v>
      </c>
      <c r="AS283" t="s">
        <v>51</v>
      </c>
      <c r="AT283" s="12" t="s">
        <v>51</v>
      </c>
      <c r="AU283" s="12" t="e">
        <f>VLOOKUP(Table13[[#This Row],[Local Article Id]],Table3[#All],33,FALSE)</f>
        <v>#N/A</v>
      </c>
      <c r="AV283" s="12" t="s">
        <v>51</v>
      </c>
      <c r="AW283" s="12" t="e">
        <f>VLOOKUP(Table13[[#This Row],[Local Article Id]],Table3[#All],34,FALSE)</f>
        <v>#N/A</v>
      </c>
      <c r="AX283">
        <v>0</v>
      </c>
      <c r="AY283">
        <v>0</v>
      </c>
      <c r="AZ283" t="s">
        <v>60</v>
      </c>
    </row>
    <row r="284" spans="1:52">
      <c r="A284" s="12" t="s">
        <v>1337</v>
      </c>
      <c r="B284" s="12" t="s">
        <v>48</v>
      </c>
      <c r="C284" s="12" t="s">
        <v>1338</v>
      </c>
      <c r="D284" s="12" t="s">
        <v>92</v>
      </c>
      <c r="E284" s="12" t="s">
        <v>51</v>
      </c>
      <c r="F284" s="12" t="s">
        <v>52</v>
      </c>
      <c r="G284" s="12" t="s">
        <v>215</v>
      </c>
      <c r="H284" s="12" t="s">
        <v>51</v>
      </c>
      <c r="I284" t="s">
        <v>51</v>
      </c>
      <c r="J284" s="12" t="s">
        <v>54</v>
      </c>
      <c r="K284" t="s">
        <v>51</v>
      </c>
      <c r="L284" t="s">
        <v>51</v>
      </c>
      <c r="M284" t="s">
        <v>55</v>
      </c>
      <c r="N284" t="s">
        <v>56</v>
      </c>
      <c r="O284" s="12">
        <v>0</v>
      </c>
      <c r="P284" t="s">
        <v>51</v>
      </c>
      <c r="Q284" s="12" t="s">
        <v>51</v>
      </c>
      <c r="R284" t="s">
        <v>57</v>
      </c>
      <c r="S284" t="s">
        <v>57</v>
      </c>
      <c r="T284" t="s">
        <v>1339</v>
      </c>
      <c r="U284" t="s">
        <v>51</v>
      </c>
      <c r="V284" t="s">
        <v>51</v>
      </c>
      <c r="W284" t="s">
        <v>51</v>
      </c>
      <c r="X284">
        <v>1</v>
      </c>
      <c r="Y284">
        <v>0</v>
      </c>
      <c r="Z284">
        <v>0</v>
      </c>
      <c r="AA284">
        <v>0</v>
      </c>
      <c r="AB284" t="s">
        <v>51</v>
      </c>
      <c r="AF284" s="12" t="s">
        <v>583</v>
      </c>
      <c r="AG284" t="s">
        <v>125</v>
      </c>
      <c r="AH284" t="s">
        <v>51</v>
      </c>
      <c r="AI284" s="12" t="s">
        <v>126</v>
      </c>
      <c r="AJ284" s="12" t="e">
        <f>VLOOKUP(Table13[[#This Row],[Local Article Id]],Table3[#All],28,FALSE)</f>
        <v>#N/A</v>
      </c>
      <c r="AK284" t="s">
        <v>51</v>
      </c>
      <c r="AL284" t="s">
        <v>51</v>
      </c>
      <c r="AM284" t="s">
        <v>51</v>
      </c>
      <c r="AN284" s="12" t="s">
        <v>51</v>
      </c>
      <c r="AO284" s="12" t="e">
        <f>VLOOKUP(Table13[[#This Row],[Local Article Id]],Table3[#All],35,FALSE)</f>
        <v>#N/A</v>
      </c>
      <c r="AP284" t="s">
        <v>51</v>
      </c>
      <c r="AQ284" s="12" t="s">
        <v>51</v>
      </c>
      <c r="AR284" s="12" t="e">
        <f>VLOOKUP(Table13[[#This Row],[Local Article Id]],Table3[#All],30,FALSE)</f>
        <v>#N/A</v>
      </c>
      <c r="AS284" t="s">
        <v>51</v>
      </c>
      <c r="AT284" s="12" t="s">
        <v>51</v>
      </c>
      <c r="AU284" s="12" t="e">
        <f>VLOOKUP(Table13[[#This Row],[Local Article Id]],Table3[#All],33,FALSE)</f>
        <v>#N/A</v>
      </c>
      <c r="AV284" s="12" t="s">
        <v>51</v>
      </c>
      <c r="AW284" s="12" t="e">
        <f>VLOOKUP(Table13[[#This Row],[Local Article Id]],Table3[#All],34,FALSE)</f>
        <v>#N/A</v>
      </c>
      <c r="AX284">
        <v>0</v>
      </c>
      <c r="AY284">
        <v>0</v>
      </c>
      <c r="AZ284" t="s">
        <v>60</v>
      </c>
    </row>
    <row r="285" spans="1:52">
      <c r="A285" s="12" t="s">
        <v>1340</v>
      </c>
      <c r="B285" s="12" t="s">
        <v>48</v>
      </c>
      <c r="C285" s="12" t="s">
        <v>1341</v>
      </c>
      <c r="D285" s="12" t="s">
        <v>152</v>
      </c>
      <c r="E285" s="12" t="s">
        <v>51</v>
      </c>
      <c r="F285" s="12" t="s">
        <v>52</v>
      </c>
      <c r="G285" s="12" t="s">
        <v>304</v>
      </c>
      <c r="H285" s="12" t="s">
        <v>51</v>
      </c>
      <c r="I285" t="s">
        <v>51</v>
      </c>
      <c r="J285" s="12" t="s">
        <v>54</v>
      </c>
      <c r="K285" t="s">
        <v>51</v>
      </c>
      <c r="L285" t="s">
        <v>51</v>
      </c>
      <c r="M285" t="s">
        <v>55</v>
      </c>
      <c r="N285" t="s">
        <v>56</v>
      </c>
      <c r="O285" s="12">
        <v>0</v>
      </c>
      <c r="P285" t="s">
        <v>51</v>
      </c>
      <c r="Q285" s="12" t="s">
        <v>51</v>
      </c>
      <c r="R285" t="s">
        <v>57</v>
      </c>
      <c r="S285" t="s">
        <v>57</v>
      </c>
      <c r="T285" t="s">
        <v>1342</v>
      </c>
      <c r="U285" t="s">
        <v>51</v>
      </c>
      <c r="V285" t="s">
        <v>51</v>
      </c>
      <c r="W285" t="s">
        <v>51</v>
      </c>
      <c r="X285">
        <v>1</v>
      </c>
      <c r="Y285">
        <v>0</v>
      </c>
      <c r="Z285">
        <v>0</v>
      </c>
      <c r="AA285">
        <v>0</v>
      </c>
      <c r="AB285" t="s">
        <v>51</v>
      </c>
      <c r="AF285" s="12" t="s">
        <v>1343</v>
      </c>
      <c r="AG285" t="s">
        <v>125</v>
      </c>
      <c r="AH285" t="s">
        <v>51</v>
      </c>
      <c r="AI285" s="12" t="s">
        <v>254</v>
      </c>
      <c r="AJ285" s="12" t="e">
        <f>VLOOKUP(Table13[[#This Row],[Local Article Id]],Table3[#All],28,FALSE)</f>
        <v>#N/A</v>
      </c>
      <c r="AK285" t="s">
        <v>51</v>
      </c>
      <c r="AL285" t="s">
        <v>51</v>
      </c>
      <c r="AM285" t="s">
        <v>51</v>
      </c>
      <c r="AN285" s="12" t="s">
        <v>51</v>
      </c>
      <c r="AO285" s="12" t="e">
        <f>VLOOKUP(Table13[[#This Row],[Local Article Id]],Table3[#All],35,FALSE)</f>
        <v>#N/A</v>
      </c>
      <c r="AP285" t="s">
        <v>51</v>
      </c>
      <c r="AQ285" s="12" t="s">
        <v>51</v>
      </c>
      <c r="AR285" s="12" t="e">
        <f>VLOOKUP(Table13[[#This Row],[Local Article Id]],Table3[#All],30,FALSE)</f>
        <v>#N/A</v>
      </c>
      <c r="AS285" t="s">
        <v>51</v>
      </c>
      <c r="AT285" s="12" t="s">
        <v>51</v>
      </c>
      <c r="AU285" s="12" t="e">
        <f>VLOOKUP(Table13[[#This Row],[Local Article Id]],Table3[#All],33,FALSE)</f>
        <v>#N/A</v>
      </c>
      <c r="AV285" s="12" t="s">
        <v>51</v>
      </c>
      <c r="AW285" s="12" t="e">
        <f>VLOOKUP(Table13[[#This Row],[Local Article Id]],Table3[#All],34,FALSE)</f>
        <v>#N/A</v>
      </c>
      <c r="AX285">
        <v>0</v>
      </c>
      <c r="AY285">
        <v>0</v>
      </c>
      <c r="AZ285" t="s">
        <v>60</v>
      </c>
    </row>
    <row r="286" spans="1:52">
      <c r="A286" s="12" t="s">
        <v>1344</v>
      </c>
      <c r="B286" s="12" t="s">
        <v>48</v>
      </c>
      <c r="C286" s="12" t="s">
        <v>1345</v>
      </c>
      <c r="D286" s="12" t="s">
        <v>373</v>
      </c>
      <c r="E286" s="12" t="s">
        <v>51</v>
      </c>
      <c r="F286" s="12" t="s">
        <v>52</v>
      </c>
      <c r="G286" s="12" t="s">
        <v>1346</v>
      </c>
      <c r="H286" s="12" t="s">
        <v>51</v>
      </c>
      <c r="I286" t="s">
        <v>51</v>
      </c>
      <c r="J286" s="12" t="s">
        <v>51</v>
      </c>
      <c r="K286" t="s">
        <v>51</v>
      </c>
      <c r="L286" t="s">
        <v>51</v>
      </c>
      <c r="M286" t="s">
        <v>55</v>
      </c>
      <c r="N286" t="s">
        <v>56</v>
      </c>
      <c r="O286" s="12">
        <v>0</v>
      </c>
      <c r="P286" t="s">
        <v>51</v>
      </c>
      <c r="Q286" s="12" t="s">
        <v>51</v>
      </c>
      <c r="R286" t="s">
        <v>57</v>
      </c>
      <c r="S286" t="s">
        <v>57</v>
      </c>
      <c r="T286" t="s">
        <v>1347</v>
      </c>
      <c r="U286" t="s">
        <v>51</v>
      </c>
      <c r="V286" t="s">
        <v>51</v>
      </c>
      <c r="W286" t="s">
        <v>51</v>
      </c>
      <c r="X286">
        <v>1</v>
      </c>
      <c r="Y286">
        <v>0</v>
      </c>
      <c r="Z286">
        <v>414560</v>
      </c>
      <c r="AA286">
        <v>0</v>
      </c>
      <c r="AB286" t="s">
        <v>51</v>
      </c>
      <c r="AF286" s="12" t="s">
        <v>1348</v>
      </c>
      <c r="AG286" t="s">
        <v>287</v>
      </c>
      <c r="AH286" t="s">
        <v>125</v>
      </c>
      <c r="AI286" s="12" t="s">
        <v>179</v>
      </c>
      <c r="AJ286" s="12" t="e">
        <f>VLOOKUP(Table13[[#This Row],[Local Article Id]],Table3[#All],28,FALSE)</f>
        <v>#N/A</v>
      </c>
      <c r="AK286" t="s">
        <v>51</v>
      </c>
      <c r="AL286" t="s">
        <v>51</v>
      </c>
      <c r="AM286" t="s">
        <v>51</v>
      </c>
      <c r="AN286" s="12" t="s">
        <v>314</v>
      </c>
      <c r="AO286" s="12" t="e">
        <f>VLOOKUP(Table13[[#This Row],[Local Article Id]],Table3[#All],35,FALSE)</f>
        <v>#N/A</v>
      </c>
      <c r="AP286" t="s">
        <v>51</v>
      </c>
      <c r="AQ286" s="12" t="s">
        <v>51</v>
      </c>
      <c r="AR286" s="12" t="e">
        <f>VLOOKUP(Table13[[#This Row],[Local Article Id]],Table3[#All],30,FALSE)</f>
        <v>#N/A</v>
      </c>
      <c r="AS286" t="s">
        <v>51</v>
      </c>
      <c r="AT286" s="12" t="s">
        <v>51</v>
      </c>
      <c r="AU286" s="12" t="e">
        <f>VLOOKUP(Table13[[#This Row],[Local Article Id]],Table3[#All],33,FALSE)</f>
        <v>#N/A</v>
      </c>
      <c r="AV286" s="12" t="s">
        <v>51</v>
      </c>
      <c r="AW286" s="12" t="e">
        <f>VLOOKUP(Table13[[#This Row],[Local Article Id]],Table3[#All],34,FALSE)</f>
        <v>#N/A</v>
      </c>
      <c r="AX286">
        <v>12436.8</v>
      </c>
      <c r="AY286">
        <v>0</v>
      </c>
      <c r="AZ286" t="s">
        <v>60</v>
      </c>
    </row>
    <row r="287" spans="1:52">
      <c r="A287" s="12" t="s">
        <v>1349</v>
      </c>
      <c r="B287" s="12" t="s">
        <v>48</v>
      </c>
      <c r="C287" s="12" t="s">
        <v>1350</v>
      </c>
      <c r="D287" s="12" t="s">
        <v>276</v>
      </c>
      <c r="E287" s="12" t="s">
        <v>51</v>
      </c>
      <c r="F287" s="12" t="s">
        <v>85</v>
      </c>
      <c r="G287" s="12" t="s">
        <v>1351</v>
      </c>
      <c r="H287" s="12" t="s">
        <v>1351</v>
      </c>
      <c r="I287" t="s">
        <v>1352</v>
      </c>
      <c r="J287" s="12" t="s">
        <v>252</v>
      </c>
      <c r="K287" t="s">
        <v>51</v>
      </c>
      <c r="L287" t="s">
        <v>51</v>
      </c>
      <c r="M287" t="s">
        <v>55</v>
      </c>
      <c r="N287" t="s">
        <v>56</v>
      </c>
      <c r="O287" s="12">
        <v>48</v>
      </c>
      <c r="P287" t="s">
        <v>51</v>
      </c>
      <c r="Q287" s="12" t="s">
        <v>51</v>
      </c>
      <c r="R287" t="s">
        <v>57</v>
      </c>
      <c r="S287" t="s">
        <v>57</v>
      </c>
      <c r="T287" t="s">
        <v>51</v>
      </c>
      <c r="U287" t="s">
        <v>51</v>
      </c>
      <c r="V287" t="s">
        <v>51</v>
      </c>
      <c r="W287" t="s">
        <v>51</v>
      </c>
      <c r="X287">
        <v>1534</v>
      </c>
      <c r="Y287">
        <v>0</v>
      </c>
      <c r="Z287">
        <v>11050</v>
      </c>
      <c r="AA287">
        <v>49700</v>
      </c>
      <c r="AB287" t="s">
        <v>51</v>
      </c>
      <c r="AF287" s="12" t="s">
        <v>1353</v>
      </c>
      <c r="AG287" t="s">
        <v>287</v>
      </c>
      <c r="AH287" t="s">
        <v>125</v>
      </c>
      <c r="AI287" s="12" t="s">
        <v>179</v>
      </c>
      <c r="AJ287" s="12" t="e">
        <f>VLOOKUP(Table13[[#This Row],[Local Article Id]],Table3[#All],28,FALSE)</f>
        <v>#N/A</v>
      </c>
      <c r="AK287" t="s">
        <v>51</v>
      </c>
      <c r="AL287" t="s">
        <v>51</v>
      </c>
      <c r="AM287" t="s">
        <v>51</v>
      </c>
      <c r="AN287" s="12" t="s">
        <v>314</v>
      </c>
      <c r="AO287" s="12" t="e">
        <f>VLOOKUP(Table13[[#This Row],[Local Article Id]],Table3[#All],35,FALSE)</f>
        <v>#N/A</v>
      </c>
      <c r="AP287" t="s">
        <v>51</v>
      </c>
      <c r="AQ287" s="12" t="s">
        <v>51</v>
      </c>
      <c r="AR287" s="12" t="e">
        <f>VLOOKUP(Table13[[#This Row],[Local Article Id]],Table3[#All],30,FALSE)</f>
        <v>#N/A</v>
      </c>
      <c r="AS287" t="s">
        <v>51</v>
      </c>
      <c r="AT287" s="12" t="s">
        <v>51</v>
      </c>
      <c r="AU287" s="12" t="e">
        <f>VLOOKUP(Table13[[#This Row],[Local Article Id]],Table3[#All],33,FALSE)</f>
        <v>#N/A</v>
      </c>
      <c r="AV287" s="12" t="s">
        <v>51</v>
      </c>
      <c r="AW287" s="12" t="e">
        <f>VLOOKUP(Table13[[#This Row],[Local Article Id]],Table3[#All],34,FALSE)</f>
        <v>#N/A</v>
      </c>
      <c r="AX287">
        <v>331.5</v>
      </c>
      <c r="AY287">
        <v>1491</v>
      </c>
      <c r="AZ287" t="s">
        <v>60</v>
      </c>
    </row>
    <row r="288" spans="1:52">
      <c r="A288" s="12" t="s">
        <v>1354</v>
      </c>
      <c r="B288" s="12" t="s">
        <v>48</v>
      </c>
      <c r="C288" s="12" t="s">
        <v>1355</v>
      </c>
      <c r="D288" s="12" t="s">
        <v>152</v>
      </c>
      <c r="E288" s="12" t="s">
        <v>51</v>
      </c>
      <c r="F288" s="12" t="s">
        <v>52</v>
      </c>
      <c r="G288" s="12" t="s">
        <v>1356</v>
      </c>
      <c r="H288" s="12" t="s">
        <v>51</v>
      </c>
      <c r="I288" t="s">
        <v>51</v>
      </c>
      <c r="J288" s="12" t="s">
        <v>54</v>
      </c>
      <c r="K288" t="s">
        <v>51</v>
      </c>
      <c r="L288" t="s">
        <v>51</v>
      </c>
      <c r="M288" t="s">
        <v>55</v>
      </c>
      <c r="N288" t="s">
        <v>56</v>
      </c>
      <c r="O288" s="12">
        <v>0</v>
      </c>
      <c r="P288" t="s">
        <v>51</v>
      </c>
      <c r="Q288" s="12" t="s">
        <v>51</v>
      </c>
      <c r="R288" t="s">
        <v>57</v>
      </c>
      <c r="S288" t="s">
        <v>57</v>
      </c>
      <c r="T288" t="s">
        <v>1357</v>
      </c>
      <c r="U288" t="s">
        <v>51</v>
      </c>
      <c r="V288" t="s">
        <v>51</v>
      </c>
      <c r="W288" t="s">
        <v>51</v>
      </c>
      <c r="X288">
        <v>1</v>
      </c>
      <c r="Y288">
        <v>0</v>
      </c>
      <c r="Z288">
        <v>0</v>
      </c>
      <c r="AA288">
        <v>0</v>
      </c>
      <c r="AB288" t="s">
        <v>51</v>
      </c>
      <c r="AF288" s="12" t="s">
        <v>1358</v>
      </c>
      <c r="AG288" t="s">
        <v>287</v>
      </c>
      <c r="AH288" t="s">
        <v>125</v>
      </c>
      <c r="AI288" s="12" t="s">
        <v>254</v>
      </c>
      <c r="AJ288" s="12" t="e">
        <f>VLOOKUP(Table13[[#This Row],[Local Article Id]],Table3[#All],28,FALSE)</f>
        <v>#N/A</v>
      </c>
      <c r="AK288" t="s">
        <v>51</v>
      </c>
      <c r="AL288" t="s">
        <v>51</v>
      </c>
      <c r="AM288" t="s">
        <v>51</v>
      </c>
      <c r="AN288" s="12" t="s">
        <v>314</v>
      </c>
      <c r="AO288" s="12" t="e">
        <f>VLOOKUP(Table13[[#This Row],[Local Article Id]],Table3[#All],35,FALSE)</f>
        <v>#N/A</v>
      </c>
      <c r="AP288" t="s">
        <v>51</v>
      </c>
      <c r="AQ288" s="12" t="s">
        <v>51</v>
      </c>
      <c r="AR288" s="12" t="e">
        <f>VLOOKUP(Table13[[#This Row],[Local Article Id]],Table3[#All],30,FALSE)</f>
        <v>#N/A</v>
      </c>
      <c r="AS288" t="s">
        <v>51</v>
      </c>
      <c r="AT288" s="12" t="s">
        <v>51</v>
      </c>
      <c r="AU288" s="12" t="e">
        <f>VLOOKUP(Table13[[#This Row],[Local Article Id]],Table3[#All],33,FALSE)</f>
        <v>#N/A</v>
      </c>
      <c r="AV288" s="12" t="s">
        <v>51</v>
      </c>
      <c r="AW288" s="12" t="e">
        <f>VLOOKUP(Table13[[#This Row],[Local Article Id]],Table3[#All],34,FALSE)</f>
        <v>#N/A</v>
      </c>
      <c r="AX288">
        <v>0</v>
      </c>
      <c r="AY288">
        <v>0</v>
      </c>
      <c r="AZ288" t="s">
        <v>60</v>
      </c>
    </row>
    <row r="289" spans="1:52">
      <c r="A289" t="s">
        <v>1359</v>
      </c>
      <c r="B289" t="s">
        <v>48</v>
      </c>
      <c r="C289" t="s">
        <v>1360</v>
      </c>
      <c r="D289" t="s">
        <v>92</v>
      </c>
      <c r="E289" t="s">
        <v>51</v>
      </c>
      <c r="F289" t="s">
        <v>85</v>
      </c>
      <c r="G289" t="s">
        <v>492</v>
      </c>
      <c r="H289" t="s">
        <v>492</v>
      </c>
      <c r="I289" t="s">
        <v>493</v>
      </c>
      <c r="J289" t="s">
        <v>122</v>
      </c>
      <c r="K289" t="s">
        <v>51</v>
      </c>
      <c r="L289" t="s">
        <v>51</v>
      </c>
      <c r="M289" t="s">
        <v>55</v>
      </c>
      <c r="N289" t="s">
        <v>56</v>
      </c>
      <c r="O289">
        <v>31</v>
      </c>
      <c r="P289" t="s">
        <v>51</v>
      </c>
      <c r="Q289" t="s">
        <v>1361</v>
      </c>
      <c r="R289" t="s">
        <v>57</v>
      </c>
      <c r="S289" t="s">
        <v>57</v>
      </c>
      <c r="T289" t="s">
        <v>51</v>
      </c>
      <c r="U289" t="s">
        <v>51</v>
      </c>
      <c r="V289" t="s">
        <v>51</v>
      </c>
      <c r="W289" t="s">
        <v>51</v>
      </c>
      <c r="X289">
        <v>681</v>
      </c>
      <c r="Y289">
        <v>0</v>
      </c>
      <c r="Z289">
        <v>325721</v>
      </c>
      <c r="AA289">
        <v>391800</v>
      </c>
      <c r="AB289" t="s">
        <v>51</v>
      </c>
      <c r="AF289" t="s">
        <v>1362</v>
      </c>
      <c r="AG289" t="s">
        <v>287</v>
      </c>
      <c r="AH289" t="s">
        <v>125</v>
      </c>
      <c r="AI289" s="9" t="s">
        <v>126</v>
      </c>
      <c r="AJ289" t="str">
        <f>VLOOKUP(Table13[[#This Row],[Local Article Id]],Table3[#All],28,FALSE)</f>
        <v>Passing mention</v>
      </c>
      <c r="AK289" t="s">
        <v>51</v>
      </c>
      <c r="AL289" t="s">
        <v>51</v>
      </c>
      <c r="AM289" t="s">
        <v>51</v>
      </c>
      <c r="AN289" s="12" t="s">
        <v>314</v>
      </c>
      <c r="AO289" s="12">
        <f>VLOOKUP(Table13[[#This Row],[Local Article Id]],Table3[#All],35,FALSE)</f>
        <v>0</v>
      </c>
      <c r="AP289" t="s">
        <v>51</v>
      </c>
      <c r="AQ289" s="8" t="s">
        <v>51</v>
      </c>
      <c r="AR289">
        <f>VLOOKUP(Table13[[#This Row],[Local Article Id]],Table3[#All],30,FALSE)</f>
        <v>0</v>
      </c>
      <c r="AS289" t="s">
        <v>51</v>
      </c>
      <c r="AT289" s="8" t="s">
        <v>51</v>
      </c>
      <c r="AU289">
        <f>VLOOKUP(Table13[[#This Row],[Local Article Id]],Table3[#All],33,FALSE)</f>
        <v>0</v>
      </c>
      <c r="AV289" s="8" t="s">
        <v>51</v>
      </c>
      <c r="AW289">
        <f>VLOOKUP(Table13[[#This Row],[Local Article Id]],Table3[#All],34,FALSE)</f>
        <v>0</v>
      </c>
      <c r="AX289">
        <v>325721</v>
      </c>
      <c r="AY289">
        <v>26681580</v>
      </c>
      <c r="AZ289" t="s">
        <v>60</v>
      </c>
    </row>
    <row r="290" spans="1:52">
      <c r="A290" s="12" t="s">
        <v>1363</v>
      </c>
      <c r="B290" s="12" t="s">
        <v>48</v>
      </c>
      <c r="C290" s="12" t="s">
        <v>1364</v>
      </c>
      <c r="D290" s="12" t="s">
        <v>209</v>
      </c>
      <c r="E290" s="12" t="s">
        <v>51</v>
      </c>
      <c r="F290" s="12" t="s">
        <v>52</v>
      </c>
      <c r="G290" s="12" t="s">
        <v>1365</v>
      </c>
      <c r="H290" s="12" t="s">
        <v>51</v>
      </c>
      <c r="I290" t="s">
        <v>51</v>
      </c>
      <c r="J290" s="12" t="s">
        <v>54</v>
      </c>
      <c r="K290" t="s">
        <v>51</v>
      </c>
      <c r="L290" t="s">
        <v>51</v>
      </c>
      <c r="M290" t="s">
        <v>55</v>
      </c>
      <c r="N290" t="s">
        <v>56</v>
      </c>
      <c r="O290" s="12">
        <v>0</v>
      </c>
      <c r="P290" t="s">
        <v>51</v>
      </c>
      <c r="Q290" s="12" t="s">
        <v>51</v>
      </c>
      <c r="R290" t="s">
        <v>57</v>
      </c>
      <c r="S290" t="s">
        <v>57</v>
      </c>
      <c r="T290" t="s">
        <v>1366</v>
      </c>
      <c r="U290" t="s">
        <v>51</v>
      </c>
      <c r="V290" t="s">
        <v>51</v>
      </c>
      <c r="W290" t="s">
        <v>51</v>
      </c>
      <c r="X290">
        <v>1</v>
      </c>
      <c r="Y290">
        <v>0</v>
      </c>
      <c r="Z290">
        <v>913143</v>
      </c>
      <c r="AA290">
        <v>0</v>
      </c>
      <c r="AB290" t="s">
        <v>51</v>
      </c>
      <c r="AF290" s="12" t="s">
        <v>759</v>
      </c>
      <c r="AG290" t="s">
        <v>287</v>
      </c>
      <c r="AH290" t="s">
        <v>125</v>
      </c>
      <c r="AI290" s="12" t="s">
        <v>141</v>
      </c>
      <c r="AJ290" s="12" t="e">
        <f>VLOOKUP(Table13[[#This Row],[Local Article Id]],Table3[#All],28,FALSE)</f>
        <v>#N/A</v>
      </c>
      <c r="AK290" t="s">
        <v>51</v>
      </c>
      <c r="AL290" t="s">
        <v>51</v>
      </c>
      <c r="AM290" t="s">
        <v>51</v>
      </c>
      <c r="AN290" s="12" t="s">
        <v>307</v>
      </c>
      <c r="AO290" s="12" t="e">
        <f>VLOOKUP(Table13[[#This Row],[Local Article Id]],Table3[#All],35,FALSE)</f>
        <v>#N/A</v>
      </c>
      <c r="AP290" t="s">
        <v>51</v>
      </c>
      <c r="AQ290" s="12" t="s">
        <v>383</v>
      </c>
      <c r="AR290" s="12" t="e">
        <f>VLOOKUP(Table13[[#This Row],[Local Article Id]],Table3[#All],30,FALSE)</f>
        <v>#N/A</v>
      </c>
      <c r="AS290" t="s">
        <v>51</v>
      </c>
      <c r="AT290" s="12" t="s">
        <v>51</v>
      </c>
      <c r="AU290" s="12" t="e">
        <f>VLOOKUP(Table13[[#This Row],[Local Article Id]],Table3[#All],33,FALSE)</f>
        <v>#N/A</v>
      </c>
      <c r="AV290" s="12" t="s">
        <v>288</v>
      </c>
      <c r="AW290" s="12" t="e">
        <f>VLOOKUP(Table13[[#This Row],[Local Article Id]],Table3[#All],34,FALSE)</f>
        <v>#N/A</v>
      </c>
      <c r="AX290">
        <v>913143</v>
      </c>
      <c r="AY290">
        <v>0</v>
      </c>
      <c r="AZ290" t="s">
        <v>60</v>
      </c>
    </row>
    <row r="291" spans="1:52">
      <c r="A291" t="s">
        <v>1367</v>
      </c>
      <c r="B291" t="s">
        <v>48</v>
      </c>
      <c r="C291" t="s">
        <v>1368</v>
      </c>
      <c r="D291" t="s">
        <v>276</v>
      </c>
      <c r="E291" t="s">
        <v>51</v>
      </c>
      <c r="F291" t="s">
        <v>85</v>
      </c>
      <c r="G291" t="s">
        <v>1369</v>
      </c>
      <c r="H291" t="s">
        <v>1369</v>
      </c>
      <c r="I291" t="s">
        <v>1370</v>
      </c>
      <c r="J291" t="s">
        <v>122</v>
      </c>
      <c r="K291" t="s">
        <v>51</v>
      </c>
      <c r="L291" t="s">
        <v>51</v>
      </c>
      <c r="M291" t="s">
        <v>55</v>
      </c>
      <c r="N291" t="s">
        <v>56</v>
      </c>
      <c r="O291">
        <v>13</v>
      </c>
      <c r="P291" t="s">
        <v>51</v>
      </c>
      <c r="Q291" t="s">
        <v>380</v>
      </c>
      <c r="R291" t="s">
        <v>57</v>
      </c>
      <c r="S291" t="s">
        <v>57</v>
      </c>
      <c r="T291" t="s">
        <v>51</v>
      </c>
      <c r="U291" t="s">
        <v>51</v>
      </c>
      <c r="V291" t="s">
        <v>51</v>
      </c>
      <c r="W291" t="s">
        <v>51</v>
      </c>
      <c r="X291">
        <v>564</v>
      </c>
      <c r="Y291">
        <v>0</v>
      </c>
      <c r="Z291">
        <v>10175</v>
      </c>
      <c r="AA291">
        <v>2730000</v>
      </c>
      <c r="AB291" t="s">
        <v>51</v>
      </c>
      <c r="AF291" t="s">
        <v>1371</v>
      </c>
      <c r="AG291" t="s">
        <v>287</v>
      </c>
      <c r="AH291" t="s">
        <v>125</v>
      </c>
      <c r="AI291" s="8" t="s">
        <v>141</v>
      </c>
      <c r="AJ291" t="str">
        <f>VLOOKUP(Table13[[#This Row],[Local Article Id]],Table3[#All],28,FALSE)</f>
        <v>Headline or byline mention</v>
      </c>
      <c r="AK291" t="s">
        <v>51</v>
      </c>
      <c r="AL291" t="s">
        <v>51</v>
      </c>
      <c r="AM291" t="s">
        <v>51</v>
      </c>
      <c r="AN291" s="12" t="s">
        <v>307</v>
      </c>
      <c r="AO291" s="12">
        <f>VLOOKUP(Table13[[#This Row],[Local Article Id]],Table3[#All],35,FALSE)</f>
        <v>0</v>
      </c>
      <c r="AP291" t="s">
        <v>51</v>
      </c>
      <c r="AQ291" s="8" t="s">
        <v>383</v>
      </c>
      <c r="AR291" t="str">
        <f>VLOOKUP(Table13[[#This Row],[Local Article Id]],Table3[#All],30,FALSE)</f>
        <v>145,000 people in England to have further treatment choice for preventing migraine attacks 31/05/2023</v>
      </c>
      <c r="AS291" t="s">
        <v>51</v>
      </c>
      <c r="AT291" s="8" t="s">
        <v>51</v>
      </c>
      <c r="AU291" t="str">
        <f>VLOOKUP(Table13[[#This Row],[Local Article Id]],Table3[#All],33,FALSE)</f>
        <v/>
      </c>
      <c r="AV291" s="11" t="s">
        <v>288</v>
      </c>
      <c r="AW291">
        <f>VLOOKUP(Table13[[#This Row],[Local Article Id]],Table3[#All],34,FALSE)</f>
        <v>0</v>
      </c>
      <c r="AX291">
        <v>10175</v>
      </c>
      <c r="AY291">
        <v>1539720000</v>
      </c>
      <c r="AZ291" t="s">
        <v>60</v>
      </c>
    </row>
    <row r="292" spans="1:52">
      <c r="A292" t="s">
        <v>1372</v>
      </c>
      <c r="B292" t="s">
        <v>48</v>
      </c>
      <c r="C292" t="s">
        <v>1373</v>
      </c>
      <c r="D292" t="s">
        <v>209</v>
      </c>
      <c r="E292" t="s">
        <v>51</v>
      </c>
      <c r="F292" t="s">
        <v>52</v>
      </c>
      <c r="G292" t="s">
        <v>1374</v>
      </c>
      <c r="H292" t="s">
        <v>51</v>
      </c>
      <c r="I292" t="s">
        <v>51</v>
      </c>
      <c r="J292" t="s">
        <v>51</v>
      </c>
      <c r="K292" t="s">
        <v>51</v>
      </c>
      <c r="L292" t="s">
        <v>51</v>
      </c>
      <c r="M292" t="s">
        <v>55</v>
      </c>
      <c r="N292" t="s">
        <v>56</v>
      </c>
      <c r="O292">
        <v>0</v>
      </c>
      <c r="P292" t="s">
        <v>51</v>
      </c>
      <c r="Q292" t="s">
        <v>1375</v>
      </c>
      <c r="R292" t="s">
        <v>57</v>
      </c>
      <c r="S292" t="s">
        <v>57</v>
      </c>
      <c r="T292" t="s">
        <v>1376</v>
      </c>
      <c r="U292" t="s">
        <v>51</v>
      </c>
      <c r="V292" t="s">
        <v>51</v>
      </c>
      <c r="W292" t="s">
        <v>51</v>
      </c>
      <c r="X292">
        <v>1</v>
      </c>
      <c r="Y292">
        <v>0</v>
      </c>
      <c r="Z292">
        <v>3515295</v>
      </c>
      <c r="AA292">
        <v>0</v>
      </c>
      <c r="AB292" t="s">
        <v>51</v>
      </c>
      <c r="AF292" t="s">
        <v>1377</v>
      </c>
      <c r="AG292" t="s">
        <v>287</v>
      </c>
      <c r="AH292" t="s">
        <v>125</v>
      </c>
      <c r="AI292" s="8" t="s">
        <v>293</v>
      </c>
      <c r="AJ292" t="str">
        <f>VLOOKUP(Table13[[#This Row],[Local Article Id]],Table3[#All],28,FALSE)</f>
        <v>First paragraph mention</v>
      </c>
      <c r="AK292" t="s">
        <v>51</v>
      </c>
      <c r="AL292" t="s">
        <v>51</v>
      </c>
      <c r="AM292" t="s">
        <v>51</v>
      </c>
      <c r="AN292" s="12" t="s">
        <v>307</v>
      </c>
      <c r="AO292" s="12">
        <f>VLOOKUP(Table13[[#This Row],[Local Article Id]],Table3[#All],35,FALSE)</f>
        <v>0</v>
      </c>
      <c r="AP292" t="s">
        <v>51</v>
      </c>
      <c r="AQ292" s="8" t="s">
        <v>383</v>
      </c>
      <c r="AR292" t="str">
        <f>VLOOKUP(Table13[[#This Row],[Local Article Id]],Table3[#All],30,FALSE)</f>
        <v>145,000 people in England to have further treatment choice for preventing migraine attacks 31/05/2023</v>
      </c>
      <c r="AS292" t="s">
        <v>51</v>
      </c>
      <c r="AT292" s="8" t="s">
        <v>51</v>
      </c>
      <c r="AU292" t="str">
        <f>VLOOKUP(Table13[[#This Row],[Local Article Id]],Table3[#All],33,FALSE)</f>
        <v/>
      </c>
      <c r="AV292" s="8" t="s">
        <v>288</v>
      </c>
      <c r="AW292" t="str">
        <f>VLOOKUP(Table13[[#This Row],[Local Article Id]],Table3[#All],34,FALSE)</f>
        <v>Helen Knight, Director of Medicines Evaluation</v>
      </c>
      <c r="AX292">
        <v>2812236</v>
      </c>
      <c r="AY292">
        <v>0</v>
      </c>
      <c r="AZ292" t="s">
        <v>60</v>
      </c>
    </row>
    <row r="293" spans="1:52">
      <c r="A293" s="12" t="s">
        <v>1378</v>
      </c>
      <c r="B293" s="12" t="s">
        <v>48</v>
      </c>
      <c r="C293" s="12" t="s">
        <v>1379</v>
      </c>
      <c r="D293" s="12" t="s">
        <v>498</v>
      </c>
      <c r="E293" s="12" t="s">
        <v>51</v>
      </c>
      <c r="F293" s="12" t="s">
        <v>52</v>
      </c>
      <c r="G293" s="12" t="s">
        <v>1346</v>
      </c>
      <c r="H293" s="12" t="s">
        <v>51</v>
      </c>
      <c r="I293" t="s">
        <v>51</v>
      </c>
      <c r="J293" s="12" t="s">
        <v>51</v>
      </c>
      <c r="K293" t="s">
        <v>51</v>
      </c>
      <c r="L293" t="s">
        <v>51</v>
      </c>
      <c r="M293" t="s">
        <v>55</v>
      </c>
      <c r="N293" t="s">
        <v>56</v>
      </c>
      <c r="O293" s="12">
        <v>0</v>
      </c>
      <c r="P293" t="s">
        <v>51</v>
      </c>
      <c r="Q293" s="12" t="s">
        <v>51</v>
      </c>
      <c r="R293" t="s">
        <v>57</v>
      </c>
      <c r="S293" t="s">
        <v>57</v>
      </c>
      <c r="T293" t="s">
        <v>1380</v>
      </c>
      <c r="U293" t="s">
        <v>51</v>
      </c>
      <c r="V293" t="s">
        <v>51</v>
      </c>
      <c r="W293" t="s">
        <v>51</v>
      </c>
      <c r="X293">
        <v>1</v>
      </c>
      <c r="Y293">
        <v>0</v>
      </c>
      <c r="Z293">
        <v>414560</v>
      </c>
      <c r="AA293">
        <v>0</v>
      </c>
      <c r="AB293" t="s">
        <v>51</v>
      </c>
      <c r="AF293" s="12" t="s">
        <v>1381</v>
      </c>
      <c r="AG293" t="s">
        <v>287</v>
      </c>
      <c r="AH293" t="s">
        <v>125</v>
      </c>
      <c r="AI293" s="12" t="s">
        <v>141</v>
      </c>
      <c r="AJ293" s="12" t="e">
        <f>VLOOKUP(Table13[[#This Row],[Local Article Id]],Table3[#All],28,FALSE)</f>
        <v>#N/A</v>
      </c>
      <c r="AK293" t="s">
        <v>51</v>
      </c>
      <c r="AL293" t="s">
        <v>51</v>
      </c>
      <c r="AM293" t="s">
        <v>51</v>
      </c>
      <c r="AN293" s="12" t="s">
        <v>51</v>
      </c>
      <c r="AO293" s="12" t="e">
        <f>VLOOKUP(Table13[[#This Row],[Local Article Id]],Table3[#All],35,FALSE)</f>
        <v>#N/A</v>
      </c>
      <c r="AP293" t="s">
        <v>51</v>
      </c>
      <c r="AQ293" s="12" t="s">
        <v>51</v>
      </c>
      <c r="AR293" s="12" t="e">
        <f>VLOOKUP(Table13[[#This Row],[Local Article Id]],Table3[#All],30,FALSE)</f>
        <v>#N/A</v>
      </c>
      <c r="AS293" t="s">
        <v>51</v>
      </c>
      <c r="AT293" s="12" t="s">
        <v>404</v>
      </c>
      <c r="AU293" s="12" t="e">
        <f>VLOOKUP(Table13[[#This Row],[Local Article Id]],Table3[#All],33,FALSE)</f>
        <v>#N/A</v>
      </c>
      <c r="AV293" s="12" t="s">
        <v>51</v>
      </c>
      <c r="AW293" s="12" t="e">
        <f>VLOOKUP(Table13[[#This Row],[Local Article Id]],Table3[#All],34,FALSE)</f>
        <v>#N/A</v>
      </c>
      <c r="AX293">
        <v>414560</v>
      </c>
      <c r="AY293">
        <v>0</v>
      </c>
      <c r="AZ293" t="s">
        <v>60</v>
      </c>
    </row>
    <row r="294" spans="1:52">
      <c r="A294" s="12" t="s">
        <v>1382</v>
      </c>
      <c r="B294" s="12" t="s">
        <v>48</v>
      </c>
      <c r="C294" s="12" t="s">
        <v>1383</v>
      </c>
      <c r="D294" s="12" t="s">
        <v>136</v>
      </c>
      <c r="E294" s="12" t="s">
        <v>51</v>
      </c>
      <c r="F294" s="12" t="s">
        <v>52</v>
      </c>
      <c r="G294" s="12" t="s">
        <v>1384</v>
      </c>
      <c r="H294" s="12" t="s">
        <v>51</v>
      </c>
      <c r="I294" t="s">
        <v>51</v>
      </c>
      <c r="J294" s="12" t="s">
        <v>54</v>
      </c>
      <c r="K294" t="s">
        <v>51</v>
      </c>
      <c r="L294" t="s">
        <v>51</v>
      </c>
      <c r="M294" t="s">
        <v>55</v>
      </c>
      <c r="N294" t="s">
        <v>56</v>
      </c>
      <c r="O294" s="12">
        <v>0</v>
      </c>
      <c r="P294" t="s">
        <v>51</v>
      </c>
      <c r="Q294" s="12" t="s">
        <v>51</v>
      </c>
      <c r="R294" t="s">
        <v>57</v>
      </c>
      <c r="S294" t="s">
        <v>57</v>
      </c>
      <c r="T294" t="s">
        <v>1385</v>
      </c>
      <c r="U294" t="s">
        <v>51</v>
      </c>
      <c r="V294" t="s">
        <v>51</v>
      </c>
      <c r="W294" t="s">
        <v>51</v>
      </c>
      <c r="X294">
        <v>1</v>
      </c>
      <c r="Y294">
        <v>0</v>
      </c>
      <c r="Z294">
        <v>0</v>
      </c>
      <c r="AA294">
        <v>0</v>
      </c>
      <c r="AB294" t="s">
        <v>51</v>
      </c>
      <c r="AF294" s="12" t="s">
        <v>1386</v>
      </c>
      <c r="AG294" t="s">
        <v>287</v>
      </c>
      <c r="AH294" t="s">
        <v>125</v>
      </c>
      <c r="AI294" s="12" t="s">
        <v>293</v>
      </c>
      <c r="AJ294" s="12" t="e">
        <f>VLOOKUP(Table13[[#This Row],[Local Article Id]],Table3[#All],28,FALSE)</f>
        <v>#N/A</v>
      </c>
      <c r="AK294" t="s">
        <v>51</v>
      </c>
      <c r="AL294" t="s">
        <v>51</v>
      </c>
      <c r="AM294" t="s">
        <v>51</v>
      </c>
      <c r="AN294" s="12" t="s">
        <v>314</v>
      </c>
      <c r="AO294" s="12" t="e">
        <f>VLOOKUP(Table13[[#This Row],[Local Article Id]],Table3[#All],35,FALSE)</f>
        <v>#N/A</v>
      </c>
      <c r="AP294" t="s">
        <v>51</v>
      </c>
      <c r="AQ294" s="12" t="s">
        <v>478</v>
      </c>
      <c r="AR294" s="12" t="e">
        <f>VLOOKUP(Table13[[#This Row],[Local Article Id]],Table3[#All],30,FALSE)</f>
        <v>#N/A</v>
      </c>
      <c r="AS294" t="s">
        <v>51</v>
      </c>
      <c r="AT294" s="12" t="s">
        <v>51</v>
      </c>
      <c r="AU294" s="12" t="e">
        <f>VLOOKUP(Table13[[#This Row],[Local Article Id]],Table3[#All],33,FALSE)</f>
        <v>#N/A</v>
      </c>
      <c r="AV294" s="12" t="s">
        <v>479</v>
      </c>
      <c r="AW294" s="12" t="e">
        <f>VLOOKUP(Table13[[#This Row],[Local Article Id]],Table3[#All],34,FALSE)</f>
        <v>#N/A</v>
      </c>
      <c r="AX294">
        <v>0</v>
      </c>
      <c r="AY294">
        <v>0</v>
      </c>
      <c r="AZ294" t="s">
        <v>60</v>
      </c>
    </row>
    <row r="295" spans="1:52">
      <c r="A295" t="s">
        <v>1387</v>
      </c>
      <c r="B295" t="s">
        <v>48</v>
      </c>
      <c r="C295" t="s">
        <v>1388</v>
      </c>
      <c r="D295" t="s">
        <v>69</v>
      </c>
      <c r="E295" t="s">
        <v>51</v>
      </c>
      <c r="F295" t="s">
        <v>85</v>
      </c>
      <c r="G295" t="s">
        <v>514</v>
      </c>
      <c r="H295" t="s">
        <v>514</v>
      </c>
      <c r="I295" t="s">
        <v>51</v>
      </c>
      <c r="J295" t="s">
        <v>54</v>
      </c>
      <c r="K295" t="s">
        <v>51</v>
      </c>
      <c r="L295" t="s">
        <v>51</v>
      </c>
      <c r="M295" t="s">
        <v>55</v>
      </c>
      <c r="N295" t="s">
        <v>56</v>
      </c>
      <c r="O295">
        <v>1</v>
      </c>
      <c r="P295" t="s">
        <v>51</v>
      </c>
      <c r="Q295" t="s">
        <v>673</v>
      </c>
      <c r="R295" t="s">
        <v>57</v>
      </c>
      <c r="S295" t="s">
        <v>57</v>
      </c>
      <c r="T295" t="s">
        <v>51</v>
      </c>
      <c r="U295" t="s">
        <v>51</v>
      </c>
      <c r="V295" t="s">
        <v>51</v>
      </c>
      <c r="W295" t="s">
        <v>51</v>
      </c>
      <c r="X295">
        <v>1</v>
      </c>
      <c r="Y295">
        <v>0</v>
      </c>
      <c r="Z295">
        <v>2665755</v>
      </c>
      <c r="AA295">
        <v>715540000</v>
      </c>
      <c r="AB295" t="s">
        <v>51</v>
      </c>
      <c r="AF295" t="s">
        <v>1389</v>
      </c>
      <c r="AG295" t="s">
        <v>287</v>
      </c>
      <c r="AH295" t="s">
        <v>125</v>
      </c>
      <c r="AI295" s="8" t="s">
        <v>254</v>
      </c>
      <c r="AJ295" t="str">
        <f>VLOOKUP(Table13[[#This Row],[Local Article Id]],Table3[#All],28,FALSE)</f>
        <v>A paragraph or more towards the top</v>
      </c>
      <c r="AK295" t="s">
        <v>51</v>
      </c>
      <c r="AL295" t="s">
        <v>51</v>
      </c>
      <c r="AM295" t="s">
        <v>51</v>
      </c>
      <c r="AN295" s="12" t="s">
        <v>51</v>
      </c>
      <c r="AO295" s="12">
        <f>VLOOKUP(Table13[[#This Row],[Local Article Id]],Table3[#All],35,FALSE)</f>
        <v>0</v>
      </c>
      <c r="AP295" t="s">
        <v>51</v>
      </c>
      <c r="AQ295" s="8" t="s">
        <v>51</v>
      </c>
      <c r="AR295">
        <f>VLOOKUP(Table13[[#This Row],[Local Article Id]],Table3[#All],30,FALSE)</f>
        <v>0</v>
      </c>
      <c r="AS295" t="s">
        <v>51</v>
      </c>
      <c r="AT295" s="11" t="s">
        <v>404</v>
      </c>
      <c r="AU295">
        <f>VLOOKUP(Table13[[#This Row],[Local Article Id]],Table3[#All],33,FALSE)</f>
        <v>0</v>
      </c>
      <c r="AV295" s="9" t="s">
        <v>51</v>
      </c>
      <c r="AW295" t="str">
        <f>VLOOKUP(Table13[[#This Row],[Local Article Id]],Table3[#All],34,FALSE)</f>
        <v>Unnamed Spokesperson</v>
      </c>
      <c r="AX295">
        <v>1332877.5</v>
      </c>
      <c r="AY295">
        <v>357770000</v>
      </c>
      <c r="AZ295" t="s">
        <v>60</v>
      </c>
    </row>
    <row r="296" spans="1:52">
      <c r="A296" s="12" t="s">
        <v>1390</v>
      </c>
      <c r="B296" s="12" t="s">
        <v>48</v>
      </c>
      <c r="C296" s="12" t="s">
        <v>1391</v>
      </c>
      <c r="D296" s="12" t="s">
        <v>498</v>
      </c>
      <c r="E296" s="12" t="s">
        <v>51</v>
      </c>
      <c r="F296" s="12" t="s">
        <v>52</v>
      </c>
      <c r="G296" s="12" t="s">
        <v>1392</v>
      </c>
      <c r="H296" s="12" t="s">
        <v>51</v>
      </c>
      <c r="I296" t="s">
        <v>51</v>
      </c>
      <c r="J296" s="12" t="s">
        <v>54</v>
      </c>
      <c r="K296" t="s">
        <v>51</v>
      </c>
      <c r="L296" t="s">
        <v>51</v>
      </c>
      <c r="M296" t="s">
        <v>55</v>
      </c>
      <c r="N296" t="s">
        <v>56</v>
      </c>
      <c r="O296" s="12">
        <v>0</v>
      </c>
      <c r="P296" t="s">
        <v>51</v>
      </c>
      <c r="Q296" s="12" t="s">
        <v>51</v>
      </c>
      <c r="R296" t="s">
        <v>57</v>
      </c>
      <c r="S296" t="s">
        <v>57</v>
      </c>
      <c r="T296" t="s">
        <v>1393</v>
      </c>
      <c r="U296" t="s">
        <v>51</v>
      </c>
      <c r="V296" t="s">
        <v>51</v>
      </c>
      <c r="W296" t="s">
        <v>51</v>
      </c>
      <c r="X296">
        <v>1</v>
      </c>
      <c r="Y296">
        <v>0</v>
      </c>
      <c r="Z296">
        <v>129842</v>
      </c>
      <c r="AA296">
        <v>0</v>
      </c>
      <c r="AB296" t="s">
        <v>51</v>
      </c>
      <c r="AF296" s="12" t="s">
        <v>1394</v>
      </c>
      <c r="AG296" t="s">
        <v>287</v>
      </c>
      <c r="AH296" t="s">
        <v>125</v>
      </c>
      <c r="AI296" s="12" t="s">
        <v>126</v>
      </c>
      <c r="AJ296" s="12" t="e">
        <f>VLOOKUP(Table13[[#This Row],[Local Article Id]],Table3[#All],28,FALSE)</f>
        <v>#N/A</v>
      </c>
      <c r="AK296" t="s">
        <v>51</v>
      </c>
      <c r="AL296" t="s">
        <v>51</v>
      </c>
      <c r="AM296" t="s">
        <v>51</v>
      </c>
      <c r="AN296" s="12" t="s">
        <v>51</v>
      </c>
      <c r="AO296" s="12" t="e">
        <f>VLOOKUP(Table13[[#This Row],[Local Article Id]],Table3[#All],35,FALSE)</f>
        <v>#N/A</v>
      </c>
      <c r="AP296" t="s">
        <v>51</v>
      </c>
      <c r="AQ296" s="12" t="s">
        <v>51</v>
      </c>
      <c r="AR296" s="12" t="e">
        <f>VLOOKUP(Table13[[#This Row],[Local Article Id]],Table3[#All],30,FALSE)</f>
        <v>#N/A</v>
      </c>
      <c r="AS296" t="s">
        <v>51</v>
      </c>
      <c r="AT296" s="12" t="s">
        <v>404</v>
      </c>
      <c r="AU296" s="12" t="e">
        <f>VLOOKUP(Table13[[#This Row],[Local Article Id]],Table3[#All],33,FALSE)</f>
        <v>#N/A</v>
      </c>
      <c r="AV296" s="12" t="s">
        <v>51</v>
      </c>
      <c r="AW296" s="12" t="e">
        <f>VLOOKUP(Table13[[#This Row],[Local Article Id]],Table3[#All],34,FALSE)</f>
        <v>#N/A</v>
      </c>
      <c r="AX296">
        <v>12984.2</v>
      </c>
      <c r="AY296">
        <v>0</v>
      </c>
      <c r="AZ296" t="s">
        <v>60</v>
      </c>
    </row>
    <row r="297" spans="1:52">
      <c r="A297" s="12" t="s">
        <v>1395</v>
      </c>
      <c r="B297" s="12" t="s">
        <v>48</v>
      </c>
      <c r="C297" s="12" t="s">
        <v>1396</v>
      </c>
      <c r="D297" s="12" t="s">
        <v>427</v>
      </c>
      <c r="E297" s="12" t="s">
        <v>51</v>
      </c>
      <c r="F297" s="12" t="s">
        <v>52</v>
      </c>
      <c r="G297" s="12" t="s">
        <v>1397</v>
      </c>
      <c r="H297" s="12" t="s">
        <v>51</v>
      </c>
      <c r="I297" t="s">
        <v>51</v>
      </c>
      <c r="J297" s="12" t="s">
        <v>54</v>
      </c>
      <c r="K297" t="s">
        <v>51</v>
      </c>
      <c r="L297" t="s">
        <v>51</v>
      </c>
      <c r="M297" t="s">
        <v>55</v>
      </c>
      <c r="N297" t="s">
        <v>56</v>
      </c>
      <c r="O297" s="12">
        <v>0</v>
      </c>
      <c r="P297" t="s">
        <v>51</v>
      </c>
      <c r="Q297" s="12" t="s">
        <v>51</v>
      </c>
      <c r="R297" t="s">
        <v>57</v>
      </c>
      <c r="S297" t="s">
        <v>57</v>
      </c>
      <c r="T297" t="s">
        <v>1398</v>
      </c>
      <c r="U297" t="s">
        <v>51</v>
      </c>
      <c r="V297" t="s">
        <v>51</v>
      </c>
      <c r="W297" t="s">
        <v>51</v>
      </c>
      <c r="X297">
        <v>1</v>
      </c>
      <c r="Y297">
        <v>0</v>
      </c>
      <c r="Z297">
        <v>553</v>
      </c>
      <c r="AA297">
        <v>0</v>
      </c>
      <c r="AB297" t="s">
        <v>51</v>
      </c>
      <c r="AF297" s="12" t="s">
        <v>1399</v>
      </c>
      <c r="AG297" t="s">
        <v>287</v>
      </c>
      <c r="AH297" t="s">
        <v>125</v>
      </c>
      <c r="AI297" s="12" t="s">
        <v>126</v>
      </c>
      <c r="AJ297" s="12" t="e">
        <f>VLOOKUP(Table13[[#This Row],[Local Article Id]],Table3[#All],28,FALSE)</f>
        <v>#N/A</v>
      </c>
      <c r="AK297" t="s">
        <v>51</v>
      </c>
      <c r="AL297" t="s">
        <v>51</v>
      </c>
      <c r="AM297" t="s">
        <v>51</v>
      </c>
      <c r="AN297" s="12" t="s">
        <v>51</v>
      </c>
      <c r="AO297" s="12" t="e">
        <f>VLOOKUP(Table13[[#This Row],[Local Article Id]],Table3[#All],35,FALSE)</f>
        <v>#N/A</v>
      </c>
      <c r="AP297" t="s">
        <v>51</v>
      </c>
      <c r="AQ297" s="12" t="s">
        <v>51</v>
      </c>
      <c r="AR297" s="12" t="e">
        <f>VLOOKUP(Table13[[#This Row],[Local Article Id]],Table3[#All],30,FALSE)</f>
        <v>#N/A</v>
      </c>
      <c r="AS297" t="s">
        <v>51</v>
      </c>
      <c r="AT297" s="12" t="s">
        <v>404</v>
      </c>
      <c r="AU297" s="12" t="e">
        <f>VLOOKUP(Table13[[#This Row],[Local Article Id]],Table3[#All],33,FALSE)</f>
        <v>#N/A</v>
      </c>
      <c r="AV297" s="12" t="s">
        <v>51</v>
      </c>
      <c r="AW297" s="12" t="e">
        <f>VLOOKUP(Table13[[#This Row],[Local Article Id]],Table3[#All],34,FALSE)</f>
        <v>#N/A</v>
      </c>
      <c r="AX297">
        <v>55.3</v>
      </c>
      <c r="AY297">
        <v>0</v>
      </c>
      <c r="AZ297" t="s">
        <v>60</v>
      </c>
    </row>
    <row r="298" spans="1:52">
      <c r="A298" t="s">
        <v>1400</v>
      </c>
      <c r="B298" t="s">
        <v>48</v>
      </c>
      <c r="C298" t="s">
        <v>1401</v>
      </c>
      <c r="D298" t="s">
        <v>209</v>
      </c>
      <c r="E298" t="s">
        <v>51</v>
      </c>
      <c r="F298" t="s">
        <v>52</v>
      </c>
      <c r="G298" t="s">
        <v>379</v>
      </c>
      <c r="H298" t="s">
        <v>51</v>
      </c>
      <c r="I298" t="s">
        <v>51</v>
      </c>
      <c r="J298" t="s">
        <v>54</v>
      </c>
      <c r="K298" t="s">
        <v>51</v>
      </c>
      <c r="L298" t="s">
        <v>51</v>
      </c>
      <c r="M298" t="s">
        <v>55</v>
      </c>
      <c r="N298" t="s">
        <v>56</v>
      </c>
      <c r="O298">
        <v>0</v>
      </c>
      <c r="P298" t="s">
        <v>51</v>
      </c>
      <c r="Q298" t="s">
        <v>459</v>
      </c>
      <c r="R298" t="s">
        <v>57</v>
      </c>
      <c r="S298" t="s">
        <v>57</v>
      </c>
      <c r="T298" t="s">
        <v>1402</v>
      </c>
      <c r="U298" t="s">
        <v>51</v>
      </c>
      <c r="V298" t="s">
        <v>51</v>
      </c>
      <c r="W298" t="s">
        <v>51</v>
      </c>
      <c r="X298">
        <v>1</v>
      </c>
      <c r="Y298">
        <v>0</v>
      </c>
      <c r="Z298">
        <v>4730139</v>
      </c>
      <c r="AA298">
        <v>0</v>
      </c>
      <c r="AB298" t="s">
        <v>51</v>
      </c>
      <c r="AF298" t="s">
        <v>292</v>
      </c>
      <c r="AG298" t="s">
        <v>287</v>
      </c>
      <c r="AH298" t="s">
        <v>125</v>
      </c>
      <c r="AI298" s="8" t="s">
        <v>293</v>
      </c>
      <c r="AJ298" t="str">
        <f>VLOOKUP(Table13[[#This Row],[Local Article Id]],Table3[#All],28,FALSE)</f>
        <v>A paragraph or more towards the top</v>
      </c>
      <c r="AK298" t="s">
        <v>51</v>
      </c>
      <c r="AL298" t="s">
        <v>51</v>
      </c>
      <c r="AM298" t="s">
        <v>51</v>
      </c>
      <c r="AN298" s="12" t="s">
        <v>51</v>
      </c>
      <c r="AO298" s="12">
        <f>VLOOKUP(Table13[[#This Row],[Local Article Id]],Table3[#All],35,FALSE)</f>
        <v>0</v>
      </c>
      <c r="AP298" t="s">
        <v>51</v>
      </c>
      <c r="AQ298" s="8" t="s">
        <v>51</v>
      </c>
      <c r="AR298">
        <f>VLOOKUP(Table13[[#This Row],[Local Article Id]],Table3[#All],30,FALSE)</f>
        <v>0</v>
      </c>
      <c r="AS298" t="s">
        <v>51</v>
      </c>
      <c r="AT298" s="8" t="s">
        <v>51</v>
      </c>
      <c r="AU298">
        <f>VLOOKUP(Table13[[#This Row],[Local Article Id]],Table3[#All],33,FALSE)</f>
        <v>0</v>
      </c>
      <c r="AV298" s="8" t="s">
        <v>288</v>
      </c>
      <c r="AW298" t="str">
        <f>VLOOKUP(Table13[[#This Row],[Local Article Id]],Table3[#All],34,FALSE)</f>
        <v>Helen Knight, Director of Medicines Evaluation</v>
      </c>
      <c r="AX298">
        <v>3784111.2</v>
      </c>
      <c r="AY298">
        <v>0</v>
      </c>
      <c r="AZ298" t="s">
        <v>60</v>
      </c>
    </row>
    <row r="299" spans="1:52">
      <c r="A299" s="12" t="s">
        <v>1403</v>
      </c>
      <c r="B299" s="12" t="s">
        <v>48</v>
      </c>
      <c r="C299" s="12" t="s">
        <v>1404</v>
      </c>
      <c r="D299" s="12" t="s">
        <v>498</v>
      </c>
      <c r="E299" s="12" t="s">
        <v>51</v>
      </c>
      <c r="F299" s="12" t="s">
        <v>52</v>
      </c>
      <c r="G299" s="12" t="s">
        <v>915</v>
      </c>
      <c r="H299" s="12" t="s">
        <v>51</v>
      </c>
      <c r="I299" t="s">
        <v>51</v>
      </c>
      <c r="J299" s="12" t="s">
        <v>54</v>
      </c>
      <c r="K299" t="s">
        <v>51</v>
      </c>
      <c r="L299" t="s">
        <v>51</v>
      </c>
      <c r="M299" t="s">
        <v>55</v>
      </c>
      <c r="N299" t="s">
        <v>56</v>
      </c>
      <c r="O299" s="12">
        <v>0</v>
      </c>
      <c r="P299" t="s">
        <v>51</v>
      </c>
      <c r="Q299" s="12" t="s">
        <v>51</v>
      </c>
      <c r="R299" t="s">
        <v>57</v>
      </c>
      <c r="S299" t="s">
        <v>57</v>
      </c>
      <c r="T299" t="s">
        <v>1405</v>
      </c>
      <c r="U299" t="s">
        <v>51</v>
      </c>
      <c r="V299" t="s">
        <v>51</v>
      </c>
      <c r="W299" t="s">
        <v>51</v>
      </c>
      <c r="X299">
        <v>1</v>
      </c>
      <c r="Y299">
        <v>0</v>
      </c>
      <c r="Z299">
        <v>774</v>
      </c>
      <c r="AA299">
        <v>0</v>
      </c>
      <c r="AB299" t="s">
        <v>51</v>
      </c>
      <c r="AF299" s="12" t="s">
        <v>1406</v>
      </c>
      <c r="AG299" t="s">
        <v>287</v>
      </c>
      <c r="AH299" t="s">
        <v>125</v>
      </c>
      <c r="AI299" s="12" t="s">
        <v>141</v>
      </c>
      <c r="AJ299" s="12" t="e">
        <f>VLOOKUP(Table13[[#This Row],[Local Article Id]],Table3[#All],28,FALSE)</f>
        <v>#N/A</v>
      </c>
      <c r="AK299" t="s">
        <v>51</v>
      </c>
      <c r="AL299" t="s">
        <v>51</v>
      </c>
      <c r="AM299" t="s">
        <v>51</v>
      </c>
      <c r="AN299" s="12" t="s">
        <v>307</v>
      </c>
      <c r="AO299" s="12" t="e">
        <f>VLOOKUP(Table13[[#This Row],[Local Article Id]],Table3[#All],35,FALSE)</f>
        <v>#N/A</v>
      </c>
      <c r="AP299" t="s">
        <v>51</v>
      </c>
      <c r="AQ299" s="12" t="s">
        <v>51</v>
      </c>
      <c r="AR299" s="12" t="e">
        <f>VLOOKUP(Table13[[#This Row],[Local Article Id]],Table3[#All],30,FALSE)</f>
        <v>#N/A</v>
      </c>
      <c r="AS299" t="s">
        <v>51</v>
      </c>
      <c r="AT299" s="12" t="s">
        <v>51</v>
      </c>
      <c r="AU299" s="12" t="e">
        <f>VLOOKUP(Table13[[#This Row],[Local Article Id]],Table3[#All],33,FALSE)</f>
        <v>#N/A</v>
      </c>
      <c r="AV299" s="12" t="s">
        <v>51</v>
      </c>
      <c r="AW299" s="12" t="e">
        <f>VLOOKUP(Table13[[#This Row],[Local Article Id]],Table3[#All],34,FALSE)</f>
        <v>#N/A</v>
      </c>
      <c r="AX299">
        <v>774</v>
      </c>
      <c r="AY299">
        <v>0</v>
      </c>
      <c r="AZ299" t="s">
        <v>60</v>
      </c>
    </row>
    <row r="300" spans="1:52">
      <c r="A300" s="12" t="s">
        <v>1407</v>
      </c>
      <c r="B300" s="12" t="s">
        <v>48</v>
      </c>
      <c r="C300" s="12" t="s">
        <v>1408</v>
      </c>
      <c r="D300" s="12" t="s">
        <v>136</v>
      </c>
      <c r="E300" s="12" t="s">
        <v>51</v>
      </c>
      <c r="F300" s="12" t="s">
        <v>52</v>
      </c>
      <c r="G300" s="12" t="s">
        <v>412</v>
      </c>
      <c r="H300" s="12" t="s">
        <v>51</v>
      </c>
      <c r="I300" t="s">
        <v>51</v>
      </c>
      <c r="J300" s="12" t="s">
        <v>54</v>
      </c>
      <c r="K300" t="s">
        <v>51</v>
      </c>
      <c r="L300" t="s">
        <v>51</v>
      </c>
      <c r="M300" t="s">
        <v>55</v>
      </c>
      <c r="N300" t="s">
        <v>56</v>
      </c>
      <c r="O300" s="12">
        <v>0</v>
      </c>
      <c r="P300" t="s">
        <v>51</v>
      </c>
      <c r="Q300" s="12" t="s">
        <v>51</v>
      </c>
      <c r="R300" t="s">
        <v>57</v>
      </c>
      <c r="S300" t="s">
        <v>57</v>
      </c>
      <c r="T300" t="s">
        <v>1409</v>
      </c>
      <c r="U300" t="s">
        <v>51</v>
      </c>
      <c r="V300" t="s">
        <v>51</v>
      </c>
      <c r="W300" t="s">
        <v>51</v>
      </c>
      <c r="X300">
        <v>1</v>
      </c>
      <c r="Y300">
        <v>0</v>
      </c>
      <c r="Z300">
        <v>1785</v>
      </c>
      <c r="AA300">
        <v>0</v>
      </c>
      <c r="AB300" t="s">
        <v>51</v>
      </c>
      <c r="AF300" s="12" t="s">
        <v>1410</v>
      </c>
      <c r="AG300" t="s">
        <v>287</v>
      </c>
      <c r="AH300" t="s">
        <v>125</v>
      </c>
      <c r="AI300" s="12" t="s">
        <v>141</v>
      </c>
      <c r="AJ300" s="12" t="e">
        <f>VLOOKUP(Table13[[#This Row],[Local Article Id]],Table3[#All],28,FALSE)</f>
        <v>#N/A</v>
      </c>
      <c r="AK300" t="s">
        <v>51</v>
      </c>
      <c r="AL300" t="s">
        <v>51</v>
      </c>
      <c r="AM300" t="s">
        <v>51</v>
      </c>
      <c r="AN300" s="12" t="s">
        <v>307</v>
      </c>
      <c r="AO300" s="12" t="e">
        <f>VLOOKUP(Table13[[#This Row],[Local Article Id]],Table3[#All],35,FALSE)</f>
        <v>#N/A</v>
      </c>
      <c r="AP300" t="s">
        <v>51</v>
      </c>
      <c r="AQ300" s="12" t="s">
        <v>51</v>
      </c>
      <c r="AR300" s="12" t="e">
        <f>VLOOKUP(Table13[[#This Row],[Local Article Id]],Table3[#All],30,FALSE)</f>
        <v>#N/A</v>
      </c>
      <c r="AS300" t="s">
        <v>51</v>
      </c>
      <c r="AT300" s="12" t="s">
        <v>51</v>
      </c>
      <c r="AU300" s="12" t="e">
        <f>VLOOKUP(Table13[[#This Row],[Local Article Id]],Table3[#All],33,FALSE)</f>
        <v>#N/A</v>
      </c>
      <c r="AV300" s="12" t="s">
        <v>51</v>
      </c>
      <c r="AW300" s="12" t="e">
        <f>VLOOKUP(Table13[[#This Row],[Local Article Id]],Table3[#All],34,FALSE)</f>
        <v>#N/A</v>
      </c>
      <c r="AX300">
        <v>1785</v>
      </c>
      <c r="AY300">
        <v>0</v>
      </c>
      <c r="AZ300" t="s">
        <v>60</v>
      </c>
    </row>
    <row r="301" spans="1:52">
      <c r="A301" s="12" t="s">
        <v>1411</v>
      </c>
      <c r="B301" s="12" t="s">
        <v>48</v>
      </c>
      <c r="C301" s="12" t="s">
        <v>1412</v>
      </c>
      <c r="D301" s="12" t="s">
        <v>529</v>
      </c>
      <c r="E301" s="12" t="s">
        <v>51</v>
      </c>
      <c r="F301" s="12" t="s">
        <v>52</v>
      </c>
      <c r="G301" s="12" t="s">
        <v>417</v>
      </c>
      <c r="H301" s="12" t="s">
        <v>51</v>
      </c>
      <c r="I301" t="s">
        <v>51</v>
      </c>
      <c r="J301" s="12" t="s">
        <v>54</v>
      </c>
      <c r="K301" t="s">
        <v>51</v>
      </c>
      <c r="L301" t="s">
        <v>51</v>
      </c>
      <c r="M301" t="s">
        <v>55</v>
      </c>
      <c r="N301" t="s">
        <v>56</v>
      </c>
      <c r="O301" s="12">
        <v>0</v>
      </c>
      <c r="P301" t="s">
        <v>51</v>
      </c>
      <c r="Q301" s="12" t="s">
        <v>51</v>
      </c>
      <c r="R301" t="s">
        <v>57</v>
      </c>
      <c r="S301" t="s">
        <v>57</v>
      </c>
      <c r="T301" t="s">
        <v>1413</v>
      </c>
      <c r="U301" t="s">
        <v>51</v>
      </c>
      <c r="V301" t="s">
        <v>51</v>
      </c>
      <c r="W301" t="s">
        <v>51</v>
      </c>
      <c r="X301">
        <v>1</v>
      </c>
      <c r="Y301">
        <v>0</v>
      </c>
      <c r="Z301">
        <v>0</v>
      </c>
      <c r="AA301">
        <v>0</v>
      </c>
      <c r="AB301" t="s">
        <v>51</v>
      </c>
      <c r="AF301" s="12" t="s">
        <v>1414</v>
      </c>
      <c r="AG301" t="s">
        <v>287</v>
      </c>
      <c r="AH301" t="s">
        <v>125</v>
      </c>
      <c r="AI301" s="12" t="s">
        <v>126</v>
      </c>
      <c r="AJ301" s="12" t="e">
        <f>VLOOKUP(Table13[[#This Row],[Local Article Id]],Table3[#All],28,FALSE)</f>
        <v>#N/A</v>
      </c>
      <c r="AK301" t="s">
        <v>51</v>
      </c>
      <c r="AL301" t="s">
        <v>51</v>
      </c>
      <c r="AM301" t="s">
        <v>51</v>
      </c>
      <c r="AN301" s="12" t="s">
        <v>307</v>
      </c>
      <c r="AO301" s="12" t="e">
        <f>VLOOKUP(Table13[[#This Row],[Local Article Id]],Table3[#All],35,FALSE)</f>
        <v>#N/A</v>
      </c>
      <c r="AP301" t="s">
        <v>51</v>
      </c>
      <c r="AQ301" s="12" t="s">
        <v>51</v>
      </c>
      <c r="AR301" s="12" t="e">
        <f>VLOOKUP(Table13[[#This Row],[Local Article Id]],Table3[#All],30,FALSE)</f>
        <v>#N/A</v>
      </c>
      <c r="AS301" t="s">
        <v>51</v>
      </c>
      <c r="AT301" s="12" t="s">
        <v>51</v>
      </c>
      <c r="AU301" s="12" t="e">
        <f>VLOOKUP(Table13[[#This Row],[Local Article Id]],Table3[#All],33,FALSE)</f>
        <v>#N/A</v>
      </c>
      <c r="AV301" s="12" t="s">
        <v>51</v>
      </c>
      <c r="AW301" s="12" t="e">
        <f>VLOOKUP(Table13[[#This Row],[Local Article Id]],Table3[#All],34,FALSE)</f>
        <v>#N/A</v>
      </c>
      <c r="AX301">
        <v>0</v>
      </c>
      <c r="AY301">
        <v>0</v>
      </c>
      <c r="AZ301" t="s">
        <v>60</v>
      </c>
    </row>
    <row r="302" spans="1:52">
      <c r="A302" t="s">
        <v>1415</v>
      </c>
      <c r="B302" t="s">
        <v>48</v>
      </c>
      <c r="C302" t="s">
        <v>1416</v>
      </c>
      <c r="D302" t="s">
        <v>152</v>
      </c>
      <c r="E302" t="s">
        <v>51</v>
      </c>
      <c r="F302" t="s">
        <v>52</v>
      </c>
      <c r="G302" t="s">
        <v>53</v>
      </c>
      <c r="H302" t="s">
        <v>51</v>
      </c>
      <c r="I302" t="s">
        <v>51</v>
      </c>
      <c r="J302" t="s">
        <v>54</v>
      </c>
      <c r="K302" t="s">
        <v>51</v>
      </c>
      <c r="L302" t="s">
        <v>51</v>
      </c>
      <c r="M302" t="s">
        <v>55</v>
      </c>
      <c r="N302" t="s">
        <v>56</v>
      </c>
      <c r="O302">
        <v>0</v>
      </c>
      <c r="P302" t="s">
        <v>51</v>
      </c>
      <c r="Q302" t="s">
        <v>1090</v>
      </c>
      <c r="R302" t="s">
        <v>57</v>
      </c>
      <c r="S302" t="s">
        <v>57</v>
      </c>
      <c r="T302" t="s">
        <v>1417</v>
      </c>
      <c r="U302" t="s">
        <v>51</v>
      </c>
      <c r="V302" t="s">
        <v>51</v>
      </c>
      <c r="W302" t="s">
        <v>51</v>
      </c>
      <c r="X302">
        <v>1</v>
      </c>
      <c r="Y302">
        <v>0</v>
      </c>
      <c r="Z302">
        <v>993472</v>
      </c>
      <c r="AA302">
        <v>0</v>
      </c>
      <c r="AB302" t="s">
        <v>51</v>
      </c>
      <c r="AF302" t="s">
        <v>1092</v>
      </c>
      <c r="AG302" t="s">
        <v>287</v>
      </c>
      <c r="AH302" t="s">
        <v>125</v>
      </c>
      <c r="AI302" s="8" t="s">
        <v>254</v>
      </c>
      <c r="AJ302" t="str">
        <f>VLOOKUP(Table13[[#This Row],[Local Article Id]],Table3[#All],28,FALSE)</f>
        <v>A paragraph or more towards the top</v>
      </c>
      <c r="AK302" t="s">
        <v>51</v>
      </c>
      <c r="AL302" t="s">
        <v>51</v>
      </c>
      <c r="AM302" t="s">
        <v>51</v>
      </c>
      <c r="AN302" s="12" t="s">
        <v>307</v>
      </c>
      <c r="AO302" s="12">
        <f>VLOOKUP(Table13[[#This Row],[Local Article Id]],Table3[#All],35,FALSE)</f>
        <v>0</v>
      </c>
      <c r="AP302" t="s">
        <v>51</v>
      </c>
      <c r="AQ302" s="9" t="s">
        <v>51</v>
      </c>
      <c r="AR302" t="str">
        <f>VLOOKUP(Table13[[#This Row],[Local Article Id]],Table3[#All],30,FALSE)</f>
        <v>NICE recommended weight-loss drug to be made available in specialist NHS services 08/03/23</v>
      </c>
      <c r="AS302" t="s">
        <v>51</v>
      </c>
      <c r="AT302" s="8" t="s">
        <v>51</v>
      </c>
      <c r="AU302">
        <f>VLOOKUP(Table13[[#This Row],[Local Article Id]],Table3[#All],33,FALSE)</f>
        <v>0</v>
      </c>
      <c r="AV302" s="8" t="s">
        <v>51</v>
      </c>
      <c r="AW302">
        <f>VLOOKUP(Table13[[#This Row],[Local Article Id]],Table3[#All],34,FALSE)</f>
        <v>0</v>
      </c>
      <c r="AX302">
        <v>496736</v>
      </c>
      <c r="AY302">
        <v>0</v>
      </c>
      <c r="AZ302" t="s">
        <v>60</v>
      </c>
    </row>
    <row r="303" spans="1:52">
      <c r="A303" s="12" t="s">
        <v>1418</v>
      </c>
      <c r="B303" s="12" t="s">
        <v>48</v>
      </c>
      <c r="C303" s="12" t="s">
        <v>1419</v>
      </c>
      <c r="D303" s="12" t="s">
        <v>498</v>
      </c>
      <c r="E303" s="12" t="s">
        <v>51</v>
      </c>
      <c r="F303" s="12" t="s">
        <v>52</v>
      </c>
      <c r="G303" s="12" t="s">
        <v>1297</v>
      </c>
      <c r="H303" s="12" t="s">
        <v>51</v>
      </c>
      <c r="I303" t="s">
        <v>51</v>
      </c>
      <c r="J303" s="12" t="s">
        <v>54</v>
      </c>
      <c r="K303" t="s">
        <v>51</v>
      </c>
      <c r="L303" t="s">
        <v>51</v>
      </c>
      <c r="M303" t="s">
        <v>55</v>
      </c>
      <c r="N303" t="s">
        <v>56</v>
      </c>
      <c r="O303" s="12">
        <v>0</v>
      </c>
      <c r="P303" t="s">
        <v>51</v>
      </c>
      <c r="Q303" s="12" t="s">
        <v>51</v>
      </c>
      <c r="R303" t="s">
        <v>57</v>
      </c>
      <c r="S303" t="s">
        <v>57</v>
      </c>
      <c r="T303" t="s">
        <v>1420</v>
      </c>
      <c r="U303" t="s">
        <v>51</v>
      </c>
      <c r="V303" t="s">
        <v>51</v>
      </c>
      <c r="W303" t="s">
        <v>51</v>
      </c>
      <c r="X303">
        <v>1</v>
      </c>
      <c r="Y303">
        <v>0</v>
      </c>
      <c r="Z303">
        <v>502221</v>
      </c>
      <c r="AA303">
        <v>0</v>
      </c>
      <c r="AB303" t="s">
        <v>51</v>
      </c>
      <c r="AF303" s="12" t="s">
        <v>1421</v>
      </c>
      <c r="AG303" t="s">
        <v>287</v>
      </c>
      <c r="AH303" t="s">
        <v>125</v>
      </c>
      <c r="AI303" s="12" t="s">
        <v>179</v>
      </c>
      <c r="AJ303" s="12" t="e">
        <f>VLOOKUP(Table13[[#This Row],[Local Article Id]],Table3[#All],28,FALSE)</f>
        <v>#N/A</v>
      </c>
      <c r="AK303" t="s">
        <v>51</v>
      </c>
      <c r="AL303" t="s">
        <v>51</v>
      </c>
      <c r="AM303" t="s">
        <v>51</v>
      </c>
      <c r="AN303" s="12" t="s">
        <v>314</v>
      </c>
      <c r="AO303" s="12" t="e">
        <f>VLOOKUP(Table13[[#This Row],[Local Article Id]],Table3[#All],35,FALSE)</f>
        <v>#N/A</v>
      </c>
      <c r="AP303" t="s">
        <v>51</v>
      </c>
      <c r="AQ303" s="12" t="s">
        <v>51</v>
      </c>
      <c r="AR303" s="12" t="e">
        <f>VLOOKUP(Table13[[#This Row],[Local Article Id]],Table3[#All],30,FALSE)</f>
        <v>#N/A</v>
      </c>
      <c r="AS303" t="s">
        <v>51</v>
      </c>
      <c r="AT303" s="12" t="s">
        <v>51</v>
      </c>
      <c r="AU303" s="12" t="e">
        <f>VLOOKUP(Table13[[#This Row],[Local Article Id]],Table3[#All],33,FALSE)</f>
        <v>#N/A</v>
      </c>
      <c r="AV303" s="12" t="s">
        <v>51</v>
      </c>
      <c r="AW303" s="12" t="e">
        <f>VLOOKUP(Table13[[#This Row],[Local Article Id]],Table3[#All],34,FALSE)</f>
        <v>#N/A</v>
      </c>
      <c r="AX303">
        <v>15066.63</v>
      </c>
      <c r="AY303">
        <v>0</v>
      </c>
      <c r="AZ303" t="s">
        <v>60</v>
      </c>
    </row>
    <row r="304" spans="1:52">
      <c r="A304" t="s">
        <v>1422</v>
      </c>
      <c r="B304" t="s">
        <v>48</v>
      </c>
      <c r="C304" t="s">
        <v>1423</v>
      </c>
      <c r="D304" t="s">
        <v>529</v>
      </c>
      <c r="E304" t="s">
        <v>51</v>
      </c>
      <c r="F304" t="s">
        <v>52</v>
      </c>
      <c r="G304" t="s">
        <v>153</v>
      </c>
      <c r="H304" t="s">
        <v>51</v>
      </c>
      <c r="I304" t="s">
        <v>51</v>
      </c>
      <c r="J304" t="s">
        <v>51</v>
      </c>
      <c r="K304" t="s">
        <v>51</v>
      </c>
      <c r="L304" t="s">
        <v>51</v>
      </c>
      <c r="M304" t="s">
        <v>55</v>
      </c>
      <c r="N304" t="s">
        <v>56</v>
      </c>
      <c r="O304">
        <v>0</v>
      </c>
      <c r="P304" t="s">
        <v>51</v>
      </c>
      <c r="Q304" t="s">
        <v>1424</v>
      </c>
      <c r="R304" t="s">
        <v>57</v>
      </c>
      <c r="S304" t="s">
        <v>57</v>
      </c>
      <c r="T304" t="s">
        <v>1425</v>
      </c>
      <c r="U304" t="s">
        <v>51</v>
      </c>
      <c r="V304" t="s">
        <v>51</v>
      </c>
      <c r="W304" t="s">
        <v>51</v>
      </c>
      <c r="X304">
        <v>1</v>
      </c>
      <c r="Y304">
        <v>0</v>
      </c>
      <c r="Z304">
        <v>1609658</v>
      </c>
      <c r="AA304">
        <v>0</v>
      </c>
      <c r="AB304" t="s">
        <v>51</v>
      </c>
      <c r="AF304" t="s">
        <v>1426</v>
      </c>
      <c r="AG304" t="s">
        <v>287</v>
      </c>
      <c r="AH304" t="s">
        <v>125</v>
      </c>
      <c r="AI304" s="8" t="s">
        <v>126</v>
      </c>
      <c r="AJ304" t="str">
        <f>VLOOKUP(Table13[[#This Row],[Local Article Id]],Table3[#All],28,FALSE)</f>
        <v>A paragraph or less towards the bottom</v>
      </c>
      <c r="AK304" t="s">
        <v>51</v>
      </c>
      <c r="AL304" t="s">
        <v>51</v>
      </c>
      <c r="AM304" t="s">
        <v>51</v>
      </c>
      <c r="AN304" s="12" t="s">
        <v>314</v>
      </c>
      <c r="AO304" s="12">
        <f>VLOOKUP(Table13[[#This Row],[Local Article Id]],Table3[#All],35,FALSE)</f>
        <v>0</v>
      </c>
      <c r="AP304" t="s">
        <v>51</v>
      </c>
      <c r="AQ304" s="9" t="s">
        <v>51</v>
      </c>
      <c r="AR304" t="str">
        <f>VLOOKUP(Table13[[#This Row],[Local Article Id]],Table3[#All],30,FALSE)</f>
        <v>NICE recommended weight-loss drug to be made available in specialist NHS services 08/03/23</v>
      </c>
      <c r="AS304" t="s">
        <v>51</v>
      </c>
      <c r="AT304" s="8" t="s">
        <v>51</v>
      </c>
      <c r="AU304">
        <f>VLOOKUP(Table13[[#This Row],[Local Article Id]],Table3[#All],33,FALSE)</f>
        <v>0</v>
      </c>
      <c r="AV304" s="8" t="s">
        <v>288</v>
      </c>
      <c r="AW304" t="str">
        <f>VLOOKUP(Table13[[#This Row],[Local Article Id]],Table3[#All],34,FALSE)</f>
        <v>Helen Knight, Director of Medicines Evaluation</v>
      </c>
      <c r="AX304">
        <v>160965.79999999999</v>
      </c>
      <c r="AY304">
        <v>0</v>
      </c>
      <c r="AZ304" t="s">
        <v>60</v>
      </c>
    </row>
    <row r="305" spans="1:52">
      <c r="A305" t="s">
        <v>1427</v>
      </c>
      <c r="B305" t="s">
        <v>48</v>
      </c>
      <c r="C305" t="s">
        <v>1428</v>
      </c>
      <c r="D305" t="s">
        <v>152</v>
      </c>
      <c r="E305" t="s">
        <v>1429</v>
      </c>
      <c r="F305" t="s">
        <v>451</v>
      </c>
      <c r="G305" t="s">
        <v>1430</v>
      </c>
      <c r="H305" t="s">
        <v>1430</v>
      </c>
      <c r="I305" t="s">
        <v>51</v>
      </c>
      <c r="J305" t="s">
        <v>453</v>
      </c>
      <c r="K305" t="s">
        <v>51</v>
      </c>
      <c r="L305" t="s">
        <v>51</v>
      </c>
      <c r="M305" t="s">
        <v>55</v>
      </c>
      <c r="N305" t="s">
        <v>56</v>
      </c>
      <c r="O305">
        <v>0</v>
      </c>
      <c r="P305" t="s">
        <v>51</v>
      </c>
      <c r="Q305" t="s">
        <v>51</v>
      </c>
      <c r="R305" t="s">
        <v>57</v>
      </c>
      <c r="S305" t="s">
        <v>57</v>
      </c>
      <c r="T305" t="s">
        <v>51</v>
      </c>
      <c r="U305" t="s">
        <v>51</v>
      </c>
      <c r="V305" t="s">
        <v>51</v>
      </c>
      <c r="W305" t="s">
        <v>51</v>
      </c>
      <c r="X305">
        <v>1</v>
      </c>
      <c r="Y305">
        <v>300</v>
      </c>
      <c r="Z305">
        <v>1831167</v>
      </c>
      <c r="AA305">
        <v>0</v>
      </c>
      <c r="AB305" t="s">
        <v>51</v>
      </c>
      <c r="AF305" t="s">
        <v>1431</v>
      </c>
      <c r="AG305" t="s">
        <v>287</v>
      </c>
      <c r="AH305" t="s">
        <v>125</v>
      </c>
      <c r="AI305" s="9" t="s">
        <v>179</v>
      </c>
      <c r="AJ305" t="str">
        <f>VLOOKUP(Table13[[#This Row],[Local Article Id]],Table3[#All],28,FALSE)</f>
        <v>Headline or byline mention</v>
      </c>
      <c r="AK305" t="s">
        <v>51</v>
      </c>
      <c r="AL305" t="s">
        <v>51</v>
      </c>
      <c r="AM305" t="s">
        <v>51</v>
      </c>
      <c r="AN305" s="12" t="s">
        <v>314</v>
      </c>
      <c r="AO305" s="12">
        <f>VLOOKUP(Table13[[#This Row],[Local Article Id]],Table3[#All],35,FALSE)</f>
        <v>0</v>
      </c>
      <c r="AP305" t="s">
        <v>51</v>
      </c>
      <c r="AQ305" s="9" t="s">
        <v>51</v>
      </c>
      <c r="AR305" t="str">
        <f>VLOOKUP(Table13[[#This Row],[Local Article Id]],Table3[#All],30,FALSE)</f>
        <v>NICE recommended weight-loss drug to be made available in specialist NHS services 08/03/23</v>
      </c>
      <c r="AS305" t="s">
        <v>51</v>
      </c>
      <c r="AT305" s="8" t="s">
        <v>51</v>
      </c>
      <c r="AU305">
        <f>VLOOKUP(Table13[[#This Row],[Local Article Id]],Table3[#All],33,FALSE)</f>
        <v>0</v>
      </c>
      <c r="AV305" s="8" t="s">
        <v>51</v>
      </c>
      <c r="AW305">
        <f>VLOOKUP(Table13[[#This Row],[Local Article Id]],Table3[#All],34,FALSE)</f>
        <v>0</v>
      </c>
      <c r="AX305">
        <v>54935.01</v>
      </c>
      <c r="AY305">
        <v>0</v>
      </c>
      <c r="AZ305" t="s">
        <v>60</v>
      </c>
    </row>
    <row r="306" spans="1:52">
      <c r="A306" s="12" t="s">
        <v>1432</v>
      </c>
      <c r="B306" s="12" t="s">
        <v>48</v>
      </c>
      <c r="C306" s="12" t="s">
        <v>1433</v>
      </c>
      <c r="D306" s="12" t="s">
        <v>209</v>
      </c>
      <c r="E306" s="12" t="s">
        <v>51</v>
      </c>
      <c r="F306" s="12" t="s">
        <v>52</v>
      </c>
      <c r="G306" s="12" t="s">
        <v>712</v>
      </c>
      <c r="H306" s="12" t="s">
        <v>51</v>
      </c>
      <c r="I306" t="s">
        <v>51</v>
      </c>
      <c r="J306" s="12" t="s">
        <v>51</v>
      </c>
      <c r="K306" t="s">
        <v>51</v>
      </c>
      <c r="L306" t="s">
        <v>51</v>
      </c>
      <c r="M306" t="s">
        <v>55</v>
      </c>
      <c r="N306" t="s">
        <v>56</v>
      </c>
      <c r="O306" s="12">
        <v>0</v>
      </c>
      <c r="P306" t="s">
        <v>51</v>
      </c>
      <c r="Q306" s="12" t="s">
        <v>51</v>
      </c>
      <c r="R306" t="s">
        <v>57</v>
      </c>
      <c r="S306" t="s">
        <v>57</v>
      </c>
      <c r="T306" t="s">
        <v>1434</v>
      </c>
      <c r="U306" t="s">
        <v>51</v>
      </c>
      <c r="V306" t="s">
        <v>51</v>
      </c>
      <c r="W306" t="s">
        <v>51</v>
      </c>
      <c r="X306">
        <v>1</v>
      </c>
      <c r="Y306">
        <v>0</v>
      </c>
      <c r="Z306">
        <v>323081</v>
      </c>
      <c r="AA306">
        <v>0</v>
      </c>
      <c r="AB306" t="s">
        <v>51</v>
      </c>
      <c r="AF306" s="12" t="s">
        <v>1435</v>
      </c>
      <c r="AG306" t="s">
        <v>287</v>
      </c>
      <c r="AH306" t="s">
        <v>125</v>
      </c>
      <c r="AI306" s="12" t="s">
        <v>133</v>
      </c>
      <c r="AJ306" s="12" t="e">
        <f>VLOOKUP(Table13[[#This Row],[Local Article Id]],Table3[#All],28,FALSE)</f>
        <v>#N/A</v>
      </c>
      <c r="AK306" t="s">
        <v>51</v>
      </c>
      <c r="AL306" t="s">
        <v>51</v>
      </c>
      <c r="AM306" t="s">
        <v>51</v>
      </c>
      <c r="AN306" s="12" t="s">
        <v>314</v>
      </c>
      <c r="AO306" s="12" t="e">
        <f>VLOOKUP(Table13[[#This Row],[Local Article Id]],Table3[#All],35,FALSE)</f>
        <v>#N/A</v>
      </c>
      <c r="AP306" t="s">
        <v>51</v>
      </c>
      <c r="AQ306" s="12" t="s">
        <v>51</v>
      </c>
      <c r="AR306" s="12" t="e">
        <f>VLOOKUP(Table13[[#This Row],[Local Article Id]],Table3[#All],30,FALSE)</f>
        <v>#N/A</v>
      </c>
      <c r="AS306" t="s">
        <v>51</v>
      </c>
      <c r="AT306" s="12" t="s">
        <v>51</v>
      </c>
      <c r="AU306" s="12" t="e">
        <f>VLOOKUP(Table13[[#This Row],[Local Article Id]],Table3[#All],33,FALSE)</f>
        <v>#N/A</v>
      </c>
      <c r="AV306" s="12" t="s">
        <v>51</v>
      </c>
      <c r="AW306" s="12" t="e">
        <f>VLOOKUP(Table13[[#This Row],[Local Article Id]],Table3[#All],34,FALSE)</f>
        <v>#N/A</v>
      </c>
      <c r="AX306">
        <v>80770.25</v>
      </c>
      <c r="AY306">
        <v>0</v>
      </c>
      <c r="AZ306" t="s">
        <v>60</v>
      </c>
    </row>
    <row r="307" spans="1:52">
      <c r="A307" t="s">
        <v>1436</v>
      </c>
      <c r="B307" t="s">
        <v>48</v>
      </c>
      <c r="C307" t="s">
        <v>1437</v>
      </c>
      <c r="D307" t="s">
        <v>136</v>
      </c>
      <c r="E307" t="s">
        <v>51</v>
      </c>
      <c r="F307" t="s">
        <v>52</v>
      </c>
      <c r="G307" t="s">
        <v>53</v>
      </c>
      <c r="H307" t="s">
        <v>51</v>
      </c>
      <c r="I307" t="s">
        <v>51</v>
      </c>
      <c r="J307" t="s">
        <v>54</v>
      </c>
      <c r="K307" t="s">
        <v>51</v>
      </c>
      <c r="L307" t="s">
        <v>51</v>
      </c>
      <c r="M307" t="s">
        <v>55</v>
      </c>
      <c r="N307" t="s">
        <v>56</v>
      </c>
      <c r="O307">
        <v>0</v>
      </c>
      <c r="P307" t="s">
        <v>51</v>
      </c>
      <c r="Q307" t="s">
        <v>1438</v>
      </c>
      <c r="R307" t="s">
        <v>57</v>
      </c>
      <c r="S307" t="s">
        <v>57</v>
      </c>
      <c r="T307" t="s">
        <v>1439</v>
      </c>
      <c r="U307" t="s">
        <v>51</v>
      </c>
      <c r="V307" t="s">
        <v>51</v>
      </c>
      <c r="W307" t="s">
        <v>51</v>
      </c>
      <c r="X307">
        <v>1</v>
      </c>
      <c r="Y307">
        <v>0</v>
      </c>
      <c r="Z307">
        <v>993472</v>
      </c>
      <c r="AA307">
        <v>0</v>
      </c>
      <c r="AB307" t="s">
        <v>51</v>
      </c>
      <c r="AF307" t="s">
        <v>1440</v>
      </c>
      <c r="AG307" t="s">
        <v>287</v>
      </c>
      <c r="AH307" t="s">
        <v>125</v>
      </c>
      <c r="AI307" s="9" t="s">
        <v>126</v>
      </c>
      <c r="AJ307" t="str">
        <f>VLOOKUP(Table13[[#This Row],[Local Article Id]],Table3[#All],28,FALSE)</f>
        <v>A paragraph or more towards the top</v>
      </c>
      <c r="AK307" t="s">
        <v>51</v>
      </c>
      <c r="AL307" t="s">
        <v>51</v>
      </c>
      <c r="AM307" t="s">
        <v>51</v>
      </c>
      <c r="AN307" s="12" t="s">
        <v>314</v>
      </c>
      <c r="AO307" s="12">
        <f>VLOOKUP(Table13[[#This Row],[Local Article Id]],Table3[#All],35,FALSE)</f>
        <v>0</v>
      </c>
      <c r="AP307" t="s">
        <v>51</v>
      </c>
      <c r="AQ307" s="8" t="s">
        <v>51</v>
      </c>
      <c r="AR307">
        <f>VLOOKUP(Table13[[#This Row],[Local Article Id]],Table3[#All],30,FALSE)</f>
        <v>0</v>
      </c>
      <c r="AS307" t="s">
        <v>51</v>
      </c>
      <c r="AT307" s="8" t="s">
        <v>51</v>
      </c>
      <c r="AU307">
        <f>VLOOKUP(Table13[[#This Row],[Local Article Id]],Table3[#All],33,FALSE)</f>
        <v>0</v>
      </c>
      <c r="AV307" s="8" t="s">
        <v>51</v>
      </c>
      <c r="AW307">
        <f>VLOOKUP(Table13[[#This Row],[Local Article Id]],Table3[#All],34,FALSE)</f>
        <v>0</v>
      </c>
      <c r="AX307">
        <v>99347.199999999997</v>
      </c>
      <c r="AY307">
        <v>0</v>
      </c>
      <c r="AZ307" t="s">
        <v>60</v>
      </c>
    </row>
    <row r="308" spans="1:52">
      <c r="A308" s="12" t="s">
        <v>1441</v>
      </c>
      <c r="B308" s="12" t="s">
        <v>48</v>
      </c>
      <c r="C308" s="12" t="s">
        <v>1442</v>
      </c>
      <c r="D308" s="12" t="s">
        <v>144</v>
      </c>
      <c r="E308" s="12" t="s">
        <v>51</v>
      </c>
      <c r="F308" s="12" t="s">
        <v>52</v>
      </c>
      <c r="G308" s="12" t="s">
        <v>1443</v>
      </c>
      <c r="H308" s="12" t="s">
        <v>51</v>
      </c>
      <c r="I308" t="s">
        <v>51</v>
      </c>
      <c r="J308" s="12" t="s">
        <v>54</v>
      </c>
      <c r="K308" t="s">
        <v>51</v>
      </c>
      <c r="L308" t="s">
        <v>51</v>
      </c>
      <c r="M308" t="s">
        <v>55</v>
      </c>
      <c r="N308" t="s">
        <v>56</v>
      </c>
      <c r="O308" s="12">
        <v>0</v>
      </c>
      <c r="P308" t="s">
        <v>51</v>
      </c>
      <c r="Q308" s="12" t="s">
        <v>51</v>
      </c>
      <c r="R308" t="s">
        <v>57</v>
      </c>
      <c r="S308" t="s">
        <v>57</v>
      </c>
      <c r="T308" t="s">
        <v>1444</v>
      </c>
      <c r="U308" t="s">
        <v>51</v>
      </c>
      <c r="V308" t="s">
        <v>51</v>
      </c>
      <c r="W308" t="s">
        <v>51</v>
      </c>
      <c r="X308">
        <v>1</v>
      </c>
      <c r="Y308">
        <v>0</v>
      </c>
      <c r="Z308">
        <v>2233</v>
      </c>
      <c r="AA308">
        <v>0</v>
      </c>
      <c r="AB308" t="s">
        <v>51</v>
      </c>
      <c r="AF308" s="12" t="s">
        <v>1445</v>
      </c>
      <c r="AG308" t="s">
        <v>125</v>
      </c>
      <c r="AH308" t="s">
        <v>51</v>
      </c>
      <c r="AI308" s="12" t="s">
        <v>133</v>
      </c>
      <c r="AJ308" s="12" t="e">
        <f>VLOOKUP(Table13[[#This Row],[Local Article Id]],Table3[#All],28,FALSE)</f>
        <v>#N/A</v>
      </c>
      <c r="AK308" t="s">
        <v>51</v>
      </c>
      <c r="AL308" t="s">
        <v>51</v>
      </c>
      <c r="AM308" t="s">
        <v>51</v>
      </c>
      <c r="AN308" s="12" t="s">
        <v>51</v>
      </c>
      <c r="AO308" s="12" t="e">
        <f>VLOOKUP(Table13[[#This Row],[Local Article Id]],Table3[#All],35,FALSE)</f>
        <v>#N/A</v>
      </c>
      <c r="AP308" t="s">
        <v>51</v>
      </c>
      <c r="AQ308" s="12" t="s">
        <v>51</v>
      </c>
      <c r="AR308" s="12" t="e">
        <f>VLOOKUP(Table13[[#This Row],[Local Article Id]],Table3[#All],30,FALSE)</f>
        <v>#N/A</v>
      </c>
      <c r="AS308" t="s">
        <v>51</v>
      </c>
      <c r="AT308" s="12" t="s">
        <v>51</v>
      </c>
      <c r="AU308" s="12" t="e">
        <f>VLOOKUP(Table13[[#This Row],[Local Article Id]],Table3[#All],33,FALSE)</f>
        <v>#N/A</v>
      </c>
      <c r="AV308" s="12" t="s">
        <v>51</v>
      </c>
      <c r="AW308" s="12" t="e">
        <f>VLOOKUP(Table13[[#This Row],[Local Article Id]],Table3[#All],34,FALSE)</f>
        <v>#N/A</v>
      </c>
      <c r="AX308">
        <v>558.25</v>
      </c>
      <c r="AY308">
        <v>0</v>
      </c>
      <c r="AZ308" t="s">
        <v>60</v>
      </c>
    </row>
    <row r="309" spans="1:52">
      <c r="A309" s="12" t="s">
        <v>1446</v>
      </c>
      <c r="B309" s="12" t="s">
        <v>48</v>
      </c>
      <c r="C309" s="12" t="s">
        <v>1447</v>
      </c>
      <c r="D309" s="12" t="s">
        <v>175</v>
      </c>
      <c r="E309" s="12" t="s">
        <v>51</v>
      </c>
      <c r="F309" s="12" t="s">
        <v>52</v>
      </c>
      <c r="G309" s="12" t="s">
        <v>1448</v>
      </c>
      <c r="H309" s="12" t="s">
        <v>51</v>
      </c>
      <c r="I309" t="s">
        <v>51</v>
      </c>
      <c r="J309" s="12" t="s">
        <v>54</v>
      </c>
      <c r="K309" t="s">
        <v>51</v>
      </c>
      <c r="L309" t="s">
        <v>51</v>
      </c>
      <c r="M309" t="s">
        <v>55</v>
      </c>
      <c r="N309" t="s">
        <v>56</v>
      </c>
      <c r="O309" s="12">
        <v>0</v>
      </c>
      <c r="P309" t="s">
        <v>51</v>
      </c>
      <c r="Q309" s="12" t="s">
        <v>51</v>
      </c>
      <c r="R309" t="s">
        <v>57</v>
      </c>
      <c r="S309" t="s">
        <v>57</v>
      </c>
      <c r="T309" t="s">
        <v>1449</v>
      </c>
      <c r="U309" t="s">
        <v>51</v>
      </c>
      <c r="V309" t="s">
        <v>51</v>
      </c>
      <c r="W309" t="s">
        <v>51</v>
      </c>
      <c r="X309">
        <v>1</v>
      </c>
      <c r="Y309">
        <v>0</v>
      </c>
      <c r="Z309">
        <v>0</v>
      </c>
      <c r="AA309">
        <v>0</v>
      </c>
      <c r="AB309" t="s">
        <v>51</v>
      </c>
      <c r="AF309" s="12" t="s">
        <v>1450</v>
      </c>
      <c r="AG309" t="s">
        <v>125</v>
      </c>
      <c r="AH309" t="s">
        <v>51</v>
      </c>
      <c r="AI309" s="12" t="s">
        <v>179</v>
      </c>
      <c r="AJ309" s="12" t="e">
        <f>VLOOKUP(Table13[[#This Row],[Local Article Id]],Table3[#All],28,FALSE)</f>
        <v>#N/A</v>
      </c>
      <c r="AK309" t="s">
        <v>51</v>
      </c>
      <c r="AL309" t="s">
        <v>51</v>
      </c>
      <c r="AM309" t="s">
        <v>51</v>
      </c>
      <c r="AN309" s="12" t="s">
        <v>51</v>
      </c>
      <c r="AO309" s="12" t="e">
        <f>VLOOKUP(Table13[[#This Row],[Local Article Id]],Table3[#All],35,FALSE)</f>
        <v>#N/A</v>
      </c>
      <c r="AP309" t="s">
        <v>51</v>
      </c>
      <c r="AQ309" s="12" t="s">
        <v>51</v>
      </c>
      <c r="AR309" s="12" t="e">
        <f>VLOOKUP(Table13[[#This Row],[Local Article Id]],Table3[#All],30,FALSE)</f>
        <v>#N/A</v>
      </c>
      <c r="AS309" t="s">
        <v>51</v>
      </c>
      <c r="AT309" s="12" t="s">
        <v>51</v>
      </c>
      <c r="AU309" s="12" t="e">
        <f>VLOOKUP(Table13[[#This Row],[Local Article Id]],Table3[#All],33,FALSE)</f>
        <v>#N/A</v>
      </c>
      <c r="AV309" s="12" t="s">
        <v>51</v>
      </c>
      <c r="AW309" s="12" t="e">
        <f>VLOOKUP(Table13[[#This Row],[Local Article Id]],Table3[#All],34,FALSE)</f>
        <v>#N/A</v>
      </c>
      <c r="AX309">
        <v>0</v>
      </c>
      <c r="AY309">
        <v>0</v>
      </c>
      <c r="AZ309" t="s">
        <v>60</v>
      </c>
    </row>
    <row r="310" spans="1:52">
      <c r="A310" t="s">
        <v>1451</v>
      </c>
      <c r="B310" t="s">
        <v>48</v>
      </c>
      <c r="C310" t="s">
        <v>1452</v>
      </c>
      <c r="D310" t="s">
        <v>244</v>
      </c>
      <c r="E310" t="s">
        <v>51</v>
      </c>
      <c r="F310" t="s">
        <v>85</v>
      </c>
      <c r="G310" t="s">
        <v>514</v>
      </c>
      <c r="H310" t="s">
        <v>514</v>
      </c>
      <c r="I310" t="s">
        <v>51</v>
      </c>
      <c r="J310" t="s">
        <v>54</v>
      </c>
      <c r="K310" t="s">
        <v>51</v>
      </c>
      <c r="L310" t="s">
        <v>51</v>
      </c>
      <c r="M310" t="s">
        <v>55</v>
      </c>
      <c r="N310" t="s">
        <v>56</v>
      </c>
      <c r="O310">
        <v>1</v>
      </c>
      <c r="P310" t="s">
        <v>51</v>
      </c>
      <c r="Q310" t="s">
        <v>639</v>
      </c>
      <c r="R310" t="s">
        <v>57</v>
      </c>
      <c r="S310" t="s">
        <v>57</v>
      </c>
      <c r="T310" t="s">
        <v>51</v>
      </c>
      <c r="U310" t="s">
        <v>51</v>
      </c>
      <c r="V310" t="s">
        <v>51</v>
      </c>
      <c r="W310" t="s">
        <v>51</v>
      </c>
      <c r="X310">
        <v>1</v>
      </c>
      <c r="Y310">
        <v>0</v>
      </c>
      <c r="Z310">
        <v>2665755</v>
      </c>
      <c r="AA310">
        <v>715540000</v>
      </c>
      <c r="AB310" t="s">
        <v>51</v>
      </c>
      <c r="AF310" t="s">
        <v>1453</v>
      </c>
      <c r="AG310" t="s">
        <v>125</v>
      </c>
      <c r="AH310" t="s">
        <v>51</v>
      </c>
      <c r="AI310" s="8" t="s">
        <v>179</v>
      </c>
      <c r="AJ310" t="str">
        <f>VLOOKUP(Table13[[#This Row],[Local Article Id]],Table3[#All],28,FALSE)</f>
        <v>A paragraph or less towards the bottom</v>
      </c>
      <c r="AK310" t="s">
        <v>51</v>
      </c>
      <c r="AL310" t="s">
        <v>51</v>
      </c>
      <c r="AM310" t="s">
        <v>51</v>
      </c>
      <c r="AN310" s="12" t="s">
        <v>51</v>
      </c>
      <c r="AO310" s="12">
        <f>VLOOKUP(Table13[[#This Row],[Local Article Id]],Table3[#All],35,FALSE)</f>
        <v>0</v>
      </c>
      <c r="AP310" t="s">
        <v>51</v>
      </c>
      <c r="AQ310" s="8" t="s">
        <v>51</v>
      </c>
      <c r="AR310">
        <f>VLOOKUP(Table13[[#This Row],[Local Article Id]],Table3[#All],30,FALSE)</f>
        <v>0</v>
      </c>
      <c r="AS310" t="s">
        <v>51</v>
      </c>
      <c r="AT310" s="8" t="s">
        <v>51</v>
      </c>
      <c r="AU310">
        <f>VLOOKUP(Table13[[#This Row],[Local Article Id]],Table3[#All],33,FALSE)</f>
        <v>0</v>
      </c>
      <c r="AV310" s="8" t="s">
        <v>51</v>
      </c>
      <c r="AW310">
        <f>VLOOKUP(Table13[[#This Row],[Local Article Id]],Table3[#All],34,FALSE)</f>
        <v>0</v>
      </c>
      <c r="AX310">
        <v>79972.649999999994</v>
      </c>
      <c r="AY310">
        <v>21466200</v>
      </c>
      <c r="AZ310" t="s">
        <v>60</v>
      </c>
    </row>
    <row r="311" spans="1:52">
      <c r="A311" s="12" t="s">
        <v>1454</v>
      </c>
      <c r="B311" s="12" t="s">
        <v>48</v>
      </c>
      <c r="C311" s="12" t="s">
        <v>1455</v>
      </c>
      <c r="D311" s="12" t="s">
        <v>92</v>
      </c>
      <c r="E311" s="12" t="s">
        <v>51</v>
      </c>
      <c r="F311" s="12" t="s">
        <v>52</v>
      </c>
      <c r="G311" s="12" t="s">
        <v>794</v>
      </c>
      <c r="H311" s="12" t="s">
        <v>51</v>
      </c>
      <c r="I311" t="s">
        <v>51</v>
      </c>
      <c r="J311" s="12" t="s">
        <v>54</v>
      </c>
      <c r="K311" t="s">
        <v>51</v>
      </c>
      <c r="L311" t="s">
        <v>51</v>
      </c>
      <c r="M311" t="s">
        <v>55</v>
      </c>
      <c r="N311" t="s">
        <v>56</v>
      </c>
      <c r="O311" s="12">
        <v>0</v>
      </c>
      <c r="P311" t="s">
        <v>51</v>
      </c>
      <c r="Q311" s="12" t="s">
        <v>51</v>
      </c>
      <c r="R311" t="s">
        <v>57</v>
      </c>
      <c r="S311" t="s">
        <v>57</v>
      </c>
      <c r="T311" t="s">
        <v>1456</v>
      </c>
      <c r="U311" t="s">
        <v>51</v>
      </c>
      <c r="V311" t="s">
        <v>51</v>
      </c>
      <c r="W311" t="s">
        <v>51</v>
      </c>
      <c r="X311">
        <v>1</v>
      </c>
      <c r="Y311">
        <v>0</v>
      </c>
      <c r="Z311">
        <v>0</v>
      </c>
      <c r="AA311">
        <v>0</v>
      </c>
      <c r="AB311" t="s">
        <v>51</v>
      </c>
      <c r="AF311" s="12" t="s">
        <v>1457</v>
      </c>
      <c r="AG311" t="s">
        <v>125</v>
      </c>
      <c r="AH311" t="s">
        <v>51</v>
      </c>
      <c r="AI311" s="12" t="s">
        <v>179</v>
      </c>
      <c r="AJ311" s="12" t="e">
        <f>VLOOKUP(Table13[[#This Row],[Local Article Id]],Table3[#All],28,FALSE)</f>
        <v>#N/A</v>
      </c>
      <c r="AK311" t="s">
        <v>51</v>
      </c>
      <c r="AL311" t="s">
        <v>51</v>
      </c>
      <c r="AM311" t="s">
        <v>51</v>
      </c>
      <c r="AN311" s="12" t="s">
        <v>51</v>
      </c>
      <c r="AO311" s="12" t="e">
        <f>VLOOKUP(Table13[[#This Row],[Local Article Id]],Table3[#All],35,FALSE)</f>
        <v>#N/A</v>
      </c>
      <c r="AP311" t="s">
        <v>51</v>
      </c>
      <c r="AQ311" s="12" t="s">
        <v>51</v>
      </c>
      <c r="AR311" s="12" t="e">
        <f>VLOOKUP(Table13[[#This Row],[Local Article Id]],Table3[#All],30,FALSE)</f>
        <v>#N/A</v>
      </c>
      <c r="AS311" t="s">
        <v>51</v>
      </c>
      <c r="AT311" s="12" t="s">
        <v>51</v>
      </c>
      <c r="AU311" s="12" t="e">
        <f>VLOOKUP(Table13[[#This Row],[Local Article Id]],Table3[#All],33,FALSE)</f>
        <v>#N/A</v>
      </c>
      <c r="AV311" s="12" t="s">
        <v>51</v>
      </c>
      <c r="AW311" s="12" t="e">
        <f>VLOOKUP(Table13[[#This Row],[Local Article Id]],Table3[#All],34,FALSE)</f>
        <v>#N/A</v>
      </c>
      <c r="AX311">
        <v>0</v>
      </c>
      <c r="AY311">
        <v>0</v>
      </c>
      <c r="AZ311" t="s">
        <v>60</v>
      </c>
    </row>
    <row r="312" spans="1:52">
      <c r="A312" t="s">
        <v>1458</v>
      </c>
      <c r="B312" t="s">
        <v>48</v>
      </c>
      <c r="C312" t="s">
        <v>1459</v>
      </c>
      <c r="D312" t="s">
        <v>92</v>
      </c>
      <c r="E312" t="s">
        <v>51</v>
      </c>
      <c r="F312" t="s">
        <v>52</v>
      </c>
      <c r="G312" t="s">
        <v>198</v>
      </c>
      <c r="H312" t="s">
        <v>51</v>
      </c>
      <c r="I312" t="s">
        <v>51</v>
      </c>
      <c r="J312" t="s">
        <v>54</v>
      </c>
      <c r="K312" t="s">
        <v>51</v>
      </c>
      <c r="L312" t="s">
        <v>51</v>
      </c>
      <c r="M312" t="s">
        <v>55</v>
      </c>
      <c r="N312" t="s">
        <v>56</v>
      </c>
      <c r="O312">
        <v>0</v>
      </c>
      <c r="P312" t="s">
        <v>51</v>
      </c>
      <c r="Q312" t="s">
        <v>51</v>
      </c>
      <c r="R312" t="s">
        <v>57</v>
      </c>
      <c r="S312" t="s">
        <v>57</v>
      </c>
      <c r="T312" t="s">
        <v>1460</v>
      </c>
      <c r="U312" t="s">
        <v>51</v>
      </c>
      <c r="V312" t="s">
        <v>51</v>
      </c>
      <c r="W312" t="s">
        <v>51</v>
      </c>
      <c r="X312">
        <v>1</v>
      </c>
      <c r="Y312">
        <v>0</v>
      </c>
      <c r="Z312">
        <v>45966</v>
      </c>
      <c r="AA312">
        <v>0</v>
      </c>
      <c r="AB312" t="s">
        <v>51</v>
      </c>
      <c r="AF312" t="s">
        <v>1461</v>
      </c>
      <c r="AG312" t="s">
        <v>125</v>
      </c>
      <c r="AH312" t="s">
        <v>51</v>
      </c>
      <c r="AI312" s="8" t="s">
        <v>133</v>
      </c>
      <c r="AJ312" t="str">
        <f>VLOOKUP(Table13[[#This Row],[Local Article Id]],Table3[#All],28,FALSE)</f>
        <v>A paragraph or less towards the bottom</v>
      </c>
      <c r="AK312" t="s">
        <v>51</v>
      </c>
      <c r="AL312" t="s">
        <v>51</v>
      </c>
      <c r="AM312" t="s">
        <v>51</v>
      </c>
      <c r="AN312" s="12" t="s">
        <v>51</v>
      </c>
      <c r="AO312" s="12">
        <f>VLOOKUP(Table13[[#This Row],[Local Article Id]],Table3[#All],35,FALSE)</f>
        <v>0</v>
      </c>
      <c r="AP312" t="s">
        <v>51</v>
      </c>
      <c r="AQ312" s="8" t="s">
        <v>51</v>
      </c>
      <c r="AR312">
        <f>VLOOKUP(Table13[[#This Row],[Local Article Id]],Table3[#All],30,FALSE)</f>
        <v>0</v>
      </c>
      <c r="AS312" t="s">
        <v>51</v>
      </c>
      <c r="AT312" s="8" t="s">
        <v>51</v>
      </c>
      <c r="AU312">
        <f>VLOOKUP(Table13[[#This Row],[Local Article Id]],Table3[#All],33,FALSE)</f>
        <v>0</v>
      </c>
      <c r="AV312" s="8" t="s">
        <v>51</v>
      </c>
      <c r="AW312">
        <f>VLOOKUP(Table13[[#This Row],[Local Article Id]],Table3[#All],34,FALSE)</f>
        <v>0</v>
      </c>
      <c r="AX312">
        <v>11491.5</v>
      </c>
      <c r="AY312">
        <v>0</v>
      </c>
      <c r="AZ312" t="s">
        <v>60</v>
      </c>
    </row>
    <row r="313" spans="1:52">
      <c r="A313" t="s">
        <v>1462</v>
      </c>
      <c r="B313" t="s">
        <v>48</v>
      </c>
      <c r="C313" t="s">
        <v>1463</v>
      </c>
      <c r="D313" t="s">
        <v>539</v>
      </c>
      <c r="E313" t="s">
        <v>51</v>
      </c>
      <c r="F313" t="s">
        <v>52</v>
      </c>
      <c r="G313" t="s">
        <v>93</v>
      </c>
      <c r="H313" t="s">
        <v>51</v>
      </c>
      <c r="I313" t="s">
        <v>51</v>
      </c>
      <c r="J313" t="s">
        <v>54</v>
      </c>
      <c r="K313" t="s">
        <v>51</v>
      </c>
      <c r="L313" t="s">
        <v>51</v>
      </c>
      <c r="M313" t="s">
        <v>55</v>
      </c>
      <c r="N313" t="s">
        <v>56</v>
      </c>
      <c r="O313">
        <v>0</v>
      </c>
      <c r="P313" t="s">
        <v>51</v>
      </c>
      <c r="Q313" t="s">
        <v>184</v>
      </c>
      <c r="R313" t="s">
        <v>57</v>
      </c>
      <c r="S313" t="s">
        <v>57</v>
      </c>
      <c r="T313" t="s">
        <v>1464</v>
      </c>
      <c r="U313" t="s">
        <v>51</v>
      </c>
      <c r="V313" t="s">
        <v>51</v>
      </c>
      <c r="W313" t="s">
        <v>51</v>
      </c>
      <c r="X313">
        <v>1</v>
      </c>
      <c r="Y313">
        <v>0</v>
      </c>
      <c r="Z313">
        <v>3024868</v>
      </c>
      <c r="AA313">
        <v>0</v>
      </c>
      <c r="AB313" t="s">
        <v>51</v>
      </c>
      <c r="AF313" t="s">
        <v>1465</v>
      </c>
      <c r="AG313" t="s">
        <v>125</v>
      </c>
      <c r="AH313" t="s">
        <v>51</v>
      </c>
      <c r="AI313" s="8" t="s">
        <v>126</v>
      </c>
      <c r="AJ313" t="str">
        <f>VLOOKUP(Table13[[#This Row],[Local Article Id]],Table3[#All],28,FALSE)</f>
        <v>A paragraph or less towards the bottom</v>
      </c>
      <c r="AK313" t="s">
        <v>51</v>
      </c>
      <c r="AL313" t="s">
        <v>51</v>
      </c>
      <c r="AM313" t="s">
        <v>51</v>
      </c>
      <c r="AN313" s="12" t="s">
        <v>51</v>
      </c>
      <c r="AO313" s="12">
        <f>VLOOKUP(Table13[[#This Row],[Local Article Id]],Table3[#All],35,FALSE)</f>
        <v>0</v>
      </c>
      <c r="AP313" t="s">
        <v>51</v>
      </c>
      <c r="AQ313" s="8" t="s">
        <v>51</v>
      </c>
      <c r="AR313">
        <f>VLOOKUP(Table13[[#This Row],[Local Article Id]],Table3[#All],30,FALSE)</f>
        <v>0</v>
      </c>
      <c r="AS313" t="s">
        <v>51</v>
      </c>
      <c r="AT313" s="8" t="s">
        <v>51</v>
      </c>
      <c r="AU313">
        <f>VLOOKUP(Table13[[#This Row],[Local Article Id]],Table3[#All],33,FALSE)</f>
        <v>0</v>
      </c>
      <c r="AV313" s="8" t="s">
        <v>51</v>
      </c>
      <c r="AW313">
        <f>VLOOKUP(Table13[[#This Row],[Local Article Id]],Table3[#All],34,FALSE)</f>
        <v>0</v>
      </c>
      <c r="AX313">
        <v>302486.8</v>
      </c>
      <c r="AY313">
        <v>0</v>
      </c>
      <c r="AZ313" t="s">
        <v>60</v>
      </c>
    </row>
    <row r="314" spans="1:52">
      <c r="A314" t="s">
        <v>1466</v>
      </c>
      <c r="B314" t="s">
        <v>48</v>
      </c>
      <c r="C314" t="s">
        <v>1467</v>
      </c>
      <c r="D314" t="s">
        <v>136</v>
      </c>
      <c r="E314" t="s">
        <v>51</v>
      </c>
      <c r="F314" t="s">
        <v>52</v>
      </c>
      <c r="G314" t="s">
        <v>137</v>
      </c>
      <c r="H314" t="s">
        <v>51</v>
      </c>
      <c r="I314" t="s">
        <v>51</v>
      </c>
      <c r="J314" t="s">
        <v>54</v>
      </c>
      <c r="K314" t="s">
        <v>51</v>
      </c>
      <c r="L314" t="s">
        <v>51</v>
      </c>
      <c r="M314" t="s">
        <v>55</v>
      </c>
      <c r="N314" t="s">
        <v>56</v>
      </c>
      <c r="O314">
        <v>0</v>
      </c>
      <c r="P314" t="s">
        <v>51</v>
      </c>
      <c r="Q314" t="s">
        <v>285</v>
      </c>
      <c r="R314" t="s">
        <v>57</v>
      </c>
      <c r="S314" t="s">
        <v>57</v>
      </c>
      <c r="T314" t="s">
        <v>1468</v>
      </c>
      <c r="U314" t="s">
        <v>51</v>
      </c>
      <c r="V314" t="s">
        <v>51</v>
      </c>
      <c r="W314" t="s">
        <v>51</v>
      </c>
      <c r="X314">
        <v>1</v>
      </c>
      <c r="Y314">
        <v>0</v>
      </c>
      <c r="Z314">
        <v>9952153</v>
      </c>
      <c r="AA314">
        <v>0</v>
      </c>
      <c r="AB314" t="s">
        <v>51</v>
      </c>
      <c r="AF314" t="s">
        <v>1469</v>
      </c>
      <c r="AG314" t="s">
        <v>125</v>
      </c>
      <c r="AH314" t="s">
        <v>51</v>
      </c>
      <c r="AI314" s="9" t="s">
        <v>133</v>
      </c>
      <c r="AJ314" t="str">
        <f>VLOOKUP(Table13[[#This Row],[Local Article Id]],Table3[#All],28,FALSE)</f>
        <v>A paragraph or more towards the top</v>
      </c>
      <c r="AK314" t="s">
        <v>51</v>
      </c>
      <c r="AL314" t="s">
        <v>51</v>
      </c>
      <c r="AM314" t="s">
        <v>51</v>
      </c>
      <c r="AN314" s="12" t="s">
        <v>51</v>
      </c>
      <c r="AO314" s="12">
        <f>VLOOKUP(Table13[[#This Row],[Local Article Id]],Table3[#All],35,FALSE)</f>
        <v>0</v>
      </c>
      <c r="AP314" t="s">
        <v>51</v>
      </c>
      <c r="AQ314" s="8" t="s">
        <v>51</v>
      </c>
      <c r="AR314">
        <f>VLOOKUP(Table13[[#This Row],[Local Article Id]],Table3[#All],30,FALSE)</f>
        <v>0</v>
      </c>
      <c r="AS314" t="s">
        <v>51</v>
      </c>
      <c r="AT314" s="8" t="s">
        <v>51</v>
      </c>
      <c r="AU314">
        <f>VLOOKUP(Table13[[#This Row],[Local Article Id]],Table3[#All],33,FALSE)</f>
        <v>0</v>
      </c>
      <c r="AV314" s="8" t="s">
        <v>51</v>
      </c>
      <c r="AW314">
        <f>VLOOKUP(Table13[[#This Row],[Local Article Id]],Table3[#All],34,FALSE)</f>
        <v>0</v>
      </c>
      <c r="AX314">
        <v>2488038.25</v>
      </c>
      <c r="AY314">
        <v>0</v>
      </c>
      <c r="AZ314" t="s">
        <v>60</v>
      </c>
    </row>
    <row r="315" spans="1:52">
      <c r="A315" s="12" t="s">
        <v>1470</v>
      </c>
      <c r="B315" s="12" t="s">
        <v>48</v>
      </c>
      <c r="C315" s="12" t="s">
        <v>1471</v>
      </c>
      <c r="D315" s="12" t="s">
        <v>244</v>
      </c>
      <c r="E315" s="12" t="s">
        <v>51</v>
      </c>
      <c r="F315" s="12" t="s">
        <v>52</v>
      </c>
      <c r="G315" s="12" t="s">
        <v>215</v>
      </c>
      <c r="H315" s="12" t="s">
        <v>51</v>
      </c>
      <c r="I315" t="s">
        <v>51</v>
      </c>
      <c r="J315" s="12" t="s">
        <v>54</v>
      </c>
      <c r="K315" t="s">
        <v>51</v>
      </c>
      <c r="L315" t="s">
        <v>51</v>
      </c>
      <c r="M315" t="s">
        <v>55</v>
      </c>
      <c r="N315" t="s">
        <v>56</v>
      </c>
      <c r="O315" s="12">
        <v>0</v>
      </c>
      <c r="P315" t="s">
        <v>51</v>
      </c>
      <c r="Q315" s="12" t="s">
        <v>51</v>
      </c>
      <c r="R315" t="s">
        <v>57</v>
      </c>
      <c r="S315" t="s">
        <v>57</v>
      </c>
      <c r="T315" t="s">
        <v>1472</v>
      </c>
      <c r="U315" t="s">
        <v>51</v>
      </c>
      <c r="V315" t="s">
        <v>51</v>
      </c>
      <c r="W315" t="s">
        <v>51</v>
      </c>
      <c r="X315">
        <v>1</v>
      </c>
      <c r="Y315">
        <v>0</v>
      </c>
      <c r="Z315">
        <v>0</v>
      </c>
      <c r="AA315">
        <v>0</v>
      </c>
      <c r="AB315" t="s">
        <v>51</v>
      </c>
      <c r="AF315" s="12" t="s">
        <v>1473</v>
      </c>
      <c r="AG315" t="s">
        <v>125</v>
      </c>
      <c r="AH315" t="s">
        <v>51</v>
      </c>
      <c r="AI315" s="12" t="s">
        <v>133</v>
      </c>
      <c r="AJ315" s="12" t="e">
        <f>VLOOKUP(Table13[[#This Row],[Local Article Id]],Table3[#All],28,FALSE)</f>
        <v>#N/A</v>
      </c>
      <c r="AK315" t="s">
        <v>51</v>
      </c>
      <c r="AL315" t="s">
        <v>51</v>
      </c>
      <c r="AM315" t="s">
        <v>51</v>
      </c>
      <c r="AN315" s="12" t="s">
        <v>51</v>
      </c>
      <c r="AO315" s="12" t="e">
        <f>VLOOKUP(Table13[[#This Row],[Local Article Id]],Table3[#All],35,FALSE)</f>
        <v>#N/A</v>
      </c>
      <c r="AP315" t="s">
        <v>51</v>
      </c>
      <c r="AQ315" s="12" t="s">
        <v>51</v>
      </c>
      <c r="AR315" s="12" t="e">
        <f>VLOOKUP(Table13[[#This Row],[Local Article Id]],Table3[#All],30,FALSE)</f>
        <v>#N/A</v>
      </c>
      <c r="AS315" t="s">
        <v>51</v>
      </c>
      <c r="AT315" s="12" t="s">
        <v>51</v>
      </c>
      <c r="AU315" s="12" t="e">
        <f>VLOOKUP(Table13[[#This Row],[Local Article Id]],Table3[#All],33,FALSE)</f>
        <v>#N/A</v>
      </c>
      <c r="AV315" s="12" t="s">
        <v>51</v>
      </c>
      <c r="AW315" s="12" t="e">
        <f>VLOOKUP(Table13[[#This Row],[Local Article Id]],Table3[#All],34,FALSE)</f>
        <v>#N/A</v>
      </c>
      <c r="AX315">
        <v>0</v>
      </c>
      <c r="AY315">
        <v>0</v>
      </c>
      <c r="AZ315" t="s">
        <v>60</v>
      </c>
    </row>
    <row r="316" spans="1:52">
      <c r="A316" t="s">
        <v>1474</v>
      </c>
      <c r="B316" t="s">
        <v>48</v>
      </c>
      <c r="C316" t="s">
        <v>1475</v>
      </c>
      <c r="D316" t="s">
        <v>539</v>
      </c>
      <c r="E316" t="s">
        <v>51</v>
      </c>
      <c r="F316" t="s">
        <v>52</v>
      </c>
      <c r="G316" t="s">
        <v>612</v>
      </c>
      <c r="H316" t="s">
        <v>51</v>
      </c>
      <c r="I316" t="s">
        <v>51</v>
      </c>
      <c r="J316" t="s">
        <v>54</v>
      </c>
      <c r="K316" t="s">
        <v>51</v>
      </c>
      <c r="L316" t="s">
        <v>51</v>
      </c>
      <c r="M316" t="s">
        <v>55</v>
      </c>
      <c r="N316" t="s">
        <v>56</v>
      </c>
      <c r="O316">
        <v>0</v>
      </c>
      <c r="P316" t="s">
        <v>51</v>
      </c>
      <c r="Q316" t="s">
        <v>1476</v>
      </c>
      <c r="R316" t="s">
        <v>57</v>
      </c>
      <c r="S316" t="s">
        <v>57</v>
      </c>
      <c r="T316" t="s">
        <v>1477</v>
      </c>
      <c r="U316" t="s">
        <v>51</v>
      </c>
      <c r="V316" t="s">
        <v>51</v>
      </c>
      <c r="W316" t="s">
        <v>51</v>
      </c>
      <c r="X316">
        <v>1</v>
      </c>
      <c r="Y316">
        <v>0</v>
      </c>
      <c r="Z316">
        <v>7339450</v>
      </c>
      <c r="AA316">
        <v>0</v>
      </c>
      <c r="AB316" t="s">
        <v>51</v>
      </c>
      <c r="AF316" t="s">
        <v>1478</v>
      </c>
      <c r="AG316" t="s">
        <v>125</v>
      </c>
      <c r="AH316" t="s">
        <v>51</v>
      </c>
      <c r="AI316" s="8" t="s">
        <v>133</v>
      </c>
      <c r="AJ316" t="str">
        <f>VLOOKUP(Table13[[#This Row],[Local Article Id]],Table3[#All],28,FALSE)</f>
        <v>A paragraph or less towards the bottom</v>
      </c>
      <c r="AK316" t="s">
        <v>51</v>
      </c>
      <c r="AL316" t="s">
        <v>51</v>
      </c>
      <c r="AM316" t="s">
        <v>51</v>
      </c>
      <c r="AN316" s="12" t="s">
        <v>51</v>
      </c>
      <c r="AO316" s="12">
        <f>VLOOKUP(Table13[[#This Row],[Local Article Id]],Table3[#All],35,FALSE)</f>
        <v>0</v>
      </c>
      <c r="AP316" t="s">
        <v>51</v>
      </c>
      <c r="AQ316" s="9" t="s">
        <v>51</v>
      </c>
      <c r="AR316" t="str">
        <f>VLOOKUP(Table13[[#This Row],[Local Article Id]],Table3[#All],30,FALSE)</f>
        <v>NICE recommended weight-loss drug to be made available in specialist NHS services 08/03/23</v>
      </c>
      <c r="AS316" t="s">
        <v>51</v>
      </c>
      <c r="AT316" s="8" t="s">
        <v>51</v>
      </c>
      <c r="AU316">
        <f>VLOOKUP(Table13[[#This Row],[Local Article Id]],Table3[#All],33,FALSE)</f>
        <v>0</v>
      </c>
      <c r="AV316" s="8" t="s">
        <v>51</v>
      </c>
      <c r="AW316">
        <f>VLOOKUP(Table13[[#This Row],[Local Article Id]],Table3[#All],34,FALSE)</f>
        <v>0</v>
      </c>
      <c r="AX316">
        <v>1834862.5</v>
      </c>
      <c r="AY316">
        <v>0</v>
      </c>
      <c r="AZ316" t="s">
        <v>60</v>
      </c>
    </row>
    <row r="317" spans="1:52">
      <c r="A317" t="s">
        <v>1479</v>
      </c>
      <c r="B317" t="s">
        <v>48</v>
      </c>
      <c r="C317" t="s">
        <v>1480</v>
      </c>
      <c r="D317" t="s">
        <v>244</v>
      </c>
      <c r="E317" t="s">
        <v>51</v>
      </c>
      <c r="F317" t="s">
        <v>52</v>
      </c>
      <c r="G317" t="s">
        <v>137</v>
      </c>
      <c r="H317" t="s">
        <v>51</v>
      </c>
      <c r="I317" t="s">
        <v>51</v>
      </c>
      <c r="J317" t="s">
        <v>54</v>
      </c>
      <c r="K317" t="s">
        <v>51</v>
      </c>
      <c r="L317" t="s">
        <v>51</v>
      </c>
      <c r="M317" t="s">
        <v>55</v>
      </c>
      <c r="N317" t="s">
        <v>56</v>
      </c>
      <c r="O317">
        <v>0</v>
      </c>
      <c r="P317" t="s">
        <v>51</v>
      </c>
      <c r="Q317" t="s">
        <v>967</v>
      </c>
      <c r="R317" t="s">
        <v>57</v>
      </c>
      <c r="S317" t="s">
        <v>57</v>
      </c>
      <c r="T317" t="s">
        <v>1481</v>
      </c>
      <c r="U317" t="s">
        <v>51</v>
      </c>
      <c r="V317" t="s">
        <v>51</v>
      </c>
      <c r="W317" t="s">
        <v>51</v>
      </c>
      <c r="X317">
        <v>1</v>
      </c>
      <c r="Y317">
        <v>0</v>
      </c>
      <c r="Z317">
        <v>9952153</v>
      </c>
      <c r="AA317">
        <v>0</v>
      </c>
      <c r="AB317" t="s">
        <v>51</v>
      </c>
      <c r="AF317" t="s">
        <v>1482</v>
      </c>
      <c r="AG317" t="s">
        <v>125</v>
      </c>
      <c r="AH317" t="s">
        <v>51</v>
      </c>
      <c r="AI317" s="8" t="s">
        <v>133</v>
      </c>
      <c r="AJ317" t="str">
        <f>VLOOKUP(Table13[[#This Row],[Local Article Id]],Table3[#All],28,FALSE)</f>
        <v>A paragraph or less towards the bottom</v>
      </c>
      <c r="AK317" t="s">
        <v>51</v>
      </c>
      <c r="AL317" t="s">
        <v>51</v>
      </c>
      <c r="AM317" t="s">
        <v>51</v>
      </c>
      <c r="AN317" s="12" t="s">
        <v>51</v>
      </c>
      <c r="AO317" s="12">
        <f>VLOOKUP(Table13[[#This Row],[Local Article Id]],Table3[#All],35,FALSE)</f>
        <v>0</v>
      </c>
      <c r="AP317" t="s">
        <v>51</v>
      </c>
      <c r="AQ317" s="8" t="s">
        <v>51</v>
      </c>
      <c r="AR317">
        <f>VLOOKUP(Table13[[#This Row],[Local Article Id]],Table3[#All],30,FALSE)</f>
        <v>0</v>
      </c>
      <c r="AS317" t="s">
        <v>51</v>
      </c>
      <c r="AT317" s="8" t="s">
        <v>51</v>
      </c>
      <c r="AU317">
        <f>VLOOKUP(Table13[[#This Row],[Local Article Id]],Table3[#All],33,FALSE)</f>
        <v>0</v>
      </c>
      <c r="AV317" s="8" t="s">
        <v>51</v>
      </c>
      <c r="AW317">
        <f>VLOOKUP(Table13[[#This Row],[Local Article Id]],Table3[#All],34,FALSE)</f>
        <v>0</v>
      </c>
      <c r="AX317">
        <v>2488038.25</v>
      </c>
      <c r="AY317">
        <v>0</v>
      </c>
      <c r="AZ317" t="s">
        <v>60</v>
      </c>
    </row>
    <row r="318" spans="1:52">
      <c r="A318" s="12" t="s">
        <v>1483</v>
      </c>
      <c r="B318" s="12" t="s">
        <v>48</v>
      </c>
      <c r="C318" s="12" t="s">
        <v>1484</v>
      </c>
      <c r="D318" s="12" t="s">
        <v>79</v>
      </c>
      <c r="E318" s="12" t="s">
        <v>51</v>
      </c>
      <c r="F318" s="12" t="s">
        <v>52</v>
      </c>
      <c r="G318" s="12" t="s">
        <v>224</v>
      </c>
      <c r="H318" s="12" t="s">
        <v>51</v>
      </c>
      <c r="I318" t="s">
        <v>51</v>
      </c>
      <c r="J318" s="12" t="s">
        <v>54</v>
      </c>
      <c r="K318" t="s">
        <v>51</v>
      </c>
      <c r="L318" t="s">
        <v>51</v>
      </c>
      <c r="M318" t="s">
        <v>55</v>
      </c>
      <c r="N318" t="s">
        <v>56</v>
      </c>
      <c r="O318" s="12">
        <v>0</v>
      </c>
      <c r="P318" t="s">
        <v>51</v>
      </c>
      <c r="Q318" s="12" t="s">
        <v>51</v>
      </c>
      <c r="R318" t="s">
        <v>57</v>
      </c>
      <c r="S318" t="s">
        <v>57</v>
      </c>
      <c r="T318" t="s">
        <v>1485</v>
      </c>
      <c r="U318" t="s">
        <v>51</v>
      </c>
      <c r="V318" t="s">
        <v>51</v>
      </c>
      <c r="W318" t="s">
        <v>51</v>
      </c>
      <c r="X318">
        <v>1</v>
      </c>
      <c r="Y318">
        <v>0</v>
      </c>
      <c r="Z318">
        <v>24564</v>
      </c>
      <c r="AA318">
        <v>0</v>
      </c>
      <c r="AB318" t="s">
        <v>51</v>
      </c>
      <c r="AF318" s="12" t="s">
        <v>221</v>
      </c>
      <c r="AG318" t="s">
        <v>125</v>
      </c>
      <c r="AH318" t="s">
        <v>51</v>
      </c>
      <c r="AI318" s="12" t="s">
        <v>126</v>
      </c>
      <c r="AJ318" s="12" t="e">
        <f>VLOOKUP(Table13[[#This Row],[Local Article Id]],Table3[#All],28,FALSE)</f>
        <v>#N/A</v>
      </c>
      <c r="AK318" t="s">
        <v>51</v>
      </c>
      <c r="AL318" t="s">
        <v>51</v>
      </c>
      <c r="AM318" t="s">
        <v>51</v>
      </c>
      <c r="AN318" s="12" t="s">
        <v>51</v>
      </c>
      <c r="AO318" s="12" t="e">
        <f>VLOOKUP(Table13[[#This Row],[Local Article Id]],Table3[#All],35,FALSE)</f>
        <v>#N/A</v>
      </c>
      <c r="AP318" t="s">
        <v>51</v>
      </c>
      <c r="AQ318" s="12" t="s">
        <v>51</v>
      </c>
      <c r="AR318" s="12" t="e">
        <f>VLOOKUP(Table13[[#This Row],[Local Article Id]],Table3[#All],30,FALSE)</f>
        <v>#N/A</v>
      </c>
      <c r="AS318" t="s">
        <v>51</v>
      </c>
      <c r="AT318" s="12" t="s">
        <v>51</v>
      </c>
      <c r="AU318" s="12" t="e">
        <f>VLOOKUP(Table13[[#This Row],[Local Article Id]],Table3[#All],33,FALSE)</f>
        <v>#N/A</v>
      </c>
      <c r="AV318" s="12" t="s">
        <v>51</v>
      </c>
      <c r="AW318" s="12" t="e">
        <f>VLOOKUP(Table13[[#This Row],[Local Article Id]],Table3[#All],34,FALSE)</f>
        <v>#N/A</v>
      </c>
      <c r="AX318">
        <v>2456.4</v>
      </c>
      <c r="AY318">
        <v>0</v>
      </c>
      <c r="AZ318" t="s">
        <v>60</v>
      </c>
    </row>
    <row r="319" spans="1:52">
      <c r="A319" s="12" t="s">
        <v>1486</v>
      </c>
      <c r="B319" s="12" t="s">
        <v>48</v>
      </c>
      <c r="C319" s="12" t="s">
        <v>1487</v>
      </c>
      <c r="D319" s="12" t="s">
        <v>244</v>
      </c>
      <c r="E319" s="12" t="s">
        <v>51</v>
      </c>
      <c r="F319" s="12" t="s">
        <v>52</v>
      </c>
      <c r="G319" s="12" t="s">
        <v>804</v>
      </c>
      <c r="H319" s="12" t="s">
        <v>51</v>
      </c>
      <c r="I319" t="s">
        <v>51</v>
      </c>
      <c r="J319" s="12" t="s">
        <v>51</v>
      </c>
      <c r="K319" t="s">
        <v>51</v>
      </c>
      <c r="L319" t="s">
        <v>51</v>
      </c>
      <c r="M319" t="s">
        <v>650</v>
      </c>
      <c r="N319" t="s">
        <v>56</v>
      </c>
      <c r="O319" s="12">
        <v>0</v>
      </c>
      <c r="P319" t="s">
        <v>51</v>
      </c>
      <c r="Q319" s="12" t="s">
        <v>51</v>
      </c>
      <c r="R319" t="s">
        <v>57</v>
      </c>
      <c r="S319" t="s">
        <v>57</v>
      </c>
      <c r="T319" t="s">
        <v>1488</v>
      </c>
      <c r="U319" t="s">
        <v>51</v>
      </c>
      <c r="V319" t="s">
        <v>51</v>
      </c>
      <c r="W319" t="s">
        <v>51</v>
      </c>
      <c r="X319">
        <v>1</v>
      </c>
      <c r="Y319">
        <v>0</v>
      </c>
      <c r="Z319">
        <v>0</v>
      </c>
      <c r="AA319">
        <v>0</v>
      </c>
      <c r="AB319" t="s">
        <v>51</v>
      </c>
      <c r="AF319" s="12" t="s">
        <v>1489</v>
      </c>
      <c r="AG319" t="s">
        <v>125</v>
      </c>
      <c r="AH319" t="s">
        <v>51</v>
      </c>
      <c r="AI319" s="12" t="s">
        <v>126</v>
      </c>
      <c r="AJ319" s="12" t="e">
        <f>VLOOKUP(Table13[[#This Row],[Local Article Id]],Table3[#All],28,FALSE)</f>
        <v>#N/A</v>
      </c>
      <c r="AK319" t="s">
        <v>51</v>
      </c>
      <c r="AL319" t="s">
        <v>51</v>
      </c>
      <c r="AM319" t="s">
        <v>51</v>
      </c>
      <c r="AN319" s="12" t="s">
        <v>51</v>
      </c>
      <c r="AO319" s="12" t="e">
        <f>VLOOKUP(Table13[[#This Row],[Local Article Id]],Table3[#All],35,FALSE)</f>
        <v>#N/A</v>
      </c>
      <c r="AP319" t="s">
        <v>51</v>
      </c>
      <c r="AQ319" s="12" t="s">
        <v>51</v>
      </c>
      <c r="AR319" s="12" t="e">
        <f>VLOOKUP(Table13[[#This Row],[Local Article Id]],Table3[#All],30,FALSE)</f>
        <v>#N/A</v>
      </c>
      <c r="AS319" t="s">
        <v>51</v>
      </c>
      <c r="AT319" s="12" t="s">
        <v>51</v>
      </c>
      <c r="AU319" s="12" t="e">
        <f>VLOOKUP(Table13[[#This Row],[Local Article Id]],Table3[#All],33,FALSE)</f>
        <v>#N/A</v>
      </c>
      <c r="AV319" s="12" t="s">
        <v>51</v>
      </c>
      <c r="AW319" s="12" t="e">
        <f>VLOOKUP(Table13[[#This Row],[Local Article Id]],Table3[#All],34,FALSE)</f>
        <v>#N/A</v>
      </c>
      <c r="AX319">
        <v>0</v>
      </c>
      <c r="AY319">
        <v>0</v>
      </c>
      <c r="AZ319" t="s">
        <v>60</v>
      </c>
    </row>
    <row r="320" spans="1:52">
      <c r="A320" s="12" t="s">
        <v>1490</v>
      </c>
      <c r="B320" s="12" t="s">
        <v>48</v>
      </c>
      <c r="C320" s="12" t="s">
        <v>1491</v>
      </c>
      <c r="D320" s="12" t="s">
        <v>69</v>
      </c>
      <c r="E320" s="12" t="s">
        <v>51</v>
      </c>
      <c r="F320" s="12" t="s">
        <v>85</v>
      </c>
      <c r="G320" s="12" t="s">
        <v>1492</v>
      </c>
      <c r="H320" s="12" t="s">
        <v>1492</v>
      </c>
      <c r="I320" t="s">
        <v>1493</v>
      </c>
      <c r="J320" s="12" t="s">
        <v>252</v>
      </c>
      <c r="K320" t="s">
        <v>51</v>
      </c>
      <c r="L320" t="s">
        <v>51</v>
      </c>
      <c r="M320" t="s">
        <v>55</v>
      </c>
      <c r="N320" t="s">
        <v>56</v>
      </c>
      <c r="O320" s="12">
        <v>7</v>
      </c>
      <c r="P320" t="s">
        <v>51</v>
      </c>
      <c r="Q320" s="12" t="s">
        <v>1494</v>
      </c>
      <c r="R320" t="s">
        <v>57</v>
      </c>
      <c r="S320" t="s">
        <v>57</v>
      </c>
      <c r="T320" t="s">
        <v>51</v>
      </c>
      <c r="U320" t="s">
        <v>51</v>
      </c>
      <c r="V320" t="s">
        <v>51</v>
      </c>
      <c r="W320" t="s">
        <v>51</v>
      </c>
      <c r="X320">
        <v>491</v>
      </c>
      <c r="Y320">
        <v>0</v>
      </c>
      <c r="Z320">
        <v>5000</v>
      </c>
      <c r="AA320">
        <v>27600</v>
      </c>
      <c r="AB320" t="s">
        <v>51</v>
      </c>
      <c r="AF320" s="12" t="s">
        <v>1495</v>
      </c>
      <c r="AG320" t="s">
        <v>125</v>
      </c>
      <c r="AH320" t="s">
        <v>51</v>
      </c>
      <c r="AI320" s="12" t="s">
        <v>126</v>
      </c>
      <c r="AJ320" s="12" t="e">
        <f>VLOOKUP(Table13[[#This Row],[Local Article Id]],Table3[#All],28,FALSE)</f>
        <v>#N/A</v>
      </c>
      <c r="AK320" t="s">
        <v>51</v>
      </c>
      <c r="AL320" t="s">
        <v>51</v>
      </c>
      <c r="AM320" t="s">
        <v>51</v>
      </c>
      <c r="AN320" s="12" t="s">
        <v>51</v>
      </c>
      <c r="AO320" s="12" t="e">
        <f>VLOOKUP(Table13[[#This Row],[Local Article Id]],Table3[#All],35,FALSE)</f>
        <v>#N/A</v>
      </c>
      <c r="AP320" t="s">
        <v>51</v>
      </c>
      <c r="AQ320" s="12" t="s">
        <v>51</v>
      </c>
      <c r="AR320" s="12" t="e">
        <f>VLOOKUP(Table13[[#This Row],[Local Article Id]],Table3[#All],30,FALSE)</f>
        <v>#N/A</v>
      </c>
      <c r="AS320" t="s">
        <v>51</v>
      </c>
      <c r="AT320" s="12" t="s">
        <v>51</v>
      </c>
      <c r="AU320" s="12" t="e">
        <f>VLOOKUP(Table13[[#This Row],[Local Article Id]],Table3[#All],33,FALSE)</f>
        <v>#N/A</v>
      </c>
      <c r="AV320" s="12" t="s">
        <v>51</v>
      </c>
      <c r="AW320" s="12" t="e">
        <f>VLOOKUP(Table13[[#This Row],[Local Article Id]],Table3[#All],34,FALSE)</f>
        <v>#N/A</v>
      </c>
      <c r="AX320">
        <v>5000</v>
      </c>
      <c r="AY320">
        <v>1355160</v>
      </c>
      <c r="AZ320" t="s">
        <v>60</v>
      </c>
    </row>
    <row r="321" spans="1:52">
      <c r="A321" s="12" t="s">
        <v>1496</v>
      </c>
      <c r="B321" s="12" t="s">
        <v>48</v>
      </c>
      <c r="C321" s="12" t="s">
        <v>1497</v>
      </c>
      <c r="D321" s="12" t="s">
        <v>152</v>
      </c>
      <c r="E321" s="12" t="s">
        <v>51</v>
      </c>
      <c r="F321" s="12" t="s">
        <v>52</v>
      </c>
      <c r="G321" s="12" t="s">
        <v>422</v>
      </c>
      <c r="H321" s="12" t="s">
        <v>51</v>
      </c>
      <c r="I321" t="s">
        <v>51</v>
      </c>
      <c r="J321" s="12" t="s">
        <v>51</v>
      </c>
      <c r="K321" t="s">
        <v>51</v>
      </c>
      <c r="L321" t="s">
        <v>51</v>
      </c>
      <c r="M321" t="s">
        <v>55</v>
      </c>
      <c r="N321" t="s">
        <v>56</v>
      </c>
      <c r="O321" s="12">
        <v>0</v>
      </c>
      <c r="P321" t="s">
        <v>51</v>
      </c>
      <c r="Q321" s="12" t="s">
        <v>51</v>
      </c>
      <c r="R321" t="s">
        <v>57</v>
      </c>
      <c r="S321" t="s">
        <v>57</v>
      </c>
      <c r="T321" t="s">
        <v>1498</v>
      </c>
      <c r="U321" t="s">
        <v>51</v>
      </c>
      <c r="V321" t="s">
        <v>51</v>
      </c>
      <c r="W321" t="s">
        <v>51</v>
      </c>
      <c r="X321">
        <v>1</v>
      </c>
      <c r="Y321">
        <v>0</v>
      </c>
      <c r="Z321">
        <v>151829</v>
      </c>
      <c r="AA321">
        <v>0</v>
      </c>
      <c r="AB321" t="s">
        <v>51</v>
      </c>
      <c r="AF321" s="12" t="s">
        <v>1499</v>
      </c>
      <c r="AG321" t="s">
        <v>125</v>
      </c>
      <c r="AH321" t="s">
        <v>51</v>
      </c>
      <c r="AI321" s="12" t="s">
        <v>133</v>
      </c>
      <c r="AJ321" s="12" t="e">
        <f>VLOOKUP(Table13[[#This Row],[Local Article Id]],Table3[#All],28,FALSE)</f>
        <v>#N/A</v>
      </c>
      <c r="AK321" t="s">
        <v>51</v>
      </c>
      <c r="AL321" t="s">
        <v>51</v>
      </c>
      <c r="AM321" t="s">
        <v>51</v>
      </c>
      <c r="AN321" s="12" t="s">
        <v>51</v>
      </c>
      <c r="AO321" s="12" t="e">
        <f>VLOOKUP(Table13[[#This Row],[Local Article Id]],Table3[#All],35,FALSE)</f>
        <v>#N/A</v>
      </c>
      <c r="AP321" t="s">
        <v>51</v>
      </c>
      <c r="AQ321" s="12" t="s">
        <v>51</v>
      </c>
      <c r="AR321" s="12" t="e">
        <f>VLOOKUP(Table13[[#This Row],[Local Article Id]],Table3[#All],30,FALSE)</f>
        <v>#N/A</v>
      </c>
      <c r="AS321" t="s">
        <v>51</v>
      </c>
      <c r="AT321" s="12" t="s">
        <v>51</v>
      </c>
      <c r="AU321" s="12" t="e">
        <f>VLOOKUP(Table13[[#This Row],[Local Article Id]],Table3[#All],33,FALSE)</f>
        <v>#N/A</v>
      </c>
      <c r="AV321" s="12" t="s">
        <v>51</v>
      </c>
      <c r="AW321" s="12" t="e">
        <f>VLOOKUP(Table13[[#This Row],[Local Article Id]],Table3[#All],34,FALSE)</f>
        <v>#N/A</v>
      </c>
      <c r="AX321">
        <v>37957.25</v>
      </c>
      <c r="AY321">
        <v>0</v>
      </c>
      <c r="AZ321" t="s">
        <v>60</v>
      </c>
    </row>
    <row r="322" spans="1:52">
      <c r="A322" s="12" t="s">
        <v>1500</v>
      </c>
      <c r="B322" s="12" t="s">
        <v>48</v>
      </c>
      <c r="C322" s="12" t="s">
        <v>1501</v>
      </c>
      <c r="D322" s="12" t="s">
        <v>282</v>
      </c>
      <c r="E322" s="12" t="s">
        <v>51</v>
      </c>
      <c r="F322" s="12" t="s">
        <v>52</v>
      </c>
      <c r="G322" s="12" t="s">
        <v>53</v>
      </c>
      <c r="H322" s="12" t="s">
        <v>51</v>
      </c>
      <c r="I322" t="s">
        <v>51</v>
      </c>
      <c r="J322" s="12" t="s">
        <v>54</v>
      </c>
      <c r="K322" t="s">
        <v>51</v>
      </c>
      <c r="L322" t="s">
        <v>51</v>
      </c>
      <c r="M322" t="s">
        <v>55</v>
      </c>
      <c r="N322" t="s">
        <v>56</v>
      </c>
      <c r="O322" s="12">
        <v>0</v>
      </c>
      <c r="P322" t="s">
        <v>51</v>
      </c>
      <c r="Q322" s="12" t="s">
        <v>51</v>
      </c>
      <c r="R322" t="s">
        <v>57</v>
      </c>
      <c r="S322" t="s">
        <v>57</v>
      </c>
      <c r="T322" t="s">
        <v>1502</v>
      </c>
      <c r="U322" t="s">
        <v>51</v>
      </c>
      <c r="V322" t="s">
        <v>51</v>
      </c>
      <c r="W322" t="s">
        <v>51</v>
      </c>
      <c r="X322">
        <v>1</v>
      </c>
      <c r="Y322">
        <v>0</v>
      </c>
      <c r="Z322">
        <v>993472</v>
      </c>
      <c r="AA322">
        <v>0</v>
      </c>
      <c r="AB322" t="s">
        <v>51</v>
      </c>
      <c r="AF322" s="12" t="s">
        <v>516</v>
      </c>
      <c r="AG322" t="s">
        <v>125</v>
      </c>
      <c r="AH322" t="s">
        <v>51</v>
      </c>
      <c r="AI322" s="12" t="s">
        <v>126</v>
      </c>
      <c r="AJ322" s="12" t="e">
        <f>VLOOKUP(Table13[[#This Row],[Local Article Id]],Table3[#All],28,FALSE)</f>
        <v>#N/A</v>
      </c>
      <c r="AK322" t="s">
        <v>51</v>
      </c>
      <c r="AL322" t="s">
        <v>51</v>
      </c>
      <c r="AM322" t="s">
        <v>51</v>
      </c>
      <c r="AN322" s="12" t="s">
        <v>51</v>
      </c>
      <c r="AO322" s="12" t="e">
        <f>VLOOKUP(Table13[[#This Row],[Local Article Id]],Table3[#All],35,FALSE)</f>
        <v>#N/A</v>
      </c>
      <c r="AP322" t="s">
        <v>51</v>
      </c>
      <c r="AQ322" s="12" t="s">
        <v>51</v>
      </c>
      <c r="AR322" s="12" t="e">
        <f>VLOOKUP(Table13[[#This Row],[Local Article Id]],Table3[#All],30,FALSE)</f>
        <v>#N/A</v>
      </c>
      <c r="AS322" t="s">
        <v>51</v>
      </c>
      <c r="AT322" s="12" t="s">
        <v>51</v>
      </c>
      <c r="AU322" s="12" t="e">
        <f>VLOOKUP(Table13[[#This Row],[Local Article Id]],Table3[#All],33,FALSE)</f>
        <v>#N/A</v>
      </c>
      <c r="AV322" s="12" t="s">
        <v>51</v>
      </c>
      <c r="AW322" s="12" t="e">
        <f>VLOOKUP(Table13[[#This Row],[Local Article Id]],Table3[#All],34,FALSE)</f>
        <v>#N/A</v>
      </c>
      <c r="AX322">
        <v>99347.199999999997</v>
      </c>
      <c r="AY322">
        <v>0</v>
      </c>
      <c r="AZ322" t="s">
        <v>60</v>
      </c>
    </row>
    <row r="323" spans="1:52">
      <c r="A323" s="12" t="s">
        <v>1503</v>
      </c>
      <c r="B323" s="12" t="s">
        <v>48</v>
      </c>
      <c r="C323" s="12" t="s">
        <v>1504</v>
      </c>
      <c r="D323" s="12" t="s">
        <v>209</v>
      </c>
      <c r="E323" s="12" t="s">
        <v>51</v>
      </c>
      <c r="F323" s="12" t="s">
        <v>52</v>
      </c>
      <c r="G323" s="12" t="s">
        <v>1232</v>
      </c>
      <c r="H323" s="12" t="s">
        <v>51</v>
      </c>
      <c r="I323" t="s">
        <v>51</v>
      </c>
      <c r="J323" s="12" t="s">
        <v>54</v>
      </c>
      <c r="K323" t="s">
        <v>51</v>
      </c>
      <c r="L323" t="s">
        <v>51</v>
      </c>
      <c r="M323" t="s">
        <v>55</v>
      </c>
      <c r="N323" t="s">
        <v>56</v>
      </c>
      <c r="O323" s="12">
        <v>0</v>
      </c>
      <c r="P323" t="s">
        <v>51</v>
      </c>
      <c r="Q323" s="12" t="s">
        <v>51</v>
      </c>
      <c r="R323" t="s">
        <v>57</v>
      </c>
      <c r="S323" t="s">
        <v>57</v>
      </c>
      <c r="T323" t="s">
        <v>1505</v>
      </c>
      <c r="U323" t="s">
        <v>51</v>
      </c>
      <c r="V323" t="s">
        <v>51</v>
      </c>
      <c r="W323" t="s">
        <v>51</v>
      </c>
      <c r="X323">
        <v>1</v>
      </c>
      <c r="Y323">
        <v>0</v>
      </c>
      <c r="Z323">
        <v>748</v>
      </c>
      <c r="AA323">
        <v>0</v>
      </c>
      <c r="AB323" t="s">
        <v>51</v>
      </c>
      <c r="AF323" s="12" t="s">
        <v>1506</v>
      </c>
      <c r="AG323" t="s">
        <v>125</v>
      </c>
      <c r="AH323" t="s">
        <v>51</v>
      </c>
      <c r="AI323" s="12" t="s">
        <v>254</v>
      </c>
      <c r="AJ323" s="12" t="e">
        <f>VLOOKUP(Table13[[#This Row],[Local Article Id]],Table3[#All],28,FALSE)</f>
        <v>#N/A</v>
      </c>
      <c r="AK323" t="s">
        <v>51</v>
      </c>
      <c r="AL323" t="s">
        <v>51</v>
      </c>
      <c r="AM323" t="s">
        <v>51</v>
      </c>
      <c r="AN323" s="12" t="s">
        <v>51</v>
      </c>
      <c r="AO323" s="12" t="e">
        <f>VLOOKUP(Table13[[#This Row],[Local Article Id]],Table3[#All],35,FALSE)</f>
        <v>#N/A</v>
      </c>
      <c r="AP323" t="s">
        <v>51</v>
      </c>
      <c r="AQ323" s="12" t="s">
        <v>51</v>
      </c>
      <c r="AR323" s="12" t="e">
        <f>VLOOKUP(Table13[[#This Row],[Local Article Id]],Table3[#All],30,FALSE)</f>
        <v>#N/A</v>
      </c>
      <c r="AS323" t="s">
        <v>51</v>
      </c>
      <c r="AT323" s="12" t="s">
        <v>51</v>
      </c>
      <c r="AU323" s="12" t="e">
        <f>VLOOKUP(Table13[[#This Row],[Local Article Id]],Table3[#All],33,FALSE)</f>
        <v>#N/A</v>
      </c>
      <c r="AV323" s="12" t="s">
        <v>51</v>
      </c>
      <c r="AW323" s="12" t="e">
        <f>VLOOKUP(Table13[[#This Row],[Local Article Id]],Table3[#All],34,FALSE)</f>
        <v>#N/A</v>
      </c>
      <c r="AX323">
        <v>374</v>
      </c>
      <c r="AY323">
        <v>0</v>
      </c>
      <c r="AZ323" t="s">
        <v>60</v>
      </c>
    </row>
    <row r="324" spans="1:52">
      <c r="A324" t="s">
        <v>1507</v>
      </c>
      <c r="B324" t="s">
        <v>48</v>
      </c>
      <c r="C324" t="s">
        <v>1508</v>
      </c>
      <c r="D324" t="s">
        <v>108</v>
      </c>
      <c r="E324" t="s">
        <v>51</v>
      </c>
      <c r="F324" t="s">
        <v>85</v>
      </c>
      <c r="G324" t="s">
        <v>457</v>
      </c>
      <c r="H324" t="s">
        <v>457</v>
      </c>
      <c r="I324" t="s">
        <v>458</v>
      </c>
      <c r="J324" t="s">
        <v>122</v>
      </c>
      <c r="K324" t="s">
        <v>51</v>
      </c>
      <c r="L324" t="s">
        <v>51</v>
      </c>
      <c r="M324" t="s">
        <v>55</v>
      </c>
      <c r="N324" t="s">
        <v>56</v>
      </c>
      <c r="O324">
        <v>19</v>
      </c>
      <c r="P324" t="s">
        <v>51</v>
      </c>
      <c r="Q324" t="s">
        <v>1161</v>
      </c>
      <c r="R324" t="s">
        <v>57</v>
      </c>
      <c r="S324" t="s">
        <v>57</v>
      </c>
      <c r="T324" t="s">
        <v>51</v>
      </c>
      <c r="U324" t="s">
        <v>51</v>
      </c>
      <c r="V324" t="s">
        <v>51</v>
      </c>
      <c r="W324" t="s">
        <v>51</v>
      </c>
      <c r="X324">
        <v>242</v>
      </c>
      <c r="Y324">
        <v>0</v>
      </c>
      <c r="Z324">
        <v>213897</v>
      </c>
      <c r="AA324">
        <v>348100</v>
      </c>
      <c r="AB324" t="s">
        <v>51</v>
      </c>
      <c r="AF324" t="s">
        <v>1509</v>
      </c>
      <c r="AG324" t="s">
        <v>125</v>
      </c>
      <c r="AH324" t="s">
        <v>51</v>
      </c>
      <c r="AI324" s="8" t="s">
        <v>133</v>
      </c>
      <c r="AJ324" t="str">
        <f>VLOOKUP(Table13[[#This Row],[Local Article Id]],Table3[#All],28,FALSE)</f>
        <v>A paragraph or less towards the bottom</v>
      </c>
      <c r="AK324" t="s">
        <v>51</v>
      </c>
      <c r="AL324" t="s">
        <v>51</v>
      </c>
      <c r="AM324" t="s">
        <v>51</v>
      </c>
      <c r="AN324" s="12" t="s">
        <v>51</v>
      </c>
      <c r="AO324" s="12">
        <f>VLOOKUP(Table13[[#This Row],[Local Article Id]],Table3[#All],35,FALSE)</f>
        <v>0</v>
      </c>
      <c r="AP324" t="s">
        <v>51</v>
      </c>
      <c r="AQ324" s="8" t="s">
        <v>51</v>
      </c>
      <c r="AR324">
        <f>VLOOKUP(Table13[[#This Row],[Local Article Id]],Table3[#All],30,FALSE)</f>
        <v>0</v>
      </c>
      <c r="AS324" t="s">
        <v>51</v>
      </c>
      <c r="AT324" s="8" t="s">
        <v>51</v>
      </c>
      <c r="AU324">
        <f>VLOOKUP(Table13[[#This Row],[Local Article Id]],Table3[#All],33,FALSE)</f>
        <v>0</v>
      </c>
      <c r="AV324" s="8" t="s">
        <v>51</v>
      </c>
      <c r="AW324">
        <f>VLOOKUP(Table13[[#This Row],[Local Article Id]],Table3[#All],34,FALSE)</f>
        <v>0</v>
      </c>
      <c r="AX324">
        <v>213897</v>
      </c>
      <c r="AY324">
        <v>21060050</v>
      </c>
      <c r="AZ324" t="s">
        <v>60</v>
      </c>
    </row>
    <row r="325" spans="1:52">
      <c r="A325" s="12" t="s">
        <v>1510</v>
      </c>
      <c r="B325" s="12" t="s">
        <v>48</v>
      </c>
      <c r="C325" s="12" t="s">
        <v>1511</v>
      </c>
      <c r="D325" s="12" t="s">
        <v>79</v>
      </c>
      <c r="E325" s="12" t="s">
        <v>51</v>
      </c>
      <c r="F325" s="12" t="s">
        <v>52</v>
      </c>
      <c r="G325" s="12" t="s">
        <v>215</v>
      </c>
      <c r="H325" s="12" t="s">
        <v>51</v>
      </c>
      <c r="I325" t="s">
        <v>51</v>
      </c>
      <c r="J325" s="12" t="s">
        <v>54</v>
      </c>
      <c r="K325" t="s">
        <v>51</v>
      </c>
      <c r="L325" t="s">
        <v>51</v>
      </c>
      <c r="M325" t="s">
        <v>55</v>
      </c>
      <c r="N325" t="s">
        <v>56</v>
      </c>
      <c r="O325" s="12">
        <v>0</v>
      </c>
      <c r="P325" t="s">
        <v>51</v>
      </c>
      <c r="Q325" s="12" t="s">
        <v>51</v>
      </c>
      <c r="R325" t="s">
        <v>57</v>
      </c>
      <c r="S325" t="s">
        <v>57</v>
      </c>
      <c r="T325" t="s">
        <v>1512</v>
      </c>
      <c r="U325" t="s">
        <v>51</v>
      </c>
      <c r="V325" t="s">
        <v>51</v>
      </c>
      <c r="W325" t="s">
        <v>51</v>
      </c>
      <c r="X325">
        <v>1</v>
      </c>
      <c r="Y325">
        <v>0</v>
      </c>
      <c r="Z325">
        <v>0</v>
      </c>
      <c r="AA325">
        <v>0</v>
      </c>
      <c r="AB325" t="s">
        <v>51</v>
      </c>
      <c r="AF325" s="12" t="s">
        <v>1513</v>
      </c>
      <c r="AG325" t="s">
        <v>125</v>
      </c>
      <c r="AH325" t="s">
        <v>51</v>
      </c>
      <c r="AI325" s="12" t="s">
        <v>126</v>
      </c>
      <c r="AJ325" s="12" t="e">
        <f>VLOOKUP(Table13[[#This Row],[Local Article Id]],Table3[#All],28,FALSE)</f>
        <v>#N/A</v>
      </c>
      <c r="AK325" t="s">
        <v>51</v>
      </c>
      <c r="AL325" t="s">
        <v>51</v>
      </c>
      <c r="AM325" t="s">
        <v>51</v>
      </c>
      <c r="AN325" s="12" t="s">
        <v>51</v>
      </c>
      <c r="AO325" s="12" t="e">
        <f>VLOOKUP(Table13[[#This Row],[Local Article Id]],Table3[#All],35,FALSE)</f>
        <v>#N/A</v>
      </c>
      <c r="AP325" t="s">
        <v>51</v>
      </c>
      <c r="AQ325" s="12" t="s">
        <v>51</v>
      </c>
      <c r="AR325" s="12" t="e">
        <f>VLOOKUP(Table13[[#This Row],[Local Article Id]],Table3[#All],30,FALSE)</f>
        <v>#N/A</v>
      </c>
      <c r="AS325" t="s">
        <v>51</v>
      </c>
      <c r="AT325" s="12" t="s">
        <v>51</v>
      </c>
      <c r="AU325" s="12" t="e">
        <f>VLOOKUP(Table13[[#This Row],[Local Article Id]],Table3[#All],33,FALSE)</f>
        <v>#N/A</v>
      </c>
      <c r="AV325" s="12" t="s">
        <v>51</v>
      </c>
      <c r="AW325" s="12" t="e">
        <f>VLOOKUP(Table13[[#This Row],[Local Article Id]],Table3[#All],34,FALSE)</f>
        <v>#N/A</v>
      </c>
      <c r="AX325">
        <v>0</v>
      </c>
      <c r="AY325">
        <v>0</v>
      </c>
      <c r="AZ325" t="s">
        <v>60</v>
      </c>
    </row>
    <row r="326" spans="1:52">
      <c r="A326" t="s">
        <v>1514</v>
      </c>
      <c r="B326" t="s">
        <v>48</v>
      </c>
      <c r="C326" t="s">
        <v>1515</v>
      </c>
      <c r="D326" t="s">
        <v>92</v>
      </c>
      <c r="E326" t="s">
        <v>51</v>
      </c>
      <c r="F326" t="s">
        <v>85</v>
      </c>
      <c r="G326" t="s">
        <v>129</v>
      </c>
      <c r="H326" t="s">
        <v>129</v>
      </c>
      <c r="I326" t="s">
        <v>130</v>
      </c>
      <c r="J326" t="s">
        <v>122</v>
      </c>
      <c r="K326" t="s">
        <v>51</v>
      </c>
      <c r="L326" t="s">
        <v>51</v>
      </c>
      <c r="M326" t="s">
        <v>55</v>
      </c>
      <c r="N326" t="s">
        <v>56</v>
      </c>
      <c r="O326">
        <v>41</v>
      </c>
      <c r="P326" t="s">
        <v>51</v>
      </c>
      <c r="Q326" t="s">
        <v>1306</v>
      </c>
      <c r="R326" t="s">
        <v>57</v>
      </c>
      <c r="S326" t="s">
        <v>57</v>
      </c>
      <c r="T326" t="s">
        <v>51</v>
      </c>
      <c r="U326" t="s">
        <v>51</v>
      </c>
      <c r="V326" t="s">
        <v>51</v>
      </c>
      <c r="W326" t="s">
        <v>51</v>
      </c>
      <c r="X326">
        <v>612</v>
      </c>
      <c r="Y326">
        <v>0</v>
      </c>
      <c r="Z326">
        <v>875125</v>
      </c>
      <c r="AA326">
        <v>365700</v>
      </c>
      <c r="AB326" t="s">
        <v>51</v>
      </c>
      <c r="AF326" t="s">
        <v>1516</v>
      </c>
      <c r="AG326" t="s">
        <v>125</v>
      </c>
      <c r="AH326" t="s">
        <v>51</v>
      </c>
      <c r="AI326" s="8" t="s">
        <v>179</v>
      </c>
      <c r="AJ326" t="str">
        <f>VLOOKUP(Table13[[#This Row],[Local Article Id]],Table3[#All],28,FALSE)</f>
        <v>A paragraph or less towards the bottom</v>
      </c>
      <c r="AK326" t="s">
        <v>51</v>
      </c>
      <c r="AL326" t="s">
        <v>51</v>
      </c>
      <c r="AM326" t="s">
        <v>51</v>
      </c>
      <c r="AN326" s="12" t="s">
        <v>51</v>
      </c>
      <c r="AO326" s="12">
        <f>VLOOKUP(Table13[[#This Row],[Local Article Id]],Table3[#All],35,FALSE)</f>
        <v>0</v>
      </c>
      <c r="AP326" t="s">
        <v>51</v>
      </c>
      <c r="AQ326" s="8" t="s">
        <v>51</v>
      </c>
      <c r="AR326">
        <f>VLOOKUP(Table13[[#This Row],[Local Article Id]],Table3[#All],30,FALSE)</f>
        <v>0</v>
      </c>
      <c r="AS326" t="s">
        <v>51</v>
      </c>
      <c r="AT326" s="8" t="s">
        <v>51</v>
      </c>
      <c r="AU326">
        <f>VLOOKUP(Table13[[#This Row],[Local Article Id]],Table3[#All],33,FALSE)</f>
        <v>0</v>
      </c>
      <c r="AV326" s="8" t="s">
        <v>51</v>
      </c>
      <c r="AW326">
        <f>VLOOKUP(Table13[[#This Row],[Local Article Id]],Table3[#All],34,FALSE)</f>
        <v>0</v>
      </c>
      <c r="AX326">
        <v>26253.75</v>
      </c>
      <c r="AY326">
        <v>10971</v>
      </c>
      <c r="AZ326" t="s">
        <v>60</v>
      </c>
    </row>
    <row r="327" spans="1:52">
      <c r="A327" s="12" t="s">
        <v>1517</v>
      </c>
      <c r="B327" s="12" t="s">
        <v>48</v>
      </c>
      <c r="C327" s="12" t="s">
        <v>1518</v>
      </c>
      <c r="D327" s="12" t="s">
        <v>92</v>
      </c>
      <c r="E327" s="12" t="s">
        <v>51</v>
      </c>
      <c r="F327" s="12" t="s">
        <v>52</v>
      </c>
      <c r="G327" s="12" t="s">
        <v>829</v>
      </c>
      <c r="H327" s="12" t="s">
        <v>51</v>
      </c>
      <c r="I327" t="s">
        <v>51</v>
      </c>
      <c r="J327" s="12" t="s">
        <v>54</v>
      </c>
      <c r="K327" t="s">
        <v>51</v>
      </c>
      <c r="L327" t="s">
        <v>51</v>
      </c>
      <c r="M327" t="s">
        <v>55</v>
      </c>
      <c r="N327" t="s">
        <v>56</v>
      </c>
      <c r="O327" s="12">
        <v>0</v>
      </c>
      <c r="P327" t="s">
        <v>51</v>
      </c>
      <c r="Q327" s="12" t="s">
        <v>51</v>
      </c>
      <c r="R327" t="s">
        <v>57</v>
      </c>
      <c r="S327" t="s">
        <v>57</v>
      </c>
      <c r="T327" t="s">
        <v>1519</v>
      </c>
      <c r="U327" t="s">
        <v>51</v>
      </c>
      <c r="V327" t="s">
        <v>51</v>
      </c>
      <c r="W327" t="s">
        <v>51</v>
      </c>
      <c r="X327">
        <v>1</v>
      </c>
      <c r="Y327">
        <v>0</v>
      </c>
      <c r="Z327">
        <v>0</v>
      </c>
      <c r="AA327">
        <v>0</v>
      </c>
      <c r="AB327" t="s">
        <v>51</v>
      </c>
      <c r="AF327" s="12" t="s">
        <v>1513</v>
      </c>
      <c r="AG327" t="s">
        <v>125</v>
      </c>
      <c r="AH327" t="s">
        <v>51</v>
      </c>
      <c r="AI327" s="12" t="s">
        <v>126</v>
      </c>
      <c r="AJ327" s="12" t="e">
        <f>VLOOKUP(Table13[[#This Row],[Local Article Id]],Table3[#All],28,FALSE)</f>
        <v>#N/A</v>
      </c>
      <c r="AK327" t="s">
        <v>51</v>
      </c>
      <c r="AL327" t="s">
        <v>51</v>
      </c>
      <c r="AM327" t="s">
        <v>51</v>
      </c>
      <c r="AN327" s="12" t="s">
        <v>51</v>
      </c>
      <c r="AO327" s="12" t="e">
        <f>VLOOKUP(Table13[[#This Row],[Local Article Id]],Table3[#All],35,FALSE)</f>
        <v>#N/A</v>
      </c>
      <c r="AP327" t="s">
        <v>51</v>
      </c>
      <c r="AQ327" s="12" t="s">
        <v>51</v>
      </c>
      <c r="AR327" s="12" t="e">
        <f>VLOOKUP(Table13[[#This Row],[Local Article Id]],Table3[#All],30,FALSE)</f>
        <v>#N/A</v>
      </c>
      <c r="AS327" t="s">
        <v>51</v>
      </c>
      <c r="AT327" s="12" t="s">
        <v>51</v>
      </c>
      <c r="AU327" s="12" t="e">
        <f>VLOOKUP(Table13[[#This Row],[Local Article Id]],Table3[#All],33,FALSE)</f>
        <v>#N/A</v>
      </c>
      <c r="AV327" s="12" t="s">
        <v>51</v>
      </c>
      <c r="AW327" s="12" t="e">
        <f>VLOOKUP(Table13[[#This Row],[Local Article Id]],Table3[#All],34,FALSE)</f>
        <v>#N/A</v>
      </c>
      <c r="AX327">
        <v>0</v>
      </c>
      <c r="AY327">
        <v>0</v>
      </c>
      <c r="AZ327" t="s">
        <v>60</v>
      </c>
    </row>
    <row r="328" spans="1:52">
      <c r="A328" t="s">
        <v>1520</v>
      </c>
      <c r="B328" t="s">
        <v>48</v>
      </c>
      <c r="C328" t="s">
        <v>1521</v>
      </c>
      <c r="D328" t="s">
        <v>98</v>
      </c>
      <c r="E328" t="s">
        <v>51</v>
      </c>
      <c r="F328" t="s">
        <v>52</v>
      </c>
      <c r="G328" t="s">
        <v>612</v>
      </c>
      <c r="H328" t="s">
        <v>51</v>
      </c>
      <c r="I328" t="s">
        <v>51</v>
      </c>
      <c r="J328" t="s">
        <v>54</v>
      </c>
      <c r="K328" t="s">
        <v>51</v>
      </c>
      <c r="L328" t="s">
        <v>51</v>
      </c>
      <c r="M328" t="s">
        <v>55</v>
      </c>
      <c r="N328" t="s">
        <v>56</v>
      </c>
      <c r="O328">
        <v>0</v>
      </c>
      <c r="P328" t="s">
        <v>51</v>
      </c>
      <c r="Q328" t="s">
        <v>1522</v>
      </c>
      <c r="R328" t="s">
        <v>57</v>
      </c>
      <c r="S328" t="s">
        <v>57</v>
      </c>
      <c r="T328" t="s">
        <v>1523</v>
      </c>
      <c r="U328" t="s">
        <v>51</v>
      </c>
      <c r="V328" t="s">
        <v>51</v>
      </c>
      <c r="W328" t="s">
        <v>51</v>
      </c>
      <c r="X328">
        <v>1</v>
      </c>
      <c r="Y328">
        <v>0</v>
      </c>
      <c r="Z328">
        <v>7339450</v>
      </c>
      <c r="AA328">
        <v>0</v>
      </c>
      <c r="AB328" t="s">
        <v>51</v>
      </c>
      <c r="AF328" t="s">
        <v>1524</v>
      </c>
      <c r="AG328" t="s">
        <v>125</v>
      </c>
      <c r="AH328" t="s">
        <v>51</v>
      </c>
      <c r="AI328" s="9" t="s">
        <v>179</v>
      </c>
      <c r="AJ328" t="str">
        <f>VLOOKUP(Table13[[#This Row],[Local Article Id]],Table3[#All],28,FALSE)</f>
        <v>A paragraph or more towards the top</v>
      </c>
      <c r="AK328" t="s">
        <v>51</v>
      </c>
      <c r="AL328" t="s">
        <v>51</v>
      </c>
      <c r="AM328" t="s">
        <v>51</v>
      </c>
      <c r="AN328" s="12" t="s">
        <v>51</v>
      </c>
      <c r="AO328" s="12">
        <f>VLOOKUP(Table13[[#This Row],[Local Article Id]],Table3[#All],35,FALSE)</f>
        <v>0</v>
      </c>
      <c r="AP328" t="s">
        <v>51</v>
      </c>
      <c r="AQ328" s="8" t="s">
        <v>51</v>
      </c>
      <c r="AR328">
        <f>VLOOKUP(Table13[[#This Row],[Local Article Id]],Table3[#All],30,FALSE)</f>
        <v>0</v>
      </c>
      <c r="AS328" t="s">
        <v>51</v>
      </c>
      <c r="AT328" s="8" t="s">
        <v>51</v>
      </c>
      <c r="AU328">
        <f>VLOOKUP(Table13[[#This Row],[Local Article Id]],Table3[#All],33,FALSE)</f>
        <v>0</v>
      </c>
      <c r="AV328" s="8" t="s">
        <v>51</v>
      </c>
      <c r="AW328">
        <f>VLOOKUP(Table13[[#This Row],[Local Article Id]],Table3[#All],34,FALSE)</f>
        <v>0</v>
      </c>
      <c r="AX328">
        <v>220183.5</v>
      </c>
      <c r="AY328">
        <v>0</v>
      </c>
      <c r="AZ328" t="s">
        <v>60</v>
      </c>
    </row>
    <row r="329" spans="1:52">
      <c r="A329" t="s">
        <v>1525</v>
      </c>
      <c r="B329" t="s">
        <v>48</v>
      </c>
      <c r="C329" t="s">
        <v>1526</v>
      </c>
      <c r="D329" t="s">
        <v>92</v>
      </c>
      <c r="E329" t="s">
        <v>1527</v>
      </c>
      <c r="F329" t="s">
        <v>1289</v>
      </c>
      <c r="G329" t="s">
        <v>1528</v>
      </c>
      <c r="H329" t="s">
        <v>1528</v>
      </c>
      <c r="I329" t="s">
        <v>51</v>
      </c>
      <c r="J329" t="s">
        <v>453</v>
      </c>
      <c r="K329" t="s">
        <v>51</v>
      </c>
      <c r="L329" t="s">
        <v>51</v>
      </c>
      <c r="M329" t="s">
        <v>55</v>
      </c>
      <c r="N329" t="s">
        <v>56</v>
      </c>
      <c r="O329">
        <v>0</v>
      </c>
      <c r="P329" t="s">
        <v>51</v>
      </c>
      <c r="Q329" t="s">
        <v>51</v>
      </c>
      <c r="R329" t="s">
        <v>57</v>
      </c>
      <c r="S329" t="s">
        <v>57</v>
      </c>
      <c r="T329" t="s">
        <v>51</v>
      </c>
      <c r="U329" t="s">
        <v>51</v>
      </c>
      <c r="V329" t="s">
        <v>51</v>
      </c>
      <c r="W329" t="s">
        <v>51</v>
      </c>
      <c r="X329">
        <v>1</v>
      </c>
      <c r="Y329">
        <v>246</v>
      </c>
      <c r="Z329">
        <v>216833</v>
      </c>
      <c r="AA329">
        <v>0</v>
      </c>
      <c r="AB329" t="s">
        <v>51</v>
      </c>
      <c r="AF329" t="s">
        <v>1529</v>
      </c>
      <c r="AG329" t="s">
        <v>125</v>
      </c>
      <c r="AH329" t="s">
        <v>51</v>
      </c>
      <c r="AI329" s="9" t="s">
        <v>179</v>
      </c>
      <c r="AJ329" t="str">
        <f>VLOOKUP(Table13[[#This Row],[Local Article Id]],Table3[#All],28,FALSE)</f>
        <v>Headline or byline mention</v>
      </c>
      <c r="AK329" t="s">
        <v>51</v>
      </c>
      <c r="AL329" t="s">
        <v>51</v>
      </c>
      <c r="AM329" t="s">
        <v>51</v>
      </c>
      <c r="AN329" s="12" t="s">
        <v>51</v>
      </c>
      <c r="AO329" s="12">
        <f>VLOOKUP(Table13[[#This Row],[Local Article Id]],Table3[#All],35,FALSE)</f>
        <v>0</v>
      </c>
      <c r="AP329" t="s">
        <v>51</v>
      </c>
      <c r="AQ329" s="8" t="s">
        <v>51</v>
      </c>
      <c r="AR329">
        <f>VLOOKUP(Table13[[#This Row],[Local Article Id]],Table3[#All],30,FALSE)</f>
        <v>0</v>
      </c>
      <c r="AS329" t="s">
        <v>51</v>
      </c>
      <c r="AT329" s="8" t="s">
        <v>51</v>
      </c>
      <c r="AU329">
        <f>VLOOKUP(Table13[[#This Row],[Local Article Id]],Table3[#All],33,FALSE)</f>
        <v>0</v>
      </c>
      <c r="AV329" s="8" t="s">
        <v>51</v>
      </c>
      <c r="AW329">
        <f>VLOOKUP(Table13[[#This Row],[Local Article Id]],Table3[#All],34,FALSE)</f>
        <v>0</v>
      </c>
      <c r="AX329">
        <v>6504.99</v>
      </c>
      <c r="AY329">
        <v>0</v>
      </c>
      <c r="AZ329" t="s">
        <v>60</v>
      </c>
    </row>
    <row r="330" spans="1:52">
      <c r="A330" t="s">
        <v>1530</v>
      </c>
      <c r="B330" t="s">
        <v>48</v>
      </c>
      <c r="C330" t="s">
        <v>1531</v>
      </c>
      <c r="D330" t="s">
        <v>152</v>
      </c>
      <c r="E330" t="s">
        <v>1532</v>
      </c>
      <c r="F330" t="s">
        <v>1289</v>
      </c>
      <c r="G330" t="s">
        <v>1528</v>
      </c>
      <c r="H330" t="s">
        <v>1528</v>
      </c>
      <c r="I330" t="s">
        <v>51</v>
      </c>
      <c r="J330" t="s">
        <v>453</v>
      </c>
      <c r="K330" t="s">
        <v>51</v>
      </c>
      <c r="L330" t="s">
        <v>51</v>
      </c>
      <c r="M330" t="s">
        <v>55</v>
      </c>
      <c r="N330" t="s">
        <v>56</v>
      </c>
      <c r="O330">
        <v>0</v>
      </c>
      <c r="P330" t="s">
        <v>51</v>
      </c>
      <c r="Q330" t="s">
        <v>51</v>
      </c>
      <c r="R330" t="s">
        <v>57</v>
      </c>
      <c r="S330" t="s">
        <v>57</v>
      </c>
      <c r="T330" t="s">
        <v>51</v>
      </c>
      <c r="U330" t="s">
        <v>51</v>
      </c>
      <c r="V330" t="s">
        <v>51</v>
      </c>
      <c r="W330" t="s">
        <v>51</v>
      </c>
      <c r="X330">
        <v>1</v>
      </c>
      <c r="Y330">
        <v>195</v>
      </c>
      <c r="Z330">
        <v>216833</v>
      </c>
      <c r="AA330">
        <v>0</v>
      </c>
      <c r="AB330" t="s">
        <v>51</v>
      </c>
      <c r="AF330" t="s">
        <v>1533</v>
      </c>
      <c r="AG330" t="s">
        <v>125</v>
      </c>
      <c r="AH330" t="s">
        <v>51</v>
      </c>
      <c r="AI330" s="9" t="s">
        <v>179</v>
      </c>
      <c r="AJ330" t="str">
        <f>VLOOKUP(Table13[[#This Row],[Local Article Id]],Table3[#All],28,FALSE)</f>
        <v>Headline or byline mention</v>
      </c>
      <c r="AK330" t="s">
        <v>51</v>
      </c>
      <c r="AL330" t="s">
        <v>51</v>
      </c>
      <c r="AM330" t="s">
        <v>51</v>
      </c>
      <c r="AN330" s="12" t="s">
        <v>51</v>
      </c>
      <c r="AO330" s="12">
        <f>VLOOKUP(Table13[[#This Row],[Local Article Id]],Table3[#All],35,FALSE)</f>
        <v>0</v>
      </c>
      <c r="AP330" t="s">
        <v>51</v>
      </c>
      <c r="AQ330" s="9" t="s">
        <v>51</v>
      </c>
      <c r="AR330" t="str">
        <f>VLOOKUP(Table13[[#This Row],[Local Article Id]],Table3[#All],30,FALSE)</f>
        <v>NICE recommended weight-loss drug to be made available in specialist NHS services 08/03/23</v>
      </c>
      <c r="AS330" t="s">
        <v>51</v>
      </c>
      <c r="AT330" s="8" t="s">
        <v>51</v>
      </c>
      <c r="AU330">
        <f>VLOOKUP(Table13[[#This Row],[Local Article Id]],Table3[#All],33,FALSE)</f>
        <v>0</v>
      </c>
      <c r="AV330" s="8" t="s">
        <v>51</v>
      </c>
      <c r="AW330">
        <f>VLOOKUP(Table13[[#This Row],[Local Article Id]],Table3[#All],34,FALSE)</f>
        <v>0</v>
      </c>
      <c r="AX330">
        <v>6504.99</v>
      </c>
      <c r="AY330">
        <v>0</v>
      </c>
      <c r="AZ330" t="s">
        <v>60</v>
      </c>
    </row>
    <row r="331" spans="1:52">
      <c r="A331" s="12" t="s">
        <v>1534</v>
      </c>
      <c r="B331" s="12" t="s">
        <v>48</v>
      </c>
      <c r="C331" s="12" t="s">
        <v>1535</v>
      </c>
      <c r="D331" s="12" t="s">
        <v>906</v>
      </c>
      <c r="E331" s="12" t="s">
        <v>51</v>
      </c>
      <c r="F331" s="12" t="s">
        <v>85</v>
      </c>
      <c r="G331" s="12" t="s">
        <v>977</v>
      </c>
      <c r="H331" s="12" t="s">
        <v>977</v>
      </c>
      <c r="I331" t="s">
        <v>51</v>
      </c>
      <c r="J331" s="12" t="s">
        <v>51</v>
      </c>
      <c r="K331" t="s">
        <v>51</v>
      </c>
      <c r="L331" t="s">
        <v>51</v>
      </c>
      <c r="M331" t="s">
        <v>55</v>
      </c>
      <c r="N331" t="s">
        <v>56</v>
      </c>
      <c r="O331" s="12">
        <v>1</v>
      </c>
      <c r="P331" t="s">
        <v>51</v>
      </c>
      <c r="Q331" s="12" t="s">
        <v>51</v>
      </c>
      <c r="R331" t="s">
        <v>57</v>
      </c>
      <c r="S331" t="s">
        <v>57</v>
      </c>
      <c r="T331" t="s">
        <v>51</v>
      </c>
      <c r="U331" t="s">
        <v>51</v>
      </c>
      <c r="V331" t="s">
        <v>51</v>
      </c>
      <c r="W331" t="s">
        <v>51</v>
      </c>
      <c r="X331">
        <v>1</v>
      </c>
      <c r="Y331">
        <v>0</v>
      </c>
      <c r="Z331">
        <v>40640</v>
      </c>
      <c r="AA331">
        <v>10910000</v>
      </c>
      <c r="AB331" t="s">
        <v>51</v>
      </c>
      <c r="AF331" s="12" t="s">
        <v>1536</v>
      </c>
      <c r="AG331" t="s">
        <v>125</v>
      </c>
      <c r="AH331" t="s">
        <v>51</v>
      </c>
      <c r="AI331" s="12" t="s">
        <v>126</v>
      </c>
      <c r="AJ331" s="12" t="e">
        <f>VLOOKUP(Table13[[#This Row],[Local Article Id]],Table3[#All],28,FALSE)</f>
        <v>#N/A</v>
      </c>
      <c r="AK331" t="s">
        <v>51</v>
      </c>
      <c r="AL331" t="s">
        <v>51</v>
      </c>
      <c r="AM331" t="s">
        <v>51</v>
      </c>
      <c r="AN331" s="12" t="s">
        <v>51</v>
      </c>
      <c r="AO331" s="12" t="e">
        <f>VLOOKUP(Table13[[#This Row],[Local Article Id]],Table3[#All],35,FALSE)</f>
        <v>#N/A</v>
      </c>
      <c r="AP331" t="s">
        <v>51</v>
      </c>
      <c r="AQ331" s="12" t="s">
        <v>51</v>
      </c>
      <c r="AR331" s="12" t="e">
        <f>VLOOKUP(Table13[[#This Row],[Local Article Id]],Table3[#All],30,FALSE)</f>
        <v>#N/A</v>
      </c>
      <c r="AS331" t="s">
        <v>51</v>
      </c>
      <c r="AT331" s="12" t="s">
        <v>51</v>
      </c>
      <c r="AU331" s="12" t="e">
        <f>VLOOKUP(Table13[[#This Row],[Local Article Id]],Table3[#All],33,FALSE)</f>
        <v>#N/A</v>
      </c>
      <c r="AV331" s="12" t="s">
        <v>51</v>
      </c>
      <c r="AW331" s="12" t="e">
        <f>VLOOKUP(Table13[[#This Row],[Local Article Id]],Table3[#All],34,FALSE)</f>
        <v>#N/A</v>
      </c>
      <c r="AX331">
        <v>4064</v>
      </c>
      <c r="AY331">
        <v>1091000</v>
      </c>
      <c r="AZ331" t="s">
        <v>60</v>
      </c>
    </row>
    <row r="332" spans="1:52">
      <c r="A332" s="12" t="s">
        <v>1537</v>
      </c>
      <c r="B332" s="12" t="s">
        <v>48</v>
      </c>
      <c r="C332" s="12" t="s">
        <v>1538</v>
      </c>
      <c r="D332" s="12" t="s">
        <v>50</v>
      </c>
      <c r="E332" s="12" t="s">
        <v>51</v>
      </c>
      <c r="F332" s="12" t="s">
        <v>52</v>
      </c>
      <c r="G332" s="12" t="s">
        <v>412</v>
      </c>
      <c r="H332" s="12" t="s">
        <v>51</v>
      </c>
      <c r="I332" t="s">
        <v>51</v>
      </c>
      <c r="J332" s="12" t="s">
        <v>54</v>
      </c>
      <c r="K332" t="s">
        <v>51</v>
      </c>
      <c r="L332" t="s">
        <v>51</v>
      </c>
      <c r="M332" t="s">
        <v>55</v>
      </c>
      <c r="N332" t="s">
        <v>56</v>
      </c>
      <c r="O332" s="12">
        <v>0</v>
      </c>
      <c r="P332" t="s">
        <v>51</v>
      </c>
      <c r="Q332" s="12" t="s">
        <v>51</v>
      </c>
      <c r="R332" t="s">
        <v>57</v>
      </c>
      <c r="S332" t="s">
        <v>57</v>
      </c>
      <c r="T332" t="s">
        <v>1539</v>
      </c>
      <c r="U332" t="s">
        <v>51</v>
      </c>
      <c r="V332" t="s">
        <v>51</v>
      </c>
      <c r="W332" t="s">
        <v>51</v>
      </c>
      <c r="X332">
        <v>1</v>
      </c>
      <c r="Y332">
        <v>0</v>
      </c>
      <c r="Z332">
        <v>1785</v>
      </c>
      <c r="AA332">
        <v>0</v>
      </c>
      <c r="AB332" t="s">
        <v>51</v>
      </c>
      <c r="AF332" s="12" t="s">
        <v>1540</v>
      </c>
      <c r="AG332" t="s">
        <v>125</v>
      </c>
      <c r="AH332" t="s">
        <v>51</v>
      </c>
      <c r="AI332" s="12" t="s">
        <v>133</v>
      </c>
      <c r="AJ332" s="12" t="e">
        <f>VLOOKUP(Table13[[#This Row],[Local Article Id]],Table3[#All],28,FALSE)</f>
        <v>#N/A</v>
      </c>
      <c r="AK332" t="s">
        <v>51</v>
      </c>
      <c r="AL332" t="s">
        <v>51</v>
      </c>
      <c r="AM332" t="s">
        <v>51</v>
      </c>
      <c r="AN332" s="12" t="s">
        <v>51</v>
      </c>
      <c r="AO332" s="12" t="e">
        <f>VLOOKUP(Table13[[#This Row],[Local Article Id]],Table3[#All],35,FALSE)</f>
        <v>#N/A</v>
      </c>
      <c r="AP332" t="s">
        <v>51</v>
      </c>
      <c r="AQ332" s="12" t="s">
        <v>51</v>
      </c>
      <c r="AR332" s="12" t="e">
        <f>VLOOKUP(Table13[[#This Row],[Local Article Id]],Table3[#All],30,FALSE)</f>
        <v>#N/A</v>
      </c>
      <c r="AS332" t="s">
        <v>51</v>
      </c>
      <c r="AT332" s="12" t="s">
        <v>51</v>
      </c>
      <c r="AU332" s="12" t="e">
        <f>VLOOKUP(Table13[[#This Row],[Local Article Id]],Table3[#All],33,FALSE)</f>
        <v>#N/A</v>
      </c>
      <c r="AV332" s="12" t="s">
        <v>51</v>
      </c>
      <c r="AW332" s="12" t="e">
        <f>VLOOKUP(Table13[[#This Row],[Local Article Id]],Table3[#All],34,FALSE)</f>
        <v>#N/A</v>
      </c>
      <c r="AX332">
        <v>446.25</v>
      </c>
      <c r="AY332">
        <v>0</v>
      </c>
      <c r="AZ332" t="s">
        <v>60</v>
      </c>
    </row>
    <row r="333" spans="1:52">
      <c r="A333" s="12" t="s">
        <v>1541</v>
      </c>
      <c r="B333" s="12" t="s">
        <v>48</v>
      </c>
      <c r="C333" s="12" t="s">
        <v>1542</v>
      </c>
      <c r="D333" s="12" t="s">
        <v>188</v>
      </c>
      <c r="E333" s="12" t="s">
        <v>51</v>
      </c>
      <c r="F333" s="12" t="s">
        <v>85</v>
      </c>
      <c r="G333" s="12" t="s">
        <v>1543</v>
      </c>
      <c r="H333" s="12" t="s">
        <v>1543</v>
      </c>
      <c r="I333" t="s">
        <v>1544</v>
      </c>
      <c r="J333" s="12" t="s">
        <v>51</v>
      </c>
      <c r="K333" t="s">
        <v>51</v>
      </c>
      <c r="L333" t="s">
        <v>51</v>
      </c>
      <c r="M333" t="s">
        <v>55</v>
      </c>
      <c r="N333" t="s">
        <v>56</v>
      </c>
      <c r="O333" s="12">
        <v>19</v>
      </c>
      <c r="P333" t="s">
        <v>51</v>
      </c>
      <c r="Q333" s="12" t="s">
        <v>51</v>
      </c>
      <c r="R333" t="s">
        <v>57</v>
      </c>
      <c r="S333" t="s">
        <v>57</v>
      </c>
      <c r="T333" t="s">
        <v>51</v>
      </c>
      <c r="U333" t="s">
        <v>51</v>
      </c>
      <c r="V333" t="s">
        <v>51</v>
      </c>
      <c r="W333" t="s">
        <v>51</v>
      </c>
      <c r="X333">
        <v>397</v>
      </c>
      <c r="Y333">
        <v>0</v>
      </c>
      <c r="Z333">
        <v>2664</v>
      </c>
      <c r="AA333">
        <v>28400</v>
      </c>
      <c r="AB333" t="s">
        <v>51</v>
      </c>
      <c r="AF333" s="12" t="s">
        <v>1545</v>
      </c>
      <c r="AG333" t="s">
        <v>125</v>
      </c>
      <c r="AH333" t="s">
        <v>51</v>
      </c>
      <c r="AI333" s="12" t="s">
        <v>133</v>
      </c>
      <c r="AJ333" s="12" t="e">
        <f>VLOOKUP(Table13[[#This Row],[Local Article Id]],Table3[#All],28,FALSE)</f>
        <v>#N/A</v>
      </c>
      <c r="AK333" t="s">
        <v>51</v>
      </c>
      <c r="AL333" t="s">
        <v>51</v>
      </c>
      <c r="AM333" t="s">
        <v>51</v>
      </c>
      <c r="AN333" s="12" t="s">
        <v>51</v>
      </c>
      <c r="AO333" s="12" t="e">
        <f>VLOOKUP(Table13[[#This Row],[Local Article Id]],Table3[#All],35,FALSE)</f>
        <v>#N/A</v>
      </c>
      <c r="AP333" t="s">
        <v>51</v>
      </c>
      <c r="AQ333" s="12" t="s">
        <v>51</v>
      </c>
      <c r="AR333" s="12" t="e">
        <f>VLOOKUP(Table13[[#This Row],[Local Article Id]],Table3[#All],30,FALSE)</f>
        <v>#N/A</v>
      </c>
      <c r="AS333" t="s">
        <v>51</v>
      </c>
      <c r="AT333" s="12" t="s">
        <v>51</v>
      </c>
      <c r="AU333" s="12" t="e">
        <f>VLOOKUP(Table13[[#This Row],[Local Article Id]],Table3[#All],33,FALSE)</f>
        <v>#N/A</v>
      </c>
      <c r="AV333" s="12" t="s">
        <v>51</v>
      </c>
      <c r="AW333" s="12" t="e">
        <f>VLOOKUP(Table13[[#This Row],[Local Article Id]],Table3[#All],34,FALSE)</f>
        <v>#N/A</v>
      </c>
      <c r="AX333">
        <v>2664</v>
      </c>
      <c r="AY333">
        <v>2818700</v>
      </c>
      <c r="AZ333" t="s">
        <v>60</v>
      </c>
    </row>
    <row r="334" spans="1:52">
      <c r="A334" t="s">
        <v>1546</v>
      </c>
      <c r="B334" t="s">
        <v>48</v>
      </c>
      <c r="C334" t="s">
        <v>1547</v>
      </c>
      <c r="D334" t="s">
        <v>63</v>
      </c>
      <c r="E334" t="s">
        <v>51</v>
      </c>
      <c r="F334" t="s">
        <v>52</v>
      </c>
      <c r="G334" t="s">
        <v>198</v>
      </c>
      <c r="H334" t="s">
        <v>51</v>
      </c>
      <c r="I334" t="s">
        <v>51</v>
      </c>
      <c r="J334" t="s">
        <v>54</v>
      </c>
      <c r="K334" t="s">
        <v>51</v>
      </c>
      <c r="L334" t="s">
        <v>51</v>
      </c>
      <c r="M334" t="s">
        <v>55</v>
      </c>
      <c r="N334" t="s">
        <v>56</v>
      </c>
      <c r="O334">
        <v>0</v>
      </c>
      <c r="P334" t="s">
        <v>51</v>
      </c>
      <c r="Q334" t="s">
        <v>51</v>
      </c>
      <c r="R334" t="s">
        <v>57</v>
      </c>
      <c r="S334" t="s">
        <v>57</v>
      </c>
      <c r="T334" t="s">
        <v>1548</v>
      </c>
      <c r="U334" t="s">
        <v>51</v>
      </c>
      <c r="V334" t="s">
        <v>51</v>
      </c>
      <c r="W334" t="s">
        <v>51</v>
      </c>
      <c r="X334">
        <v>1</v>
      </c>
      <c r="Y334">
        <v>0</v>
      </c>
      <c r="Z334">
        <v>45966</v>
      </c>
      <c r="AA334">
        <v>0</v>
      </c>
      <c r="AB334" t="s">
        <v>51</v>
      </c>
      <c r="AF334" t="s">
        <v>1549</v>
      </c>
      <c r="AG334" t="s">
        <v>125</v>
      </c>
      <c r="AH334" t="s">
        <v>51</v>
      </c>
      <c r="AI334" s="9" t="s">
        <v>126</v>
      </c>
      <c r="AJ334" t="str">
        <f>VLOOKUP(Table13[[#This Row],[Local Article Id]],Table3[#All],28,FALSE)</f>
        <v>A paragraph or more towards the top</v>
      </c>
      <c r="AK334" t="s">
        <v>51</v>
      </c>
      <c r="AL334" t="s">
        <v>51</v>
      </c>
      <c r="AM334" t="s">
        <v>51</v>
      </c>
      <c r="AN334" s="12" t="s">
        <v>51</v>
      </c>
      <c r="AO334" s="12">
        <f>VLOOKUP(Table13[[#This Row],[Local Article Id]],Table3[#All],35,FALSE)</f>
        <v>0</v>
      </c>
      <c r="AP334" t="s">
        <v>51</v>
      </c>
      <c r="AQ334" s="8" t="s">
        <v>51</v>
      </c>
      <c r="AR334">
        <f>VLOOKUP(Table13[[#This Row],[Local Article Id]],Table3[#All],30,FALSE)</f>
        <v>0</v>
      </c>
      <c r="AS334" t="s">
        <v>51</v>
      </c>
      <c r="AT334" s="8" t="s">
        <v>51</v>
      </c>
      <c r="AU334">
        <f>VLOOKUP(Table13[[#This Row],[Local Article Id]],Table3[#All],33,FALSE)</f>
        <v>0</v>
      </c>
      <c r="AV334" s="8" t="s">
        <v>51</v>
      </c>
      <c r="AW334">
        <f>VLOOKUP(Table13[[#This Row],[Local Article Id]],Table3[#All],34,FALSE)</f>
        <v>0</v>
      </c>
      <c r="AX334">
        <v>4596.6000000000004</v>
      </c>
      <c r="AY334">
        <v>0</v>
      </c>
      <c r="AZ334" t="s">
        <v>60</v>
      </c>
    </row>
    <row r="335" spans="1:52">
      <c r="A335" s="12" t="s">
        <v>1550</v>
      </c>
      <c r="B335" s="12" t="s">
        <v>48</v>
      </c>
      <c r="C335" s="12" t="s">
        <v>1551</v>
      </c>
      <c r="D335" s="12" t="s">
        <v>63</v>
      </c>
      <c r="E335" s="12" t="s">
        <v>51</v>
      </c>
      <c r="F335" s="12" t="s">
        <v>52</v>
      </c>
      <c r="G335" s="12" t="s">
        <v>304</v>
      </c>
      <c r="H335" s="12" t="s">
        <v>51</v>
      </c>
      <c r="I335" t="s">
        <v>51</v>
      </c>
      <c r="J335" s="12" t="s">
        <v>54</v>
      </c>
      <c r="K335" t="s">
        <v>51</v>
      </c>
      <c r="L335" t="s">
        <v>51</v>
      </c>
      <c r="M335" t="s">
        <v>55</v>
      </c>
      <c r="N335" t="s">
        <v>56</v>
      </c>
      <c r="O335" s="12">
        <v>0</v>
      </c>
      <c r="P335" t="s">
        <v>51</v>
      </c>
      <c r="Q335" s="12" t="s">
        <v>51</v>
      </c>
      <c r="R335" t="s">
        <v>57</v>
      </c>
      <c r="S335" t="s">
        <v>57</v>
      </c>
      <c r="T335" t="s">
        <v>1552</v>
      </c>
      <c r="U335" t="s">
        <v>51</v>
      </c>
      <c r="V335" t="s">
        <v>51</v>
      </c>
      <c r="W335" t="s">
        <v>51</v>
      </c>
      <c r="X335">
        <v>1</v>
      </c>
      <c r="Y335">
        <v>0</v>
      </c>
      <c r="Z335">
        <v>0</v>
      </c>
      <c r="AA335">
        <v>0</v>
      </c>
      <c r="AB335" t="s">
        <v>51</v>
      </c>
      <c r="AF335" s="12" t="s">
        <v>1553</v>
      </c>
      <c r="AG335" t="s">
        <v>125</v>
      </c>
      <c r="AH335" t="s">
        <v>51</v>
      </c>
      <c r="AI335" s="12" t="s">
        <v>133</v>
      </c>
      <c r="AJ335" s="12" t="e">
        <f>VLOOKUP(Table13[[#This Row],[Local Article Id]],Table3[#All],28,FALSE)</f>
        <v>#N/A</v>
      </c>
      <c r="AK335" t="s">
        <v>51</v>
      </c>
      <c r="AL335" t="s">
        <v>51</v>
      </c>
      <c r="AM335" t="s">
        <v>51</v>
      </c>
      <c r="AN335" s="12" t="s">
        <v>51</v>
      </c>
      <c r="AO335" s="12" t="e">
        <f>VLOOKUP(Table13[[#This Row],[Local Article Id]],Table3[#All],35,FALSE)</f>
        <v>#N/A</v>
      </c>
      <c r="AP335" t="s">
        <v>51</v>
      </c>
      <c r="AQ335" s="12" t="s">
        <v>51</v>
      </c>
      <c r="AR335" s="12" t="e">
        <f>VLOOKUP(Table13[[#This Row],[Local Article Id]],Table3[#All],30,FALSE)</f>
        <v>#N/A</v>
      </c>
      <c r="AS335" t="s">
        <v>51</v>
      </c>
      <c r="AT335" s="12" t="s">
        <v>51</v>
      </c>
      <c r="AU335" s="12" t="e">
        <f>VLOOKUP(Table13[[#This Row],[Local Article Id]],Table3[#All],33,FALSE)</f>
        <v>#N/A</v>
      </c>
      <c r="AV335" s="12" t="s">
        <v>51</v>
      </c>
      <c r="AW335" s="12" t="e">
        <f>VLOOKUP(Table13[[#This Row],[Local Article Id]],Table3[#All],34,FALSE)</f>
        <v>#N/A</v>
      </c>
      <c r="AX335">
        <v>0</v>
      </c>
      <c r="AY335">
        <v>0</v>
      </c>
      <c r="AZ335" t="s">
        <v>60</v>
      </c>
    </row>
    <row r="336" spans="1:52">
      <c r="A336" s="12" t="s">
        <v>1554</v>
      </c>
      <c r="B336" s="12" t="s">
        <v>48</v>
      </c>
      <c r="C336" s="12" t="s">
        <v>1555</v>
      </c>
      <c r="D336" s="12" t="s">
        <v>63</v>
      </c>
      <c r="E336" s="12" t="s">
        <v>51</v>
      </c>
      <c r="F336" s="12" t="s">
        <v>52</v>
      </c>
      <c r="G336" s="12" t="s">
        <v>417</v>
      </c>
      <c r="H336" s="12" t="s">
        <v>51</v>
      </c>
      <c r="I336" t="s">
        <v>51</v>
      </c>
      <c r="J336" s="12" t="s">
        <v>54</v>
      </c>
      <c r="K336" t="s">
        <v>51</v>
      </c>
      <c r="L336" t="s">
        <v>51</v>
      </c>
      <c r="M336" t="s">
        <v>55</v>
      </c>
      <c r="N336" t="s">
        <v>56</v>
      </c>
      <c r="O336" s="12">
        <v>0</v>
      </c>
      <c r="P336" t="s">
        <v>51</v>
      </c>
      <c r="Q336" s="12" t="s">
        <v>51</v>
      </c>
      <c r="R336" t="s">
        <v>57</v>
      </c>
      <c r="S336" t="s">
        <v>57</v>
      </c>
      <c r="T336" t="s">
        <v>1556</v>
      </c>
      <c r="U336" t="s">
        <v>51</v>
      </c>
      <c r="V336" t="s">
        <v>51</v>
      </c>
      <c r="W336" t="s">
        <v>51</v>
      </c>
      <c r="X336">
        <v>1</v>
      </c>
      <c r="Y336">
        <v>0</v>
      </c>
      <c r="Z336">
        <v>0</v>
      </c>
      <c r="AA336">
        <v>0</v>
      </c>
      <c r="AB336" t="s">
        <v>51</v>
      </c>
      <c r="AF336" s="12" t="s">
        <v>1557</v>
      </c>
      <c r="AG336" t="s">
        <v>125</v>
      </c>
      <c r="AH336" t="s">
        <v>51</v>
      </c>
      <c r="AI336" s="12" t="s">
        <v>179</v>
      </c>
      <c r="AJ336" s="12" t="e">
        <f>VLOOKUP(Table13[[#This Row],[Local Article Id]],Table3[#All],28,FALSE)</f>
        <v>#N/A</v>
      </c>
      <c r="AK336" t="s">
        <v>51</v>
      </c>
      <c r="AL336" t="s">
        <v>51</v>
      </c>
      <c r="AM336" t="s">
        <v>51</v>
      </c>
      <c r="AN336" s="12" t="s">
        <v>51</v>
      </c>
      <c r="AO336" s="12" t="e">
        <f>VLOOKUP(Table13[[#This Row],[Local Article Id]],Table3[#All],35,FALSE)</f>
        <v>#N/A</v>
      </c>
      <c r="AP336" t="s">
        <v>51</v>
      </c>
      <c r="AQ336" s="12" t="s">
        <v>51</v>
      </c>
      <c r="AR336" s="12" t="e">
        <f>VLOOKUP(Table13[[#This Row],[Local Article Id]],Table3[#All],30,FALSE)</f>
        <v>#N/A</v>
      </c>
      <c r="AS336" t="s">
        <v>51</v>
      </c>
      <c r="AT336" s="12" t="s">
        <v>51</v>
      </c>
      <c r="AU336" s="12" t="e">
        <f>VLOOKUP(Table13[[#This Row],[Local Article Id]],Table3[#All],33,FALSE)</f>
        <v>#N/A</v>
      </c>
      <c r="AV336" s="12" t="s">
        <v>51</v>
      </c>
      <c r="AW336" s="12" t="e">
        <f>VLOOKUP(Table13[[#This Row],[Local Article Id]],Table3[#All],34,FALSE)</f>
        <v>#N/A</v>
      </c>
      <c r="AX336">
        <v>0</v>
      </c>
      <c r="AY336">
        <v>0</v>
      </c>
      <c r="AZ336" t="s">
        <v>60</v>
      </c>
    </row>
    <row r="337" spans="1:52">
      <c r="A337" t="s">
        <v>1558</v>
      </c>
      <c r="B337" t="s">
        <v>48</v>
      </c>
      <c r="C337" t="s">
        <v>1559</v>
      </c>
      <c r="D337" t="s">
        <v>1560</v>
      </c>
      <c r="E337" t="s">
        <v>51</v>
      </c>
      <c r="F337" t="s">
        <v>85</v>
      </c>
      <c r="G337" t="s">
        <v>283</v>
      </c>
      <c r="H337" t="s">
        <v>283</v>
      </c>
      <c r="I337" t="s">
        <v>284</v>
      </c>
      <c r="J337" t="s">
        <v>51</v>
      </c>
      <c r="K337" t="s">
        <v>51</v>
      </c>
      <c r="L337" t="s">
        <v>51</v>
      </c>
      <c r="M337" t="s">
        <v>55</v>
      </c>
      <c r="N337" t="s">
        <v>56</v>
      </c>
      <c r="O337">
        <v>56</v>
      </c>
      <c r="P337" t="s">
        <v>51</v>
      </c>
      <c r="Q337" t="s">
        <v>285</v>
      </c>
      <c r="R337" t="s">
        <v>57</v>
      </c>
      <c r="S337" t="s">
        <v>57</v>
      </c>
      <c r="T337" t="s">
        <v>51</v>
      </c>
      <c r="U337" t="s">
        <v>51</v>
      </c>
      <c r="V337" t="s">
        <v>51</v>
      </c>
      <c r="W337" t="s">
        <v>51</v>
      </c>
      <c r="X337">
        <v>518</v>
      </c>
      <c r="Y337">
        <v>0</v>
      </c>
      <c r="Z337">
        <v>748965</v>
      </c>
      <c r="AA337">
        <v>365700</v>
      </c>
      <c r="AB337" t="s">
        <v>51</v>
      </c>
      <c r="AF337" t="s">
        <v>1561</v>
      </c>
      <c r="AG337" t="s">
        <v>125</v>
      </c>
      <c r="AH337" t="s">
        <v>51</v>
      </c>
      <c r="AI337" s="9" t="s">
        <v>133</v>
      </c>
      <c r="AJ337" t="str">
        <f>VLOOKUP(Table13[[#This Row],[Local Article Id]],Table3[#All],28,FALSE)</f>
        <v>A paragraph or more towards the top</v>
      </c>
      <c r="AK337" t="s">
        <v>51</v>
      </c>
      <c r="AL337" t="s">
        <v>51</v>
      </c>
      <c r="AM337" t="s">
        <v>51</v>
      </c>
      <c r="AN337" s="12" t="s">
        <v>51</v>
      </c>
      <c r="AO337" s="12">
        <f>VLOOKUP(Table13[[#This Row],[Local Article Id]],Table3[#All],35,FALSE)</f>
        <v>0</v>
      </c>
      <c r="AP337" t="s">
        <v>51</v>
      </c>
      <c r="AQ337" s="8" t="s">
        <v>51</v>
      </c>
      <c r="AR337">
        <f>VLOOKUP(Table13[[#This Row],[Local Article Id]],Table3[#All],30,FALSE)</f>
        <v>0</v>
      </c>
      <c r="AS337" t="s">
        <v>51</v>
      </c>
      <c r="AT337" s="8" t="s">
        <v>51</v>
      </c>
      <c r="AU337">
        <f>VLOOKUP(Table13[[#This Row],[Local Article Id]],Table3[#All],33,FALSE)</f>
        <v>0</v>
      </c>
      <c r="AV337" s="8" t="s">
        <v>51</v>
      </c>
      <c r="AW337">
        <f>VLOOKUP(Table13[[#This Row],[Local Article Id]],Table3[#All],34,FALSE)</f>
        <v>0</v>
      </c>
      <c r="AX337">
        <v>748965</v>
      </c>
      <c r="AY337">
        <v>47358150</v>
      </c>
      <c r="AZ337" t="s">
        <v>60</v>
      </c>
    </row>
    <row r="338" spans="1:52">
      <c r="A338" t="s">
        <v>1562</v>
      </c>
      <c r="B338" t="s">
        <v>48</v>
      </c>
      <c r="C338" t="s">
        <v>1563</v>
      </c>
      <c r="D338" t="s">
        <v>276</v>
      </c>
      <c r="E338" t="s">
        <v>1564</v>
      </c>
      <c r="F338" t="s">
        <v>451</v>
      </c>
      <c r="G338" t="s">
        <v>1565</v>
      </c>
      <c r="H338" t="s">
        <v>1565</v>
      </c>
      <c r="I338" t="s">
        <v>51</v>
      </c>
      <c r="J338" t="s">
        <v>453</v>
      </c>
      <c r="K338" t="s">
        <v>51</v>
      </c>
      <c r="L338" t="s">
        <v>51</v>
      </c>
      <c r="M338" t="s">
        <v>55</v>
      </c>
      <c r="N338" t="s">
        <v>56</v>
      </c>
      <c r="O338">
        <v>0</v>
      </c>
      <c r="P338" t="s">
        <v>51</v>
      </c>
      <c r="Q338" t="s">
        <v>51</v>
      </c>
      <c r="R338" t="s">
        <v>57</v>
      </c>
      <c r="S338" t="s">
        <v>57</v>
      </c>
      <c r="T338" t="s">
        <v>51</v>
      </c>
      <c r="U338" t="s">
        <v>51</v>
      </c>
      <c r="V338" t="s">
        <v>51</v>
      </c>
      <c r="W338" t="s">
        <v>51</v>
      </c>
      <c r="X338">
        <v>1</v>
      </c>
      <c r="Y338">
        <v>300</v>
      </c>
      <c r="Z338">
        <v>4071333</v>
      </c>
      <c r="AA338">
        <v>0</v>
      </c>
      <c r="AB338" t="s">
        <v>51</v>
      </c>
      <c r="AF338" t="s">
        <v>1566</v>
      </c>
      <c r="AG338" t="s">
        <v>125</v>
      </c>
      <c r="AH338" t="s">
        <v>51</v>
      </c>
      <c r="AI338" s="8" t="s">
        <v>141</v>
      </c>
      <c r="AJ338" t="str">
        <f>VLOOKUP(Table13[[#This Row],[Local Article Id]],Table3[#All],28,FALSE)</f>
        <v>Headline or byline mention</v>
      </c>
      <c r="AK338" t="s">
        <v>51</v>
      </c>
      <c r="AL338" t="s">
        <v>51</v>
      </c>
      <c r="AM338" t="s">
        <v>51</v>
      </c>
      <c r="AN338" s="12" t="s">
        <v>51</v>
      </c>
      <c r="AO338" s="12">
        <f>VLOOKUP(Table13[[#This Row],[Local Article Id]],Table3[#All],35,FALSE)</f>
        <v>0</v>
      </c>
      <c r="AP338" t="s">
        <v>51</v>
      </c>
      <c r="AQ338" s="9" t="s">
        <v>51</v>
      </c>
      <c r="AR338" t="str">
        <f>VLOOKUP(Table13[[#This Row],[Local Article Id]],Table3[#All],30,FALSE)</f>
        <v>145,000 people in England to have further treatment choice for preventing migraine attacks 31/05/2023</v>
      </c>
      <c r="AS338" t="s">
        <v>51</v>
      </c>
      <c r="AT338" s="8" t="s">
        <v>51</v>
      </c>
      <c r="AU338" t="str">
        <f>VLOOKUP(Table13[[#This Row],[Local Article Id]],Table3[#All],33,FALSE)</f>
        <v/>
      </c>
      <c r="AV338" s="8" t="s">
        <v>51</v>
      </c>
      <c r="AW338">
        <f>VLOOKUP(Table13[[#This Row],[Local Article Id]],Table3[#All],34,FALSE)</f>
        <v>0</v>
      </c>
      <c r="AX338">
        <v>8142666</v>
      </c>
      <c r="AY338">
        <v>0</v>
      </c>
      <c r="AZ338" t="s">
        <v>60</v>
      </c>
    </row>
    <row r="339" spans="1:52">
      <c r="A339" t="s">
        <v>1567</v>
      </c>
      <c r="B339" t="s">
        <v>48</v>
      </c>
      <c r="C339" t="s">
        <v>1568</v>
      </c>
      <c r="D339" t="s">
        <v>276</v>
      </c>
      <c r="E339" t="s">
        <v>51</v>
      </c>
      <c r="F339" t="s">
        <v>85</v>
      </c>
      <c r="G339" t="s">
        <v>1569</v>
      </c>
      <c r="H339" t="s">
        <v>1569</v>
      </c>
      <c r="I339" t="s">
        <v>1570</v>
      </c>
      <c r="J339" t="s">
        <v>252</v>
      </c>
      <c r="K339" t="s">
        <v>51</v>
      </c>
      <c r="L339" t="s">
        <v>51</v>
      </c>
      <c r="M339" t="s">
        <v>55</v>
      </c>
      <c r="N339" t="s">
        <v>56</v>
      </c>
      <c r="O339">
        <v>3</v>
      </c>
      <c r="P339" t="s">
        <v>51</v>
      </c>
      <c r="Q339" t="s">
        <v>1571</v>
      </c>
      <c r="R339" t="s">
        <v>57</v>
      </c>
      <c r="S339" t="s">
        <v>57</v>
      </c>
      <c r="T339" t="s">
        <v>51</v>
      </c>
      <c r="U339" t="s">
        <v>51</v>
      </c>
      <c r="V339" t="s">
        <v>51</v>
      </c>
      <c r="W339" t="s">
        <v>51</v>
      </c>
      <c r="X339">
        <v>314</v>
      </c>
      <c r="Y339">
        <v>0</v>
      </c>
      <c r="Z339">
        <v>6500</v>
      </c>
      <c r="AA339">
        <v>63300</v>
      </c>
      <c r="AB339" t="s">
        <v>51</v>
      </c>
      <c r="AF339" t="s">
        <v>1572</v>
      </c>
      <c r="AG339" t="s">
        <v>125</v>
      </c>
      <c r="AH339" t="s">
        <v>51</v>
      </c>
      <c r="AI339" s="9" t="s">
        <v>126</v>
      </c>
      <c r="AJ339" t="str">
        <f>VLOOKUP(Table13[[#This Row],[Local Article Id]],Table3[#All],28,FALSE)</f>
        <v>A paragraph or more towards the top</v>
      </c>
      <c r="AK339" t="s">
        <v>51</v>
      </c>
      <c r="AL339" t="s">
        <v>51</v>
      </c>
      <c r="AM339" t="s">
        <v>51</v>
      </c>
      <c r="AN339" s="12" t="s">
        <v>51</v>
      </c>
      <c r="AO339" s="12">
        <f>VLOOKUP(Table13[[#This Row],[Local Article Id]],Table3[#All],35,FALSE)</f>
        <v>0</v>
      </c>
      <c r="AP339" t="s">
        <v>51</v>
      </c>
      <c r="AQ339" s="9" t="s">
        <v>51</v>
      </c>
      <c r="AR339" t="str">
        <f>VLOOKUP(Table13[[#This Row],[Local Article Id]],Table3[#All],30,FALSE)</f>
        <v>NICE recommended weight-loss drug to be made available in specialist NHS services 08/03/23</v>
      </c>
      <c r="AS339" t="s">
        <v>51</v>
      </c>
      <c r="AT339" s="8" t="s">
        <v>51</v>
      </c>
      <c r="AU339" t="str">
        <f>VLOOKUP(Table13[[#This Row],[Local Article Id]],Table3[#All],33,FALSE)</f>
        <v/>
      </c>
      <c r="AV339" s="8" t="s">
        <v>51</v>
      </c>
      <c r="AW339">
        <f>VLOOKUP(Table13[[#This Row],[Local Article Id]],Table3[#All],34,FALSE)</f>
        <v>0</v>
      </c>
      <c r="AX339">
        <v>6500</v>
      </c>
      <c r="AY339">
        <v>1987620</v>
      </c>
      <c r="AZ339" t="s">
        <v>60</v>
      </c>
    </row>
    <row r="340" spans="1:52">
      <c r="A340" t="s">
        <v>1573</v>
      </c>
      <c r="B340" t="s">
        <v>48</v>
      </c>
      <c r="C340" t="s">
        <v>1574</v>
      </c>
      <c r="D340" t="s">
        <v>276</v>
      </c>
      <c r="E340" t="s">
        <v>51</v>
      </c>
      <c r="F340" t="s">
        <v>85</v>
      </c>
      <c r="G340" t="s">
        <v>1102</v>
      </c>
      <c r="H340" t="s">
        <v>1102</v>
      </c>
      <c r="I340" t="s">
        <v>51</v>
      </c>
      <c r="J340" t="s">
        <v>252</v>
      </c>
      <c r="K340" t="s">
        <v>51</v>
      </c>
      <c r="L340" t="s">
        <v>51</v>
      </c>
      <c r="M340" t="s">
        <v>55</v>
      </c>
      <c r="N340" t="s">
        <v>56</v>
      </c>
      <c r="O340">
        <v>43</v>
      </c>
      <c r="P340" t="s">
        <v>51</v>
      </c>
      <c r="Q340" t="s">
        <v>51</v>
      </c>
      <c r="R340" t="s">
        <v>57</v>
      </c>
      <c r="S340" t="s">
        <v>57</v>
      </c>
      <c r="T340" t="s">
        <v>51</v>
      </c>
      <c r="U340" t="s">
        <v>51</v>
      </c>
      <c r="V340" t="s">
        <v>51</v>
      </c>
      <c r="W340" t="s">
        <v>51</v>
      </c>
      <c r="X340">
        <v>1738</v>
      </c>
      <c r="Y340">
        <v>0</v>
      </c>
      <c r="Z340">
        <v>9000</v>
      </c>
      <c r="AA340">
        <v>30600</v>
      </c>
      <c r="AB340" t="s">
        <v>51</v>
      </c>
      <c r="AF340" t="s">
        <v>1575</v>
      </c>
      <c r="AG340" t="s">
        <v>125</v>
      </c>
      <c r="AH340" t="s">
        <v>51</v>
      </c>
      <c r="AI340" s="8" t="s">
        <v>141</v>
      </c>
      <c r="AJ340" t="str">
        <f>VLOOKUP(Table13[[#This Row],[Local Article Id]],Table3[#All],28,FALSE)</f>
        <v>A paragraph or more towards the top</v>
      </c>
      <c r="AK340" t="s">
        <v>51</v>
      </c>
      <c r="AL340" t="s">
        <v>51</v>
      </c>
      <c r="AM340" t="s">
        <v>51</v>
      </c>
      <c r="AN340" s="12" t="s">
        <v>51</v>
      </c>
      <c r="AO340" s="12">
        <f>VLOOKUP(Table13[[#This Row],[Local Article Id]],Table3[#All],35,FALSE)</f>
        <v>0</v>
      </c>
      <c r="AP340" t="s">
        <v>51</v>
      </c>
      <c r="AQ340" s="8" t="s">
        <v>51</v>
      </c>
      <c r="AR340">
        <f>VLOOKUP(Table13[[#This Row],[Local Article Id]],Table3[#All],30,FALSE)</f>
        <v>0</v>
      </c>
      <c r="AS340" t="s">
        <v>51</v>
      </c>
      <c r="AT340" s="8" t="s">
        <v>51</v>
      </c>
      <c r="AU340">
        <f>VLOOKUP(Table13[[#This Row],[Local Article Id]],Table3[#All],33,FALSE)</f>
        <v>0</v>
      </c>
      <c r="AV340" s="8" t="s">
        <v>51</v>
      </c>
      <c r="AW340">
        <f>VLOOKUP(Table13[[#This Row],[Local Article Id]],Table3[#All],34,FALSE)</f>
        <v>0</v>
      </c>
      <c r="AX340">
        <v>9000</v>
      </c>
      <c r="AY340">
        <v>53182800</v>
      </c>
      <c r="AZ340" t="s">
        <v>60</v>
      </c>
    </row>
    <row r="341" spans="1:52">
      <c r="A341" s="12" t="s">
        <v>1576</v>
      </c>
      <c r="B341" s="12" t="s">
        <v>48</v>
      </c>
      <c r="C341" s="12" t="s">
        <v>1577</v>
      </c>
      <c r="D341" s="12" t="s">
        <v>136</v>
      </c>
      <c r="E341" s="12" t="s">
        <v>51</v>
      </c>
      <c r="F341" s="12" t="s">
        <v>52</v>
      </c>
      <c r="G341" s="12" t="s">
        <v>519</v>
      </c>
      <c r="H341" s="12" t="s">
        <v>51</v>
      </c>
      <c r="I341" t="s">
        <v>51</v>
      </c>
      <c r="J341" s="12" t="s">
        <v>51</v>
      </c>
      <c r="K341" t="s">
        <v>51</v>
      </c>
      <c r="L341" t="s">
        <v>51</v>
      </c>
      <c r="M341" t="s">
        <v>55</v>
      </c>
      <c r="N341" t="s">
        <v>56</v>
      </c>
      <c r="O341" s="12">
        <v>0</v>
      </c>
      <c r="P341" t="s">
        <v>51</v>
      </c>
      <c r="Q341" s="12" t="s">
        <v>51</v>
      </c>
      <c r="R341" t="s">
        <v>57</v>
      </c>
      <c r="S341" t="s">
        <v>57</v>
      </c>
      <c r="T341" t="s">
        <v>1578</v>
      </c>
      <c r="U341" t="s">
        <v>51</v>
      </c>
      <c r="V341" t="s">
        <v>51</v>
      </c>
      <c r="W341" t="s">
        <v>51</v>
      </c>
      <c r="X341">
        <v>1</v>
      </c>
      <c r="Y341">
        <v>0</v>
      </c>
      <c r="Z341">
        <v>139514</v>
      </c>
      <c r="AA341">
        <v>0</v>
      </c>
      <c r="AB341" t="s">
        <v>51</v>
      </c>
      <c r="AF341" s="12" t="s">
        <v>1579</v>
      </c>
      <c r="AG341" t="s">
        <v>125</v>
      </c>
      <c r="AH341" t="s">
        <v>51</v>
      </c>
      <c r="AI341" s="12" t="s">
        <v>126</v>
      </c>
      <c r="AJ341" s="12" t="e">
        <f>VLOOKUP(Table13[[#This Row],[Local Article Id]],Table3[#All],28,FALSE)</f>
        <v>#N/A</v>
      </c>
      <c r="AK341" t="s">
        <v>51</v>
      </c>
      <c r="AL341" t="s">
        <v>51</v>
      </c>
      <c r="AM341" t="s">
        <v>51</v>
      </c>
      <c r="AN341" s="12" t="s">
        <v>51</v>
      </c>
      <c r="AO341" s="12" t="e">
        <f>VLOOKUP(Table13[[#This Row],[Local Article Id]],Table3[#All],35,FALSE)</f>
        <v>#N/A</v>
      </c>
      <c r="AP341" t="s">
        <v>51</v>
      </c>
      <c r="AQ341" s="12" t="s">
        <v>51</v>
      </c>
      <c r="AR341" s="12" t="e">
        <f>VLOOKUP(Table13[[#This Row],[Local Article Id]],Table3[#All],30,FALSE)</f>
        <v>#N/A</v>
      </c>
      <c r="AS341" t="s">
        <v>51</v>
      </c>
      <c r="AT341" s="12" t="s">
        <v>51</v>
      </c>
      <c r="AU341" s="12" t="e">
        <f>VLOOKUP(Table13[[#This Row],[Local Article Id]],Table3[#All],33,FALSE)</f>
        <v>#N/A</v>
      </c>
      <c r="AV341" s="12" t="s">
        <v>51</v>
      </c>
      <c r="AW341" s="12" t="e">
        <f>VLOOKUP(Table13[[#This Row],[Local Article Id]],Table3[#All],34,FALSE)</f>
        <v>#N/A</v>
      </c>
      <c r="AX341">
        <v>13951.4</v>
      </c>
      <c r="AY341">
        <v>0</v>
      </c>
      <c r="AZ341" t="s">
        <v>60</v>
      </c>
    </row>
    <row r="342" spans="1:52">
      <c r="A342" t="s">
        <v>1580</v>
      </c>
      <c r="B342" t="s">
        <v>48</v>
      </c>
      <c r="C342" t="s">
        <v>1581</v>
      </c>
      <c r="D342" t="s">
        <v>152</v>
      </c>
      <c r="E342" t="s">
        <v>1582</v>
      </c>
      <c r="F342" t="s">
        <v>1289</v>
      </c>
      <c r="G342" t="s">
        <v>1528</v>
      </c>
      <c r="H342" t="s">
        <v>1528</v>
      </c>
      <c r="I342" t="s">
        <v>51</v>
      </c>
      <c r="J342" t="s">
        <v>453</v>
      </c>
      <c r="K342" t="s">
        <v>51</v>
      </c>
      <c r="L342" t="s">
        <v>51</v>
      </c>
      <c r="M342" t="s">
        <v>55</v>
      </c>
      <c r="N342" t="s">
        <v>56</v>
      </c>
      <c r="O342">
        <v>0</v>
      </c>
      <c r="P342" t="s">
        <v>51</v>
      </c>
      <c r="Q342" t="s">
        <v>51</v>
      </c>
      <c r="R342" t="s">
        <v>57</v>
      </c>
      <c r="S342" t="s">
        <v>57</v>
      </c>
      <c r="T342" t="s">
        <v>51</v>
      </c>
      <c r="U342" t="s">
        <v>51</v>
      </c>
      <c r="V342" t="s">
        <v>51</v>
      </c>
      <c r="W342" t="s">
        <v>51</v>
      </c>
      <c r="X342">
        <v>1</v>
      </c>
      <c r="Y342">
        <v>166</v>
      </c>
      <c r="Z342">
        <v>216833</v>
      </c>
      <c r="AA342">
        <v>0</v>
      </c>
      <c r="AB342" t="s">
        <v>51</v>
      </c>
      <c r="AF342" t="s">
        <v>1583</v>
      </c>
      <c r="AG342" t="s">
        <v>125</v>
      </c>
      <c r="AH342" t="s">
        <v>51</v>
      </c>
      <c r="AI342" s="9" t="s">
        <v>179</v>
      </c>
      <c r="AJ342" t="str">
        <f>VLOOKUP(Table13[[#This Row],[Local Article Id]],Table3[#All],28,FALSE)</f>
        <v>Headline or byline mention</v>
      </c>
      <c r="AK342" t="s">
        <v>51</v>
      </c>
      <c r="AL342" t="s">
        <v>51</v>
      </c>
      <c r="AM342" t="s">
        <v>51</v>
      </c>
      <c r="AN342" s="12" t="s">
        <v>51</v>
      </c>
      <c r="AO342" s="12">
        <f>VLOOKUP(Table13[[#This Row],[Local Article Id]],Table3[#All],35,FALSE)</f>
        <v>0</v>
      </c>
      <c r="AP342" t="s">
        <v>51</v>
      </c>
      <c r="AQ342" s="9" t="s">
        <v>51</v>
      </c>
      <c r="AR342" t="str">
        <f>VLOOKUP(Table13[[#This Row],[Local Article Id]],Table3[#All],30,FALSE)</f>
        <v>NICE recommended weight-loss drug to be made available in specialist NHS services 08/03/23</v>
      </c>
      <c r="AS342" t="s">
        <v>51</v>
      </c>
      <c r="AT342" s="8" t="s">
        <v>51</v>
      </c>
      <c r="AU342">
        <f>VLOOKUP(Table13[[#This Row],[Local Article Id]],Table3[#All],33,FALSE)</f>
        <v>0</v>
      </c>
      <c r="AV342" s="8" t="s">
        <v>51</v>
      </c>
      <c r="AW342">
        <f>VLOOKUP(Table13[[#This Row],[Local Article Id]],Table3[#All],34,FALSE)</f>
        <v>0</v>
      </c>
      <c r="AX342">
        <v>6504.99</v>
      </c>
      <c r="AY342">
        <v>0</v>
      </c>
      <c r="AZ342" t="s">
        <v>60</v>
      </c>
    </row>
    <row r="343" spans="1:52">
      <c r="A343" t="s">
        <v>1584</v>
      </c>
      <c r="B343" t="s">
        <v>48</v>
      </c>
      <c r="C343" t="s">
        <v>1585</v>
      </c>
      <c r="D343" t="s">
        <v>69</v>
      </c>
      <c r="E343" t="s">
        <v>51</v>
      </c>
      <c r="F343" t="s">
        <v>85</v>
      </c>
      <c r="G343" t="s">
        <v>530</v>
      </c>
      <c r="H343" t="s">
        <v>530</v>
      </c>
      <c r="I343" t="s">
        <v>51</v>
      </c>
      <c r="J343" t="s">
        <v>54</v>
      </c>
      <c r="K343" t="s">
        <v>51</v>
      </c>
      <c r="L343" t="s">
        <v>51</v>
      </c>
      <c r="M343" t="s">
        <v>55</v>
      </c>
      <c r="N343" t="s">
        <v>56</v>
      </c>
      <c r="O343">
        <v>1</v>
      </c>
      <c r="P343" t="s">
        <v>51</v>
      </c>
      <c r="Q343" t="s">
        <v>1586</v>
      </c>
      <c r="R343" t="s">
        <v>57</v>
      </c>
      <c r="S343" t="s">
        <v>57</v>
      </c>
      <c r="T343" t="s">
        <v>51</v>
      </c>
      <c r="U343" t="s">
        <v>51</v>
      </c>
      <c r="V343" t="s">
        <v>51</v>
      </c>
      <c r="W343" t="s">
        <v>51</v>
      </c>
      <c r="X343">
        <v>1</v>
      </c>
      <c r="Y343">
        <v>0</v>
      </c>
      <c r="Z343">
        <v>3065586</v>
      </c>
      <c r="AA343">
        <v>822860000</v>
      </c>
      <c r="AB343" t="s">
        <v>51</v>
      </c>
      <c r="AF343" t="s">
        <v>1587</v>
      </c>
      <c r="AG343" t="s">
        <v>125</v>
      </c>
      <c r="AH343" t="s">
        <v>51</v>
      </c>
      <c r="AI343" s="8" t="s">
        <v>126</v>
      </c>
      <c r="AJ343" t="str">
        <f>VLOOKUP(Table13[[#This Row],[Local Article Id]],Table3[#All],28,FALSE)</f>
        <v>A paragraph or less towards the bottom</v>
      </c>
      <c r="AK343" t="s">
        <v>51</v>
      </c>
      <c r="AL343" t="s">
        <v>51</v>
      </c>
      <c r="AM343" t="s">
        <v>51</v>
      </c>
      <c r="AN343" s="12" t="s">
        <v>51</v>
      </c>
      <c r="AO343" s="12">
        <f>VLOOKUP(Table13[[#This Row],[Local Article Id]],Table3[#All],35,FALSE)</f>
        <v>0</v>
      </c>
      <c r="AP343" t="s">
        <v>51</v>
      </c>
      <c r="AQ343" s="8" t="s">
        <v>51</v>
      </c>
      <c r="AR343">
        <f>VLOOKUP(Table13[[#This Row],[Local Article Id]],Table3[#All],30,FALSE)</f>
        <v>0</v>
      </c>
      <c r="AS343" t="s">
        <v>51</v>
      </c>
      <c r="AT343" s="8" t="s">
        <v>51</v>
      </c>
      <c r="AU343">
        <f>VLOOKUP(Table13[[#This Row],[Local Article Id]],Table3[#All],33,FALSE)</f>
        <v>0</v>
      </c>
      <c r="AV343" s="8" t="s">
        <v>51</v>
      </c>
      <c r="AW343">
        <f>VLOOKUP(Table13[[#This Row],[Local Article Id]],Table3[#All],34,FALSE)</f>
        <v>0</v>
      </c>
      <c r="AX343">
        <v>306558.59999999998</v>
      </c>
      <c r="AY343">
        <v>82286000</v>
      </c>
      <c r="AZ343" t="s">
        <v>60</v>
      </c>
    </row>
    <row r="344" spans="1:52">
      <c r="A344" s="12" t="s">
        <v>1588</v>
      </c>
      <c r="B344" s="12" t="s">
        <v>48</v>
      </c>
      <c r="C344" s="12" t="s">
        <v>1589</v>
      </c>
      <c r="D344" s="12" t="s">
        <v>79</v>
      </c>
      <c r="E344" s="12" t="s">
        <v>51</v>
      </c>
      <c r="F344" s="12" t="s">
        <v>52</v>
      </c>
      <c r="G344" s="12" t="s">
        <v>1590</v>
      </c>
      <c r="H344" s="12" t="s">
        <v>51</v>
      </c>
      <c r="I344" t="s">
        <v>51</v>
      </c>
      <c r="J344" s="12" t="s">
        <v>54</v>
      </c>
      <c r="K344" t="s">
        <v>51</v>
      </c>
      <c r="L344" t="s">
        <v>51</v>
      </c>
      <c r="M344" t="s">
        <v>55</v>
      </c>
      <c r="N344" t="s">
        <v>56</v>
      </c>
      <c r="O344" s="12">
        <v>0</v>
      </c>
      <c r="P344" t="s">
        <v>51</v>
      </c>
      <c r="Q344" s="12" t="s">
        <v>51</v>
      </c>
      <c r="R344" t="s">
        <v>57</v>
      </c>
      <c r="S344" t="s">
        <v>57</v>
      </c>
      <c r="T344" t="s">
        <v>1591</v>
      </c>
      <c r="U344" t="s">
        <v>51</v>
      </c>
      <c r="V344" t="s">
        <v>51</v>
      </c>
      <c r="W344" t="s">
        <v>51</v>
      </c>
      <c r="X344">
        <v>1</v>
      </c>
      <c r="Y344">
        <v>0</v>
      </c>
      <c r="Z344">
        <v>0</v>
      </c>
      <c r="AA344">
        <v>0</v>
      </c>
      <c r="AB344" t="s">
        <v>51</v>
      </c>
      <c r="AF344" s="12" t="s">
        <v>1592</v>
      </c>
      <c r="AG344" t="s">
        <v>125</v>
      </c>
      <c r="AH344" t="s">
        <v>51</v>
      </c>
      <c r="AI344" s="12" t="s">
        <v>133</v>
      </c>
      <c r="AJ344" s="12" t="e">
        <f>VLOOKUP(Table13[[#This Row],[Local Article Id]],Table3[#All],28,FALSE)</f>
        <v>#N/A</v>
      </c>
      <c r="AK344" t="s">
        <v>51</v>
      </c>
      <c r="AL344" t="s">
        <v>51</v>
      </c>
      <c r="AM344" t="s">
        <v>51</v>
      </c>
      <c r="AN344" s="12" t="s">
        <v>51</v>
      </c>
      <c r="AO344" s="12" t="e">
        <f>VLOOKUP(Table13[[#This Row],[Local Article Id]],Table3[#All],35,FALSE)</f>
        <v>#N/A</v>
      </c>
      <c r="AP344" t="s">
        <v>51</v>
      </c>
      <c r="AQ344" s="12" t="s">
        <v>51</v>
      </c>
      <c r="AR344" s="12" t="e">
        <f>VLOOKUP(Table13[[#This Row],[Local Article Id]],Table3[#All],30,FALSE)</f>
        <v>#N/A</v>
      </c>
      <c r="AS344" t="s">
        <v>51</v>
      </c>
      <c r="AT344" s="12" t="s">
        <v>51</v>
      </c>
      <c r="AU344" s="12" t="e">
        <f>VLOOKUP(Table13[[#This Row],[Local Article Id]],Table3[#All],33,FALSE)</f>
        <v>#N/A</v>
      </c>
      <c r="AV344" s="12" t="s">
        <v>51</v>
      </c>
      <c r="AW344" s="12" t="e">
        <f>VLOOKUP(Table13[[#This Row],[Local Article Id]],Table3[#All],34,FALSE)</f>
        <v>#N/A</v>
      </c>
      <c r="AX344">
        <v>0</v>
      </c>
      <c r="AY344">
        <v>0</v>
      </c>
      <c r="AZ344" t="s">
        <v>60</v>
      </c>
    </row>
    <row r="345" spans="1:52">
      <c r="A345" t="s">
        <v>1593</v>
      </c>
      <c r="B345" t="s">
        <v>48</v>
      </c>
      <c r="C345" t="s">
        <v>1594</v>
      </c>
      <c r="D345" t="s">
        <v>92</v>
      </c>
      <c r="E345" t="s">
        <v>51</v>
      </c>
      <c r="F345" t="s">
        <v>85</v>
      </c>
      <c r="G345" t="s">
        <v>129</v>
      </c>
      <c r="H345" t="s">
        <v>129</v>
      </c>
      <c r="I345" t="s">
        <v>130</v>
      </c>
      <c r="J345" t="s">
        <v>122</v>
      </c>
      <c r="K345" t="s">
        <v>51</v>
      </c>
      <c r="L345" t="s">
        <v>51</v>
      </c>
      <c r="M345" t="s">
        <v>55</v>
      </c>
      <c r="N345" t="s">
        <v>56</v>
      </c>
      <c r="O345">
        <v>35</v>
      </c>
      <c r="P345" t="s">
        <v>51</v>
      </c>
      <c r="Q345" t="s">
        <v>582</v>
      </c>
      <c r="R345" t="s">
        <v>57</v>
      </c>
      <c r="S345" t="s">
        <v>57</v>
      </c>
      <c r="T345" t="s">
        <v>51</v>
      </c>
      <c r="U345" t="s">
        <v>51</v>
      </c>
      <c r="V345" t="s">
        <v>51</v>
      </c>
      <c r="W345" t="s">
        <v>51</v>
      </c>
      <c r="X345">
        <v>921</v>
      </c>
      <c r="Y345">
        <v>0</v>
      </c>
      <c r="Z345">
        <v>875125</v>
      </c>
      <c r="AA345">
        <v>365700</v>
      </c>
      <c r="AB345" t="s">
        <v>51</v>
      </c>
      <c r="AF345" t="s">
        <v>583</v>
      </c>
      <c r="AG345" t="s">
        <v>125</v>
      </c>
      <c r="AH345" t="s">
        <v>51</v>
      </c>
      <c r="AI345" s="9" t="s">
        <v>126</v>
      </c>
      <c r="AJ345" t="str">
        <f>VLOOKUP(Table13[[#This Row],[Local Article Id]],Table3[#All],28,FALSE)</f>
        <v>A paragraph or more towards the top</v>
      </c>
      <c r="AK345" t="s">
        <v>51</v>
      </c>
      <c r="AL345" t="s">
        <v>51</v>
      </c>
      <c r="AM345" t="s">
        <v>51</v>
      </c>
      <c r="AN345" s="12" t="s">
        <v>51</v>
      </c>
      <c r="AO345" s="12">
        <f>VLOOKUP(Table13[[#This Row],[Local Article Id]],Table3[#All],35,FALSE)</f>
        <v>0</v>
      </c>
      <c r="AP345" t="s">
        <v>51</v>
      </c>
      <c r="AQ345" s="8" t="s">
        <v>51</v>
      </c>
      <c r="AR345">
        <f>VLOOKUP(Table13[[#This Row],[Local Article Id]],Table3[#All],30,FALSE)</f>
        <v>0</v>
      </c>
      <c r="AS345" t="s">
        <v>51</v>
      </c>
      <c r="AT345" s="8" t="s">
        <v>51</v>
      </c>
      <c r="AU345">
        <f>VLOOKUP(Table13[[#This Row],[Local Article Id]],Table3[#All],33,FALSE)</f>
        <v>0</v>
      </c>
      <c r="AV345" s="8" t="s">
        <v>51</v>
      </c>
      <c r="AW345">
        <f>VLOOKUP(Table13[[#This Row],[Local Article Id]],Table3[#All],34,FALSE)</f>
        <v>0</v>
      </c>
      <c r="AX345">
        <v>875125</v>
      </c>
      <c r="AY345">
        <v>33680970</v>
      </c>
      <c r="AZ345" t="s">
        <v>60</v>
      </c>
    </row>
    <row r="346" spans="1:52">
      <c r="A346" s="12" t="s">
        <v>1595</v>
      </c>
      <c r="B346" s="12" t="s">
        <v>48</v>
      </c>
      <c r="C346" s="12" t="s">
        <v>1596</v>
      </c>
      <c r="D346" s="12" t="s">
        <v>79</v>
      </c>
      <c r="E346" s="12" t="s">
        <v>51</v>
      </c>
      <c r="F346" s="12" t="s">
        <v>52</v>
      </c>
      <c r="G346" s="12" t="s">
        <v>1597</v>
      </c>
      <c r="H346" s="12" t="s">
        <v>51</v>
      </c>
      <c r="I346" t="s">
        <v>51</v>
      </c>
      <c r="J346" s="12" t="s">
        <v>54</v>
      </c>
      <c r="K346" t="s">
        <v>51</v>
      </c>
      <c r="L346" t="s">
        <v>51</v>
      </c>
      <c r="M346" t="s">
        <v>650</v>
      </c>
      <c r="N346" t="s">
        <v>56</v>
      </c>
      <c r="O346" s="12">
        <v>0</v>
      </c>
      <c r="P346" t="s">
        <v>51</v>
      </c>
      <c r="Q346" s="12" t="s">
        <v>51</v>
      </c>
      <c r="R346" t="s">
        <v>57</v>
      </c>
      <c r="S346" t="s">
        <v>57</v>
      </c>
      <c r="T346" t="s">
        <v>1598</v>
      </c>
      <c r="U346" t="s">
        <v>51</v>
      </c>
      <c r="V346" t="s">
        <v>51</v>
      </c>
      <c r="W346" t="s">
        <v>51</v>
      </c>
      <c r="X346">
        <v>1</v>
      </c>
      <c r="Y346">
        <v>0</v>
      </c>
      <c r="Z346">
        <v>510000</v>
      </c>
      <c r="AA346">
        <v>0</v>
      </c>
      <c r="AB346" t="s">
        <v>51</v>
      </c>
      <c r="AF346" s="12" t="s">
        <v>1599</v>
      </c>
      <c r="AG346" t="s">
        <v>125</v>
      </c>
      <c r="AH346" t="s">
        <v>51</v>
      </c>
      <c r="AI346" s="12" t="s">
        <v>133</v>
      </c>
      <c r="AJ346" s="12" t="e">
        <f>VLOOKUP(Table13[[#This Row],[Local Article Id]],Table3[#All],28,FALSE)</f>
        <v>#N/A</v>
      </c>
      <c r="AK346" t="s">
        <v>51</v>
      </c>
      <c r="AL346" t="s">
        <v>51</v>
      </c>
      <c r="AM346" t="s">
        <v>51</v>
      </c>
      <c r="AN346" s="12" t="s">
        <v>51</v>
      </c>
      <c r="AO346" s="12" t="e">
        <f>VLOOKUP(Table13[[#This Row],[Local Article Id]],Table3[#All],35,FALSE)</f>
        <v>#N/A</v>
      </c>
      <c r="AP346" t="s">
        <v>51</v>
      </c>
      <c r="AQ346" s="12" t="s">
        <v>51</v>
      </c>
      <c r="AR346" s="12" t="e">
        <f>VLOOKUP(Table13[[#This Row],[Local Article Id]],Table3[#All],30,FALSE)</f>
        <v>#N/A</v>
      </c>
      <c r="AS346" t="s">
        <v>51</v>
      </c>
      <c r="AT346" s="12" t="s">
        <v>51</v>
      </c>
      <c r="AU346" s="12" t="e">
        <f>VLOOKUP(Table13[[#This Row],[Local Article Id]],Table3[#All],33,FALSE)</f>
        <v>#N/A</v>
      </c>
      <c r="AV346" s="12" t="s">
        <v>51</v>
      </c>
      <c r="AW346" s="12" t="e">
        <f>VLOOKUP(Table13[[#This Row],[Local Article Id]],Table3[#All],34,FALSE)</f>
        <v>#N/A</v>
      </c>
      <c r="AX346">
        <v>127500</v>
      </c>
      <c r="AY346">
        <v>0</v>
      </c>
      <c r="AZ346" t="s">
        <v>60</v>
      </c>
    </row>
    <row r="347" spans="1:52">
      <c r="A347" t="s">
        <v>1600</v>
      </c>
      <c r="B347" t="s">
        <v>48</v>
      </c>
      <c r="C347" t="s">
        <v>1601</v>
      </c>
      <c r="D347" t="s">
        <v>98</v>
      </c>
      <c r="E347" t="s">
        <v>51</v>
      </c>
      <c r="F347" t="s">
        <v>52</v>
      </c>
      <c r="G347" t="s">
        <v>137</v>
      </c>
      <c r="H347" t="s">
        <v>51</v>
      </c>
      <c r="I347" t="s">
        <v>51</v>
      </c>
      <c r="J347" t="s">
        <v>54</v>
      </c>
      <c r="K347" t="s">
        <v>51</v>
      </c>
      <c r="L347" t="s">
        <v>51</v>
      </c>
      <c r="M347" t="s">
        <v>55</v>
      </c>
      <c r="N347" t="s">
        <v>56</v>
      </c>
      <c r="O347">
        <v>0</v>
      </c>
      <c r="P347" t="s">
        <v>51</v>
      </c>
      <c r="Q347" t="s">
        <v>967</v>
      </c>
      <c r="R347" t="s">
        <v>57</v>
      </c>
      <c r="S347" t="s">
        <v>57</v>
      </c>
      <c r="T347" t="s">
        <v>1602</v>
      </c>
      <c r="U347" t="s">
        <v>51</v>
      </c>
      <c r="V347" t="s">
        <v>51</v>
      </c>
      <c r="W347" t="s">
        <v>51</v>
      </c>
      <c r="X347">
        <v>1</v>
      </c>
      <c r="Y347">
        <v>0</v>
      </c>
      <c r="Z347">
        <v>9952153</v>
      </c>
      <c r="AA347">
        <v>0</v>
      </c>
      <c r="AB347" t="s">
        <v>51</v>
      </c>
      <c r="AF347" t="s">
        <v>1603</v>
      </c>
      <c r="AG347" t="s">
        <v>125</v>
      </c>
      <c r="AH347" t="s">
        <v>51</v>
      </c>
      <c r="AI347" s="8" t="s">
        <v>126</v>
      </c>
      <c r="AJ347" t="str">
        <f>VLOOKUP(Table13[[#This Row],[Local Article Id]],Table3[#All],28,FALSE)</f>
        <v>A paragraph or less towards the bottom</v>
      </c>
      <c r="AK347" t="s">
        <v>51</v>
      </c>
      <c r="AL347" t="s">
        <v>51</v>
      </c>
      <c r="AM347" t="s">
        <v>51</v>
      </c>
      <c r="AN347" s="12" t="s">
        <v>51</v>
      </c>
      <c r="AO347" s="12">
        <f>VLOOKUP(Table13[[#This Row],[Local Article Id]],Table3[#All],35,FALSE)</f>
        <v>0</v>
      </c>
      <c r="AP347" t="s">
        <v>51</v>
      </c>
      <c r="AQ347" s="9" t="s">
        <v>51</v>
      </c>
      <c r="AR347" t="str">
        <f>VLOOKUP(Table13[[#This Row],[Local Article Id]],Table3[#All],30,FALSE)</f>
        <v>NICE recommended weight-loss drug to be made available in specialist NHS services 08/03/23</v>
      </c>
      <c r="AS347" t="s">
        <v>51</v>
      </c>
      <c r="AT347" s="8" t="s">
        <v>51</v>
      </c>
      <c r="AU347">
        <f>VLOOKUP(Table13[[#This Row],[Local Article Id]],Table3[#All],33,FALSE)</f>
        <v>0</v>
      </c>
      <c r="AV347" s="8" t="s">
        <v>51</v>
      </c>
      <c r="AW347">
        <f>VLOOKUP(Table13[[#This Row],[Local Article Id]],Table3[#All],34,FALSE)</f>
        <v>0</v>
      </c>
      <c r="AX347">
        <v>995215.3</v>
      </c>
      <c r="AY347">
        <v>0</v>
      </c>
      <c r="AZ347" t="s">
        <v>60</v>
      </c>
    </row>
    <row r="348" spans="1:52">
      <c r="A348" t="s">
        <v>1604</v>
      </c>
      <c r="B348" t="s">
        <v>48</v>
      </c>
      <c r="C348" t="s">
        <v>1605</v>
      </c>
      <c r="D348" t="s">
        <v>427</v>
      </c>
      <c r="E348" t="s">
        <v>51</v>
      </c>
      <c r="F348" t="s">
        <v>52</v>
      </c>
      <c r="G348" t="s">
        <v>896</v>
      </c>
      <c r="H348" t="s">
        <v>51</v>
      </c>
      <c r="I348" t="s">
        <v>51</v>
      </c>
      <c r="J348" t="s">
        <v>54</v>
      </c>
      <c r="K348" t="s">
        <v>51</v>
      </c>
      <c r="L348" t="s">
        <v>51</v>
      </c>
      <c r="M348" t="s">
        <v>55</v>
      </c>
      <c r="N348" t="s">
        <v>56</v>
      </c>
      <c r="O348">
        <v>0</v>
      </c>
      <c r="P348" t="s">
        <v>51</v>
      </c>
      <c r="Q348" t="s">
        <v>897</v>
      </c>
      <c r="R348" t="s">
        <v>57</v>
      </c>
      <c r="S348" t="s">
        <v>57</v>
      </c>
      <c r="T348" t="s">
        <v>1606</v>
      </c>
      <c r="U348" t="s">
        <v>51</v>
      </c>
      <c r="V348" t="s">
        <v>51</v>
      </c>
      <c r="W348" t="s">
        <v>51</v>
      </c>
      <c r="X348">
        <v>1</v>
      </c>
      <c r="Y348">
        <v>0</v>
      </c>
      <c r="Z348">
        <v>765085</v>
      </c>
      <c r="AA348">
        <v>0</v>
      </c>
      <c r="AB348" t="s">
        <v>51</v>
      </c>
      <c r="AF348" t="s">
        <v>903</v>
      </c>
      <c r="AG348" t="s">
        <v>125</v>
      </c>
      <c r="AH348" t="s">
        <v>51</v>
      </c>
      <c r="AI348" s="9" t="s">
        <v>133</v>
      </c>
      <c r="AJ348" t="str">
        <f>VLOOKUP(Table13[[#This Row],[Local Article Id]],Table3[#All],28,FALSE)</f>
        <v>A paragraph or more towards the top</v>
      </c>
      <c r="AK348" t="s">
        <v>51</v>
      </c>
      <c r="AL348" t="s">
        <v>51</v>
      </c>
      <c r="AM348" t="s">
        <v>51</v>
      </c>
      <c r="AN348" s="12" t="s">
        <v>51</v>
      </c>
      <c r="AO348" s="12">
        <f>VLOOKUP(Table13[[#This Row],[Local Article Id]],Table3[#All],35,FALSE)</f>
        <v>0</v>
      </c>
      <c r="AP348" t="s">
        <v>51</v>
      </c>
      <c r="AQ348" s="9" t="s">
        <v>51</v>
      </c>
      <c r="AR348" t="str">
        <f>VLOOKUP(Table13[[#This Row],[Local Article Id]],Table3[#All],30,FALSE)</f>
        <v>NICE recommended weight-loss drug to be made available in specialist NHS services 08/03/23</v>
      </c>
      <c r="AS348" t="s">
        <v>51</v>
      </c>
      <c r="AT348" s="8" t="s">
        <v>51</v>
      </c>
      <c r="AU348">
        <f>VLOOKUP(Table13[[#This Row],[Local Article Id]],Table3[#All],33,FALSE)</f>
        <v>0</v>
      </c>
      <c r="AV348" s="8" t="s">
        <v>51</v>
      </c>
      <c r="AW348">
        <f>VLOOKUP(Table13[[#This Row],[Local Article Id]],Table3[#All],34,FALSE)</f>
        <v>0</v>
      </c>
      <c r="AX348">
        <v>191271.25</v>
      </c>
      <c r="AY348">
        <v>0</v>
      </c>
      <c r="AZ348" t="s">
        <v>60</v>
      </c>
    </row>
    <row r="349" spans="1:52">
      <c r="A349" t="s">
        <v>1607</v>
      </c>
      <c r="B349" t="s">
        <v>48</v>
      </c>
      <c r="C349" t="s">
        <v>1608</v>
      </c>
      <c r="D349" t="s">
        <v>427</v>
      </c>
      <c r="E349" t="s">
        <v>1609</v>
      </c>
      <c r="F349" t="s">
        <v>1289</v>
      </c>
      <c r="G349" t="s">
        <v>1290</v>
      </c>
      <c r="H349" t="s">
        <v>1290</v>
      </c>
      <c r="I349" t="s">
        <v>51</v>
      </c>
      <c r="J349" t="s">
        <v>453</v>
      </c>
      <c r="K349" t="s">
        <v>51</v>
      </c>
      <c r="L349" t="s">
        <v>51</v>
      </c>
      <c r="M349" t="s">
        <v>55</v>
      </c>
      <c r="N349" t="s">
        <v>56</v>
      </c>
      <c r="O349">
        <v>0</v>
      </c>
      <c r="P349" t="s">
        <v>51</v>
      </c>
      <c r="Q349" t="s">
        <v>51</v>
      </c>
      <c r="R349" t="s">
        <v>57</v>
      </c>
      <c r="S349" t="s">
        <v>57</v>
      </c>
      <c r="T349" t="s">
        <v>51</v>
      </c>
      <c r="U349" t="s">
        <v>51</v>
      </c>
      <c r="V349" t="s">
        <v>51</v>
      </c>
      <c r="W349" t="s">
        <v>51</v>
      </c>
      <c r="X349">
        <v>1</v>
      </c>
      <c r="Y349">
        <v>299</v>
      </c>
      <c r="Z349">
        <v>1592333</v>
      </c>
      <c r="AA349">
        <v>0</v>
      </c>
      <c r="AB349" t="s">
        <v>51</v>
      </c>
      <c r="AF349" t="s">
        <v>1610</v>
      </c>
      <c r="AG349" t="s">
        <v>125</v>
      </c>
      <c r="AH349" t="s">
        <v>51</v>
      </c>
      <c r="AI349" s="8" t="s">
        <v>141</v>
      </c>
      <c r="AJ349" t="str">
        <f>VLOOKUP(Table13[[#This Row],[Local Article Id]],Table3[#All],28,FALSE)</f>
        <v>Headline or byline mention</v>
      </c>
      <c r="AK349" t="s">
        <v>51</v>
      </c>
      <c r="AL349" t="s">
        <v>51</v>
      </c>
      <c r="AM349" t="s">
        <v>51</v>
      </c>
      <c r="AN349" s="12" t="s">
        <v>51</v>
      </c>
      <c r="AO349" s="12">
        <f>VLOOKUP(Table13[[#This Row],[Local Article Id]],Table3[#All],35,FALSE)</f>
        <v>0</v>
      </c>
      <c r="AP349" t="s">
        <v>51</v>
      </c>
      <c r="AQ349" s="8" t="s">
        <v>51</v>
      </c>
      <c r="AR349">
        <f>VLOOKUP(Table13[[#This Row],[Local Article Id]],Table3[#All],30,FALSE)</f>
        <v>0</v>
      </c>
      <c r="AS349" t="s">
        <v>51</v>
      </c>
      <c r="AT349" s="8" t="s">
        <v>51</v>
      </c>
      <c r="AU349">
        <f>VLOOKUP(Table13[[#This Row],[Local Article Id]],Table3[#All],33,FALSE)</f>
        <v>0</v>
      </c>
      <c r="AV349" s="8" t="s">
        <v>51</v>
      </c>
      <c r="AW349">
        <f>VLOOKUP(Table13[[#This Row],[Local Article Id]],Table3[#All],34,FALSE)</f>
        <v>0</v>
      </c>
      <c r="AX349">
        <v>3184666</v>
      </c>
      <c r="AY349">
        <v>0</v>
      </c>
      <c r="AZ349" t="s">
        <v>60</v>
      </c>
    </row>
    <row r="350" spans="1:52">
      <c r="A350" s="12" t="s">
        <v>1611</v>
      </c>
      <c r="B350" s="12" t="s">
        <v>48</v>
      </c>
      <c r="C350" s="12" t="s">
        <v>1612</v>
      </c>
      <c r="D350" s="12" t="s">
        <v>136</v>
      </c>
      <c r="E350" s="12" t="s">
        <v>51</v>
      </c>
      <c r="F350" s="12" t="s">
        <v>52</v>
      </c>
      <c r="G350" s="12" t="s">
        <v>215</v>
      </c>
      <c r="H350" s="12" t="s">
        <v>51</v>
      </c>
      <c r="I350" t="s">
        <v>51</v>
      </c>
      <c r="J350" s="12" t="s">
        <v>54</v>
      </c>
      <c r="K350" t="s">
        <v>51</v>
      </c>
      <c r="L350" t="s">
        <v>51</v>
      </c>
      <c r="M350" t="s">
        <v>55</v>
      </c>
      <c r="N350" t="s">
        <v>56</v>
      </c>
      <c r="O350" s="12">
        <v>0</v>
      </c>
      <c r="P350" t="s">
        <v>51</v>
      </c>
      <c r="Q350" s="12" t="s">
        <v>51</v>
      </c>
      <c r="R350" t="s">
        <v>57</v>
      </c>
      <c r="S350" t="s">
        <v>57</v>
      </c>
      <c r="T350" t="s">
        <v>1613</v>
      </c>
      <c r="U350" t="s">
        <v>51</v>
      </c>
      <c r="V350" t="s">
        <v>51</v>
      </c>
      <c r="W350" t="s">
        <v>51</v>
      </c>
      <c r="X350">
        <v>1</v>
      </c>
      <c r="Y350">
        <v>0</v>
      </c>
      <c r="Z350">
        <v>0</v>
      </c>
      <c r="AA350">
        <v>0</v>
      </c>
      <c r="AB350" t="s">
        <v>51</v>
      </c>
      <c r="AF350" s="12" t="s">
        <v>1614</v>
      </c>
      <c r="AG350" t="s">
        <v>125</v>
      </c>
      <c r="AH350" t="s">
        <v>51</v>
      </c>
      <c r="AI350" s="12" t="s">
        <v>141</v>
      </c>
      <c r="AJ350" s="12" t="e">
        <f>VLOOKUP(Table13[[#This Row],[Local Article Id]],Table3[#All],28,FALSE)</f>
        <v>#N/A</v>
      </c>
      <c r="AK350" t="s">
        <v>51</v>
      </c>
      <c r="AL350" t="s">
        <v>51</v>
      </c>
      <c r="AM350" t="s">
        <v>51</v>
      </c>
      <c r="AN350" s="12" t="s">
        <v>51</v>
      </c>
      <c r="AO350" s="12" t="e">
        <f>VLOOKUP(Table13[[#This Row],[Local Article Id]],Table3[#All],35,FALSE)</f>
        <v>#N/A</v>
      </c>
      <c r="AP350" t="s">
        <v>51</v>
      </c>
      <c r="AQ350" s="12" t="s">
        <v>51</v>
      </c>
      <c r="AR350" s="12" t="e">
        <f>VLOOKUP(Table13[[#This Row],[Local Article Id]],Table3[#All],30,FALSE)</f>
        <v>#N/A</v>
      </c>
      <c r="AS350" t="s">
        <v>51</v>
      </c>
      <c r="AT350" s="12" t="s">
        <v>51</v>
      </c>
      <c r="AU350" s="12" t="e">
        <f>VLOOKUP(Table13[[#This Row],[Local Article Id]],Table3[#All],33,FALSE)</f>
        <v>#N/A</v>
      </c>
      <c r="AV350" s="12" t="s">
        <v>51</v>
      </c>
      <c r="AW350" s="12" t="e">
        <f>VLOOKUP(Table13[[#This Row],[Local Article Id]],Table3[#All],34,FALSE)</f>
        <v>#N/A</v>
      </c>
      <c r="AX350">
        <v>0</v>
      </c>
      <c r="AY350">
        <v>0</v>
      </c>
      <c r="AZ350" t="s">
        <v>60</v>
      </c>
    </row>
    <row r="351" spans="1:52">
      <c r="A351" s="12" t="s">
        <v>1615</v>
      </c>
      <c r="B351" s="12" t="s">
        <v>48</v>
      </c>
      <c r="C351" s="12" t="s">
        <v>1616</v>
      </c>
      <c r="D351" s="12" t="s">
        <v>50</v>
      </c>
      <c r="E351" s="12" t="s">
        <v>51</v>
      </c>
      <c r="F351" s="12" t="s">
        <v>52</v>
      </c>
      <c r="G351" s="12" t="s">
        <v>245</v>
      </c>
      <c r="H351" s="12" t="s">
        <v>51</v>
      </c>
      <c r="I351" t="s">
        <v>51</v>
      </c>
      <c r="J351" s="12" t="s">
        <v>54</v>
      </c>
      <c r="K351" t="s">
        <v>51</v>
      </c>
      <c r="L351" t="s">
        <v>51</v>
      </c>
      <c r="M351" t="s">
        <v>55</v>
      </c>
      <c r="N351" t="s">
        <v>56</v>
      </c>
      <c r="O351" s="12">
        <v>0</v>
      </c>
      <c r="P351" t="s">
        <v>51</v>
      </c>
      <c r="Q351" s="12" t="s">
        <v>51</v>
      </c>
      <c r="R351" t="s">
        <v>57</v>
      </c>
      <c r="S351" t="s">
        <v>57</v>
      </c>
      <c r="T351" t="s">
        <v>1617</v>
      </c>
      <c r="U351" t="s">
        <v>51</v>
      </c>
      <c r="V351" t="s">
        <v>51</v>
      </c>
      <c r="W351" t="s">
        <v>51</v>
      </c>
      <c r="X351">
        <v>1</v>
      </c>
      <c r="Y351">
        <v>0</v>
      </c>
      <c r="Z351">
        <v>7864</v>
      </c>
      <c r="AA351">
        <v>0</v>
      </c>
      <c r="AB351" t="s">
        <v>51</v>
      </c>
      <c r="AF351" s="12" t="s">
        <v>1158</v>
      </c>
      <c r="AG351" t="s">
        <v>125</v>
      </c>
      <c r="AH351" t="s">
        <v>51</v>
      </c>
      <c r="AI351" s="12" t="s">
        <v>141</v>
      </c>
      <c r="AJ351" s="12" t="e">
        <f>VLOOKUP(Table13[[#This Row],[Local Article Id]],Table3[#All],28,FALSE)</f>
        <v>#N/A</v>
      </c>
      <c r="AK351" t="s">
        <v>51</v>
      </c>
      <c r="AL351" t="s">
        <v>51</v>
      </c>
      <c r="AM351" t="s">
        <v>51</v>
      </c>
      <c r="AN351" s="12" t="s">
        <v>51</v>
      </c>
      <c r="AO351" s="12" t="e">
        <f>VLOOKUP(Table13[[#This Row],[Local Article Id]],Table3[#All],35,FALSE)</f>
        <v>#N/A</v>
      </c>
      <c r="AP351" t="s">
        <v>51</v>
      </c>
      <c r="AQ351" s="12" t="s">
        <v>51</v>
      </c>
      <c r="AR351" s="12" t="e">
        <f>VLOOKUP(Table13[[#This Row],[Local Article Id]],Table3[#All],30,FALSE)</f>
        <v>#N/A</v>
      </c>
      <c r="AS351" t="s">
        <v>51</v>
      </c>
      <c r="AT351" s="12" t="s">
        <v>51</v>
      </c>
      <c r="AU351" s="12" t="e">
        <f>VLOOKUP(Table13[[#This Row],[Local Article Id]],Table3[#All],33,FALSE)</f>
        <v>#N/A</v>
      </c>
      <c r="AV351" s="12" t="s">
        <v>51</v>
      </c>
      <c r="AW351" s="12" t="e">
        <f>VLOOKUP(Table13[[#This Row],[Local Article Id]],Table3[#All],34,FALSE)</f>
        <v>#N/A</v>
      </c>
      <c r="AX351">
        <v>7864</v>
      </c>
      <c r="AY351">
        <v>0</v>
      </c>
      <c r="AZ351" t="s">
        <v>60</v>
      </c>
    </row>
    <row r="352" spans="1:52">
      <c r="A352" s="12" t="s">
        <v>1618</v>
      </c>
      <c r="B352" s="12" t="s">
        <v>48</v>
      </c>
      <c r="C352" s="12" t="s">
        <v>1619</v>
      </c>
      <c r="D352" s="12" t="s">
        <v>69</v>
      </c>
      <c r="E352" s="12" t="s">
        <v>51</v>
      </c>
      <c r="F352" s="12" t="s">
        <v>85</v>
      </c>
      <c r="G352" s="12" t="s">
        <v>1492</v>
      </c>
      <c r="H352" s="12" t="s">
        <v>1492</v>
      </c>
      <c r="I352" t="s">
        <v>1493</v>
      </c>
      <c r="J352" s="12" t="s">
        <v>252</v>
      </c>
      <c r="K352" t="s">
        <v>51</v>
      </c>
      <c r="L352" t="s">
        <v>51</v>
      </c>
      <c r="M352" t="s">
        <v>55</v>
      </c>
      <c r="N352" t="s">
        <v>56</v>
      </c>
      <c r="O352" s="12">
        <v>22</v>
      </c>
      <c r="P352" t="s">
        <v>51</v>
      </c>
      <c r="Q352" s="12" t="s">
        <v>51</v>
      </c>
      <c r="R352" t="s">
        <v>57</v>
      </c>
      <c r="S352" t="s">
        <v>57</v>
      </c>
      <c r="T352" t="s">
        <v>51</v>
      </c>
      <c r="U352" t="s">
        <v>51</v>
      </c>
      <c r="V352" t="s">
        <v>51</v>
      </c>
      <c r="W352" t="s">
        <v>51</v>
      </c>
      <c r="X352">
        <v>1552</v>
      </c>
      <c r="Y352">
        <v>0</v>
      </c>
      <c r="Z352">
        <v>5000</v>
      </c>
      <c r="AA352">
        <v>27600</v>
      </c>
      <c r="AB352" t="s">
        <v>51</v>
      </c>
      <c r="AF352" s="12" t="s">
        <v>1620</v>
      </c>
      <c r="AG352" t="s">
        <v>125</v>
      </c>
      <c r="AH352" t="s">
        <v>51</v>
      </c>
      <c r="AI352" s="12" t="s">
        <v>126</v>
      </c>
      <c r="AJ352" s="12" t="e">
        <f>VLOOKUP(Table13[[#This Row],[Local Article Id]],Table3[#All],28,FALSE)</f>
        <v>#N/A</v>
      </c>
      <c r="AK352" t="s">
        <v>51</v>
      </c>
      <c r="AL352" t="s">
        <v>51</v>
      </c>
      <c r="AM352" t="s">
        <v>51</v>
      </c>
      <c r="AN352" s="12" t="s">
        <v>51</v>
      </c>
      <c r="AO352" s="12" t="e">
        <f>VLOOKUP(Table13[[#This Row],[Local Article Id]],Table3[#All],35,FALSE)</f>
        <v>#N/A</v>
      </c>
      <c r="AP352" t="s">
        <v>51</v>
      </c>
      <c r="AQ352" s="12" t="s">
        <v>51</v>
      </c>
      <c r="AR352" s="12" t="e">
        <f>VLOOKUP(Table13[[#This Row],[Local Article Id]],Table3[#All],30,FALSE)</f>
        <v>#N/A</v>
      </c>
      <c r="AS352" t="s">
        <v>51</v>
      </c>
      <c r="AT352" s="12" t="s">
        <v>51</v>
      </c>
      <c r="AU352" s="12" t="e">
        <f>VLOOKUP(Table13[[#This Row],[Local Article Id]],Table3[#All],33,FALSE)</f>
        <v>#N/A</v>
      </c>
      <c r="AV352" s="12" t="s">
        <v>51</v>
      </c>
      <c r="AW352" s="12" t="e">
        <f>VLOOKUP(Table13[[#This Row],[Local Article Id]],Table3[#All],34,FALSE)</f>
        <v>#N/A</v>
      </c>
      <c r="AX352">
        <v>5000</v>
      </c>
      <c r="AY352">
        <v>4283520</v>
      </c>
      <c r="AZ352" t="s">
        <v>60</v>
      </c>
    </row>
    <row r="353" spans="1:52">
      <c r="A353" s="12" t="s">
        <v>1621</v>
      </c>
      <c r="B353" s="12" t="s">
        <v>48</v>
      </c>
      <c r="C353" s="12" t="s">
        <v>1622</v>
      </c>
      <c r="D353" s="12" t="s">
        <v>152</v>
      </c>
      <c r="E353" s="12" t="s">
        <v>51</v>
      </c>
      <c r="F353" s="12" t="s">
        <v>52</v>
      </c>
      <c r="G353" s="12" t="s">
        <v>215</v>
      </c>
      <c r="H353" s="12" t="s">
        <v>51</v>
      </c>
      <c r="I353" t="s">
        <v>51</v>
      </c>
      <c r="J353" s="12" t="s">
        <v>54</v>
      </c>
      <c r="K353" t="s">
        <v>51</v>
      </c>
      <c r="L353" t="s">
        <v>51</v>
      </c>
      <c r="M353" t="s">
        <v>55</v>
      </c>
      <c r="N353" t="s">
        <v>56</v>
      </c>
      <c r="O353" s="12">
        <v>0</v>
      </c>
      <c r="P353" t="s">
        <v>51</v>
      </c>
      <c r="Q353" s="12" t="s">
        <v>51</v>
      </c>
      <c r="R353" t="s">
        <v>57</v>
      </c>
      <c r="S353" t="s">
        <v>57</v>
      </c>
      <c r="T353" t="s">
        <v>1623</v>
      </c>
      <c r="U353" t="s">
        <v>51</v>
      </c>
      <c r="V353" t="s">
        <v>51</v>
      </c>
      <c r="W353" t="s">
        <v>51</v>
      </c>
      <c r="X353">
        <v>1</v>
      </c>
      <c r="Y353">
        <v>0</v>
      </c>
      <c r="Z353">
        <v>0</v>
      </c>
      <c r="AA353">
        <v>0</v>
      </c>
      <c r="AB353" t="s">
        <v>51</v>
      </c>
      <c r="AF353" s="12" t="s">
        <v>1624</v>
      </c>
      <c r="AG353" t="s">
        <v>125</v>
      </c>
      <c r="AH353" t="s">
        <v>51</v>
      </c>
      <c r="AI353" s="12" t="s">
        <v>179</v>
      </c>
      <c r="AJ353" s="12" t="e">
        <f>VLOOKUP(Table13[[#This Row],[Local Article Id]],Table3[#All],28,FALSE)</f>
        <v>#N/A</v>
      </c>
      <c r="AK353" t="s">
        <v>51</v>
      </c>
      <c r="AL353" t="s">
        <v>51</v>
      </c>
      <c r="AM353" t="s">
        <v>51</v>
      </c>
      <c r="AN353" s="12" t="s">
        <v>51</v>
      </c>
      <c r="AO353" s="12" t="e">
        <f>VLOOKUP(Table13[[#This Row],[Local Article Id]],Table3[#All],35,FALSE)</f>
        <v>#N/A</v>
      </c>
      <c r="AP353" t="s">
        <v>51</v>
      </c>
      <c r="AQ353" s="12" t="s">
        <v>51</v>
      </c>
      <c r="AR353" s="12" t="e">
        <f>VLOOKUP(Table13[[#This Row],[Local Article Id]],Table3[#All],30,FALSE)</f>
        <v>#N/A</v>
      </c>
      <c r="AS353" t="s">
        <v>51</v>
      </c>
      <c r="AT353" s="12" t="s">
        <v>51</v>
      </c>
      <c r="AU353" s="12" t="e">
        <f>VLOOKUP(Table13[[#This Row],[Local Article Id]],Table3[#All],33,FALSE)</f>
        <v>#N/A</v>
      </c>
      <c r="AV353" s="12" t="s">
        <v>51</v>
      </c>
      <c r="AW353" s="12" t="e">
        <f>VLOOKUP(Table13[[#This Row],[Local Article Id]],Table3[#All],34,FALSE)</f>
        <v>#N/A</v>
      </c>
      <c r="AX353">
        <v>0</v>
      </c>
      <c r="AY353">
        <v>0</v>
      </c>
      <c r="AZ353" t="s">
        <v>60</v>
      </c>
    </row>
    <row r="354" spans="1:52">
      <c r="A354" s="12" t="s">
        <v>1625</v>
      </c>
      <c r="B354" s="12" t="s">
        <v>48</v>
      </c>
      <c r="C354" s="12" t="s">
        <v>1626</v>
      </c>
      <c r="D354" s="12" t="s">
        <v>98</v>
      </c>
      <c r="E354" s="12" t="s">
        <v>51</v>
      </c>
      <c r="F354" s="12" t="s">
        <v>52</v>
      </c>
      <c r="G354" s="12" t="s">
        <v>215</v>
      </c>
      <c r="H354" s="12" t="s">
        <v>51</v>
      </c>
      <c r="I354" t="s">
        <v>51</v>
      </c>
      <c r="J354" s="12" t="s">
        <v>54</v>
      </c>
      <c r="K354" t="s">
        <v>51</v>
      </c>
      <c r="L354" t="s">
        <v>51</v>
      </c>
      <c r="M354" t="s">
        <v>55</v>
      </c>
      <c r="N354" t="s">
        <v>56</v>
      </c>
      <c r="O354" s="12">
        <v>0</v>
      </c>
      <c r="P354" t="s">
        <v>51</v>
      </c>
      <c r="Q354" s="12" t="s">
        <v>51</v>
      </c>
      <c r="R354" t="s">
        <v>57</v>
      </c>
      <c r="S354" t="s">
        <v>57</v>
      </c>
      <c r="T354" t="s">
        <v>1627</v>
      </c>
      <c r="U354" t="s">
        <v>51</v>
      </c>
      <c r="V354" t="s">
        <v>51</v>
      </c>
      <c r="W354" t="s">
        <v>51</v>
      </c>
      <c r="X354">
        <v>1</v>
      </c>
      <c r="Y354">
        <v>0</v>
      </c>
      <c r="Z354">
        <v>0</v>
      </c>
      <c r="AA354">
        <v>0</v>
      </c>
      <c r="AB354" t="s">
        <v>51</v>
      </c>
      <c r="AF354" s="12" t="s">
        <v>831</v>
      </c>
      <c r="AG354" t="s">
        <v>125</v>
      </c>
      <c r="AH354" t="s">
        <v>51</v>
      </c>
      <c r="AI354" s="12" t="s">
        <v>126</v>
      </c>
      <c r="AJ354" s="12" t="e">
        <f>VLOOKUP(Table13[[#This Row],[Local Article Id]],Table3[#All],28,FALSE)</f>
        <v>#N/A</v>
      </c>
      <c r="AK354" t="s">
        <v>51</v>
      </c>
      <c r="AL354" t="s">
        <v>51</v>
      </c>
      <c r="AM354" t="s">
        <v>51</v>
      </c>
      <c r="AN354" s="12" t="s">
        <v>51</v>
      </c>
      <c r="AO354" s="12" t="e">
        <f>VLOOKUP(Table13[[#This Row],[Local Article Id]],Table3[#All],35,FALSE)</f>
        <v>#N/A</v>
      </c>
      <c r="AP354" t="s">
        <v>51</v>
      </c>
      <c r="AQ354" s="12" t="s">
        <v>51</v>
      </c>
      <c r="AR354" s="12" t="e">
        <f>VLOOKUP(Table13[[#This Row],[Local Article Id]],Table3[#All],30,FALSE)</f>
        <v>#N/A</v>
      </c>
      <c r="AS354" t="s">
        <v>51</v>
      </c>
      <c r="AT354" s="12" t="s">
        <v>51</v>
      </c>
      <c r="AU354" s="12" t="e">
        <f>VLOOKUP(Table13[[#This Row],[Local Article Id]],Table3[#All],33,FALSE)</f>
        <v>#N/A</v>
      </c>
      <c r="AV354" s="12" t="s">
        <v>51</v>
      </c>
      <c r="AW354" s="12" t="e">
        <f>VLOOKUP(Table13[[#This Row],[Local Article Id]],Table3[#All],34,FALSE)</f>
        <v>#N/A</v>
      </c>
      <c r="AX354">
        <v>0</v>
      </c>
      <c r="AY354">
        <v>0</v>
      </c>
      <c r="AZ354" t="s">
        <v>60</v>
      </c>
    </row>
    <row r="355" spans="1:52">
      <c r="A355" s="12" t="s">
        <v>1628</v>
      </c>
      <c r="B355" s="12" t="s">
        <v>48</v>
      </c>
      <c r="C355" s="12" t="s">
        <v>1629</v>
      </c>
      <c r="D355" s="12" t="s">
        <v>92</v>
      </c>
      <c r="E355" s="12" t="s">
        <v>51</v>
      </c>
      <c r="F355" s="12" t="s">
        <v>52</v>
      </c>
      <c r="G355" s="12" t="s">
        <v>789</v>
      </c>
      <c r="H355" s="12" t="s">
        <v>51</v>
      </c>
      <c r="I355" t="s">
        <v>51</v>
      </c>
      <c r="J355" s="12" t="s">
        <v>54</v>
      </c>
      <c r="K355" t="s">
        <v>51</v>
      </c>
      <c r="L355" t="s">
        <v>51</v>
      </c>
      <c r="M355" t="s">
        <v>55</v>
      </c>
      <c r="N355" t="s">
        <v>56</v>
      </c>
      <c r="O355" s="12">
        <v>0</v>
      </c>
      <c r="P355" t="s">
        <v>51</v>
      </c>
      <c r="Q355" s="12" t="s">
        <v>51</v>
      </c>
      <c r="R355" t="s">
        <v>57</v>
      </c>
      <c r="S355" t="s">
        <v>57</v>
      </c>
      <c r="T355" t="s">
        <v>1630</v>
      </c>
      <c r="U355" t="s">
        <v>51</v>
      </c>
      <c r="V355" t="s">
        <v>51</v>
      </c>
      <c r="W355" t="s">
        <v>51</v>
      </c>
      <c r="X355">
        <v>1</v>
      </c>
      <c r="Y355">
        <v>0</v>
      </c>
      <c r="Z355">
        <v>979</v>
      </c>
      <c r="AA355">
        <v>0</v>
      </c>
      <c r="AB355" t="s">
        <v>51</v>
      </c>
      <c r="AF355" s="12" t="s">
        <v>1631</v>
      </c>
      <c r="AG355" t="s">
        <v>125</v>
      </c>
      <c r="AH355" t="s">
        <v>51</v>
      </c>
      <c r="AI355" s="12" t="s">
        <v>141</v>
      </c>
      <c r="AJ355" s="12" t="e">
        <f>VLOOKUP(Table13[[#This Row],[Local Article Id]],Table3[#All],28,FALSE)</f>
        <v>#N/A</v>
      </c>
      <c r="AK355" t="s">
        <v>51</v>
      </c>
      <c r="AL355" t="s">
        <v>51</v>
      </c>
      <c r="AM355" t="s">
        <v>51</v>
      </c>
      <c r="AN355" s="12" t="s">
        <v>51</v>
      </c>
      <c r="AO355" s="12" t="e">
        <f>VLOOKUP(Table13[[#This Row],[Local Article Id]],Table3[#All],35,FALSE)</f>
        <v>#N/A</v>
      </c>
      <c r="AP355" t="s">
        <v>51</v>
      </c>
      <c r="AQ355" s="12" t="s">
        <v>51</v>
      </c>
      <c r="AR355" s="12" t="e">
        <f>VLOOKUP(Table13[[#This Row],[Local Article Id]],Table3[#All],30,FALSE)</f>
        <v>#N/A</v>
      </c>
      <c r="AS355" t="s">
        <v>51</v>
      </c>
      <c r="AT355" s="12" t="s">
        <v>51</v>
      </c>
      <c r="AU355" s="12" t="e">
        <f>VLOOKUP(Table13[[#This Row],[Local Article Id]],Table3[#All],33,FALSE)</f>
        <v>#N/A</v>
      </c>
      <c r="AV355" s="12" t="s">
        <v>51</v>
      </c>
      <c r="AW355" s="12" t="e">
        <f>VLOOKUP(Table13[[#This Row],[Local Article Id]],Table3[#All],34,FALSE)</f>
        <v>#N/A</v>
      </c>
      <c r="AX355">
        <v>979</v>
      </c>
      <c r="AY355">
        <v>0</v>
      </c>
      <c r="AZ355" t="s">
        <v>60</v>
      </c>
    </row>
    <row r="356" spans="1:52">
      <c r="A356" s="12" t="s">
        <v>1632</v>
      </c>
      <c r="B356" s="12" t="s">
        <v>48</v>
      </c>
      <c r="C356" s="12" t="s">
        <v>1633</v>
      </c>
      <c r="D356" s="12" t="s">
        <v>498</v>
      </c>
      <c r="E356" s="12" t="s">
        <v>51</v>
      </c>
      <c r="F356" s="12" t="s">
        <v>85</v>
      </c>
      <c r="G356" s="12" t="s">
        <v>851</v>
      </c>
      <c r="H356" s="12" t="s">
        <v>851</v>
      </c>
      <c r="I356" t="s">
        <v>852</v>
      </c>
      <c r="J356" s="12" t="s">
        <v>853</v>
      </c>
      <c r="K356" t="s">
        <v>51</v>
      </c>
      <c r="L356" t="s">
        <v>51</v>
      </c>
      <c r="M356" t="s">
        <v>55</v>
      </c>
      <c r="N356" t="s">
        <v>56</v>
      </c>
      <c r="O356" s="12">
        <v>6</v>
      </c>
      <c r="P356" t="s">
        <v>51</v>
      </c>
      <c r="Q356" s="12" t="s">
        <v>51</v>
      </c>
      <c r="R356" t="s">
        <v>57</v>
      </c>
      <c r="S356" t="s">
        <v>57</v>
      </c>
      <c r="T356" t="s">
        <v>51</v>
      </c>
      <c r="U356" t="s">
        <v>51</v>
      </c>
      <c r="V356" t="s">
        <v>51</v>
      </c>
      <c r="W356" t="s">
        <v>51</v>
      </c>
      <c r="X356">
        <v>1024</v>
      </c>
      <c r="Y356">
        <v>0</v>
      </c>
      <c r="Z356">
        <v>16108</v>
      </c>
      <c r="AA356">
        <v>104600</v>
      </c>
      <c r="AB356" t="s">
        <v>51</v>
      </c>
      <c r="AF356" s="12" t="s">
        <v>1634</v>
      </c>
      <c r="AG356" t="s">
        <v>125</v>
      </c>
      <c r="AH356" t="s">
        <v>51</v>
      </c>
      <c r="AI356" s="12" t="s">
        <v>126</v>
      </c>
      <c r="AJ356" s="12" t="e">
        <f>VLOOKUP(Table13[[#This Row],[Local Article Id]],Table3[#All],28,FALSE)</f>
        <v>#N/A</v>
      </c>
      <c r="AK356" t="s">
        <v>51</v>
      </c>
      <c r="AL356" t="s">
        <v>51</v>
      </c>
      <c r="AM356" t="s">
        <v>51</v>
      </c>
      <c r="AN356" s="12" t="s">
        <v>51</v>
      </c>
      <c r="AO356" s="12" t="e">
        <f>VLOOKUP(Table13[[#This Row],[Local Article Id]],Table3[#All],35,FALSE)</f>
        <v>#N/A</v>
      </c>
      <c r="AP356" t="s">
        <v>51</v>
      </c>
      <c r="AQ356" s="12" t="s">
        <v>51</v>
      </c>
      <c r="AR356" s="12" t="e">
        <f>VLOOKUP(Table13[[#This Row],[Local Article Id]],Table3[#All],30,FALSE)</f>
        <v>#N/A</v>
      </c>
      <c r="AS356" t="s">
        <v>51</v>
      </c>
      <c r="AT356" s="12" t="s">
        <v>51</v>
      </c>
      <c r="AU356" s="12" t="e">
        <f>VLOOKUP(Table13[[#This Row],[Local Article Id]],Table3[#All],33,FALSE)</f>
        <v>#N/A</v>
      </c>
      <c r="AV356" s="12" t="s">
        <v>51</v>
      </c>
      <c r="AW356" s="12" t="e">
        <f>VLOOKUP(Table13[[#This Row],[Local Article Id]],Table3[#All],34,FALSE)</f>
        <v>#N/A</v>
      </c>
      <c r="AX356">
        <v>16108</v>
      </c>
      <c r="AY356">
        <v>10711040</v>
      </c>
      <c r="AZ356" t="s">
        <v>60</v>
      </c>
    </row>
    <row r="357" spans="1:52">
      <c r="A357" t="s">
        <v>1635</v>
      </c>
      <c r="B357" t="s">
        <v>48</v>
      </c>
      <c r="C357" t="s">
        <v>1636</v>
      </c>
      <c r="D357" t="s">
        <v>498</v>
      </c>
      <c r="E357" t="s">
        <v>51</v>
      </c>
      <c r="F357" t="s">
        <v>52</v>
      </c>
      <c r="G357" t="s">
        <v>198</v>
      </c>
      <c r="H357" t="s">
        <v>51</v>
      </c>
      <c r="I357" t="s">
        <v>51</v>
      </c>
      <c r="J357" t="s">
        <v>54</v>
      </c>
      <c r="K357" t="s">
        <v>51</v>
      </c>
      <c r="L357" t="s">
        <v>51</v>
      </c>
      <c r="M357" t="s">
        <v>55</v>
      </c>
      <c r="N357" t="s">
        <v>56</v>
      </c>
      <c r="O357">
        <v>0</v>
      </c>
      <c r="P357" t="s">
        <v>51</v>
      </c>
      <c r="Q357" t="s">
        <v>1637</v>
      </c>
      <c r="R357" t="s">
        <v>57</v>
      </c>
      <c r="S357" t="s">
        <v>57</v>
      </c>
      <c r="T357" t="s">
        <v>1638</v>
      </c>
      <c r="U357" t="s">
        <v>51</v>
      </c>
      <c r="V357" t="s">
        <v>51</v>
      </c>
      <c r="W357" t="s">
        <v>51</v>
      </c>
      <c r="X357">
        <v>1</v>
      </c>
      <c r="Y357">
        <v>0</v>
      </c>
      <c r="Z357">
        <v>45966</v>
      </c>
      <c r="AA357">
        <v>0</v>
      </c>
      <c r="AB357" t="s">
        <v>51</v>
      </c>
      <c r="AF357" t="s">
        <v>1639</v>
      </c>
      <c r="AG357" t="s">
        <v>125</v>
      </c>
      <c r="AH357" t="s">
        <v>51</v>
      </c>
      <c r="AI357" s="8" t="s">
        <v>141</v>
      </c>
      <c r="AJ357" t="str">
        <f>VLOOKUP(Table13[[#This Row],[Local Article Id]],Table3[#All],28,FALSE)</f>
        <v>A paragraph or more towards the top</v>
      </c>
      <c r="AK357" t="s">
        <v>51</v>
      </c>
      <c r="AL357" t="s">
        <v>51</v>
      </c>
      <c r="AM357" t="s">
        <v>51</v>
      </c>
      <c r="AN357" s="12" t="s">
        <v>51</v>
      </c>
      <c r="AO357" s="12">
        <f>VLOOKUP(Table13[[#This Row],[Local Article Id]],Table3[#All],35,FALSE)</f>
        <v>0</v>
      </c>
      <c r="AP357" t="s">
        <v>51</v>
      </c>
      <c r="AQ357" s="9" t="s">
        <v>51</v>
      </c>
      <c r="AR357" t="str">
        <f>VLOOKUP(Table13[[#This Row],[Local Article Id]],Table3[#All],30,FALSE)</f>
        <v>NICE recommended weight-loss drug to be made available in specialist NHS services 08/03/23</v>
      </c>
      <c r="AS357" t="s">
        <v>51</v>
      </c>
      <c r="AT357" s="8" t="s">
        <v>51</v>
      </c>
      <c r="AU357">
        <f>VLOOKUP(Table13[[#This Row],[Local Article Id]],Table3[#All],33,FALSE)</f>
        <v>0</v>
      </c>
      <c r="AV357" s="8" t="s">
        <v>51</v>
      </c>
      <c r="AW357">
        <f>VLOOKUP(Table13[[#This Row],[Local Article Id]],Table3[#All],34,FALSE)</f>
        <v>0</v>
      </c>
      <c r="AX357">
        <v>45966</v>
      </c>
      <c r="AY357">
        <v>0</v>
      </c>
      <c r="AZ357" t="s">
        <v>60</v>
      </c>
    </row>
    <row r="358" spans="1:52">
      <c r="A358" t="s">
        <v>1640</v>
      </c>
      <c r="B358" t="s">
        <v>48</v>
      </c>
      <c r="C358" t="s">
        <v>1641</v>
      </c>
      <c r="D358" t="s">
        <v>906</v>
      </c>
      <c r="E358" t="s">
        <v>51</v>
      </c>
      <c r="F358" t="s">
        <v>85</v>
      </c>
      <c r="G358" t="s">
        <v>402</v>
      </c>
      <c r="H358" t="s">
        <v>402</v>
      </c>
      <c r="I358" t="s">
        <v>51</v>
      </c>
      <c r="J358" t="s">
        <v>54</v>
      </c>
      <c r="K358" t="s">
        <v>51</v>
      </c>
      <c r="L358" t="s">
        <v>51</v>
      </c>
      <c r="M358" t="s">
        <v>55</v>
      </c>
      <c r="N358" t="s">
        <v>56</v>
      </c>
      <c r="O358">
        <v>1</v>
      </c>
      <c r="P358" t="s">
        <v>51</v>
      </c>
      <c r="Q358" t="s">
        <v>1642</v>
      </c>
      <c r="R358" t="s">
        <v>57</v>
      </c>
      <c r="S358" t="s">
        <v>57</v>
      </c>
      <c r="T358" t="s">
        <v>51</v>
      </c>
      <c r="U358" t="s">
        <v>51</v>
      </c>
      <c r="V358" t="s">
        <v>51</v>
      </c>
      <c r="W358" t="s">
        <v>51</v>
      </c>
      <c r="X358">
        <v>1</v>
      </c>
      <c r="Y358">
        <v>0</v>
      </c>
      <c r="Z358">
        <v>6793685</v>
      </c>
      <c r="AA358">
        <v>1823560000</v>
      </c>
      <c r="AB358" t="s">
        <v>51</v>
      </c>
      <c r="AF358" t="s">
        <v>1536</v>
      </c>
      <c r="AG358" t="s">
        <v>125</v>
      </c>
      <c r="AH358" t="s">
        <v>51</v>
      </c>
      <c r="AI358" s="8" t="s">
        <v>126</v>
      </c>
      <c r="AJ358" t="str">
        <f>VLOOKUP(Table13[[#This Row],[Local Article Id]],Table3[#All],28,FALSE)</f>
        <v>A paragraph or less towards the bottom</v>
      </c>
      <c r="AK358" t="s">
        <v>51</v>
      </c>
      <c r="AL358" t="s">
        <v>51</v>
      </c>
      <c r="AM358" t="s">
        <v>51</v>
      </c>
      <c r="AN358" s="12" t="s">
        <v>51</v>
      </c>
      <c r="AO358" s="12">
        <f>VLOOKUP(Table13[[#This Row],[Local Article Id]],Table3[#All],35,FALSE)</f>
        <v>0</v>
      </c>
      <c r="AP358" t="s">
        <v>51</v>
      </c>
      <c r="AQ358" s="8" t="s">
        <v>51</v>
      </c>
      <c r="AR358">
        <f>VLOOKUP(Table13[[#This Row],[Local Article Id]],Table3[#All],30,FALSE)</f>
        <v>0</v>
      </c>
      <c r="AS358" t="s">
        <v>51</v>
      </c>
      <c r="AT358" s="8" t="s">
        <v>51</v>
      </c>
      <c r="AU358">
        <f>VLOOKUP(Table13[[#This Row],[Local Article Id]],Table3[#All],33,FALSE)</f>
        <v>0</v>
      </c>
      <c r="AV358" s="8" t="s">
        <v>51</v>
      </c>
      <c r="AW358">
        <f>VLOOKUP(Table13[[#This Row],[Local Article Id]],Table3[#All],34,FALSE)</f>
        <v>0</v>
      </c>
      <c r="AX358">
        <v>679368.5</v>
      </c>
      <c r="AY358">
        <v>182356000</v>
      </c>
      <c r="AZ358" t="s">
        <v>60</v>
      </c>
    </row>
    <row r="359" spans="1:52">
      <c r="A359" t="s">
        <v>1643</v>
      </c>
      <c r="B359" t="s">
        <v>48</v>
      </c>
      <c r="C359" t="s">
        <v>1644</v>
      </c>
      <c r="D359" t="s">
        <v>152</v>
      </c>
      <c r="E359" t="s">
        <v>51</v>
      </c>
      <c r="F359" t="s">
        <v>85</v>
      </c>
      <c r="G359" t="s">
        <v>514</v>
      </c>
      <c r="H359" t="s">
        <v>514</v>
      </c>
      <c r="I359" t="s">
        <v>51</v>
      </c>
      <c r="J359" t="s">
        <v>54</v>
      </c>
      <c r="K359" t="s">
        <v>51</v>
      </c>
      <c r="L359" t="s">
        <v>51</v>
      </c>
      <c r="M359" t="s">
        <v>55</v>
      </c>
      <c r="N359" t="s">
        <v>56</v>
      </c>
      <c r="O359">
        <v>1</v>
      </c>
      <c r="P359" t="s">
        <v>51</v>
      </c>
      <c r="Q359" t="s">
        <v>51</v>
      </c>
      <c r="R359" t="s">
        <v>57</v>
      </c>
      <c r="S359" t="s">
        <v>57</v>
      </c>
      <c r="T359" t="s">
        <v>51</v>
      </c>
      <c r="U359" t="s">
        <v>51</v>
      </c>
      <c r="V359" t="s">
        <v>51</v>
      </c>
      <c r="W359" t="s">
        <v>51</v>
      </c>
      <c r="X359">
        <v>1</v>
      </c>
      <c r="Y359">
        <v>0</v>
      </c>
      <c r="Z359">
        <v>2665755</v>
      </c>
      <c r="AA359">
        <v>715540000</v>
      </c>
      <c r="AB359" t="s">
        <v>51</v>
      </c>
      <c r="AF359" t="s">
        <v>1645</v>
      </c>
      <c r="AG359" t="s">
        <v>125</v>
      </c>
      <c r="AH359" t="s">
        <v>51</v>
      </c>
      <c r="AI359" s="8" t="s">
        <v>126</v>
      </c>
      <c r="AJ359" t="str">
        <f>VLOOKUP(Table13[[#This Row],[Local Article Id]],Table3[#All],28,FALSE)</f>
        <v>A paragraph or less towards the bottom</v>
      </c>
      <c r="AK359" t="s">
        <v>51</v>
      </c>
      <c r="AL359" t="s">
        <v>51</v>
      </c>
      <c r="AM359" t="s">
        <v>51</v>
      </c>
      <c r="AN359" s="12" t="s">
        <v>51</v>
      </c>
      <c r="AO359" s="12">
        <f>VLOOKUP(Table13[[#This Row],[Local Article Id]],Table3[#All],35,FALSE)</f>
        <v>0</v>
      </c>
      <c r="AP359" t="s">
        <v>51</v>
      </c>
      <c r="AQ359" s="9" t="s">
        <v>51</v>
      </c>
      <c r="AR359" t="str">
        <f>VLOOKUP(Table13[[#This Row],[Local Article Id]],Table3[#All],30,FALSE)</f>
        <v>NICE recommended weight-loss drug to be made available in specialist NHS services 08/03/23</v>
      </c>
      <c r="AS359" t="s">
        <v>51</v>
      </c>
      <c r="AT359" s="8" t="s">
        <v>51</v>
      </c>
      <c r="AU359">
        <f>VLOOKUP(Table13[[#This Row],[Local Article Id]],Table3[#All],33,FALSE)</f>
        <v>0</v>
      </c>
      <c r="AV359" s="8" t="s">
        <v>51</v>
      </c>
      <c r="AW359">
        <f>VLOOKUP(Table13[[#This Row],[Local Article Id]],Table3[#All],34,FALSE)</f>
        <v>0</v>
      </c>
      <c r="AX359">
        <v>266575.5</v>
      </c>
      <c r="AY359">
        <v>71554000</v>
      </c>
      <c r="AZ359" t="s">
        <v>60</v>
      </c>
    </row>
    <row r="360" spans="1:52">
      <c r="A360" t="s">
        <v>1646</v>
      </c>
      <c r="B360" t="s">
        <v>48</v>
      </c>
      <c r="C360" t="s">
        <v>1647</v>
      </c>
      <c r="D360" t="s">
        <v>152</v>
      </c>
      <c r="E360" t="s">
        <v>51</v>
      </c>
      <c r="F360" t="s">
        <v>52</v>
      </c>
      <c r="G360" t="s">
        <v>137</v>
      </c>
      <c r="H360" t="s">
        <v>51</v>
      </c>
      <c r="I360" t="s">
        <v>51</v>
      </c>
      <c r="J360" t="s">
        <v>54</v>
      </c>
      <c r="K360" t="s">
        <v>51</v>
      </c>
      <c r="L360" t="s">
        <v>51</v>
      </c>
      <c r="M360" t="s">
        <v>55</v>
      </c>
      <c r="N360" t="s">
        <v>56</v>
      </c>
      <c r="O360">
        <v>0</v>
      </c>
      <c r="P360" t="s">
        <v>51</v>
      </c>
      <c r="Q360" t="s">
        <v>1648</v>
      </c>
      <c r="R360" t="s">
        <v>57</v>
      </c>
      <c r="S360" t="s">
        <v>57</v>
      </c>
      <c r="T360" t="s">
        <v>1649</v>
      </c>
      <c r="U360" t="s">
        <v>51</v>
      </c>
      <c r="V360" t="s">
        <v>51</v>
      </c>
      <c r="W360" t="s">
        <v>51</v>
      </c>
      <c r="X360">
        <v>1</v>
      </c>
      <c r="Y360">
        <v>0</v>
      </c>
      <c r="Z360">
        <v>9952153</v>
      </c>
      <c r="AA360">
        <v>0</v>
      </c>
      <c r="AB360" t="s">
        <v>51</v>
      </c>
      <c r="AF360" t="s">
        <v>1650</v>
      </c>
      <c r="AG360" t="s">
        <v>125</v>
      </c>
      <c r="AH360" t="s">
        <v>51</v>
      </c>
      <c r="AI360" s="8" t="s">
        <v>254</v>
      </c>
      <c r="AJ360" t="str">
        <f>VLOOKUP(Table13[[#This Row],[Local Article Id]],Table3[#All],28,FALSE)</f>
        <v>A paragraph or more towards the top</v>
      </c>
      <c r="AK360" t="s">
        <v>51</v>
      </c>
      <c r="AL360" t="s">
        <v>51</v>
      </c>
      <c r="AM360" t="s">
        <v>51</v>
      </c>
      <c r="AN360" s="12" t="s">
        <v>51</v>
      </c>
      <c r="AO360" s="12">
        <f>VLOOKUP(Table13[[#This Row],[Local Article Id]],Table3[#All],35,FALSE)</f>
        <v>0</v>
      </c>
      <c r="AP360" t="s">
        <v>51</v>
      </c>
      <c r="AQ360" s="8" t="s">
        <v>51</v>
      </c>
      <c r="AR360">
        <f>VLOOKUP(Table13[[#This Row],[Local Article Id]],Table3[#All],30,FALSE)</f>
        <v>0</v>
      </c>
      <c r="AS360" t="s">
        <v>51</v>
      </c>
      <c r="AT360" s="8" t="s">
        <v>51</v>
      </c>
      <c r="AU360">
        <f>VLOOKUP(Table13[[#This Row],[Local Article Id]],Table3[#All],33,FALSE)</f>
        <v>0</v>
      </c>
      <c r="AV360" s="8" t="s">
        <v>51</v>
      </c>
      <c r="AW360">
        <f>VLOOKUP(Table13[[#This Row],[Local Article Id]],Table3[#All],34,FALSE)</f>
        <v>0</v>
      </c>
      <c r="AX360">
        <v>4976076.5</v>
      </c>
      <c r="AY360">
        <v>0</v>
      </c>
      <c r="AZ360" t="s">
        <v>60</v>
      </c>
    </row>
    <row r="361" spans="1:52">
      <c r="A361" t="s">
        <v>1651</v>
      </c>
      <c r="B361" t="s">
        <v>48</v>
      </c>
      <c r="C361" t="s">
        <v>1652</v>
      </c>
      <c r="D361" t="s">
        <v>152</v>
      </c>
      <c r="E361" t="s">
        <v>51</v>
      </c>
      <c r="F361" t="s">
        <v>85</v>
      </c>
      <c r="G361" t="s">
        <v>752</v>
      </c>
      <c r="H361" t="s">
        <v>752</v>
      </c>
      <c r="I361" t="s">
        <v>753</v>
      </c>
      <c r="J361" t="s">
        <v>122</v>
      </c>
      <c r="K361" t="s">
        <v>51</v>
      </c>
      <c r="L361" t="s">
        <v>51</v>
      </c>
      <c r="M361" t="s">
        <v>55</v>
      </c>
      <c r="N361" t="s">
        <v>56</v>
      </c>
      <c r="O361">
        <v>2</v>
      </c>
      <c r="P361" t="s">
        <v>51</v>
      </c>
      <c r="Q361" t="s">
        <v>51</v>
      </c>
      <c r="R361" t="s">
        <v>57</v>
      </c>
      <c r="S361" t="s">
        <v>57</v>
      </c>
      <c r="T361" t="s">
        <v>51</v>
      </c>
      <c r="U361" t="s">
        <v>51</v>
      </c>
      <c r="V361" t="s">
        <v>51</v>
      </c>
      <c r="W361" t="s">
        <v>51</v>
      </c>
      <c r="X361">
        <v>42</v>
      </c>
      <c r="Y361">
        <v>0</v>
      </c>
      <c r="Z361">
        <v>317817</v>
      </c>
      <c r="AA361">
        <v>794800</v>
      </c>
      <c r="AB361" t="s">
        <v>51</v>
      </c>
      <c r="AF361" t="s">
        <v>1653</v>
      </c>
      <c r="AG361" t="s">
        <v>125</v>
      </c>
      <c r="AH361" t="s">
        <v>51</v>
      </c>
      <c r="AI361" s="8" t="s">
        <v>179</v>
      </c>
      <c r="AJ361" t="str">
        <f>VLOOKUP(Table13[[#This Row],[Local Article Id]],Table3[#All],28,FALSE)</f>
        <v>A paragraph or less towards the bottom</v>
      </c>
      <c r="AK361" t="s">
        <v>51</v>
      </c>
      <c r="AL361" t="s">
        <v>51</v>
      </c>
      <c r="AM361" t="s">
        <v>51</v>
      </c>
      <c r="AN361" s="12" t="s">
        <v>51</v>
      </c>
      <c r="AO361" s="12">
        <f>VLOOKUP(Table13[[#This Row],[Local Article Id]],Table3[#All],35,FALSE)</f>
        <v>0</v>
      </c>
      <c r="AP361" t="s">
        <v>51</v>
      </c>
      <c r="AQ361" s="9" t="s">
        <v>51</v>
      </c>
      <c r="AR361" t="str">
        <f>VLOOKUP(Table13[[#This Row],[Local Article Id]],Table3[#All],30,FALSE)</f>
        <v>NICE recommended weight-loss drug to be made available in specialist NHS services 08/03/23</v>
      </c>
      <c r="AS361" t="s">
        <v>51</v>
      </c>
      <c r="AT361" s="8" t="s">
        <v>51</v>
      </c>
      <c r="AU361">
        <f>VLOOKUP(Table13[[#This Row],[Local Article Id]],Table3[#All],33,FALSE)</f>
        <v>0</v>
      </c>
      <c r="AV361" s="8" t="s">
        <v>51</v>
      </c>
      <c r="AW361">
        <f>VLOOKUP(Table13[[#This Row],[Local Article Id]],Table3[#All],34,FALSE)</f>
        <v>0</v>
      </c>
      <c r="AX361">
        <v>9534.51</v>
      </c>
      <c r="AY361">
        <v>23844</v>
      </c>
      <c r="AZ361" t="s">
        <v>60</v>
      </c>
    </row>
    <row r="362" spans="1:52">
      <c r="A362" s="12" t="s">
        <v>1654</v>
      </c>
      <c r="B362" s="12" t="s">
        <v>48</v>
      </c>
      <c r="C362" s="12" t="s">
        <v>1655</v>
      </c>
      <c r="D362" s="12" t="s">
        <v>373</v>
      </c>
      <c r="E362" s="12" t="s">
        <v>51</v>
      </c>
      <c r="F362" s="12" t="s">
        <v>52</v>
      </c>
      <c r="G362" s="12" t="s">
        <v>1189</v>
      </c>
      <c r="H362" s="12" t="s">
        <v>51</v>
      </c>
      <c r="I362" t="s">
        <v>51</v>
      </c>
      <c r="J362" s="12" t="s">
        <v>54</v>
      </c>
      <c r="K362" t="s">
        <v>51</v>
      </c>
      <c r="L362" t="s">
        <v>51</v>
      </c>
      <c r="M362" t="s">
        <v>650</v>
      </c>
      <c r="N362" t="s">
        <v>56</v>
      </c>
      <c r="O362" s="12">
        <v>0</v>
      </c>
      <c r="P362" t="s">
        <v>51</v>
      </c>
      <c r="Q362" s="12" t="s">
        <v>51</v>
      </c>
      <c r="R362" t="s">
        <v>57</v>
      </c>
      <c r="S362" t="s">
        <v>57</v>
      </c>
      <c r="T362" t="s">
        <v>1656</v>
      </c>
      <c r="U362" t="s">
        <v>51</v>
      </c>
      <c r="V362" t="s">
        <v>51</v>
      </c>
      <c r="W362" t="s">
        <v>51</v>
      </c>
      <c r="X362">
        <v>1</v>
      </c>
      <c r="Y362">
        <v>0</v>
      </c>
      <c r="Z362">
        <v>29462</v>
      </c>
      <c r="AA362">
        <v>0</v>
      </c>
      <c r="AB362" t="s">
        <v>51</v>
      </c>
      <c r="AF362" s="12" t="s">
        <v>1657</v>
      </c>
      <c r="AG362" t="s">
        <v>125</v>
      </c>
      <c r="AH362" t="s">
        <v>51</v>
      </c>
      <c r="AI362" s="12" t="s">
        <v>133</v>
      </c>
      <c r="AJ362" s="12" t="e">
        <f>VLOOKUP(Table13[[#This Row],[Local Article Id]],Table3[#All],28,FALSE)</f>
        <v>#N/A</v>
      </c>
      <c r="AK362" t="s">
        <v>51</v>
      </c>
      <c r="AL362" t="s">
        <v>51</v>
      </c>
      <c r="AM362" t="s">
        <v>51</v>
      </c>
      <c r="AN362" s="12" t="s">
        <v>51</v>
      </c>
      <c r="AO362" s="12" t="e">
        <f>VLOOKUP(Table13[[#This Row],[Local Article Id]],Table3[#All],35,FALSE)</f>
        <v>#N/A</v>
      </c>
      <c r="AP362" t="s">
        <v>51</v>
      </c>
      <c r="AQ362" s="12" t="s">
        <v>51</v>
      </c>
      <c r="AR362" s="12" t="e">
        <f>VLOOKUP(Table13[[#This Row],[Local Article Id]],Table3[#All],30,FALSE)</f>
        <v>#N/A</v>
      </c>
      <c r="AS362" t="s">
        <v>51</v>
      </c>
      <c r="AT362" s="12" t="s">
        <v>51</v>
      </c>
      <c r="AU362" s="12" t="e">
        <f>VLOOKUP(Table13[[#This Row],[Local Article Id]],Table3[#All],33,FALSE)</f>
        <v>#N/A</v>
      </c>
      <c r="AV362" s="12" t="s">
        <v>51</v>
      </c>
      <c r="AW362" s="12" t="e">
        <f>VLOOKUP(Table13[[#This Row],[Local Article Id]],Table3[#All],34,FALSE)</f>
        <v>#N/A</v>
      </c>
      <c r="AX362">
        <v>7365.5</v>
      </c>
      <c r="AY362">
        <v>0</v>
      </c>
      <c r="AZ362" t="s">
        <v>60</v>
      </c>
    </row>
    <row r="363" spans="1:52">
      <c r="A363" s="12" t="s">
        <v>1658</v>
      </c>
      <c r="B363" s="12" t="s">
        <v>48</v>
      </c>
      <c r="C363" s="12" t="s">
        <v>1659</v>
      </c>
      <c r="D363" s="12" t="s">
        <v>74</v>
      </c>
      <c r="E363" s="12" t="s">
        <v>51</v>
      </c>
      <c r="F363" s="12" t="s">
        <v>52</v>
      </c>
      <c r="G363" s="12" t="s">
        <v>215</v>
      </c>
      <c r="H363" s="12" t="s">
        <v>51</v>
      </c>
      <c r="I363" t="s">
        <v>51</v>
      </c>
      <c r="J363" s="12" t="s">
        <v>54</v>
      </c>
      <c r="K363" t="s">
        <v>51</v>
      </c>
      <c r="L363" t="s">
        <v>51</v>
      </c>
      <c r="M363" t="s">
        <v>55</v>
      </c>
      <c r="N363" t="s">
        <v>56</v>
      </c>
      <c r="O363" s="12">
        <v>0</v>
      </c>
      <c r="P363" t="s">
        <v>51</v>
      </c>
      <c r="Q363" s="12" t="s">
        <v>51</v>
      </c>
      <c r="R363" t="s">
        <v>57</v>
      </c>
      <c r="S363" t="s">
        <v>57</v>
      </c>
      <c r="T363" t="s">
        <v>1660</v>
      </c>
      <c r="U363" t="s">
        <v>51</v>
      </c>
      <c r="V363" t="s">
        <v>51</v>
      </c>
      <c r="W363" t="s">
        <v>51</v>
      </c>
      <c r="X363">
        <v>1</v>
      </c>
      <c r="Y363">
        <v>0</v>
      </c>
      <c r="Z363">
        <v>0</v>
      </c>
      <c r="AA363">
        <v>0</v>
      </c>
      <c r="AB363" t="s">
        <v>51</v>
      </c>
      <c r="AF363" s="12" t="s">
        <v>1661</v>
      </c>
      <c r="AG363" t="s">
        <v>125</v>
      </c>
      <c r="AH363" t="s">
        <v>51</v>
      </c>
      <c r="AI363" s="12" t="s">
        <v>126</v>
      </c>
      <c r="AJ363" s="12" t="e">
        <f>VLOOKUP(Table13[[#This Row],[Local Article Id]],Table3[#All],28,FALSE)</f>
        <v>#N/A</v>
      </c>
      <c r="AK363" t="s">
        <v>51</v>
      </c>
      <c r="AL363" t="s">
        <v>51</v>
      </c>
      <c r="AM363" t="s">
        <v>51</v>
      </c>
      <c r="AN363" s="12" t="s">
        <v>51</v>
      </c>
      <c r="AO363" s="12" t="e">
        <f>VLOOKUP(Table13[[#This Row],[Local Article Id]],Table3[#All],35,FALSE)</f>
        <v>#N/A</v>
      </c>
      <c r="AP363" t="s">
        <v>51</v>
      </c>
      <c r="AQ363" s="12" t="s">
        <v>51</v>
      </c>
      <c r="AR363" s="12" t="e">
        <f>VLOOKUP(Table13[[#This Row],[Local Article Id]],Table3[#All],30,FALSE)</f>
        <v>#N/A</v>
      </c>
      <c r="AS363" t="s">
        <v>51</v>
      </c>
      <c r="AT363" s="12" t="s">
        <v>51</v>
      </c>
      <c r="AU363" s="12" t="e">
        <f>VLOOKUP(Table13[[#This Row],[Local Article Id]],Table3[#All],33,FALSE)</f>
        <v>#N/A</v>
      </c>
      <c r="AV363" s="12" t="s">
        <v>51</v>
      </c>
      <c r="AW363" s="12" t="e">
        <f>VLOOKUP(Table13[[#This Row],[Local Article Id]],Table3[#All],34,FALSE)</f>
        <v>#N/A</v>
      </c>
      <c r="AX363">
        <v>0</v>
      </c>
      <c r="AY363">
        <v>0</v>
      </c>
      <c r="AZ363" t="s">
        <v>60</v>
      </c>
    </row>
    <row r="364" spans="1:52">
      <c r="A364" s="12" t="s">
        <v>1662</v>
      </c>
      <c r="B364" s="12" t="s">
        <v>48</v>
      </c>
      <c r="C364" s="12" t="s">
        <v>1663</v>
      </c>
      <c r="D364" s="12" t="s">
        <v>1560</v>
      </c>
      <c r="E364" s="12" t="s">
        <v>51</v>
      </c>
      <c r="F364" s="12" t="s">
        <v>52</v>
      </c>
      <c r="G364" s="12" t="s">
        <v>215</v>
      </c>
      <c r="H364" s="12" t="s">
        <v>51</v>
      </c>
      <c r="I364" t="s">
        <v>51</v>
      </c>
      <c r="J364" s="12" t="s">
        <v>54</v>
      </c>
      <c r="K364" t="s">
        <v>51</v>
      </c>
      <c r="L364" t="s">
        <v>51</v>
      </c>
      <c r="M364" t="s">
        <v>55</v>
      </c>
      <c r="N364" t="s">
        <v>56</v>
      </c>
      <c r="O364" s="12">
        <v>0</v>
      </c>
      <c r="P364" t="s">
        <v>51</v>
      </c>
      <c r="Q364" s="12" t="s">
        <v>51</v>
      </c>
      <c r="R364" t="s">
        <v>57</v>
      </c>
      <c r="S364" t="s">
        <v>57</v>
      </c>
      <c r="T364" t="s">
        <v>1613</v>
      </c>
      <c r="U364" t="s">
        <v>51</v>
      </c>
      <c r="V364" t="s">
        <v>51</v>
      </c>
      <c r="W364" t="s">
        <v>51</v>
      </c>
      <c r="X364">
        <v>1</v>
      </c>
      <c r="Y364">
        <v>0</v>
      </c>
      <c r="Z364">
        <v>0</v>
      </c>
      <c r="AA364">
        <v>0</v>
      </c>
      <c r="AB364" t="s">
        <v>51</v>
      </c>
      <c r="AF364" s="12" t="s">
        <v>1614</v>
      </c>
      <c r="AG364" t="s">
        <v>125</v>
      </c>
      <c r="AH364" t="s">
        <v>51</v>
      </c>
      <c r="AI364" s="12" t="s">
        <v>141</v>
      </c>
      <c r="AJ364" s="12" t="e">
        <f>VLOOKUP(Table13[[#This Row],[Local Article Id]],Table3[#All],28,FALSE)</f>
        <v>#N/A</v>
      </c>
      <c r="AK364" t="s">
        <v>51</v>
      </c>
      <c r="AL364" t="s">
        <v>51</v>
      </c>
      <c r="AM364" t="s">
        <v>51</v>
      </c>
      <c r="AN364" s="12" t="s">
        <v>51</v>
      </c>
      <c r="AO364" s="12" t="e">
        <f>VLOOKUP(Table13[[#This Row],[Local Article Id]],Table3[#All],35,FALSE)</f>
        <v>#N/A</v>
      </c>
      <c r="AP364" t="s">
        <v>51</v>
      </c>
      <c r="AQ364" s="12" t="s">
        <v>51</v>
      </c>
      <c r="AR364" s="12" t="e">
        <f>VLOOKUP(Table13[[#This Row],[Local Article Id]],Table3[#All],30,FALSE)</f>
        <v>#N/A</v>
      </c>
      <c r="AS364" t="s">
        <v>51</v>
      </c>
      <c r="AT364" s="12" t="s">
        <v>51</v>
      </c>
      <c r="AU364" s="12" t="e">
        <f>VLOOKUP(Table13[[#This Row],[Local Article Id]],Table3[#All],33,FALSE)</f>
        <v>#N/A</v>
      </c>
      <c r="AV364" s="12" t="s">
        <v>51</v>
      </c>
      <c r="AW364" s="12" t="e">
        <f>VLOOKUP(Table13[[#This Row],[Local Article Id]],Table3[#All],34,FALSE)</f>
        <v>#N/A</v>
      </c>
      <c r="AX364">
        <v>0</v>
      </c>
      <c r="AY364">
        <v>0</v>
      </c>
      <c r="AZ364" t="s">
        <v>60</v>
      </c>
    </row>
    <row r="365" spans="1:52">
      <c r="A365" t="s">
        <v>1664</v>
      </c>
      <c r="B365" t="s">
        <v>48</v>
      </c>
      <c r="C365" t="s">
        <v>1665</v>
      </c>
      <c r="D365" t="s">
        <v>79</v>
      </c>
      <c r="E365" t="s">
        <v>51</v>
      </c>
      <c r="F365" t="s">
        <v>52</v>
      </c>
      <c r="G365" t="s">
        <v>137</v>
      </c>
      <c r="H365" t="s">
        <v>51</v>
      </c>
      <c r="I365" t="s">
        <v>51</v>
      </c>
      <c r="J365" t="s">
        <v>54</v>
      </c>
      <c r="K365" t="s">
        <v>51</v>
      </c>
      <c r="L365" t="s">
        <v>51</v>
      </c>
      <c r="M365" t="s">
        <v>55</v>
      </c>
      <c r="N365" t="s">
        <v>56</v>
      </c>
      <c r="O365">
        <v>0</v>
      </c>
      <c r="P365" t="s">
        <v>51</v>
      </c>
      <c r="Q365" t="s">
        <v>51</v>
      </c>
      <c r="R365" t="s">
        <v>57</v>
      </c>
      <c r="S365" t="s">
        <v>57</v>
      </c>
      <c r="T365" t="s">
        <v>1666</v>
      </c>
      <c r="U365" t="s">
        <v>51</v>
      </c>
      <c r="V365" t="s">
        <v>51</v>
      </c>
      <c r="W365" t="s">
        <v>51</v>
      </c>
      <c r="X365">
        <v>1</v>
      </c>
      <c r="Y365">
        <v>0</v>
      </c>
      <c r="Z365">
        <v>9952153</v>
      </c>
      <c r="AA365">
        <v>0</v>
      </c>
      <c r="AB365" t="s">
        <v>51</v>
      </c>
      <c r="AF365" t="s">
        <v>583</v>
      </c>
      <c r="AG365" t="s">
        <v>125</v>
      </c>
      <c r="AH365" t="s">
        <v>51</v>
      </c>
      <c r="AI365" s="9" t="s">
        <v>126</v>
      </c>
      <c r="AJ365" t="str">
        <f>VLOOKUP(Table13[[#This Row],[Local Article Id]],Table3[#All],28,FALSE)</f>
        <v>A paragraph or more towards the top</v>
      </c>
      <c r="AK365" t="s">
        <v>51</v>
      </c>
      <c r="AL365" t="s">
        <v>51</v>
      </c>
      <c r="AM365" t="s">
        <v>51</v>
      </c>
      <c r="AN365" s="12" t="s">
        <v>51</v>
      </c>
      <c r="AO365" s="12">
        <f>VLOOKUP(Table13[[#This Row],[Local Article Id]],Table3[#All],35,FALSE)</f>
        <v>0</v>
      </c>
      <c r="AP365" t="s">
        <v>51</v>
      </c>
      <c r="AQ365" s="8" t="s">
        <v>51</v>
      </c>
      <c r="AR365">
        <f>VLOOKUP(Table13[[#This Row],[Local Article Id]],Table3[#All],30,FALSE)</f>
        <v>0</v>
      </c>
      <c r="AS365" t="s">
        <v>51</v>
      </c>
      <c r="AT365" s="8" t="s">
        <v>51</v>
      </c>
      <c r="AU365">
        <f>VLOOKUP(Table13[[#This Row],[Local Article Id]],Table3[#All],33,FALSE)</f>
        <v>0</v>
      </c>
      <c r="AV365" s="8" t="s">
        <v>51</v>
      </c>
      <c r="AW365">
        <f>VLOOKUP(Table13[[#This Row],[Local Article Id]],Table3[#All],34,FALSE)</f>
        <v>0</v>
      </c>
      <c r="AX365">
        <v>995215.3</v>
      </c>
      <c r="AY365">
        <v>0</v>
      </c>
      <c r="AZ365" t="s">
        <v>60</v>
      </c>
    </row>
    <row r="366" spans="1:52">
      <c r="A366" s="12" t="s">
        <v>1667</v>
      </c>
      <c r="B366" s="12" t="s">
        <v>48</v>
      </c>
      <c r="C366" s="12" t="s">
        <v>1668</v>
      </c>
      <c r="D366" s="12" t="s">
        <v>144</v>
      </c>
      <c r="E366" s="12" t="s">
        <v>51</v>
      </c>
      <c r="F366" s="12" t="s">
        <v>52</v>
      </c>
      <c r="G366" s="12" t="s">
        <v>145</v>
      </c>
      <c r="H366" s="12" t="s">
        <v>51</v>
      </c>
      <c r="I366" t="s">
        <v>51</v>
      </c>
      <c r="J366" s="12" t="s">
        <v>146</v>
      </c>
      <c r="K366" t="s">
        <v>51</v>
      </c>
      <c r="L366" t="s">
        <v>51</v>
      </c>
      <c r="M366" t="s">
        <v>55</v>
      </c>
      <c r="N366" t="s">
        <v>56</v>
      </c>
      <c r="O366" s="12">
        <v>0</v>
      </c>
      <c r="P366" t="s">
        <v>51</v>
      </c>
      <c r="Q366" s="12" t="s">
        <v>51</v>
      </c>
      <c r="R366" t="s">
        <v>57</v>
      </c>
      <c r="S366" t="s">
        <v>57</v>
      </c>
      <c r="T366" t="s">
        <v>1669</v>
      </c>
      <c r="U366" t="s">
        <v>51</v>
      </c>
      <c r="V366" t="s">
        <v>51</v>
      </c>
      <c r="W366" t="s">
        <v>51</v>
      </c>
      <c r="X366">
        <v>0</v>
      </c>
      <c r="Y366">
        <v>0</v>
      </c>
      <c r="Z366">
        <v>9724171</v>
      </c>
      <c r="AA366">
        <v>0</v>
      </c>
      <c r="AB366" t="s">
        <v>51</v>
      </c>
      <c r="AF366" s="12" t="s">
        <v>464</v>
      </c>
      <c r="AG366" t="s">
        <v>125</v>
      </c>
      <c r="AH366" t="s">
        <v>51</v>
      </c>
      <c r="AI366" s="12" t="s">
        <v>179</v>
      </c>
      <c r="AJ366" s="12" t="e">
        <f>VLOOKUP(Table13[[#This Row],[Local Article Id]],Table3[#All],28,FALSE)</f>
        <v>#N/A</v>
      </c>
      <c r="AK366" t="s">
        <v>51</v>
      </c>
      <c r="AL366" t="s">
        <v>51</v>
      </c>
      <c r="AM366" t="s">
        <v>51</v>
      </c>
      <c r="AN366" s="12" t="s">
        <v>51</v>
      </c>
      <c r="AO366" s="12" t="e">
        <f>VLOOKUP(Table13[[#This Row],[Local Article Id]],Table3[#All],35,FALSE)</f>
        <v>#N/A</v>
      </c>
      <c r="AP366" t="s">
        <v>51</v>
      </c>
      <c r="AQ366" s="12" t="s">
        <v>51</v>
      </c>
      <c r="AR366" s="12" t="e">
        <f>VLOOKUP(Table13[[#This Row],[Local Article Id]],Table3[#All],30,FALSE)</f>
        <v>#N/A</v>
      </c>
      <c r="AS366" t="s">
        <v>51</v>
      </c>
      <c r="AT366" s="12" t="s">
        <v>51</v>
      </c>
      <c r="AU366" s="12" t="e">
        <f>VLOOKUP(Table13[[#This Row],[Local Article Id]],Table3[#All],33,FALSE)</f>
        <v>#N/A</v>
      </c>
      <c r="AV366" s="12" t="s">
        <v>51</v>
      </c>
      <c r="AW366" s="12" t="e">
        <f>VLOOKUP(Table13[[#This Row],[Local Article Id]],Table3[#All],34,FALSE)</f>
        <v>#N/A</v>
      </c>
      <c r="AX366">
        <v>291725.13</v>
      </c>
      <c r="AY366">
        <v>0</v>
      </c>
      <c r="AZ366" t="s">
        <v>60</v>
      </c>
    </row>
    <row r="367" spans="1:52">
      <c r="A367" t="s">
        <v>1670</v>
      </c>
      <c r="B367" t="s">
        <v>48</v>
      </c>
      <c r="C367" t="s">
        <v>1671</v>
      </c>
      <c r="D367" t="s">
        <v>108</v>
      </c>
      <c r="E367" t="s">
        <v>51</v>
      </c>
      <c r="F367" t="s">
        <v>85</v>
      </c>
      <c r="G367" t="s">
        <v>514</v>
      </c>
      <c r="H367" t="s">
        <v>514</v>
      </c>
      <c r="I367" t="s">
        <v>51</v>
      </c>
      <c r="J367" t="s">
        <v>54</v>
      </c>
      <c r="K367" t="s">
        <v>51</v>
      </c>
      <c r="L367" t="s">
        <v>51</v>
      </c>
      <c r="M367" t="s">
        <v>55</v>
      </c>
      <c r="N367" t="s">
        <v>56</v>
      </c>
      <c r="O367">
        <v>1</v>
      </c>
      <c r="P367" t="s">
        <v>51</v>
      </c>
      <c r="Q367" t="s">
        <v>515</v>
      </c>
      <c r="R367" t="s">
        <v>57</v>
      </c>
      <c r="S367" t="s">
        <v>57</v>
      </c>
      <c r="T367" t="s">
        <v>51</v>
      </c>
      <c r="U367" t="s">
        <v>51</v>
      </c>
      <c r="V367" t="s">
        <v>51</v>
      </c>
      <c r="W367" t="s">
        <v>51</v>
      </c>
      <c r="X367">
        <v>1</v>
      </c>
      <c r="Y367">
        <v>0</v>
      </c>
      <c r="Z367">
        <v>2665755</v>
      </c>
      <c r="AA367">
        <v>715540000</v>
      </c>
      <c r="AB367" t="s">
        <v>51</v>
      </c>
      <c r="AF367" t="s">
        <v>563</v>
      </c>
      <c r="AG367" t="s">
        <v>125</v>
      </c>
      <c r="AH367" t="s">
        <v>51</v>
      </c>
      <c r="AI367" s="9" t="s">
        <v>141</v>
      </c>
      <c r="AJ367" t="str">
        <f>VLOOKUP(Table13[[#This Row],[Local Article Id]],Table3[#All],28,FALSE)</f>
        <v>A paragraph or less towards the bottom</v>
      </c>
      <c r="AK367" t="s">
        <v>51</v>
      </c>
      <c r="AL367" t="s">
        <v>51</v>
      </c>
      <c r="AM367" t="s">
        <v>51</v>
      </c>
      <c r="AN367" s="12" t="s">
        <v>51</v>
      </c>
      <c r="AO367" s="12">
        <f>VLOOKUP(Table13[[#This Row],[Local Article Id]],Table3[#All],35,FALSE)</f>
        <v>0</v>
      </c>
      <c r="AP367" t="s">
        <v>51</v>
      </c>
      <c r="AQ367" s="8" t="s">
        <v>51</v>
      </c>
      <c r="AR367">
        <f>VLOOKUP(Table13[[#This Row],[Local Article Id]],Table3[#All],30,FALSE)</f>
        <v>0</v>
      </c>
      <c r="AS367" t="s">
        <v>51</v>
      </c>
      <c r="AT367" s="8" t="s">
        <v>51</v>
      </c>
      <c r="AU367">
        <f>VLOOKUP(Table13[[#This Row],[Local Article Id]],Table3[#All],33,FALSE)</f>
        <v>0</v>
      </c>
      <c r="AV367" s="8" t="s">
        <v>51</v>
      </c>
      <c r="AW367">
        <f>VLOOKUP(Table13[[#This Row],[Local Article Id]],Table3[#All],34,FALSE)</f>
        <v>0</v>
      </c>
      <c r="AX367">
        <v>2665755</v>
      </c>
      <c r="AY367">
        <v>715540000</v>
      </c>
      <c r="AZ367" t="s">
        <v>60</v>
      </c>
    </row>
    <row r="368" spans="1:52">
      <c r="A368" s="12" t="s">
        <v>1672</v>
      </c>
      <c r="B368" s="12" t="s">
        <v>48</v>
      </c>
      <c r="C368" s="12" t="s">
        <v>1673</v>
      </c>
      <c r="D368" s="12" t="s">
        <v>144</v>
      </c>
      <c r="E368" s="12" t="s">
        <v>51</v>
      </c>
      <c r="F368" s="12" t="s">
        <v>52</v>
      </c>
      <c r="G368" s="12" t="s">
        <v>1674</v>
      </c>
      <c r="H368" s="12" t="s">
        <v>51</v>
      </c>
      <c r="I368" t="s">
        <v>51</v>
      </c>
      <c r="J368" s="12" t="s">
        <v>54</v>
      </c>
      <c r="K368" t="s">
        <v>51</v>
      </c>
      <c r="L368" t="s">
        <v>51</v>
      </c>
      <c r="M368" t="s">
        <v>55</v>
      </c>
      <c r="N368" t="s">
        <v>56</v>
      </c>
      <c r="O368" s="12">
        <v>0</v>
      </c>
      <c r="P368" t="s">
        <v>51</v>
      </c>
      <c r="Q368" s="12" t="s">
        <v>51</v>
      </c>
      <c r="R368" t="s">
        <v>57</v>
      </c>
      <c r="S368" t="s">
        <v>57</v>
      </c>
      <c r="T368" t="s">
        <v>1675</v>
      </c>
      <c r="U368" t="s">
        <v>51</v>
      </c>
      <c r="V368" t="s">
        <v>51</v>
      </c>
      <c r="W368" t="s">
        <v>51</v>
      </c>
      <c r="X368">
        <v>1</v>
      </c>
      <c r="Y368">
        <v>0</v>
      </c>
      <c r="Z368">
        <v>1026</v>
      </c>
      <c r="AA368">
        <v>0</v>
      </c>
      <c r="AB368" t="s">
        <v>51</v>
      </c>
      <c r="AF368" s="12" t="s">
        <v>1676</v>
      </c>
      <c r="AG368" t="s">
        <v>125</v>
      </c>
      <c r="AH368" t="s">
        <v>51</v>
      </c>
      <c r="AI368" s="12" t="s">
        <v>133</v>
      </c>
      <c r="AJ368" s="12" t="e">
        <f>VLOOKUP(Table13[[#This Row],[Local Article Id]],Table3[#All],28,FALSE)</f>
        <v>#N/A</v>
      </c>
      <c r="AK368" t="s">
        <v>51</v>
      </c>
      <c r="AL368" t="s">
        <v>51</v>
      </c>
      <c r="AM368" t="s">
        <v>51</v>
      </c>
      <c r="AN368" s="12" t="s">
        <v>51</v>
      </c>
      <c r="AO368" s="12" t="e">
        <f>VLOOKUP(Table13[[#This Row],[Local Article Id]],Table3[#All],35,FALSE)</f>
        <v>#N/A</v>
      </c>
      <c r="AP368" t="s">
        <v>51</v>
      </c>
      <c r="AQ368" s="12" t="s">
        <v>51</v>
      </c>
      <c r="AR368" s="12" t="e">
        <f>VLOOKUP(Table13[[#This Row],[Local Article Id]],Table3[#All],30,FALSE)</f>
        <v>#N/A</v>
      </c>
      <c r="AS368" t="s">
        <v>51</v>
      </c>
      <c r="AT368" s="12" t="s">
        <v>51</v>
      </c>
      <c r="AU368" s="12" t="e">
        <f>VLOOKUP(Table13[[#This Row],[Local Article Id]],Table3[#All],33,FALSE)</f>
        <v>#N/A</v>
      </c>
      <c r="AV368" s="12" t="s">
        <v>51</v>
      </c>
      <c r="AW368" s="12" t="e">
        <f>VLOOKUP(Table13[[#This Row],[Local Article Id]],Table3[#All],34,FALSE)</f>
        <v>#N/A</v>
      </c>
      <c r="AX368">
        <v>256.5</v>
      </c>
      <c r="AY368">
        <v>0</v>
      </c>
      <c r="AZ368" t="s">
        <v>60</v>
      </c>
    </row>
    <row r="369" spans="1:52">
      <c r="A369" s="12" t="s">
        <v>1677</v>
      </c>
      <c r="B369" s="12" t="s">
        <v>48</v>
      </c>
      <c r="C369" s="12" t="s">
        <v>1678</v>
      </c>
      <c r="D369" s="12" t="s">
        <v>529</v>
      </c>
      <c r="E369" s="12" t="s">
        <v>51</v>
      </c>
      <c r="F369" s="12" t="s">
        <v>52</v>
      </c>
      <c r="G369" s="12" t="s">
        <v>1679</v>
      </c>
      <c r="H369" s="12" t="s">
        <v>51</v>
      </c>
      <c r="I369" t="s">
        <v>51</v>
      </c>
      <c r="J369" s="12" t="s">
        <v>54</v>
      </c>
      <c r="K369" t="s">
        <v>51</v>
      </c>
      <c r="L369" t="s">
        <v>51</v>
      </c>
      <c r="M369" t="s">
        <v>55</v>
      </c>
      <c r="N369" t="s">
        <v>56</v>
      </c>
      <c r="O369" s="12">
        <v>0</v>
      </c>
      <c r="P369" t="s">
        <v>51</v>
      </c>
      <c r="Q369" s="12" t="s">
        <v>51</v>
      </c>
      <c r="R369" t="s">
        <v>57</v>
      </c>
      <c r="S369" t="s">
        <v>57</v>
      </c>
      <c r="T369" t="s">
        <v>1680</v>
      </c>
      <c r="U369" t="s">
        <v>51</v>
      </c>
      <c r="V369" t="s">
        <v>51</v>
      </c>
      <c r="W369" t="s">
        <v>51</v>
      </c>
      <c r="X369">
        <v>1</v>
      </c>
      <c r="Y369">
        <v>0</v>
      </c>
      <c r="Z369">
        <v>0</v>
      </c>
      <c r="AA369">
        <v>0</v>
      </c>
      <c r="AB369" t="s">
        <v>51</v>
      </c>
      <c r="AF369" s="12" t="s">
        <v>1681</v>
      </c>
      <c r="AG369" t="s">
        <v>125</v>
      </c>
      <c r="AH369" t="s">
        <v>51</v>
      </c>
      <c r="AI369" s="12" t="s">
        <v>293</v>
      </c>
      <c r="AJ369" s="12" t="e">
        <f>VLOOKUP(Table13[[#This Row],[Local Article Id]],Table3[#All],28,FALSE)</f>
        <v>#N/A</v>
      </c>
      <c r="AK369" t="s">
        <v>51</v>
      </c>
      <c r="AL369" t="s">
        <v>51</v>
      </c>
      <c r="AM369" t="s">
        <v>51</v>
      </c>
      <c r="AN369" s="12" t="s">
        <v>51</v>
      </c>
      <c r="AO369" s="12" t="e">
        <f>VLOOKUP(Table13[[#This Row],[Local Article Id]],Table3[#All],35,FALSE)</f>
        <v>#N/A</v>
      </c>
      <c r="AP369" t="s">
        <v>51</v>
      </c>
      <c r="AQ369" s="12" t="s">
        <v>51</v>
      </c>
      <c r="AR369" s="12" t="e">
        <f>VLOOKUP(Table13[[#This Row],[Local Article Id]],Table3[#All],30,FALSE)</f>
        <v>#N/A</v>
      </c>
      <c r="AS369" t="s">
        <v>51</v>
      </c>
      <c r="AT369" s="12" t="s">
        <v>51</v>
      </c>
      <c r="AU369" s="12" t="e">
        <f>VLOOKUP(Table13[[#This Row],[Local Article Id]],Table3[#All],33,FALSE)</f>
        <v>#N/A</v>
      </c>
      <c r="AV369" s="12" t="s">
        <v>51</v>
      </c>
      <c r="AW369" s="12" t="e">
        <f>VLOOKUP(Table13[[#This Row],[Local Article Id]],Table3[#All],34,FALSE)</f>
        <v>#N/A</v>
      </c>
      <c r="AX369">
        <v>0</v>
      </c>
      <c r="AY369">
        <v>0</v>
      </c>
      <c r="AZ369" t="s">
        <v>60</v>
      </c>
    </row>
    <row r="370" spans="1:52">
      <c r="A370" s="12" t="s">
        <v>1682</v>
      </c>
      <c r="B370" s="12" t="s">
        <v>48</v>
      </c>
      <c r="C370" s="12" t="s">
        <v>1683</v>
      </c>
      <c r="D370" s="12" t="s">
        <v>152</v>
      </c>
      <c r="E370" s="12" t="s">
        <v>51</v>
      </c>
      <c r="F370" s="12" t="s">
        <v>52</v>
      </c>
      <c r="G370" s="12" t="s">
        <v>829</v>
      </c>
      <c r="H370" s="12" t="s">
        <v>51</v>
      </c>
      <c r="I370" t="s">
        <v>51</v>
      </c>
      <c r="J370" s="12" t="s">
        <v>54</v>
      </c>
      <c r="K370" t="s">
        <v>51</v>
      </c>
      <c r="L370" t="s">
        <v>51</v>
      </c>
      <c r="M370" t="s">
        <v>55</v>
      </c>
      <c r="N370" t="s">
        <v>56</v>
      </c>
      <c r="O370" s="12">
        <v>0</v>
      </c>
      <c r="P370" t="s">
        <v>51</v>
      </c>
      <c r="Q370" s="12" t="s">
        <v>51</v>
      </c>
      <c r="R370" t="s">
        <v>57</v>
      </c>
      <c r="S370" t="s">
        <v>57</v>
      </c>
      <c r="T370" t="s">
        <v>1684</v>
      </c>
      <c r="U370" t="s">
        <v>51</v>
      </c>
      <c r="V370" t="s">
        <v>51</v>
      </c>
      <c r="W370" t="s">
        <v>51</v>
      </c>
      <c r="X370">
        <v>1</v>
      </c>
      <c r="Y370">
        <v>0</v>
      </c>
      <c r="Z370">
        <v>0</v>
      </c>
      <c r="AA370">
        <v>0</v>
      </c>
      <c r="AB370" t="s">
        <v>51</v>
      </c>
      <c r="AF370" s="12" t="s">
        <v>1624</v>
      </c>
      <c r="AG370" t="s">
        <v>125</v>
      </c>
      <c r="AH370" t="s">
        <v>51</v>
      </c>
      <c r="AI370" s="12" t="s">
        <v>179</v>
      </c>
      <c r="AJ370" s="12" t="e">
        <f>VLOOKUP(Table13[[#This Row],[Local Article Id]],Table3[#All],28,FALSE)</f>
        <v>#N/A</v>
      </c>
      <c r="AK370" t="s">
        <v>51</v>
      </c>
      <c r="AL370" t="s">
        <v>51</v>
      </c>
      <c r="AM370" t="s">
        <v>51</v>
      </c>
      <c r="AN370" s="12" t="s">
        <v>51</v>
      </c>
      <c r="AO370" s="12" t="e">
        <f>VLOOKUP(Table13[[#This Row],[Local Article Id]],Table3[#All],35,FALSE)</f>
        <v>#N/A</v>
      </c>
      <c r="AP370" t="s">
        <v>51</v>
      </c>
      <c r="AQ370" s="12" t="s">
        <v>51</v>
      </c>
      <c r="AR370" s="12" t="e">
        <f>VLOOKUP(Table13[[#This Row],[Local Article Id]],Table3[#All],30,FALSE)</f>
        <v>#N/A</v>
      </c>
      <c r="AS370" t="s">
        <v>51</v>
      </c>
      <c r="AT370" s="12" t="s">
        <v>51</v>
      </c>
      <c r="AU370" s="12" t="e">
        <f>VLOOKUP(Table13[[#This Row],[Local Article Id]],Table3[#All],33,FALSE)</f>
        <v>#N/A</v>
      </c>
      <c r="AV370" s="12" t="s">
        <v>51</v>
      </c>
      <c r="AW370" s="12" t="e">
        <f>VLOOKUP(Table13[[#This Row],[Local Article Id]],Table3[#All],34,FALSE)</f>
        <v>#N/A</v>
      </c>
      <c r="AX370">
        <v>0</v>
      </c>
      <c r="AY370">
        <v>0</v>
      </c>
      <c r="AZ370" t="s">
        <v>60</v>
      </c>
    </row>
    <row r="371" spans="1:52">
      <c r="A371" s="12" t="s">
        <v>1685</v>
      </c>
      <c r="B371" s="12" t="s">
        <v>48</v>
      </c>
      <c r="C371" s="12" t="s">
        <v>1686</v>
      </c>
      <c r="D371" s="12" t="s">
        <v>152</v>
      </c>
      <c r="E371" s="12" t="s">
        <v>51</v>
      </c>
      <c r="F371" s="12" t="s">
        <v>52</v>
      </c>
      <c r="G371" s="12" t="s">
        <v>224</v>
      </c>
      <c r="H371" s="12" t="s">
        <v>51</v>
      </c>
      <c r="I371" t="s">
        <v>51</v>
      </c>
      <c r="J371" s="12" t="s">
        <v>54</v>
      </c>
      <c r="K371" t="s">
        <v>51</v>
      </c>
      <c r="L371" t="s">
        <v>51</v>
      </c>
      <c r="M371" t="s">
        <v>55</v>
      </c>
      <c r="N371" t="s">
        <v>56</v>
      </c>
      <c r="O371" s="12">
        <v>0</v>
      </c>
      <c r="P371" t="s">
        <v>51</v>
      </c>
      <c r="Q371" s="12" t="s">
        <v>51</v>
      </c>
      <c r="R371" t="s">
        <v>57</v>
      </c>
      <c r="S371" t="s">
        <v>57</v>
      </c>
      <c r="T371" t="s">
        <v>1687</v>
      </c>
      <c r="U371" t="s">
        <v>51</v>
      </c>
      <c r="V371" t="s">
        <v>51</v>
      </c>
      <c r="W371" t="s">
        <v>51</v>
      </c>
      <c r="X371">
        <v>1</v>
      </c>
      <c r="Y371">
        <v>0</v>
      </c>
      <c r="Z371">
        <v>24564</v>
      </c>
      <c r="AA371">
        <v>0</v>
      </c>
      <c r="AB371" t="s">
        <v>51</v>
      </c>
      <c r="AF371" s="12" t="s">
        <v>615</v>
      </c>
      <c r="AG371" t="s">
        <v>125</v>
      </c>
      <c r="AH371" t="s">
        <v>51</v>
      </c>
      <c r="AI371" s="12" t="s">
        <v>179</v>
      </c>
      <c r="AJ371" s="12" t="e">
        <f>VLOOKUP(Table13[[#This Row],[Local Article Id]],Table3[#All],28,FALSE)</f>
        <v>#N/A</v>
      </c>
      <c r="AK371" t="s">
        <v>51</v>
      </c>
      <c r="AL371" t="s">
        <v>51</v>
      </c>
      <c r="AM371" t="s">
        <v>51</v>
      </c>
      <c r="AN371" s="12" t="s">
        <v>51</v>
      </c>
      <c r="AO371" s="12" t="e">
        <f>VLOOKUP(Table13[[#This Row],[Local Article Id]],Table3[#All],35,FALSE)</f>
        <v>#N/A</v>
      </c>
      <c r="AP371" t="s">
        <v>51</v>
      </c>
      <c r="AQ371" s="12" t="s">
        <v>51</v>
      </c>
      <c r="AR371" s="12" t="e">
        <f>VLOOKUP(Table13[[#This Row],[Local Article Id]],Table3[#All],30,FALSE)</f>
        <v>#N/A</v>
      </c>
      <c r="AS371" t="s">
        <v>51</v>
      </c>
      <c r="AT371" s="12" t="s">
        <v>51</v>
      </c>
      <c r="AU371" s="12" t="e">
        <f>VLOOKUP(Table13[[#This Row],[Local Article Id]],Table3[#All],33,FALSE)</f>
        <v>#N/A</v>
      </c>
      <c r="AV371" s="12" t="s">
        <v>51</v>
      </c>
      <c r="AW371" s="12" t="e">
        <f>VLOOKUP(Table13[[#This Row],[Local Article Id]],Table3[#All],34,FALSE)</f>
        <v>#N/A</v>
      </c>
      <c r="AX371">
        <v>736.92</v>
      </c>
      <c r="AY371">
        <v>0</v>
      </c>
      <c r="AZ371" t="s">
        <v>60</v>
      </c>
    </row>
    <row r="372" spans="1:52">
      <c r="A372" s="12" t="s">
        <v>1688</v>
      </c>
      <c r="B372" s="12" t="s">
        <v>48</v>
      </c>
      <c r="C372" s="12" t="s">
        <v>1689</v>
      </c>
      <c r="D372" s="12" t="s">
        <v>79</v>
      </c>
      <c r="E372" s="12" t="s">
        <v>51</v>
      </c>
      <c r="F372" s="12" t="s">
        <v>52</v>
      </c>
      <c r="G372" s="12" t="s">
        <v>1690</v>
      </c>
      <c r="H372" s="12" t="s">
        <v>51</v>
      </c>
      <c r="I372" t="s">
        <v>51</v>
      </c>
      <c r="J372" s="12" t="s">
        <v>54</v>
      </c>
      <c r="K372" t="s">
        <v>51</v>
      </c>
      <c r="L372" t="s">
        <v>51</v>
      </c>
      <c r="M372" t="s">
        <v>55</v>
      </c>
      <c r="N372" t="s">
        <v>56</v>
      </c>
      <c r="O372" s="12">
        <v>0</v>
      </c>
      <c r="P372" t="s">
        <v>51</v>
      </c>
      <c r="Q372" s="12" t="s">
        <v>51</v>
      </c>
      <c r="R372" t="s">
        <v>57</v>
      </c>
      <c r="S372" t="s">
        <v>57</v>
      </c>
      <c r="T372" t="s">
        <v>1691</v>
      </c>
      <c r="U372" t="s">
        <v>51</v>
      </c>
      <c r="V372" t="s">
        <v>51</v>
      </c>
      <c r="W372" t="s">
        <v>51</v>
      </c>
      <c r="X372">
        <v>1</v>
      </c>
      <c r="Y372">
        <v>0</v>
      </c>
      <c r="Z372">
        <v>12627</v>
      </c>
      <c r="AA372">
        <v>0</v>
      </c>
      <c r="AB372" t="s">
        <v>51</v>
      </c>
      <c r="AF372" s="12" t="s">
        <v>1692</v>
      </c>
      <c r="AG372" t="s">
        <v>287</v>
      </c>
      <c r="AH372" t="s">
        <v>125</v>
      </c>
      <c r="AI372" s="12" t="s">
        <v>141</v>
      </c>
      <c r="AJ372" s="12" t="e">
        <f>VLOOKUP(Table13[[#This Row],[Local Article Id]],Table3[#All],28,FALSE)</f>
        <v>#N/A</v>
      </c>
      <c r="AK372" t="s">
        <v>51</v>
      </c>
      <c r="AL372" t="s">
        <v>51</v>
      </c>
      <c r="AM372" t="s">
        <v>51</v>
      </c>
      <c r="AN372" s="12" t="s">
        <v>51</v>
      </c>
      <c r="AO372" s="12" t="e">
        <f>VLOOKUP(Table13[[#This Row],[Local Article Id]],Table3[#All],35,FALSE)</f>
        <v>#N/A</v>
      </c>
      <c r="AP372" t="s">
        <v>51</v>
      </c>
      <c r="AQ372" s="12" t="s">
        <v>51</v>
      </c>
      <c r="AR372" s="12" t="e">
        <f>VLOOKUP(Table13[[#This Row],[Local Article Id]],Table3[#All],30,FALSE)</f>
        <v>#N/A</v>
      </c>
      <c r="AS372" t="s">
        <v>51</v>
      </c>
      <c r="AT372" s="12" t="s">
        <v>404</v>
      </c>
      <c r="AU372" s="12" t="e">
        <f>VLOOKUP(Table13[[#This Row],[Local Article Id]],Table3[#All],33,FALSE)</f>
        <v>#N/A</v>
      </c>
      <c r="AV372" s="12" t="s">
        <v>51</v>
      </c>
      <c r="AW372" s="12" t="e">
        <f>VLOOKUP(Table13[[#This Row],[Local Article Id]],Table3[#All],34,FALSE)</f>
        <v>#N/A</v>
      </c>
      <c r="AX372">
        <v>12627</v>
      </c>
      <c r="AY372">
        <v>0</v>
      </c>
      <c r="AZ372" t="s">
        <v>60</v>
      </c>
    </row>
    <row r="373" spans="1:52">
      <c r="A373" t="s">
        <v>1693</v>
      </c>
      <c r="B373" t="s">
        <v>48</v>
      </c>
      <c r="C373" t="s">
        <v>1694</v>
      </c>
      <c r="D373" t="s">
        <v>427</v>
      </c>
      <c r="E373" t="s">
        <v>51</v>
      </c>
      <c r="F373" t="s">
        <v>52</v>
      </c>
      <c r="G373" t="s">
        <v>137</v>
      </c>
      <c r="H373" t="s">
        <v>51</v>
      </c>
      <c r="I373" t="s">
        <v>51</v>
      </c>
      <c r="J373" t="s">
        <v>54</v>
      </c>
      <c r="K373" t="s">
        <v>51</v>
      </c>
      <c r="L373" t="s">
        <v>51</v>
      </c>
      <c r="M373" t="s">
        <v>55</v>
      </c>
      <c r="N373" t="s">
        <v>56</v>
      </c>
      <c r="O373">
        <v>0</v>
      </c>
      <c r="P373" t="s">
        <v>51</v>
      </c>
      <c r="Q373" t="s">
        <v>51</v>
      </c>
      <c r="R373" t="s">
        <v>57</v>
      </c>
      <c r="S373" t="s">
        <v>57</v>
      </c>
      <c r="T373" t="s">
        <v>1695</v>
      </c>
      <c r="U373" t="s">
        <v>51</v>
      </c>
      <c r="V373" t="s">
        <v>51</v>
      </c>
      <c r="W373" t="s">
        <v>51</v>
      </c>
      <c r="X373">
        <v>1</v>
      </c>
      <c r="Y373">
        <v>0</v>
      </c>
      <c r="Z373">
        <v>9952153</v>
      </c>
      <c r="AA373">
        <v>0</v>
      </c>
      <c r="AB373" t="s">
        <v>51</v>
      </c>
      <c r="AF373" t="s">
        <v>430</v>
      </c>
      <c r="AG373" t="s">
        <v>287</v>
      </c>
      <c r="AH373" t="s">
        <v>125</v>
      </c>
      <c r="AI373" s="9" t="s">
        <v>133</v>
      </c>
      <c r="AJ373" t="str">
        <f>VLOOKUP(Table13[[#This Row],[Local Article Id]],Table3[#All],28,FALSE)</f>
        <v>A paragraph or more towards the top</v>
      </c>
      <c r="AK373" t="s">
        <v>51</v>
      </c>
      <c r="AL373" t="s">
        <v>51</v>
      </c>
      <c r="AM373" t="s">
        <v>51</v>
      </c>
      <c r="AN373" s="12" t="s">
        <v>51</v>
      </c>
      <c r="AO373" s="12">
        <f>VLOOKUP(Table13[[#This Row],[Local Article Id]],Table3[#All],35,FALSE)</f>
        <v>0</v>
      </c>
      <c r="AP373" t="s">
        <v>51</v>
      </c>
      <c r="AQ373" s="9" t="s">
        <v>51</v>
      </c>
      <c r="AR373" t="str">
        <f>VLOOKUP(Table13[[#This Row],[Local Article Id]],Table3[#All],30,FALSE)</f>
        <v>NICE recommended weight-loss drug to be made available in specialist NHS services 08/03/23</v>
      </c>
      <c r="AS373" t="s">
        <v>51</v>
      </c>
      <c r="AT373" s="11" t="s">
        <v>404</v>
      </c>
      <c r="AU373">
        <f>VLOOKUP(Table13[[#This Row],[Local Article Id]],Table3[#All],33,FALSE)</f>
        <v>0</v>
      </c>
      <c r="AV373" s="8" t="s">
        <v>51</v>
      </c>
      <c r="AW373">
        <f>VLOOKUP(Table13[[#This Row],[Local Article Id]],Table3[#All],34,FALSE)</f>
        <v>0</v>
      </c>
      <c r="AX373">
        <v>2488038.25</v>
      </c>
      <c r="AY373">
        <v>0</v>
      </c>
      <c r="AZ373" t="s">
        <v>60</v>
      </c>
    </row>
    <row r="374" spans="1:52">
      <c r="A374" s="12" t="s">
        <v>1696</v>
      </c>
      <c r="B374" s="12" t="s">
        <v>48</v>
      </c>
      <c r="C374" s="12" t="s">
        <v>1697</v>
      </c>
      <c r="D374" s="12" t="s">
        <v>144</v>
      </c>
      <c r="E374" s="12" t="s">
        <v>51</v>
      </c>
      <c r="F374" s="12" t="s">
        <v>52</v>
      </c>
      <c r="G374" s="12" t="s">
        <v>1061</v>
      </c>
      <c r="H374" s="12" t="s">
        <v>51</v>
      </c>
      <c r="I374" t="s">
        <v>51</v>
      </c>
      <c r="J374" s="12" t="s">
        <v>54</v>
      </c>
      <c r="K374" t="s">
        <v>51</v>
      </c>
      <c r="L374" t="s">
        <v>51</v>
      </c>
      <c r="M374" t="s">
        <v>55</v>
      </c>
      <c r="N374" t="s">
        <v>56</v>
      </c>
      <c r="O374" s="12">
        <v>0</v>
      </c>
      <c r="P374" t="s">
        <v>51</v>
      </c>
      <c r="Q374" s="12" t="s">
        <v>51</v>
      </c>
      <c r="R374" t="s">
        <v>57</v>
      </c>
      <c r="S374" t="s">
        <v>57</v>
      </c>
      <c r="T374" t="s">
        <v>1698</v>
      </c>
      <c r="U374" t="s">
        <v>51</v>
      </c>
      <c r="V374" t="s">
        <v>51</v>
      </c>
      <c r="W374" t="s">
        <v>51</v>
      </c>
      <c r="X374">
        <v>1</v>
      </c>
      <c r="Y374">
        <v>0</v>
      </c>
      <c r="Z374">
        <v>512</v>
      </c>
      <c r="AA374">
        <v>0</v>
      </c>
      <c r="AB374" t="s">
        <v>51</v>
      </c>
      <c r="AF374" s="12" t="s">
        <v>1699</v>
      </c>
      <c r="AG374" t="s">
        <v>287</v>
      </c>
      <c r="AH374" t="s">
        <v>125</v>
      </c>
      <c r="AI374" s="12" t="s">
        <v>133</v>
      </c>
      <c r="AJ374" s="12" t="e">
        <f>VLOOKUP(Table13[[#This Row],[Local Article Id]],Table3[#All],28,FALSE)</f>
        <v>#N/A</v>
      </c>
      <c r="AK374" t="s">
        <v>51</v>
      </c>
      <c r="AL374" t="s">
        <v>51</v>
      </c>
      <c r="AM374" t="s">
        <v>51</v>
      </c>
      <c r="AN374" s="12" t="s">
        <v>51</v>
      </c>
      <c r="AO374" s="12" t="e">
        <f>VLOOKUP(Table13[[#This Row],[Local Article Id]],Table3[#All],35,FALSE)</f>
        <v>#N/A</v>
      </c>
      <c r="AP374" t="s">
        <v>51</v>
      </c>
      <c r="AQ374" s="12" t="s">
        <v>51</v>
      </c>
      <c r="AR374" s="12" t="e">
        <f>VLOOKUP(Table13[[#This Row],[Local Article Id]],Table3[#All],30,FALSE)</f>
        <v>#N/A</v>
      </c>
      <c r="AS374" t="s">
        <v>51</v>
      </c>
      <c r="AT374" s="12" t="s">
        <v>404</v>
      </c>
      <c r="AU374" s="12" t="e">
        <f>VLOOKUP(Table13[[#This Row],[Local Article Id]],Table3[#All],33,FALSE)</f>
        <v>#N/A</v>
      </c>
      <c r="AV374" s="12" t="s">
        <v>51</v>
      </c>
      <c r="AW374" s="12" t="e">
        <f>VLOOKUP(Table13[[#This Row],[Local Article Id]],Table3[#All],34,FALSE)</f>
        <v>#N/A</v>
      </c>
      <c r="AX374">
        <v>128</v>
      </c>
      <c r="AY374">
        <v>0</v>
      </c>
      <c r="AZ374" t="s">
        <v>60</v>
      </c>
    </row>
    <row r="375" spans="1:52">
      <c r="A375" s="12" t="s">
        <v>1700</v>
      </c>
      <c r="B375" s="12" t="s">
        <v>48</v>
      </c>
      <c r="C375" s="12" t="s">
        <v>1701</v>
      </c>
      <c r="D375" s="12" t="s">
        <v>152</v>
      </c>
      <c r="E375" s="12" t="s">
        <v>51</v>
      </c>
      <c r="F375" s="12" t="s">
        <v>52</v>
      </c>
      <c r="G375" s="12" t="s">
        <v>1702</v>
      </c>
      <c r="H375" s="12" t="s">
        <v>51</v>
      </c>
      <c r="I375" t="s">
        <v>51</v>
      </c>
      <c r="J375" s="12" t="s">
        <v>54</v>
      </c>
      <c r="K375" t="s">
        <v>51</v>
      </c>
      <c r="L375" t="s">
        <v>51</v>
      </c>
      <c r="M375" t="s">
        <v>55</v>
      </c>
      <c r="N375" t="s">
        <v>56</v>
      </c>
      <c r="O375" s="12">
        <v>0</v>
      </c>
      <c r="P375" t="s">
        <v>51</v>
      </c>
      <c r="Q375" s="12" t="s">
        <v>51</v>
      </c>
      <c r="R375" t="s">
        <v>57</v>
      </c>
      <c r="S375" t="s">
        <v>57</v>
      </c>
      <c r="T375" t="s">
        <v>1703</v>
      </c>
      <c r="U375" t="s">
        <v>51</v>
      </c>
      <c r="V375" t="s">
        <v>51</v>
      </c>
      <c r="W375" t="s">
        <v>51</v>
      </c>
      <c r="X375">
        <v>1</v>
      </c>
      <c r="Y375">
        <v>0</v>
      </c>
      <c r="Z375">
        <v>0</v>
      </c>
      <c r="AA375">
        <v>0</v>
      </c>
      <c r="AB375" t="s">
        <v>51</v>
      </c>
      <c r="AF375" s="12" t="s">
        <v>1704</v>
      </c>
      <c r="AG375" t="s">
        <v>287</v>
      </c>
      <c r="AH375" t="s">
        <v>125</v>
      </c>
      <c r="AI375" s="12" t="s">
        <v>141</v>
      </c>
      <c r="AJ375" s="12" t="e">
        <f>VLOOKUP(Table13[[#This Row],[Local Article Id]],Table3[#All],28,FALSE)</f>
        <v>#N/A</v>
      </c>
      <c r="AK375" t="s">
        <v>51</v>
      </c>
      <c r="AL375" t="s">
        <v>51</v>
      </c>
      <c r="AM375" t="s">
        <v>51</v>
      </c>
      <c r="AN375" s="12" t="s">
        <v>51</v>
      </c>
      <c r="AO375" s="12" t="e">
        <f>VLOOKUP(Table13[[#This Row],[Local Article Id]],Table3[#All],35,FALSE)</f>
        <v>#N/A</v>
      </c>
      <c r="AP375" t="s">
        <v>51</v>
      </c>
      <c r="AQ375" s="12" t="s">
        <v>51</v>
      </c>
      <c r="AR375" s="12" t="e">
        <f>VLOOKUP(Table13[[#This Row],[Local Article Id]],Table3[#All],30,FALSE)</f>
        <v>#N/A</v>
      </c>
      <c r="AS375" t="s">
        <v>51</v>
      </c>
      <c r="AT375" s="12" t="s">
        <v>404</v>
      </c>
      <c r="AU375" s="12" t="e">
        <f>VLOOKUP(Table13[[#This Row],[Local Article Id]],Table3[#All],33,FALSE)</f>
        <v>#N/A</v>
      </c>
      <c r="AV375" s="12" t="s">
        <v>51</v>
      </c>
      <c r="AW375" s="12" t="e">
        <f>VLOOKUP(Table13[[#This Row],[Local Article Id]],Table3[#All],34,FALSE)</f>
        <v>#N/A</v>
      </c>
      <c r="AX375">
        <v>0</v>
      </c>
      <c r="AY375">
        <v>0</v>
      </c>
      <c r="AZ375" t="s">
        <v>60</v>
      </c>
    </row>
    <row r="376" spans="1:52">
      <c r="A376" s="12" t="s">
        <v>1705</v>
      </c>
      <c r="B376" s="12" t="s">
        <v>48</v>
      </c>
      <c r="C376" s="12" t="s">
        <v>1706</v>
      </c>
      <c r="D376" s="12" t="s">
        <v>373</v>
      </c>
      <c r="E376" s="12" t="s">
        <v>51</v>
      </c>
      <c r="F376" s="12" t="s">
        <v>52</v>
      </c>
      <c r="G376" s="12" t="s">
        <v>799</v>
      </c>
      <c r="H376" s="12" t="s">
        <v>51</v>
      </c>
      <c r="I376" t="s">
        <v>51</v>
      </c>
      <c r="J376" s="12" t="s">
        <v>54</v>
      </c>
      <c r="K376" t="s">
        <v>51</v>
      </c>
      <c r="L376" t="s">
        <v>51</v>
      </c>
      <c r="M376" t="s">
        <v>650</v>
      </c>
      <c r="N376" t="s">
        <v>56</v>
      </c>
      <c r="O376" s="12">
        <v>0</v>
      </c>
      <c r="P376" t="s">
        <v>51</v>
      </c>
      <c r="Q376" s="12" t="s">
        <v>51</v>
      </c>
      <c r="R376" t="s">
        <v>57</v>
      </c>
      <c r="S376" t="s">
        <v>57</v>
      </c>
      <c r="T376" t="s">
        <v>1707</v>
      </c>
      <c r="U376" t="s">
        <v>51</v>
      </c>
      <c r="V376" t="s">
        <v>51</v>
      </c>
      <c r="W376" t="s">
        <v>51</v>
      </c>
      <c r="X376">
        <v>1</v>
      </c>
      <c r="Y376">
        <v>0</v>
      </c>
      <c r="Z376">
        <v>11149</v>
      </c>
      <c r="AA376">
        <v>0</v>
      </c>
      <c r="AB376" t="s">
        <v>51</v>
      </c>
      <c r="AF376" s="12" t="s">
        <v>1708</v>
      </c>
      <c r="AG376" t="s">
        <v>287</v>
      </c>
      <c r="AH376" t="s">
        <v>125</v>
      </c>
      <c r="AI376" s="12" t="s">
        <v>141</v>
      </c>
      <c r="AJ376" s="12" t="e">
        <f>VLOOKUP(Table13[[#This Row],[Local Article Id]],Table3[#All],28,FALSE)</f>
        <v>#N/A</v>
      </c>
      <c r="AK376" t="s">
        <v>51</v>
      </c>
      <c r="AL376" t="s">
        <v>51</v>
      </c>
      <c r="AM376" t="s">
        <v>51</v>
      </c>
      <c r="AN376" s="12" t="s">
        <v>51</v>
      </c>
      <c r="AO376" s="12" t="e">
        <f>VLOOKUP(Table13[[#This Row],[Local Article Id]],Table3[#All],35,FALSE)</f>
        <v>#N/A</v>
      </c>
      <c r="AP376" t="s">
        <v>51</v>
      </c>
      <c r="AQ376" s="12" t="s">
        <v>440</v>
      </c>
      <c r="AR376" s="12" t="e">
        <f>VLOOKUP(Table13[[#This Row],[Local Article Id]],Table3[#All],30,FALSE)</f>
        <v>#N/A</v>
      </c>
      <c r="AS376" t="s">
        <v>51</v>
      </c>
      <c r="AT376" s="12" t="s">
        <v>404</v>
      </c>
      <c r="AU376" s="12" t="e">
        <f>VLOOKUP(Table13[[#This Row],[Local Article Id]],Table3[#All],33,FALSE)</f>
        <v>#N/A</v>
      </c>
      <c r="AV376" s="12" t="s">
        <v>288</v>
      </c>
      <c r="AW376" s="12" t="e">
        <f>VLOOKUP(Table13[[#This Row],[Local Article Id]],Table3[#All],34,FALSE)</f>
        <v>#N/A</v>
      </c>
      <c r="AX376">
        <v>11149</v>
      </c>
      <c r="AY376">
        <v>0</v>
      </c>
      <c r="AZ376" t="s">
        <v>60</v>
      </c>
    </row>
    <row r="377" spans="1:52">
      <c r="A377" t="s">
        <v>1709</v>
      </c>
      <c r="B377" t="s">
        <v>48</v>
      </c>
      <c r="C377" t="s">
        <v>1710</v>
      </c>
      <c r="D377" t="s">
        <v>373</v>
      </c>
      <c r="E377" t="s">
        <v>51</v>
      </c>
      <c r="F377" t="s">
        <v>52</v>
      </c>
      <c r="G377" t="s">
        <v>53</v>
      </c>
      <c r="H377" t="s">
        <v>51</v>
      </c>
      <c r="I377" t="s">
        <v>51</v>
      </c>
      <c r="J377" t="s">
        <v>54</v>
      </c>
      <c r="K377" t="s">
        <v>51</v>
      </c>
      <c r="L377" t="s">
        <v>51</v>
      </c>
      <c r="M377" t="s">
        <v>55</v>
      </c>
      <c r="N377" t="s">
        <v>56</v>
      </c>
      <c r="O377">
        <v>0</v>
      </c>
      <c r="P377" t="s">
        <v>51</v>
      </c>
      <c r="Q377" t="s">
        <v>1711</v>
      </c>
      <c r="R377" t="s">
        <v>57</v>
      </c>
      <c r="S377" t="s">
        <v>57</v>
      </c>
      <c r="T377" t="s">
        <v>1712</v>
      </c>
      <c r="U377" t="s">
        <v>51</v>
      </c>
      <c r="V377" t="s">
        <v>51</v>
      </c>
      <c r="W377" t="s">
        <v>51</v>
      </c>
      <c r="X377">
        <v>1</v>
      </c>
      <c r="Y377">
        <v>0</v>
      </c>
      <c r="Z377">
        <v>993472</v>
      </c>
      <c r="AA377">
        <v>0</v>
      </c>
      <c r="AB377" t="s">
        <v>51</v>
      </c>
      <c r="AF377" t="s">
        <v>988</v>
      </c>
      <c r="AG377" t="s">
        <v>287</v>
      </c>
      <c r="AH377" t="s">
        <v>125</v>
      </c>
      <c r="AI377" s="8" t="s">
        <v>293</v>
      </c>
      <c r="AJ377" t="str">
        <f>VLOOKUP(Table13[[#This Row],[Local Article Id]],Table3[#All],28,FALSE)</f>
        <v>A paragraph or more towards the top</v>
      </c>
      <c r="AK377" t="s">
        <v>51</v>
      </c>
      <c r="AL377" t="s">
        <v>51</v>
      </c>
      <c r="AM377" t="s">
        <v>51</v>
      </c>
      <c r="AN377" s="12" t="s">
        <v>314</v>
      </c>
      <c r="AO377" s="12">
        <f>VLOOKUP(Table13[[#This Row],[Local Article Id]],Table3[#All],35,FALSE)</f>
        <v>0</v>
      </c>
      <c r="AP377" t="s">
        <v>51</v>
      </c>
      <c r="AQ377" s="8" t="s">
        <v>440</v>
      </c>
      <c r="AR377" t="str">
        <f>VLOOKUP(Table13[[#This Row],[Local Article Id]],Table3[#All],30,FALSE)</f>
        <v>More evidence needed to recommend Type 2 diabetes treatment tirzepatide 27/06/23</v>
      </c>
      <c r="AS377" t="s">
        <v>51</v>
      </c>
      <c r="AT377" s="11" t="s">
        <v>404</v>
      </c>
      <c r="AU377">
        <f>VLOOKUP(Table13[[#This Row],[Local Article Id]],Table3[#All],33,FALSE)</f>
        <v>0</v>
      </c>
      <c r="AV377" s="8" t="s">
        <v>288</v>
      </c>
      <c r="AW377" t="str">
        <f>VLOOKUP(Table13[[#This Row],[Local Article Id]],Table3[#All],34,FALSE)</f>
        <v>Helen Knight, Director of Medicines Evaluation</v>
      </c>
      <c r="AX377">
        <v>794777.59999999998</v>
      </c>
      <c r="AY377">
        <v>0</v>
      </c>
      <c r="AZ377" t="s">
        <v>60</v>
      </c>
    </row>
    <row r="378" spans="1:52">
      <c r="A378" s="12" t="s">
        <v>1713</v>
      </c>
      <c r="B378" s="12" t="s">
        <v>48</v>
      </c>
      <c r="C378" s="12" t="s">
        <v>1714</v>
      </c>
      <c r="D378" s="12" t="s">
        <v>373</v>
      </c>
      <c r="E378" s="12" t="s">
        <v>51</v>
      </c>
      <c r="F378" s="12" t="s">
        <v>52</v>
      </c>
      <c r="G378" s="12" t="s">
        <v>1715</v>
      </c>
      <c r="H378" s="12" t="s">
        <v>51</v>
      </c>
      <c r="I378" t="s">
        <v>51</v>
      </c>
      <c r="J378" s="12" t="s">
        <v>54</v>
      </c>
      <c r="K378" t="s">
        <v>51</v>
      </c>
      <c r="L378" t="s">
        <v>51</v>
      </c>
      <c r="M378" t="s">
        <v>55</v>
      </c>
      <c r="N378" t="s">
        <v>56</v>
      </c>
      <c r="O378" s="12">
        <v>0</v>
      </c>
      <c r="P378" t="s">
        <v>51</v>
      </c>
      <c r="Q378" s="12" t="s">
        <v>51</v>
      </c>
      <c r="R378" t="s">
        <v>57</v>
      </c>
      <c r="S378" t="s">
        <v>57</v>
      </c>
      <c r="T378" t="s">
        <v>1716</v>
      </c>
      <c r="U378" t="s">
        <v>51</v>
      </c>
      <c r="V378" t="s">
        <v>51</v>
      </c>
      <c r="W378" t="s">
        <v>51</v>
      </c>
      <c r="X378">
        <v>1</v>
      </c>
      <c r="Y378">
        <v>0</v>
      </c>
      <c r="Z378">
        <v>0</v>
      </c>
      <c r="AA378">
        <v>0</v>
      </c>
      <c r="AB378" t="s">
        <v>51</v>
      </c>
      <c r="AF378" s="12" t="s">
        <v>1717</v>
      </c>
      <c r="AG378" t="s">
        <v>287</v>
      </c>
      <c r="AH378" t="s">
        <v>125</v>
      </c>
      <c r="AI378" s="12" t="s">
        <v>141</v>
      </c>
      <c r="AJ378" s="12" t="e">
        <f>VLOOKUP(Table13[[#This Row],[Local Article Id]],Table3[#All],28,FALSE)</f>
        <v>#N/A</v>
      </c>
      <c r="AK378" t="s">
        <v>51</v>
      </c>
      <c r="AL378" t="s">
        <v>51</v>
      </c>
      <c r="AM378" t="s">
        <v>51</v>
      </c>
      <c r="AN378" s="12" t="s">
        <v>51</v>
      </c>
      <c r="AO378" s="12" t="e">
        <f>VLOOKUP(Table13[[#This Row],[Local Article Id]],Table3[#All],35,FALSE)</f>
        <v>#N/A</v>
      </c>
      <c r="AP378" t="s">
        <v>51</v>
      </c>
      <c r="AQ378" s="12" t="s">
        <v>440</v>
      </c>
      <c r="AR378" s="12" t="e">
        <f>VLOOKUP(Table13[[#This Row],[Local Article Id]],Table3[#All],30,FALSE)</f>
        <v>#N/A</v>
      </c>
      <c r="AS378" t="s">
        <v>51</v>
      </c>
      <c r="AT378" s="12" t="s">
        <v>51</v>
      </c>
      <c r="AU378" s="12" t="e">
        <f>VLOOKUP(Table13[[#This Row],[Local Article Id]],Table3[#All],33,FALSE)</f>
        <v>#N/A</v>
      </c>
      <c r="AV378" s="12" t="s">
        <v>51</v>
      </c>
      <c r="AW378" s="12" t="e">
        <f>VLOOKUP(Table13[[#This Row],[Local Article Id]],Table3[#All],34,FALSE)</f>
        <v>#N/A</v>
      </c>
      <c r="AX378">
        <v>0</v>
      </c>
      <c r="AY378">
        <v>0</v>
      </c>
      <c r="AZ378" t="s">
        <v>60</v>
      </c>
    </row>
    <row r="379" spans="1:52">
      <c r="A379" s="12" t="s">
        <v>1718</v>
      </c>
      <c r="B379" s="12" t="s">
        <v>48</v>
      </c>
      <c r="C379" s="12" t="s">
        <v>1719</v>
      </c>
      <c r="D379" s="12" t="s">
        <v>175</v>
      </c>
      <c r="E379" s="12" t="s">
        <v>51</v>
      </c>
      <c r="F379" s="12" t="s">
        <v>52</v>
      </c>
      <c r="G379" s="12" t="s">
        <v>176</v>
      </c>
      <c r="H379" s="12" t="s">
        <v>51</v>
      </c>
      <c r="I379" t="s">
        <v>51</v>
      </c>
      <c r="J379" s="12" t="s">
        <v>54</v>
      </c>
      <c r="K379" t="s">
        <v>51</v>
      </c>
      <c r="L379" t="s">
        <v>51</v>
      </c>
      <c r="M379" t="s">
        <v>55</v>
      </c>
      <c r="N379" t="s">
        <v>56</v>
      </c>
      <c r="O379" s="12">
        <v>0</v>
      </c>
      <c r="P379" t="s">
        <v>51</v>
      </c>
      <c r="Q379" s="12" t="s">
        <v>51</v>
      </c>
      <c r="R379" t="s">
        <v>57</v>
      </c>
      <c r="S379" t="s">
        <v>57</v>
      </c>
      <c r="T379" t="s">
        <v>1720</v>
      </c>
      <c r="U379" t="s">
        <v>51</v>
      </c>
      <c r="V379" t="s">
        <v>51</v>
      </c>
      <c r="W379" t="s">
        <v>51</v>
      </c>
      <c r="X379">
        <v>1</v>
      </c>
      <c r="Y379">
        <v>0</v>
      </c>
      <c r="Z379">
        <v>16562</v>
      </c>
      <c r="AA379">
        <v>0</v>
      </c>
      <c r="AB379" t="s">
        <v>51</v>
      </c>
      <c r="AF379" s="12" t="s">
        <v>1721</v>
      </c>
      <c r="AG379" t="s">
        <v>287</v>
      </c>
      <c r="AH379" t="s">
        <v>125</v>
      </c>
      <c r="AI379" s="12" t="s">
        <v>141</v>
      </c>
      <c r="AJ379" s="12" t="e">
        <f>VLOOKUP(Table13[[#This Row],[Local Article Id]],Table3[#All],28,FALSE)</f>
        <v>#N/A</v>
      </c>
      <c r="AK379" t="s">
        <v>51</v>
      </c>
      <c r="AL379" t="s">
        <v>51</v>
      </c>
      <c r="AM379" t="s">
        <v>51</v>
      </c>
      <c r="AN379" s="12" t="s">
        <v>51</v>
      </c>
      <c r="AO379" s="12" t="e">
        <f>VLOOKUP(Table13[[#This Row],[Local Article Id]],Table3[#All],35,FALSE)</f>
        <v>#N/A</v>
      </c>
      <c r="AP379" t="s">
        <v>51</v>
      </c>
      <c r="AQ379" s="12" t="s">
        <v>440</v>
      </c>
      <c r="AR379" s="12" t="e">
        <f>VLOOKUP(Table13[[#This Row],[Local Article Id]],Table3[#All],30,FALSE)</f>
        <v>#N/A</v>
      </c>
      <c r="AS379" t="s">
        <v>51</v>
      </c>
      <c r="AT379" s="12" t="s">
        <v>51</v>
      </c>
      <c r="AU379" s="12" t="e">
        <f>VLOOKUP(Table13[[#This Row],[Local Article Id]],Table3[#All],33,FALSE)</f>
        <v>#N/A</v>
      </c>
      <c r="AV379" s="12" t="s">
        <v>51</v>
      </c>
      <c r="AW379" s="12" t="e">
        <f>VLOOKUP(Table13[[#This Row],[Local Article Id]],Table3[#All],34,FALSE)</f>
        <v>#N/A</v>
      </c>
      <c r="AX379">
        <v>16562</v>
      </c>
      <c r="AY379">
        <v>0</v>
      </c>
      <c r="AZ379" t="s">
        <v>60</v>
      </c>
    </row>
    <row r="380" spans="1:52">
      <c r="A380" s="12" t="s">
        <v>1722</v>
      </c>
      <c r="B380" s="12" t="s">
        <v>48</v>
      </c>
      <c r="C380" s="12" t="s">
        <v>1723</v>
      </c>
      <c r="D380" s="12" t="s">
        <v>244</v>
      </c>
      <c r="E380" s="12" t="s">
        <v>51</v>
      </c>
      <c r="F380" s="12" t="s">
        <v>85</v>
      </c>
      <c r="G380" s="12" t="s">
        <v>530</v>
      </c>
      <c r="H380" s="12" t="s">
        <v>530</v>
      </c>
      <c r="I380" t="s">
        <v>51</v>
      </c>
      <c r="J380" s="12" t="s">
        <v>54</v>
      </c>
      <c r="K380" t="s">
        <v>51</v>
      </c>
      <c r="L380" t="s">
        <v>51</v>
      </c>
      <c r="M380" t="s">
        <v>55</v>
      </c>
      <c r="N380" t="s">
        <v>56</v>
      </c>
      <c r="O380" s="12">
        <v>1</v>
      </c>
      <c r="P380" t="s">
        <v>51</v>
      </c>
      <c r="Q380" s="12" t="s">
        <v>51</v>
      </c>
      <c r="R380" t="s">
        <v>57</v>
      </c>
      <c r="S380" t="s">
        <v>57</v>
      </c>
      <c r="T380" t="s">
        <v>51</v>
      </c>
      <c r="U380" t="s">
        <v>51</v>
      </c>
      <c r="V380" t="s">
        <v>51</v>
      </c>
      <c r="W380" t="s">
        <v>51</v>
      </c>
      <c r="X380">
        <v>1</v>
      </c>
      <c r="Y380">
        <v>0</v>
      </c>
      <c r="Z380">
        <v>3065586</v>
      </c>
      <c r="AA380">
        <v>822860000</v>
      </c>
      <c r="AB380" t="s">
        <v>51</v>
      </c>
      <c r="AF380" s="12" t="s">
        <v>1724</v>
      </c>
      <c r="AG380" t="s">
        <v>287</v>
      </c>
      <c r="AH380" t="s">
        <v>125</v>
      </c>
      <c r="AI380" s="12" t="s">
        <v>179</v>
      </c>
      <c r="AJ380" s="12" t="e">
        <f>VLOOKUP(Table13[[#This Row],[Local Article Id]],Table3[#All],28,FALSE)</f>
        <v>#N/A</v>
      </c>
      <c r="AK380" t="s">
        <v>51</v>
      </c>
      <c r="AL380" t="s">
        <v>51</v>
      </c>
      <c r="AM380" t="s">
        <v>51</v>
      </c>
      <c r="AN380" s="12" t="s">
        <v>51</v>
      </c>
      <c r="AO380" s="12" t="e">
        <f>VLOOKUP(Table13[[#This Row],[Local Article Id]],Table3[#All],35,FALSE)</f>
        <v>#N/A</v>
      </c>
      <c r="AP380" t="s">
        <v>51</v>
      </c>
      <c r="AQ380" s="12" t="s">
        <v>51</v>
      </c>
      <c r="AR380" s="12" t="e">
        <f>VLOOKUP(Table13[[#This Row],[Local Article Id]],Table3[#All],30,FALSE)</f>
        <v>#N/A</v>
      </c>
      <c r="AS380" t="s">
        <v>51</v>
      </c>
      <c r="AT380" s="12" t="s">
        <v>394</v>
      </c>
      <c r="AU380" s="12" t="e">
        <f>VLOOKUP(Table13[[#This Row],[Local Article Id]],Table3[#All],33,FALSE)</f>
        <v>#N/A</v>
      </c>
      <c r="AV380" s="12" t="s">
        <v>51</v>
      </c>
      <c r="AW380" s="12" t="e">
        <f>VLOOKUP(Table13[[#This Row],[Local Article Id]],Table3[#All],34,FALSE)</f>
        <v>#N/A</v>
      </c>
      <c r="AX380">
        <v>91967.58</v>
      </c>
      <c r="AY380">
        <v>24685800</v>
      </c>
      <c r="AZ380" t="s">
        <v>60</v>
      </c>
    </row>
    <row r="381" spans="1:52">
      <c r="A381" t="s">
        <v>1725</v>
      </c>
      <c r="B381" t="s">
        <v>48</v>
      </c>
      <c r="C381" t="s">
        <v>1726</v>
      </c>
      <c r="D381" t="s">
        <v>276</v>
      </c>
      <c r="E381" t="s">
        <v>51</v>
      </c>
      <c r="F381" t="s">
        <v>85</v>
      </c>
      <c r="G381" t="s">
        <v>1727</v>
      </c>
      <c r="H381" t="s">
        <v>1727</v>
      </c>
      <c r="I381" t="s">
        <v>1728</v>
      </c>
      <c r="J381" t="s">
        <v>252</v>
      </c>
      <c r="K381" t="s">
        <v>51</v>
      </c>
      <c r="L381" t="s">
        <v>51</v>
      </c>
      <c r="M381" t="s">
        <v>55</v>
      </c>
      <c r="N381" t="s">
        <v>56</v>
      </c>
      <c r="O381">
        <v>58</v>
      </c>
      <c r="P381" t="s">
        <v>51</v>
      </c>
      <c r="Q381" t="s">
        <v>1729</v>
      </c>
      <c r="R381" t="s">
        <v>57</v>
      </c>
      <c r="S381" t="s">
        <v>57</v>
      </c>
      <c r="T381" t="s">
        <v>51</v>
      </c>
      <c r="U381" t="s">
        <v>51</v>
      </c>
      <c r="V381" t="s">
        <v>51</v>
      </c>
      <c r="W381" t="s">
        <v>51</v>
      </c>
      <c r="X381">
        <v>1871</v>
      </c>
      <c r="Y381">
        <v>0</v>
      </c>
      <c r="Z381">
        <v>11479</v>
      </c>
      <c r="AA381">
        <v>83900</v>
      </c>
      <c r="AB381" t="s">
        <v>51</v>
      </c>
      <c r="AF381" t="s">
        <v>1730</v>
      </c>
      <c r="AG381" t="s">
        <v>287</v>
      </c>
      <c r="AH381" t="s">
        <v>125</v>
      </c>
      <c r="AI381" s="9" t="s">
        <v>126</v>
      </c>
      <c r="AJ381" t="str">
        <f>VLOOKUP(Table13[[#This Row],[Local Article Id]],Table3[#All],28,FALSE)</f>
        <v>A paragraph or more towards the top</v>
      </c>
      <c r="AK381" t="s">
        <v>51</v>
      </c>
      <c r="AL381" t="s">
        <v>51</v>
      </c>
      <c r="AM381" t="s">
        <v>51</v>
      </c>
      <c r="AN381" s="12" t="s">
        <v>314</v>
      </c>
      <c r="AO381" s="12">
        <f>VLOOKUP(Table13[[#This Row],[Local Article Id]],Table3[#All],35,FALSE)</f>
        <v>0</v>
      </c>
      <c r="AP381" t="s">
        <v>51</v>
      </c>
      <c r="AQ381" s="8" t="s">
        <v>51</v>
      </c>
      <c r="AR381">
        <f>VLOOKUP(Table13[[#This Row],[Local Article Id]],Table3[#All],30,FALSE)</f>
        <v>0</v>
      </c>
      <c r="AS381" t="s">
        <v>51</v>
      </c>
      <c r="AT381" s="9" t="s">
        <v>394</v>
      </c>
      <c r="AU381">
        <f>VLOOKUP(Table13[[#This Row],[Local Article Id]],Table3[#All],33,FALSE)</f>
        <v>0</v>
      </c>
      <c r="AV381" s="8" t="s">
        <v>51</v>
      </c>
      <c r="AW381">
        <f>VLOOKUP(Table13[[#This Row],[Local Article Id]],Table3[#All],34,FALSE)</f>
        <v>0</v>
      </c>
      <c r="AX381">
        <v>11479</v>
      </c>
      <c r="AY381">
        <v>15697690</v>
      </c>
      <c r="AZ381" t="s">
        <v>60</v>
      </c>
    </row>
    <row r="382" spans="1:52">
      <c r="A382" t="s">
        <v>1731</v>
      </c>
      <c r="B382" t="s">
        <v>48</v>
      </c>
      <c r="C382" t="s">
        <v>1732</v>
      </c>
      <c r="D382" t="s">
        <v>108</v>
      </c>
      <c r="E382" t="s">
        <v>51</v>
      </c>
      <c r="F382" t="s">
        <v>52</v>
      </c>
      <c r="G382" t="s">
        <v>310</v>
      </c>
      <c r="H382" t="s">
        <v>51</v>
      </c>
      <c r="I382" t="s">
        <v>51</v>
      </c>
      <c r="J382" t="s">
        <v>54</v>
      </c>
      <c r="K382" t="s">
        <v>51</v>
      </c>
      <c r="L382" t="s">
        <v>51</v>
      </c>
      <c r="M382" t="s">
        <v>55</v>
      </c>
      <c r="N382" t="s">
        <v>56</v>
      </c>
      <c r="O382">
        <v>0</v>
      </c>
      <c r="P382" t="s">
        <v>51</v>
      </c>
      <c r="Q382" t="s">
        <v>1733</v>
      </c>
      <c r="R382" t="s">
        <v>57</v>
      </c>
      <c r="S382" t="s">
        <v>57</v>
      </c>
      <c r="T382" t="s">
        <v>1734</v>
      </c>
      <c r="U382" t="s">
        <v>51</v>
      </c>
      <c r="V382" t="s">
        <v>51</v>
      </c>
      <c r="W382" t="s">
        <v>51</v>
      </c>
      <c r="X382">
        <v>1</v>
      </c>
      <c r="Y382">
        <v>0</v>
      </c>
      <c r="Z382">
        <v>53536</v>
      </c>
      <c r="AA382">
        <v>0</v>
      </c>
      <c r="AB382" t="s">
        <v>51</v>
      </c>
      <c r="AF382" t="s">
        <v>1735</v>
      </c>
      <c r="AG382" t="s">
        <v>287</v>
      </c>
      <c r="AH382" t="s">
        <v>125</v>
      </c>
      <c r="AI382" s="8" t="s">
        <v>141</v>
      </c>
      <c r="AJ382" t="str">
        <f>VLOOKUP(Table13[[#This Row],[Local Article Id]],Table3[#All],28,FALSE)</f>
        <v>Headline or byline mention</v>
      </c>
      <c r="AK382" t="s">
        <v>51</v>
      </c>
      <c r="AL382" t="s">
        <v>51</v>
      </c>
      <c r="AM382" t="s">
        <v>51</v>
      </c>
      <c r="AN382" s="12" t="s">
        <v>307</v>
      </c>
      <c r="AO382" s="12">
        <f>VLOOKUP(Table13[[#This Row],[Local Article Id]],Table3[#All],35,FALSE)</f>
        <v>0</v>
      </c>
      <c r="AP382" t="s">
        <v>51</v>
      </c>
      <c r="AQ382" s="8" t="s">
        <v>383</v>
      </c>
      <c r="AR382" t="str">
        <f>VLOOKUP(Table13[[#This Row],[Local Article Id]],Table3[#All],30,FALSE)</f>
        <v>145,000 people in England to have further treatment choice for preventing migraine attacks 31/05/2023</v>
      </c>
      <c r="AS382" t="s">
        <v>51</v>
      </c>
      <c r="AT382" s="11" t="s">
        <v>404</v>
      </c>
      <c r="AU382">
        <f>VLOOKUP(Table13[[#This Row],[Local Article Id]],Table3[#All],33,FALSE)</f>
        <v>0</v>
      </c>
      <c r="AV382" s="8" t="s">
        <v>288</v>
      </c>
      <c r="AW382" t="str">
        <f>VLOOKUP(Table13[[#This Row],[Local Article Id]],Table3[#All],34,FALSE)</f>
        <v>Helen Knight, Director of Medicines Evaluation</v>
      </c>
      <c r="AX382">
        <v>53536</v>
      </c>
      <c r="AY382">
        <v>0</v>
      </c>
      <c r="AZ382" t="s">
        <v>60</v>
      </c>
    </row>
    <row r="383" spans="1:52">
      <c r="A383" t="s">
        <v>1731</v>
      </c>
      <c r="B383" t="s">
        <v>329</v>
      </c>
      <c r="C383" t="s">
        <v>1732</v>
      </c>
      <c r="D383" t="s">
        <v>108</v>
      </c>
      <c r="E383" t="s">
        <v>51</v>
      </c>
      <c r="F383" t="s">
        <v>52</v>
      </c>
      <c r="G383" t="s">
        <v>310</v>
      </c>
      <c r="H383" t="s">
        <v>51</v>
      </c>
      <c r="I383" t="s">
        <v>51</v>
      </c>
      <c r="J383" t="s">
        <v>54</v>
      </c>
      <c r="K383" t="s">
        <v>51</v>
      </c>
      <c r="L383" t="s">
        <v>51</v>
      </c>
      <c r="M383" t="s">
        <v>55</v>
      </c>
      <c r="N383" t="s">
        <v>56</v>
      </c>
      <c r="O383">
        <v>0</v>
      </c>
      <c r="P383" t="s">
        <v>51</v>
      </c>
      <c r="Q383" t="s">
        <v>1733</v>
      </c>
      <c r="R383" t="s">
        <v>57</v>
      </c>
      <c r="S383" t="s">
        <v>57</v>
      </c>
      <c r="T383" t="s">
        <v>1734</v>
      </c>
      <c r="U383" t="s">
        <v>51</v>
      </c>
      <c r="V383" t="s">
        <v>51</v>
      </c>
      <c r="W383" t="s">
        <v>51</v>
      </c>
      <c r="X383">
        <v>1</v>
      </c>
      <c r="Y383">
        <v>0</v>
      </c>
      <c r="Z383">
        <v>53536</v>
      </c>
      <c r="AA383">
        <v>0</v>
      </c>
      <c r="AB383" t="s">
        <v>51</v>
      </c>
      <c r="AF383" t="s">
        <v>1735</v>
      </c>
      <c r="AG383" t="s">
        <v>287</v>
      </c>
      <c r="AH383" t="s">
        <v>125</v>
      </c>
      <c r="AI383" s="9" t="s">
        <v>51</v>
      </c>
      <c r="AJ383" t="str">
        <f>VLOOKUP(Table13[[#This Row],[Local Article Id]],Table3[#All],28,FALSE)</f>
        <v>Headline or byline mention</v>
      </c>
      <c r="AK383" t="s">
        <v>51</v>
      </c>
      <c r="AL383" t="s">
        <v>51</v>
      </c>
      <c r="AM383" t="s">
        <v>51</v>
      </c>
      <c r="AN383" s="12" t="s">
        <v>51</v>
      </c>
      <c r="AO383" s="12">
        <f>VLOOKUP(Table13[[#This Row],[Local Article Id]],Table3[#All],35,FALSE)</f>
        <v>0</v>
      </c>
      <c r="AP383" t="s">
        <v>51</v>
      </c>
      <c r="AQ383" s="8" t="s">
        <v>51</v>
      </c>
      <c r="AR383" t="str">
        <f>VLOOKUP(Table13[[#This Row],[Local Article Id]],Table3[#All],30,FALSE)</f>
        <v>145,000 people in England to have further treatment choice for preventing migraine attacks 31/05/2023</v>
      </c>
      <c r="AS383" t="s">
        <v>51</v>
      </c>
      <c r="AT383" s="11" t="s">
        <v>394</v>
      </c>
      <c r="AU383">
        <f>VLOOKUP(Table13[[#This Row],[Local Article Id]],Table3[#All],33,FALSE)</f>
        <v>0</v>
      </c>
      <c r="AV383" s="8" t="s">
        <v>51</v>
      </c>
      <c r="AW383" t="str">
        <f>VLOOKUP(Table13[[#This Row],[Local Article Id]],Table3[#All],34,FALSE)</f>
        <v>Helen Knight, Director of Medicines Evaluation</v>
      </c>
      <c r="AZ383" t="s">
        <v>60</v>
      </c>
    </row>
    <row r="384" spans="1:52">
      <c r="A384" s="12" t="s">
        <v>1736</v>
      </c>
      <c r="B384" s="12" t="s">
        <v>48</v>
      </c>
      <c r="C384" s="12" t="s">
        <v>1737</v>
      </c>
      <c r="D384" s="12" t="s">
        <v>69</v>
      </c>
      <c r="E384" s="12" t="s">
        <v>51</v>
      </c>
      <c r="F384" s="12" t="s">
        <v>52</v>
      </c>
      <c r="G384" s="12" t="s">
        <v>1738</v>
      </c>
      <c r="H384" s="12" t="s">
        <v>51</v>
      </c>
      <c r="I384" t="s">
        <v>51</v>
      </c>
      <c r="J384" s="12" t="s">
        <v>54</v>
      </c>
      <c r="K384" t="s">
        <v>51</v>
      </c>
      <c r="L384" t="s">
        <v>51</v>
      </c>
      <c r="M384" t="s">
        <v>55</v>
      </c>
      <c r="N384" t="s">
        <v>56</v>
      </c>
      <c r="O384" s="12">
        <v>0</v>
      </c>
      <c r="P384" t="s">
        <v>51</v>
      </c>
      <c r="Q384" s="12" t="s">
        <v>51</v>
      </c>
      <c r="R384" t="s">
        <v>57</v>
      </c>
      <c r="S384" t="s">
        <v>57</v>
      </c>
      <c r="T384" t="s">
        <v>1739</v>
      </c>
      <c r="U384" t="s">
        <v>51</v>
      </c>
      <c r="V384" t="s">
        <v>51</v>
      </c>
      <c r="W384" t="s">
        <v>51</v>
      </c>
      <c r="X384">
        <v>1</v>
      </c>
      <c r="Y384">
        <v>0</v>
      </c>
      <c r="Z384">
        <v>2133</v>
      </c>
      <c r="AA384">
        <v>0</v>
      </c>
      <c r="AB384" t="s">
        <v>51</v>
      </c>
      <c r="AF384" s="12" t="s">
        <v>1740</v>
      </c>
      <c r="AG384" t="s">
        <v>287</v>
      </c>
      <c r="AH384" t="s">
        <v>125</v>
      </c>
      <c r="AI384" s="12" t="s">
        <v>141</v>
      </c>
      <c r="AJ384" s="12" t="e">
        <f>VLOOKUP(Table13[[#This Row],[Local Article Id]],Table3[#All],28,FALSE)</f>
        <v>#N/A</v>
      </c>
      <c r="AK384" t="s">
        <v>51</v>
      </c>
      <c r="AL384" t="s">
        <v>51</v>
      </c>
      <c r="AM384" t="s">
        <v>51</v>
      </c>
      <c r="AN384" s="12" t="s">
        <v>307</v>
      </c>
      <c r="AO384" s="12" t="e">
        <f>VLOOKUP(Table13[[#This Row],[Local Article Id]],Table3[#All],35,FALSE)</f>
        <v>#N/A</v>
      </c>
      <c r="AP384" t="s">
        <v>51</v>
      </c>
      <c r="AQ384" s="12" t="s">
        <v>383</v>
      </c>
      <c r="AR384" s="12" t="e">
        <f>VLOOKUP(Table13[[#This Row],[Local Article Id]],Table3[#All],30,FALSE)</f>
        <v>#N/A</v>
      </c>
      <c r="AS384" t="s">
        <v>51</v>
      </c>
      <c r="AT384" s="12" t="s">
        <v>404</v>
      </c>
      <c r="AU384" s="12" t="e">
        <f>VLOOKUP(Table13[[#This Row],[Local Article Id]],Table3[#All],33,FALSE)</f>
        <v>#N/A</v>
      </c>
      <c r="AV384" s="12" t="s">
        <v>288</v>
      </c>
      <c r="AW384" s="12" t="e">
        <f>VLOOKUP(Table13[[#This Row],[Local Article Id]],Table3[#All],34,FALSE)</f>
        <v>#N/A</v>
      </c>
      <c r="AX384">
        <v>2133</v>
      </c>
      <c r="AY384">
        <v>0</v>
      </c>
      <c r="AZ384" t="s">
        <v>60</v>
      </c>
    </row>
    <row r="385" spans="1:52">
      <c r="A385" s="12" t="s">
        <v>1736</v>
      </c>
      <c r="B385" s="12" t="s">
        <v>329</v>
      </c>
      <c r="C385" s="12" t="s">
        <v>1737</v>
      </c>
      <c r="D385" s="12" t="s">
        <v>69</v>
      </c>
      <c r="E385" s="12" t="s">
        <v>51</v>
      </c>
      <c r="F385" s="12" t="s">
        <v>52</v>
      </c>
      <c r="G385" s="12" t="s">
        <v>1738</v>
      </c>
      <c r="H385" s="12" t="s">
        <v>51</v>
      </c>
      <c r="I385" t="s">
        <v>51</v>
      </c>
      <c r="J385" s="12" t="s">
        <v>54</v>
      </c>
      <c r="K385" t="s">
        <v>51</v>
      </c>
      <c r="L385" t="s">
        <v>51</v>
      </c>
      <c r="M385" t="s">
        <v>55</v>
      </c>
      <c r="N385" t="s">
        <v>56</v>
      </c>
      <c r="O385" s="12">
        <v>0</v>
      </c>
      <c r="P385" t="s">
        <v>51</v>
      </c>
      <c r="Q385" s="12" t="s">
        <v>51</v>
      </c>
      <c r="R385" t="s">
        <v>57</v>
      </c>
      <c r="S385" t="s">
        <v>57</v>
      </c>
      <c r="T385" t="s">
        <v>1739</v>
      </c>
      <c r="U385" t="s">
        <v>51</v>
      </c>
      <c r="V385" t="s">
        <v>51</v>
      </c>
      <c r="W385" t="s">
        <v>51</v>
      </c>
      <c r="X385">
        <v>1</v>
      </c>
      <c r="Y385">
        <v>0</v>
      </c>
      <c r="Z385">
        <v>2133</v>
      </c>
      <c r="AA385">
        <v>0</v>
      </c>
      <c r="AB385" t="s">
        <v>51</v>
      </c>
      <c r="AF385" s="12" t="s">
        <v>1740</v>
      </c>
      <c r="AG385" t="s">
        <v>287</v>
      </c>
      <c r="AH385" t="s">
        <v>125</v>
      </c>
      <c r="AI385" s="12" t="s">
        <v>51</v>
      </c>
      <c r="AJ385" s="12" t="e">
        <f>VLOOKUP(Table13[[#This Row],[Local Article Id]],Table3[#All],28,FALSE)</f>
        <v>#N/A</v>
      </c>
      <c r="AK385" t="s">
        <v>51</v>
      </c>
      <c r="AL385" t="s">
        <v>51</v>
      </c>
      <c r="AM385" t="s">
        <v>51</v>
      </c>
      <c r="AN385" s="12" t="s">
        <v>51</v>
      </c>
      <c r="AO385" s="12" t="e">
        <f>VLOOKUP(Table13[[#This Row],[Local Article Id]],Table3[#All],35,FALSE)</f>
        <v>#N/A</v>
      </c>
      <c r="AP385" t="s">
        <v>51</v>
      </c>
      <c r="AQ385" s="12" t="s">
        <v>51</v>
      </c>
      <c r="AR385" s="12" t="e">
        <f>VLOOKUP(Table13[[#This Row],[Local Article Id]],Table3[#All],30,FALSE)</f>
        <v>#N/A</v>
      </c>
      <c r="AS385" t="s">
        <v>51</v>
      </c>
      <c r="AT385" s="12" t="s">
        <v>394</v>
      </c>
      <c r="AU385" s="12" t="e">
        <f>VLOOKUP(Table13[[#This Row],[Local Article Id]],Table3[#All],33,FALSE)</f>
        <v>#N/A</v>
      </c>
      <c r="AV385" s="12" t="s">
        <v>51</v>
      </c>
      <c r="AW385" s="12" t="e">
        <f>VLOOKUP(Table13[[#This Row],[Local Article Id]],Table3[#All],34,FALSE)</f>
        <v>#N/A</v>
      </c>
      <c r="AZ385" t="s">
        <v>60</v>
      </c>
    </row>
    <row r="386" spans="1:52">
      <c r="A386" s="12" t="s">
        <v>1741</v>
      </c>
      <c r="B386" s="12" t="s">
        <v>48</v>
      </c>
      <c r="C386" s="12" t="s">
        <v>1742</v>
      </c>
      <c r="D386" s="12" t="s">
        <v>529</v>
      </c>
      <c r="E386" s="12" t="s">
        <v>51</v>
      </c>
      <c r="F386" s="12" t="s">
        <v>52</v>
      </c>
      <c r="G386" s="12" t="s">
        <v>1232</v>
      </c>
      <c r="H386" s="12" t="s">
        <v>51</v>
      </c>
      <c r="I386" t="s">
        <v>51</v>
      </c>
      <c r="J386" s="12" t="s">
        <v>54</v>
      </c>
      <c r="K386" t="s">
        <v>51</v>
      </c>
      <c r="L386" t="s">
        <v>51</v>
      </c>
      <c r="M386" t="s">
        <v>55</v>
      </c>
      <c r="N386" t="s">
        <v>56</v>
      </c>
      <c r="O386" s="12">
        <v>0</v>
      </c>
      <c r="P386" t="s">
        <v>51</v>
      </c>
      <c r="Q386" s="12" t="s">
        <v>51</v>
      </c>
      <c r="R386" t="s">
        <v>57</v>
      </c>
      <c r="S386" t="s">
        <v>57</v>
      </c>
      <c r="T386" t="s">
        <v>1743</v>
      </c>
      <c r="U386" t="s">
        <v>51</v>
      </c>
      <c r="V386" t="s">
        <v>51</v>
      </c>
      <c r="W386" t="s">
        <v>51</v>
      </c>
      <c r="X386">
        <v>1</v>
      </c>
      <c r="Y386">
        <v>0</v>
      </c>
      <c r="Z386">
        <v>748</v>
      </c>
      <c r="AA386">
        <v>0</v>
      </c>
      <c r="AB386" t="s">
        <v>51</v>
      </c>
      <c r="AF386" s="12" t="s">
        <v>1744</v>
      </c>
      <c r="AG386" t="s">
        <v>287</v>
      </c>
      <c r="AH386" t="s">
        <v>125</v>
      </c>
      <c r="AI386" s="12" t="s">
        <v>133</v>
      </c>
      <c r="AJ386" s="12" t="e">
        <f>VLOOKUP(Table13[[#This Row],[Local Article Id]],Table3[#All],28,FALSE)</f>
        <v>#N/A</v>
      </c>
      <c r="AK386" t="s">
        <v>51</v>
      </c>
      <c r="AL386" t="s">
        <v>51</v>
      </c>
      <c r="AM386" t="s">
        <v>51</v>
      </c>
      <c r="AN386" s="12" t="s">
        <v>314</v>
      </c>
      <c r="AO386" s="12" t="e">
        <f>VLOOKUP(Table13[[#This Row],[Local Article Id]],Table3[#All],35,FALSE)</f>
        <v>#N/A</v>
      </c>
      <c r="AP386" t="s">
        <v>51</v>
      </c>
      <c r="AQ386" s="12" t="s">
        <v>51</v>
      </c>
      <c r="AR386" s="12" t="e">
        <f>VLOOKUP(Table13[[#This Row],[Local Article Id]],Table3[#All],30,FALSE)</f>
        <v>#N/A</v>
      </c>
      <c r="AS386" t="s">
        <v>51</v>
      </c>
      <c r="AT386" s="12" t="s">
        <v>51</v>
      </c>
      <c r="AU386" s="12" t="e">
        <f>VLOOKUP(Table13[[#This Row],[Local Article Id]],Table3[#All],33,FALSE)</f>
        <v>#N/A</v>
      </c>
      <c r="AV386" s="12" t="s">
        <v>51</v>
      </c>
      <c r="AW386" s="12" t="e">
        <f>VLOOKUP(Table13[[#This Row],[Local Article Id]],Table3[#All],34,FALSE)</f>
        <v>#N/A</v>
      </c>
      <c r="AX386">
        <v>187</v>
      </c>
      <c r="AY386">
        <v>0</v>
      </c>
      <c r="AZ386" t="s">
        <v>60</v>
      </c>
    </row>
    <row r="387" spans="1:52">
      <c r="A387" s="12" t="s">
        <v>1745</v>
      </c>
      <c r="B387" s="12" t="s">
        <v>48</v>
      </c>
      <c r="C387" s="12" t="s">
        <v>1746</v>
      </c>
      <c r="D387" s="12" t="s">
        <v>69</v>
      </c>
      <c r="E387" s="12" t="s">
        <v>51</v>
      </c>
      <c r="F387" s="12" t="s">
        <v>85</v>
      </c>
      <c r="G387" s="12" t="s">
        <v>683</v>
      </c>
      <c r="H387" s="12" t="s">
        <v>683</v>
      </c>
      <c r="I387" t="s">
        <v>684</v>
      </c>
      <c r="J387" s="12" t="s">
        <v>51</v>
      </c>
      <c r="K387" t="s">
        <v>51</v>
      </c>
      <c r="L387" t="s">
        <v>51</v>
      </c>
      <c r="M387" t="s">
        <v>55</v>
      </c>
      <c r="N387" t="s">
        <v>56</v>
      </c>
      <c r="O387" s="12">
        <v>9</v>
      </c>
      <c r="P387" t="s">
        <v>51</v>
      </c>
      <c r="Q387" s="12" t="s">
        <v>51</v>
      </c>
      <c r="R387" t="s">
        <v>57</v>
      </c>
      <c r="S387" t="s">
        <v>57</v>
      </c>
      <c r="T387" t="s">
        <v>51</v>
      </c>
      <c r="U387" t="s">
        <v>51</v>
      </c>
      <c r="V387" t="s">
        <v>51</v>
      </c>
      <c r="W387" t="s">
        <v>51</v>
      </c>
      <c r="X387">
        <v>104</v>
      </c>
      <c r="Y387">
        <v>0</v>
      </c>
      <c r="Z387">
        <v>12825</v>
      </c>
      <c r="AA387">
        <v>63800</v>
      </c>
      <c r="AB387" t="s">
        <v>51</v>
      </c>
      <c r="AF387" s="12" t="s">
        <v>1747</v>
      </c>
      <c r="AG387" t="s">
        <v>287</v>
      </c>
      <c r="AH387" t="s">
        <v>125</v>
      </c>
      <c r="AI387" s="12" t="s">
        <v>293</v>
      </c>
      <c r="AJ387" s="12" t="e">
        <f>VLOOKUP(Table13[[#This Row],[Local Article Id]],Table3[#All],28,FALSE)</f>
        <v>#N/A</v>
      </c>
      <c r="AK387" t="s">
        <v>51</v>
      </c>
      <c r="AL387" t="s">
        <v>51</v>
      </c>
      <c r="AM387" t="s">
        <v>51</v>
      </c>
      <c r="AN387" s="12" t="s">
        <v>307</v>
      </c>
      <c r="AO387" s="12" t="e">
        <f>VLOOKUP(Table13[[#This Row],[Local Article Id]],Table3[#All],35,FALSE)</f>
        <v>#N/A</v>
      </c>
      <c r="AP387" t="s">
        <v>51</v>
      </c>
      <c r="AQ387" s="12" t="s">
        <v>383</v>
      </c>
      <c r="AR387" s="12" t="e">
        <f>VLOOKUP(Table13[[#This Row],[Local Article Id]],Table3[#All],30,FALSE)</f>
        <v>#N/A</v>
      </c>
      <c r="AS387" t="s">
        <v>51</v>
      </c>
      <c r="AT387" s="12" t="s">
        <v>51</v>
      </c>
      <c r="AU387" s="12" t="e">
        <f>VLOOKUP(Table13[[#This Row],[Local Article Id]],Table3[#All],33,FALSE)</f>
        <v>#N/A</v>
      </c>
      <c r="AV387" s="12" t="s">
        <v>288</v>
      </c>
      <c r="AW387" s="12" t="e">
        <f>VLOOKUP(Table13[[#This Row],[Local Article Id]],Table3[#All],34,FALSE)</f>
        <v>#N/A</v>
      </c>
      <c r="AX387">
        <v>12825</v>
      </c>
      <c r="AY387">
        <v>5308160</v>
      </c>
      <c r="AZ387" t="s">
        <v>60</v>
      </c>
    </row>
    <row r="388" spans="1:52">
      <c r="A388" s="12" t="s">
        <v>1748</v>
      </c>
      <c r="B388" s="12" t="s">
        <v>48</v>
      </c>
      <c r="C388" s="12" t="s">
        <v>1749</v>
      </c>
      <c r="D388" s="12" t="s">
        <v>209</v>
      </c>
      <c r="E388" s="12" t="s">
        <v>51</v>
      </c>
      <c r="F388" s="12" t="s">
        <v>52</v>
      </c>
      <c r="G388" s="12" t="s">
        <v>1750</v>
      </c>
      <c r="H388" s="12" t="s">
        <v>51</v>
      </c>
      <c r="I388" t="s">
        <v>51</v>
      </c>
      <c r="J388" s="12" t="s">
        <v>54</v>
      </c>
      <c r="K388" t="s">
        <v>51</v>
      </c>
      <c r="L388" t="s">
        <v>51</v>
      </c>
      <c r="M388" t="s">
        <v>55</v>
      </c>
      <c r="N388" t="s">
        <v>56</v>
      </c>
      <c r="O388" s="12">
        <v>0</v>
      </c>
      <c r="P388" t="s">
        <v>51</v>
      </c>
      <c r="Q388" s="12" t="s">
        <v>51</v>
      </c>
      <c r="R388" t="s">
        <v>57</v>
      </c>
      <c r="S388" t="s">
        <v>57</v>
      </c>
      <c r="T388" t="s">
        <v>1751</v>
      </c>
      <c r="U388" t="s">
        <v>51</v>
      </c>
      <c r="V388" t="s">
        <v>51</v>
      </c>
      <c r="W388" t="s">
        <v>51</v>
      </c>
      <c r="X388">
        <v>1</v>
      </c>
      <c r="Y388">
        <v>0</v>
      </c>
      <c r="Z388">
        <v>49885</v>
      </c>
      <c r="AA388">
        <v>0</v>
      </c>
      <c r="AB388" t="s">
        <v>51</v>
      </c>
      <c r="AF388" s="12" t="s">
        <v>1752</v>
      </c>
      <c r="AG388" t="s">
        <v>287</v>
      </c>
      <c r="AH388" t="s">
        <v>125</v>
      </c>
      <c r="AI388" s="12" t="s">
        <v>293</v>
      </c>
      <c r="AJ388" s="12" t="e">
        <f>VLOOKUP(Table13[[#This Row],[Local Article Id]],Table3[#All],28,FALSE)</f>
        <v>#N/A</v>
      </c>
      <c r="AK388" t="s">
        <v>51</v>
      </c>
      <c r="AL388" t="s">
        <v>51</v>
      </c>
      <c r="AM388" t="s">
        <v>51</v>
      </c>
      <c r="AN388" s="12" t="s">
        <v>307</v>
      </c>
      <c r="AO388" s="12" t="e">
        <f>VLOOKUP(Table13[[#This Row],[Local Article Id]],Table3[#All],35,FALSE)</f>
        <v>#N/A</v>
      </c>
      <c r="AP388" t="s">
        <v>51</v>
      </c>
      <c r="AQ388" s="12" t="s">
        <v>383</v>
      </c>
      <c r="AR388" s="12" t="e">
        <f>VLOOKUP(Table13[[#This Row],[Local Article Id]],Table3[#All],30,FALSE)</f>
        <v>#N/A</v>
      </c>
      <c r="AS388" t="s">
        <v>51</v>
      </c>
      <c r="AT388" s="12" t="s">
        <v>51</v>
      </c>
      <c r="AU388" s="12" t="e">
        <f>VLOOKUP(Table13[[#This Row],[Local Article Id]],Table3[#All],33,FALSE)</f>
        <v>#N/A</v>
      </c>
      <c r="AV388" s="12" t="s">
        <v>51</v>
      </c>
      <c r="AW388" s="12" t="e">
        <f>VLOOKUP(Table13[[#This Row],[Local Article Id]],Table3[#All],34,FALSE)</f>
        <v>#N/A</v>
      </c>
      <c r="AX388">
        <v>39908</v>
      </c>
      <c r="AY388">
        <v>0</v>
      </c>
      <c r="AZ388" t="s">
        <v>60</v>
      </c>
    </row>
    <row r="389" spans="1:52">
      <c r="A389" t="s">
        <v>1753</v>
      </c>
      <c r="B389" t="s">
        <v>48</v>
      </c>
      <c r="C389" t="s">
        <v>1754</v>
      </c>
      <c r="D389" t="s">
        <v>276</v>
      </c>
      <c r="E389" t="s">
        <v>51</v>
      </c>
      <c r="F389" t="s">
        <v>52</v>
      </c>
      <c r="G389" t="s">
        <v>1755</v>
      </c>
      <c r="H389" t="s">
        <v>51</v>
      </c>
      <c r="I389" t="s">
        <v>51</v>
      </c>
      <c r="J389" t="s">
        <v>51</v>
      </c>
      <c r="K389" t="s">
        <v>51</v>
      </c>
      <c r="L389" t="s">
        <v>51</v>
      </c>
      <c r="M389" t="s">
        <v>1756</v>
      </c>
      <c r="N389" t="s">
        <v>56</v>
      </c>
      <c r="O389">
        <v>0</v>
      </c>
      <c r="P389" t="s">
        <v>51</v>
      </c>
      <c r="Q389" t="s">
        <v>51</v>
      </c>
      <c r="R389" t="s">
        <v>57</v>
      </c>
      <c r="S389" t="s">
        <v>57</v>
      </c>
      <c r="T389" t="s">
        <v>1757</v>
      </c>
      <c r="U389" t="s">
        <v>51</v>
      </c>
      <c r="V389" t="s">
        <v>51</v>
      </c>
      <c r="W389" t="s">
        <v>51</v>
      </c>
      <c r="X389">
        <v>1</v>
      </c>
      <c r="Y389">
        <v>0</v>
      </c>
      <c r="Z389">
        <v>0</v>
      </c>
      <c r="AA389">
        <v>0</v>
      </c>
      <c r="AB389" t="s">
        <v>51</v>
      </c>
      <c r="AF389" t="s">
        <v>1758</v>
      </c>
      <c r="AG389" t="s">
        <v>287</v>
      </c>
      <c r="AH389" t="s">
        <v>125</v>
      </c>
      <c r="AI389" s="9" t="s">
        <v>133</v>
      </c>
      <c r="AJ389" t="str">
        <f>VLOOKUP(Table13[[#This Row],[Local Article Id]],Table3[#All],28,FALSE)</f>
        <v>A paragraph or more towards the top</v>
      </c>
      <c r="AK389" t="s">
        <v>51</v>
      </c>
      <c r="AL389" t="s">
        <v>51</v>
      </c>
      <c r="AM389" t="s">
        <v>51</v>
      </c>
      <c r="AN389" s="12" t="s">
        <v>307</v>
      </c>
      <c r="AO389" s="12">
        <f>VLOOKUP(Table13[[#This Row],[Local Article Id]],Table3[#All],35,FALSE)</f>
        <v>0</v>
      </c>
      <c r="AP389" t="s">
        <v>51</v>
      </c>
      <c r="AQ389" s="8" t="s">
        <v>383</v>
      </c>
      <c r="AR389" t="str">
        <f>VLOOKUP(Table13[[#This Row],[Local Article Id]],Table3[#All],30,FALSE)</f>
        <v>145,000 people in England to have further treatment choice for preventing migraine attacks 31/05/2023</v>
      </c>
      <c r="AS389" t="s">
        <v>51</v>
      </c>
      <c r="AT389" s="8" t="s">
        <v>51</v>
      </c>
      <c r="AU389">
        <f>VLOOKUP(Table13[[#This Row],[Local Article Id]],Table3[#All],33,FALSE)</f>
        <v>0</v>
      </c>
      <c r="AV389" s="8" t="s">
        <v>288</v>
      </c>
      <c r="AW389" t="str">
        <f>VLOOKUP(Table13[[#This Row],[Local Article Id]],Table3[#All],34,FALSE)</f>
        <v>Helen Knight, Director of Medicines Evaluation</v>
      </c>
      <c r="AX389">
        <v>0</v>
      </c>
      <c r="AY389">
        <v>0</v>
      </c>
      <c r="AZ389" t="s">
        <v>60</v>
      </c>
    </row>
    <row r="390" spans="1:52">
      <c r="A390" s="12" t="s">
        <v>1759</v>
      </c>
      <c r="B390" s="12" t="s">
        <v>48</v>
      </c>
      <c r="C390" s="12" t="s">
        <v>1760</v>
      </c>
      <c r="D390" s="12" t="s">
        <v>498</v>
      </c>
      <c r="E390" s="12" t="s">
        <v>51</v>
      </c>
      <c r="F390" s="12" t="s">
        <v>52</v>
      </c>
      <c r="G390" s="12" t="s">
        <v>224</v>
      </c>
      <c r="H390" s="12" t="s">
        <v>51</v>
      </c>
      <c r="I390" t="s">
        <v>51</v>
      </c>
      <c r="J390" s="12" t="s">
        <v>54</v>
      </c>
      <c r="K390" t="s">
        <v>51</v>
      </c>
      <c r="L390" t="s">
        <v>51</v>
      </c>
      <c r="M390" t="s">
        <v>55</v>
      </c>
      <c r="N390" t="s">
        <v>56</v>
      </c>
      <c r="O390" s="12">
        <v>0</v>
      </c>
      <c r="P390" t="s">
        <v>51</v>
      </c>
      <c r="Q390" s="12" t="s">
        <v>51</v>
      </c>
      <c r="R390" t="s">
        <v>57</v>
      </c>
      <c r="S390" t="s">
        <v>57</v>
      </c>
      <c r="T390" t="s">
        <v>1761</v>
      </c>
      <c r="U390" t="s">
        <v>51</v>
      </c>
      <c r="V390" t="s">
        <v>51</v>
      </c>
      <c r="W390" t="s">
        <v>51</v>
      </c>
      <c r="X390">
        <v>1</v>
      </c>
      <c r="Y390">
        <v>0</v>
      </c>
      <c r="Z390">
        <v>24564</v>
      </c>
      <c r="AA390">
        <v>0</v>
      </c>
      <c r="AB390" t="s">
        <v>51</v>
      </c>
      <c r="AF390" s="12" t="s">
        <v>1142</v>
      </c>
      <c r="AG390" t="s">
        <v>287</v>
      </c>
      <c r="AH390" t="s">
        <v>125</v>
      </c>
      <c r="AI390" s="12" t="s">
        <v>133</v>
      </c>
      <c r="AJ390" s="12" t="e">
        <f>VLOOKUP(Table13[[#This Row],[Local Article Id]],Table3[#All],28,FALSE)</f>
        <v>#N/A</v>
      </c>
      <c r="AK390" t="s">
        <v>51</v>
      </c>
      <c r="AL390" t="s">
        <v>51</v>
      </c>
      <c r="AM390" t="s">
        <v>51</v>
      </c>
      <c r="AN390" s="12" t="s">
        <v>51</v>
      </c>
      <c r="AO390" s="12" t="e">
        <f>VLOOKUP(Table13[[#This Row],[Local Article Id]],Table3[#All],35,FALSE)</f>
        <v>#N/A</v>
      </c>
      <c r="AP390" t="s">
        <v>51</v>
      </c>
      <c r="AQ390" s="12" t="s">
        <v>51</v>
      </c>
      <c r="AR390" s="12" t="e">
        <f>VLOOKUP(Table13[[#This Row],[Local Article Id]],Table3[#All],30,FALSE)</f>
        <v>#N/A</v>
      </c>
      <c r="AS390" t="s">
        <v>51</v>
      </c>
      <c r="AT390" s="12" t="s">
        <v>51</v>
      </c>
      <c r="AU390" s="12" t="e">
        <f>VLOOKUP(Table13[[#This Row],[Local Article Id]],Table3[#All],33,FALSE)</f>
        <v>#N/A</v>
      </c>
      <c r="AV390" s="12" t="s">
        <v>288</v>
      </c>
      <c r="AW390" s="12" t="e">
        <f>VLOOKUP(Table13[[#This Row],[Local Article Id]],Table3[#All],34,FALSE)</f>
        <v>#N/A</v>
      </c>
      <c r="AX390">
        <v>6141</v>
      </c>
      <c r="AY390">
        <v>0</v>
      </c>
      <c r="AZ390" t="s">
        <v>60</v>
      </c>
    </row>
    <row r="391" spans="1:52">
      <c r="A391" t="s">
        <v>1762</v>
      </c>
      <c r="B391" t="s">
        <v>48</v>
      </c>
      <c r="C391" t="s">
        <v>1763</v>
      </c>
      <c r="D391" t="s">
        <v>276</v>
      </c>
      <c r="E391" t="s">
        <v>51</v>
      </c>
      <c r="F391" t="s">
        <v>85</v>
      </c>
      <c r="G391" t="s">
        <v>1369</v>
      </c>
      <c r="H391" t="s">
        <v>1369</v>
      </c>
      <c r="I391" t="s">
        <v>1370</v>
      </c>
      <c r="J391" t="s">
        <v>122</v>
      </c>
      <c r="K391" t="s">
        <v>51</v>
      </c>
      <c r="L391" t="s">
        <v>51</v>
      </c>
      <c r="M391" t="s">
        <v>55</v>
      </c>
      <c r="N391" t="s">
        <v>56</v>
      </c>
      <c r="O391">
        <v>14</v>
      </c>
      <c r="P391" t="s">
        <v>51</v>
      </c>
      <c r="Q391" t="s">
        <v>51</v>
      </c>
      <c r="R391" t="s">
        <v>57</v>
      </c>
      <c r="S391" t="s">
        <v>57</v>
      </c>
      <c r="T391" t="s">
        <v>51</v>
      </c>
      <c r="U391" t="s">
        <v>51</v>
      </c>
      <c r="V391" t="s">
        <v>51</v>
      </c>
      <c r="W391" t="s">
        <v>51</v>
      </c>
      <c r="X391">
        <v>229</v>
      </c>
      <c r="Y391">
        <v>0</v>
      </c>
      <c r="Z391">
        <v>10175</v>
      </c>
      <c r="AA391">
        <v>2730000</v>
      </c>
      <c r="AB391" t="s">
        <v>51</v>
      </c>
      <c r="AF391" t="s">
        <v>1764</v>
      </c>
      <c r="AG391" t="s">
        <v>287</v>
      </c>
      <c r="AH391" t="s">
        <v>125</v>
      </c>
      <c r="AI391" s="8" t="s">
        <v>293</v>
      </c>
      <c r="AJ391" t="str">
        <f>VLOOKUP(Table13[[#This Row],[Local Article Id]],Table3[#All],28,FALSE)</f>
        <v>A paragraph or more towards the top</v>
      </c>
      <c r="AK391" t="s">
        <v>51</v>
      </c>
      <c r="AL391" t="s">
        <v>51</v>
      </c>
      <c r="AM391" t="s">
        <v>51</v>
      </c>
      <c r="AN391" s="12" t="s">
        <v>307</v>
      </c>
      <c r="AO391" s="12">
        <f>VLOOKUP(Table13[[#This Row],[Local Article Id]],Table3[#All],35,FALSE)</f>
        <v>0</v>
      </c>
      <c r="AP391" t="s">
        <v>51</v>
      </c>
      <c r="AQ391" s="8" t="s">
        <v>383</v>
      </c>
      <c r="AR391" t="str">
        <f>VLOOKUP(Table13[[#This Row],[Local Article Id]],Table3[#All],30,FALSE)</f>
        <v>145,000 people in England to have further treatment choice for preventing migraine attacks 31/05/2023</v>
      </c>
      <c r="AS391" t="s">
        <v>51</v>
      </c>
      <c r="AT391" s="8" t="s">
        <v>51</v>
      </c>
      <c r="AU391" t="str">
        <f>VLOOKUP(Table13[[#This Row],[Local Article Id]],Table3[#All],33,FALSE)</f>
        <v/>
      </c>
      <c r="AV391" s="8" t="s">
        <v>51</v>
      </c>
      <c r="AW391">
        <f>VLOOKUP(Table13[[#This Row],[Local Article Id]],Table3[#All],34,FALSE)</f>
        <v>0</v>
      </c>
      <c r="AX391">
        <v>10175</v>
      </c>
      <c r="AY391">
        <v>500136000</v>
      </c>
      <c r="AZ391" t="s">
        <v>60</v>
      </c>
    </row>
    <row r="392" spans="1:52">
      <c r="A392" s="12" t="s">
        <v>1765</v>
      </c>
      <c r="B392" s="12" t="s">
        <v>48</v>
      </c>
      <c r="C392" s="12" t="s">
        <v>1766</v>
      </c>
      <c r="D392" s="12" t="s">
        <v>69</v>
      </c>
      <c r="E392" s="12" t="s">
        <v>51</v>
      </c>
      <c r="F392" s="12" t="s">
        <v>52</v>
      </c>
      <c r="G392" s="12" t="s">
        <v>215</v>
      </c>
      <c r="H392" s="12" t="s">
        <v>51</v>
      </c>
      <c r="I392" t="s">
        <v>51</v>
      </c>
      <c r="J392" s="12" t="s">
        <v>54</v>
      </c>
      <c r="K392" t="s">
        <v>51</v>
      </c>
      <c r="L392" t="s">
        <v>51</v>
      </c>
      <c r="M392" t="s">
        <v>55</v>
      </c>
      <c r="N392" t="s">
        <v>56</v>
      </c>
      <c r="O392" s="12">
        <v>0</v>
      </c>
      <c r="P392" t="s">
        <v>51</v>
      </c>
      <c r="Q392" s="12" t="s">
        <v>51</v>
      </c>
      <c r="R392" t="s">
        <v>57</v>
      </c>
      <c r="S392" t="s">
        <v>57</v>
      </c>
      <c r="T392" t="s">
        <v>1767</v>
      </c>
      <c r="U392" t="s">
        <v>51</v>
      </c>
      <c r="V392" t="s">
        <v>51</v>
      </c>
      <c r="W392" t="s">
        <v>51</v>
      </c>
      <c r="X392">
        <v>1</v>
      </c>
      <c r="Y392">
        <v>0</v>
      </c>
      <c r="Z392">
        <v>0</v>
      </c>
      <c r="AA392">
        <v>0</v>
      </c>
      <c r="AB392" t="s">
        <v>51</v>
      </c>
      <c r="AF392" s="12" t="s">
        <v>1142</v>
      </c>
      <c r="AG392" t="s">
        <v>287</v>
      </c>
      <c r="AH392" t="s">
        <v>125</v>
      </c>
      <c r="AI392" s="12" t="s">
        <v>133</v>
      </c>
      <c r="AJ392" s="12" t="e">
        <f>VLOOKUP(Table13[[#This Row],[Local Article Id]],Table3[#All],28,FALSE)</f>
        <v>#N/A</v>
      </c>
      <c r="AK392" t="s">
        <v>51</v>
      </c>
      <c r="AL392" t="s">
        <v>51</v>
      </c>
      <c r="AM392" t="s">
        <v>51</v>
      </c>
      <c r="AN392" s="12" t="s">
        <v>51</v>
      </c>
      <c r="AO392" s="12" t="e">
        <f>VLOOKUP(Table13[[#This Row],[Local Article Id]],Table3[#All],35,FALSE)</f>
        <v>#N/A</v>
      </c>
      <c r="AP392" t="s">
        <v>51</v>
      </c>
      <c r="AQ392" s="12" t="s">
        <v>51</v>
      </c>
      <c r="AR392" s="12" t="e">
        <f>VLOOKUP(Table13[[#This Row],[Local Article Id]],Table3[#All],30,FALSE)</f>
        <v>#N/A</v>
      </c>
      <c r="AS392" t="s">
        <v>51</v>
      </c>
      <c r="AT392" s="12" t="s">
        <v>51</v>
      </c>
      <c r="AU392" s="12" t="e">
        <f>VLOOKUP(Table13[[#This Row],[Local Article Id]],Table3[#All],33,FALSE)</f>
        <v>#N/A</v>
      </c>
      <c r="AV392" s="12" t="s">
        <v>288</v>
      </c>
      <c r="AW392" s="12" t="e">
        <f>VLOOKUP(Table13[[#This Row],[Local Article Id]],Table3[#All],34,FALSE)</f>
        <v>#N/A</v>
      </c>
      <c r="AX392">
        <v>0</v>
      </c>
      <c r="AY392">
        <v>0</v>
      </c>
      <c r="AZ392" t="s">
        <v>60</v>
      </c>
    </row>
    <row r="393" spans="1:52">
      <c r="A393" s="12" t="s">
        <v>1768</v>
      </c>
      <c r="B393" s="12" t="s">
        <v>48</v>
      </c>
      <c r="C393" s="12" t="s">
        <v>1769</v>
      </c>
      <c r="D393" s="12" t="s">
        <v>209</v>
      </c>
      <c r="E393" s="12" t="s">
        <v>51</v>
      </c>
      <c r="F393" s="12" t="s">
        <v>52</v>
      </c>
      <c r="G393" s="12" t="s">
        <v>93</v>
      </c>
      <c r="H393" s="12" t="s">
        <v>51</v>
      </c>
      <c r="I393" t="s">
        <v>51</v>
      </c>
      <c r="J393" s="12" t="s">
        <v>54</v>
      </c>
      <c r="K393" t="s">
        <v>51</v>
      </c>
      <c r="L393" t="s">
        <v>51</v>
      </c>
      <c r="M393" t="s">
        <v>55</v>
      </c>
      <c r="N393" t="s">
        <v>56</v>
      </c>
      <c r="O393" s="12">
        <v>0</v>
      </c>
      <c r="P393" t="s">
        <v>51</v>
      </c>
      <c r="Q393" s="12" t="s">
        <v>51</v>
      </c>
      <c r="R393" t="s">
        <v>57</v>
      </c>
      <c r="S393" t="s">
        <v>57</v>
      </c>
      <c r="T393" t="s">
        <v>1770</v>
      </c>
      <c r="U393" t="s">
        <v>51</v>
      </c>
      <c r="V393" t="s">
        <v>51</v>
      </c>
      <c r="W393" t="s">
        <v>51</v>
      </c>
      <c r="X393">
        <v>0</v>
      </c>
      <c r="Y393">
        <v>0</v>
      </c>
      <c r="Z393">
        <v>3024868</v>
      </c>
      <c r="AA393">
        <v>0</v>
      </c>
      <c r="AB393" t="s">
        <v>51</v>
      </c>
      <c r="AF393" s="12" t="s">
        <v>1771</v>
      </c>
      <c r="AG393" t="s">
        <v>287</v>
      </c>
      <c r="AH393" t="s">
        <v>125</v>
      </c>
      <c r="AI393" s="12" t="s">
        <v>141</v>
      </c>
      <c r="AJ393" s="12" t="e">
        <f>VLOOKUP(Table13[[#This Row],[Local Article Id]],Table3[#All],28,FALSE)</f>
        <v>#N/A</v>
      </c>
      <c r="AK393" t="s">
        <v>51</v>
      </c>
      <c r="AL393" t="s">
        <v>51</v>
      </c>
      <c r="AM393" t="s">
        <v>51</v>
      </c>
      <c r="AN393" s="12" t="s">
        <v>307</v>
      </c>
      <c r="AO393" s="12" t="e">
        <f>VLOOKUP(Table13[[#This Row],[Local Article Id]],Table3[#All],35,FALSE)</f>
        <v>#N/A</v>
      </c>
      <c r="AP393" t="s">
        <v>51</v>
      </c>
      <c r="AQ393" s="12" t="s">
        <v>383</v>
      </c>
      <c r="AR393" s="12" t="e">
        <f>VLOOKUP(Table13[[#This Row],[Local Article Id]],Table3[#All],30,FALSE)</f>
        <v>#N/A</v>
      </c>
      <c r="AS393" t="s">
        <v>51</v>
      </c>
      <c r="AT393" s="12" t="s">
        <v>51</v>
      </c>
      <c r="AU393" s="12" t="e">
        <f>VLOOKUP(Table13[[#This Row],[Local Article Id]],Table3[#All],33,FALSE)</f>
        <v>#N/A</v>
      </c>
      <c r="AV393" s="12" t="s">
        <v>51</v>
      </c>
      <c r="AW393" s="12" t="e">
        <f>VLOOKUP(Table13[[#This Row],[Local Article Id]],Table3[#All],34,FALSE)</f>
        <v>#N/A</v>
      </c>
      <c r="AX393">
        <v>90746.04</v>
      </c>
      <c r="AY393">
        <v>0</v>
      </c>
      <c r="AZ393" t="s">
        <v>60</v>
      </c>
    </row>
    <row r="394" spans="1:52">
      <c r="A394" t="s">
        <v>1772</v>
      </c>
      <c r="B394" t="s">
        <v>48</v>
      </c>
      <c r="C394" t="s">
        <v>1773</v>
      </c>
      <c r="D394" t="s">
        <v>282</v>
      </c>
      <c r="E394" t="s">
        <v>51</v>
      </c>
      <c r="F394" t="s">
        <v>52</v>
      </c>
      <c r="G394" t="s">
        <v>698</v>
      </c>
      <c r="H394" t="s">
        <v>51</v>
      </c>
      <c r="I394" t="s">
        <v>51</v>
      </c>
      <c r="J394" t="s">
        <v>54</v>
      </c>
      <c r="K394" t="s">
        <v>51</v>
      </c>
      <c r="L394" t="s">
        <v>51</v>
      </c>
      <c r="M394" t="s">
        <v>55</v>
      </c>
      <c r="N394" t="s">
        <v>56</v>
      </c>
      <c r="O394">
        <v>0</v>
      </c>
      <c r="P394" t="s">
        <v>51</v>
      </c>
      <c r="Q394" t="s">
        <v>1774</v>
      </c>
      <c r="R394" t="s">
        <v>57</v>
      </c>
      <c r="S394" t="s">
        <v>57</v>
      </c>
      <c r="T394" t="s">
        <v>1775</v>
      </c>
      <c r="U394" t="s">
        <v>51</v>
      </c>
      <c r="V394" t="s">
        <v>51</v>
      </c>
      <c r="W394" t="s">
        <v>51</v>
      </c>
      <c r="X394">
        <v>1</v>
      </c>
      <c r="Y394">
        <v>0</v>
      </c>
      <c r="Z394">
        <v>9561753</v>
      </c>
      <c r="AA394">
        <v>0</v>
      </c>
      <c r="AB394" t="s">
        <v>51</v>
      </c>
      <c r="AF394" t="s">
        <v>1776</v>
      </c>
      <c r="AG394" t="s">
        <v>287</v>
      </c>
      <c r="AH394" t="s">
        <v>125</v>
      </c>
      <c r="AI394" s="9" t="s">
        <v>126</v>
      </c>
      <c r="AJ394" t="str">
        <f>VLOOKUP(Table13[[#This Row],[Local Article Id]],Table3[#All],28,FALSE)</f>
        <v>A paragraph or more towards the top</v>
      </c>
      <c r="AK394" t="s">
        <v>51</v>
      </c>
      <c r="AL394" t="s">
        <v>51</v>
      </c>
      <c r="AM394" t="s">
        <v>51</v>
      </c>
      <c r="AN394" s="12" t="s">
        <v>314</v>
      </c>
      <c r="AO394" s="12">
        <f>VLOOKUP(Table13[[#This Row],[Local Article Id]],Table3[#All],35,FALSE)</f>
        <v>0</v>
      </c>
      <c r="AP394" t="s">
        <v>51</v>
      </c>
      <c r="AQ394" s="8" t="s">
        <v>51</v>
      </c>
      <c r="AR394">
        <f>VLOOKUP(Table13[[#This Row],[Local Article Id]],Table3[#All],30,FALSE)</f>
        <v>0</v>
      </c>
      <c r="AS394" t="s">
        <v>51</v>
      </c>
      <c r="AT394" s="8" t="s">
        <v>51</v>
      </c>
      <c r="AU394">
        <f>VLOOKUP(Table13[[#This Row],[Local Article Id]],Table3[#All],33,FALSE)</f>
        <v>0</v>
      </c>
      <c r="AV394" s="8" t="s">
        <v>51</v>
      </c>
      <c r="AW394">
        <f>VLOOKUP(Table13[[#This Row],[Local Article Id]],Table3[#All],34,FALSE)</f>
        <v>0</v>
      </c>
      <c r="AX394">
        <v>956175.3</v>
      </c>
      <c r="AY394">
        <v>0</v>
      </c>
      <c r="AZ394" t="s">
        <v>60</v>
      </c>
    </row>
    <row r="395" spans="1:52">
      <c r="A395" t="s">
        <v>1777</v>
      </c>
      <c r="B395" t="s">
        <v>48</v>
      </c>
      <c r="C395" t="s">
        <v>1778</v>
      </c>
      <c r="D395" t="s">
        <v>276</v>
      </c>
      <c r="E395" t="s">
        <v>51</v>
      </c>
      <c r="F395" t="s">
        <v>85</v>
      </c>
      <c r="G395" t="s">
        <v>1779</v>
      </c>
      <c r="H395" t="s">
        <v>1779</v>
      </c>
      <c r="I395" t="s">
        <v>1780</v>
      </c>
      <c r="J395" t="s">
        <v>122</v>
      </c>
      <c r="K395" t="s">
        <v>51</v>
      </c>
      <c r="L395" t="s">
        <v>51</v>
      </c>
      <c r="M395" t="s">
        <v>55</v>
      </c>
      <c r="N395" t="s">
        <v>56</v>
      </c>
      <c r="O395">
        <v>8</v>
      </c>
      <c r="P395" t="s">
        <v>51</v>
      </c>
      <c r="Q395" t="s">
        <v>380</v>
      </c>
      <c r="R395" t="s">
        <v>57</v>
      </c>
      <c r="S395" t="s">
        <v>57</v>
      </c>
      <c r="T395" t="s">
        <v>51</v>
      </c>
      <c r="U395" t="s">
        <v>51</v>
      </c>
      <c r="V395" t="s">
        <v>51</v>
      </c>
      <c r="W395" t="s">
        <v>51</v>
      </c>
      <c r="X395">
        <v>166</v>
      </c>
      <c r="Y395">
        <v>0</v>
      </c>
      <c r="Z395">
        <v>141223</v>
      </c>
      <c r="AA395">
        <v>133600</v>
      </c>
      <c r="AB395" t="s">
        <v>51</v>
      </c>
      <c r="AF395" t="s">
        <v>1781</v>
      </c>
      <c r="AG395" t="s">
        <v>287</v>
      </c>
      <c r="AH395" t="s">
        <v>125</v>
      </c>
      <c r="AI395" s="8" t="s">
        <v>141</v>
      </c>
      <c r="AJ395" t="str">
        <f>VLOOKUP(Table13[[#This Row],[Local Article Id]],Table3[#All],28,FALSE)</f>
        <v>A paragraph or more towards the top</v>
      </c>
      <c r="AK395" t="s">
        <v>51</v>
      </c>
      <c r="AL395" t="s">
        <v>51</v>
      </c>
      <c r="AM395" t="s">
        <v>51</v>
      </c>
      <c r="AN395" s="12" t="s">
        <v>307</v>
      </c>
      <c r="AO395" s="12">
        <f>VLOOKUP(Table13[[#This Row],[Local Article Id]],Table3[#All],35,FALSE)</f>
        <v>0</v>
      </c>
      <c r="AP395" t="s">
        <v>51</v>
      </c>
      <c r="AQ395" s="8" t="s">
        <v>383</v>
      </c>
      <c r="AR395" t="str">
        <f>VLOOKUP(Table13[[#This Row],[Local Article Id]],Table3[#All],30,FALSE)</f>
        <v>145,000 people in England to have further treatment choice for preventing migraine attacks 31/05/2023</v>
      </c>
      <c r="AS395" t="s">
        <v>51</v>
      </c>
      <c r="AT395" s="8" t="s">
        <v>51</v>
      </c>
      <c r="AU395" t="str">
        <f>VLOOKUP(Table13[[#This Row],[Local Article Id]],Table3[#All],33,FALSE)</f>
        <v/>
      </c>
      <c r="AV395" s="8" t="s">
        <v>288</v>
      </c>
      <c r="AW395" t="str">
        <f>VLOOKUP(Table13[[#This Row],[Local Article Id]],Table3[#All],34,FALSE)</f>
        <v>Helen Knight, Director of Medicines Evaluation</v>
      </c>
      <c r="AX395">
        <v>141223</v>
      </c>
      <c r="AY395">
        <v>22177600</v>
      </c>
      <c r="AZ395" t="s">
        <v>60</v>
      </c>
    </row>
    <row r="396" spans="1:52">
      <c r="A396" s="12" t="s">
        <v>1782</v>
      </c>
      <c r="B396" s="12" t="s">
        <v>48</v>
      </c>
      <c r="C396" s="12" t="s">
        <v>1783</v>
      </c>
      <c r="D396" s="12" t="s">
        <v>169</v>
      </c>
      <c r="E396" s="12" t="s">
        <v>51</v>
      </c>
      <c r="F396" s="12" t="s">
        <v>52</v>
      </c>
      <c r="G396" s="12" t="s">
        <v>1784</v>
      </c>
      <c r="H396" s="12" t="s">
        <v>51</v>
      </c>
      <c r="I396" t="s">
        <v>51</v>
      </c>
      <c r="J396" s="12" t="s">
        <v>54</v>
      </c>
      <c r="K396" t="s">
        <v>51</v>
      </c>
      <c r="L396" t="s">
        <v>51</v>
      </c>
      <c r="M396" t="s">
        <v>55</v>
      </c>
      <c r="N396" t="s">
        <v>56</v>
      </c>
      <c r="O396" s="12">
        <v>0</v>
      </c>
      <c r="P396" t="s">
        <v>51</v>
      </c>
      <c r="Q396" s="12" t="s">
        <v>51</v>
      </c>
      <c r="R396" t="s">
        <v>57</v>
      </c>
      <c r="S396" t="s">
        <v>57</v>
      </c>
      <c r="T396" t="s">
        <v>1785</v>
      </c>
      <c r="U396" t="s">
        <v>51</v>
      </c>
      <c r="V396" t="s">
        <v>51</v>
      </c>
      <c r="W396" t="s">
        <v>51</v>
      </c>
      <c r="X396">
        <v>1</v>
      </c>
      <c r="Y396">
        <v>0</v>
      </c>
      <c r="Z396">
        <v>3139</v>
      </c>
      <c r="AA396">
        <v>0</v>
      </c>
      <c r="AB396" t="s">
        <v>51</v>
      </c>
      <c r="AF396" s="12" t="s">
        <v>340</v>
      </c>
      <c r="AG396" t="s">
        <v>287</v>
      </c>
      <c r="AH396" t="s">
        <v>125</v>
      </c>
      <c r="AI396" s="12" t="s">
        <v>133</v>
      </c>
      <c r="AJ396" s="12" t="e">
        <f>VLOOKUP(Table13[[#This Row],[Local Article Id]],Table3[#All],28,FALSE)</f>
        <v>#N/A</v>
      </c>
      <c r="AK396" t="s">
        <v>51</v>
      </c>
      <c r="AL396" t="s">
        <v>51</v>
      </c>
      <c r="AM396" t="s">
        <v>51</v>
      </c>
      <c r="AN396" s="12" t="s">
        <v>314</v>
      </c>
      <c r="AO396" s="12" t="e">
        <f>VLOOKUP(Table13[[#This Row],[Local Article Id]],Table3[#All],35,FALSE)</f>
        <v>#N/A</v>
      </c>
      <c r="AP396" t="s">
        <v>51</v>
      </c>
      <c r="AQ396" s="12" t="s">
        <v>51</v>
      </c>
      <c r="AR396" s="12" t="e">
        <f>VLOOKUP(Table13[[#This Row],[Local Article Id]],Table3[#All],30,FALSE)</f>
        <v>#N/A</v>
      </c>
      <c r="AS396" t="s">
        <v>51</v>
      </c>
      <c r="AT396" s="12" t="s">
        <v>51</v>
      </c>
      <c r="AU396" s="12" t="e">
        <f>VLOOKUP(Table13[[#This Row],[Local Article Id]],Table3[#All],33,FALSE)</f>
        <v>#N/A</v>
      </c>
      <c r="AV396" s="12" t="s">
        <v>51</v>
      </c>
      <c r="AW396" s="12" t="e">
        <f>VLOOKUP(Table13[[#This Row],[Local Article Id]],Table3[#All],34,FALSE)</f>
        <v>#N/A</v>
      </c>
      <c r="AX396">
        <v>784.75</v>
      </c>
      <c r="AY396">
        <v>0</v>
      </c>
      <c r="AZ396" t="s">
        <v>60</v>
      </c>
    </row>
    <row r="397" spans="1:52">
      <c r="A397" s="12" t="s">
        <v>1786</v>
      </c>
      <c r="B397" s="12" t="s">
        <v>48</v>
      </c>
      <c r="C397" s="12" t="s">
        <v>1787</v>
      </c>
      <c r="D397" s="12" t="s">
        <v>276</v>
      </c>
      <c r="E397" s="12" t="s">
        <v>51</v>
      </c>
      <c r="F397" s="12" t="s">
        <v>52</v>
      </c>
      <c r="G397" s="12" t="s">
        <v>1702</v>
      </c>
      <c r="H397" s="12" t="s">
        <v>51</v>
      </c>
      <c r="I397" t="s">
        <v>51</v>
      </c>
      <c r="J397" s="12" t="s">
        <v>54</v>
      </c>
      <c r="K397" t="s">
        <v>51</v>
      </c>
      <c r="L397" t="s">
        <v>51</v>
      </c>
      <c r="M397" t="s">
        <v>55</v>
      </c>
      <c r="N397" t="s">
        <v>56</v>
      </c>
      <c r="O397" s="12">
        <v>0</v>
      </c>
      <c r="P397" t="s">
        <v>51</v>
      </c>
      <c r="Q397" s="12" t="s">
        <v>51</v>
      </c>
      <c r="R397" t="s">
        <v>57</v>
      </c>
      <c r="S397" t="s">
        <v>57</v>
      </c>
      <c r="T397" t="s">
        <v>1788</v>
      </c>
      <c r="U397" t="s">
        <v>51</v>
      </c>
      <c r="V397" t="s">
        <v>51</v>
      </c>
      <c r="W397" t="s">
        <v>51</v>
      </c>
      <c r="X397">
        <v>1</v>
      </c>
      <c r="Y397">
        <v>0</v>
      </c>
      <c r="Z397">
        <v>0</v>
      </c>
      <c r="AA397">
        <v>0</v>
      </c>
      <c r="AB397" t="s">
        <v>51</v>
      </c>
      <c r="AF397" s="12" t="s">
        <v>1789</v>
      </c>
      <c r="AG397" t="s">
        <v>287</v>
      </c>
      <c r="AH397" t="s">
        <v>125</v>
      </c>
      <c r="AI397" s="12" t="s">
        <v>254</v>
      </c>
      <c r="AJ397" s="12" t="e">
        <f>VLOOKUP(Table13[[#This Row],[Local Article Id]],Table3[#All],28,FALSE)</f>
        <v>#N/A</v>
      </c>
      <c r="AK397" t="s">
        <v>51</v>
      </c>
      <c r="AL397" t="s">
        <v>51</v>
      </c>
      <c r="AM397" t="s">
        <v>51</v>
      </c>
      <c r="AN397" s="12" t="s">
        <v>307</v>
      </c>
      <c r="AO397" s="12" t="e">
        <f>VLOOKUP(Table13[[#This Row],[Local Article Id]],Table3[#All],35,FALSE)</f>
        <v>#N/A</v>
      </c>
      <c r="AP397" t="s">
        <v>51</v>
      </c>
      <c r="AQ397" s="12" t="s">
        <v>383</v>
      </c>
      <c r="AR397" s="12" t="e">
        <f>VLOOKUP(Table13[[#This Row],[Local Article Id]],Table3[#All],30,FALSE)</f>
        <v>#N/A</v>
      </c>
      <c r="AS397" t="s">
        <v>51</v>
      </c>
      <c r="AT397" s="12" t="s">
        <v>51</v>
      </c>
      <c r="AU397" s="12" t="e">
        <f>VLOOKUP(Table13[[#This Row],[Local Article Id]],Table3[#All],33,FALSE)</f>
        <v>#N/A</v>
      </c>
      <c r="AV397" s="12" t="s">
        <v>288</v>
      </c>
      <c r="AW397" s="12" t="e">
        <f>VLOOKUP(Table13[[#This Row],[Local Article Id]],Table3[#All],34,FALSE)</f>
        <v>#N/A</v>
      </c>
      <c r="AX397">
        <v>0</v>
      </c>
      <c r="AY397">
        <v>0</v>
      </c>
      <c r="AZ397" t="s">
        <v>60</v>
      </c>
    </row>
    <row r="398" spans="1:52">
      <c r="A398" t="s">
        <v>1790</v>
      </c>
      <c r="B398" t="s">
        <v>48</v>
      </c>
      <c r="C398" t="s">
        <v>1791</v>
      </c>
      <c r="D398" t="s">
        <v>209</v>
      </c>
      <c r="E398" t="s">
        <v>51</v>
      </c>
      <c r="F398" t="s">
        <v>52</v>
      </c>
      <c r="G398" t="s">
        <v>698</v>
      </c>
      <c r="H398" t="s">
        <v>51</v>
      </c>
      <c r="I398" t="s">
        <v>51</v>
      </c>
      <c r="J398" t="s">
        <v>54</v>
      </c>
      <c r="K398" t="s">
        <v>51</v>
      </c>
      <c r="L398" t="s">
        <v>51</v>
      </c>
      <c r="M398" t="s">
        <v>55</v>
      </c>
      <c r="N398" t="s">
        <v>56</v>
      </c>
      <c r="O398">
        <v>0</v>
      </c>
      <c r="P398" t="s">
        <v>51</v>
      </c>
      <c r="Q398" t="s">
        <v>699</v>
      </c>
      <c r="R398" t="s">
        <v>57</v>
      </c>
      <c r="S398" t="s">
        <v>57</v>
      </c>
      <c r="T398" t="s">
        <v>1792</v>
      </c>
      <c r="U398" t="s">
        <v>51</v>
      </c>
      <c r="V398" t="s">
        <v>51</v>
      </c>
      <c r="W398" t="s">
        <v>51</v>
      </c>
      <c r="X398">
        <v>1</v>
      </c>
      <c r="Y398">
        <v>0</v>
      </c>
      <c r="Z398">
        <v>9561753</v>
      </c>
      <c r="AA398">
        <v>0</v>
      </c>
      <c r="AB398" t="s">
        <v>51</v>
      </c>
      <c r="AF398" t="s">
        <v>1771</v>
      </c>
      <c r="AG398" t="s">
        <v>287</v>
      </c>
      <c r="AH398" t="s">
        <v>125</v>
      </c>
      <c r="AI398" s="8" t="s">
        <v>141</v>
      </c>
      <c r="AJ398" t="str">
        <f>VLOOKUP(Table13[[#This Row],[Local Article Id]],Table3[#All],28,FALSE)</f>
        <v>First paragraph mention</v>
      </c>
      <c r="AK398" t="s">
        <v>51</v>
      </c>
      <c r="AL398" t="s">
        <v>51</v>
      </c>
      <c r="AM398" t="s">
        <v>51</v>
      </c>
      <c r="AN398" s="12" t="s">
        <v>307</v>
      </c>
      <c r="AO398" s="12">
        <f>VLOOKUP(Table13[[#This Row],[Local Article Id]],Table3[#All],35,FALSE)</f>
        <v>0</v>
      </c>
      <c r="AP398" t="s">
        <v>51</v>
      </c>
      <c r="AQ398" s="8" t="s">
        <v>383</v>
      </c>
      <c r="AR398" t="str">
        <f>VLOOKUP(Table13[[#This Row],[Local Article Id]],Table3[#All],30,FALSE)</f>
        <v>145,000 people in England to have further treatment choice for preventing migraine attacks 31/05/2023</v>
      </c>
      <c r="AS398" t="s">
        <v>51</v>
      </c>
      <c r="AT398" s="8" t="s">
        <v>51</v>
      </c>
      <c r="AU398" t="str">
        <f>VLOOKUP(Table13[[#This Row],[Local Article Id]],Table3[#All],33,FALSE)</f>
        <v/>
      </c>
      <c r="AV398" s="8" t="s">
        <v>288</v>
      </c>
      <c r="AW398" t="str">
        <f>VLOOKUP(Table13[[#This Row],[Local Article Id]],Table3[#All],34,FALSE)</f>
        <v>Helen Knight, Director of Medicines Evaluation</v>
      </c>
      <c r="AX398">
        <v>9561753</v>
      </c>
      <c r="AY398">
        <v>0</v>
      </c>
      <c r="AZ398" t="s">
        <v>60</v>
      </c>
    </row>
    <row r="399" spans="1:52">
      <c r="A399" s="12" t="s">
        <v>1793</v>
      </c>
      <c r="B399" s="12" t="s">
        <v>48</v>
      </c>
      <c r="C399" s="12" t="s">
        <v>1794</v>
      </c>
      <c r="D399" s="12" t="s">
        <v>152</v>
      </c>
      <c r="E399" s="12" t="s">
        <v>51</v>
      </c>
      <c r="F399" s="12" t="s">
        <v>52</v>
      </c>
      <c r="G399" s="12" t="s">
        <v>176</v>
      </c>
      <c r="H399" s="12" t="s">
        <v>51</v>
      </c>
      <c r="I399" t="s">
        <v>51</v>
      </c>
      <c r="J399" s="12" t="s">
        <v>54</v>
      </c>
      <c r="K399" t="s">
        <v>51</v>
      </c>
      <c r="L399" t="s">
        <v>51</v>
      </c>
      <c r="M399" t="s">
        <v>55</v>
      </c>
      <c r="N399" t="s">
        <v>56</v>
      </c>
      <c r="O399" s="12">
        <v>0</v>
      </c>
      <c r="P399" t="s">
        <v>51</v>
      </c>
      <c r="Q399" s="12" t="s">
        <v>51</v>
      </c>
      <c r="R399" t="s">
        <v>57</v>
      </c>
      <c r="S399" t="s">
        <v>57</v>
      </c>
      <c r="T399" t="s">
        <v>1795</v>
      </c>
      <c r="U399" t="s">
        <v>51</v>
      </c>
      <c r="V399" t="s">
        <v>51</v>
      </c>
      <c r="W399" t="s">
        <v>51</v>
      </c>
      <c r="X399">
        <v>1</v>
      </c>
      <c r="Y399">
        <v>0</v>
      </c>
      <c r="Z399">
        <v>16562</v>
      </c>
      <c r="AA399">
        <v>0</v>
      </c>
      <c r="AB399" t="s">
        <v>51</v>
      </c>
      <c r="AF399" s="12" t="s">
        <v>1796</v>
      </c>
      <c r="AG399" t="s">
        <v>287</v>
      </c>
      <c r="AH399" t="s">
        <v>125</v>
      </c>
      <c r="AI399" s="12" t="s">
        <v>293</v>
      </c>
      <c r="AJ399" s="12" t="e">
        <f>VLOOKUP(Table13[[#This Row],[Local Article Id]],Table3[#All],28,FALSE)</f>
        <v>#N/A</v>
      </c>
      <c r="AK399" t="s">
        <v>51</v>
      </c>
      <c r="AL399" t="s">
        <v>51</v>
      </c>
      <c r="AM399" t="s">
        <v>51</v>
      </c>
      <c r="AN399" s="12" t="s">
        <v>51</v>
      </c>
      <c r="AO399" s="12" t="e">
        <f>VLOOKUP(Table13[[#This Row],[Local Article Id]],Table3[#All],35,FALSE)</f>
        <v>#N/A</v>
      </c>
      <c r="AP399" t="s">
        <v>51</v>
      </c>
      <c r="AQ399" s="12" t="s">
        <v>51</v>
      </c>
      <c r="AR399" s="12" t="e">
        <f>VLOOKUP(Table13[[#This Row],[Local Article Id]],Table3[#All],30,FALSE)</f>
        <v>#N/A</v>
      </c>
      <c r="AS399" t="s">
        <v>51</v>
      </c>
      <c r="AT399" s="12" t="s">
        <v>404</v>
      </c>
      <c r="AU399" s="12" t="e">
        <f>VLOOKUP(Table13[[#This Row],[Local Article Id]],Table3[#All],33,FALSE)</f>
        <v>#N/A</v>
      </c>
      <c r="AV399" s="12" t="s">
        <v>51</v>
      </c>
      <c r="AW399" s="12" t="e">
        <f>VLOOKUP(Table13[[#This Row],[Local Article Id]],Table3[#All],34,FALSE)</f>
        <v>#N/A</v>
      </c>
      <c r="AX399">
        <v>13249.6</v>
      </c>
      <c r="AY399">
        <v>0</v>
      </c>
      <c r="AZ399" t="s">
        <v>60</v>
      </c>
    </row>
    <row r="400" spans="1:52">
      <c r="A400" s="12" t="s">
        <v>1797</v>
      </c>
      <c r="B400" s="12" t="s">
        <v>48</v>
      </c>
      <c r="C400" s="12" t="s">
        <v>1798</v>
      </c>
      <c r="D400" s="12" t="s">
        <v>79</v>
      </c>
      <c r="E400" s="12" t="s">
        <v>51</v>
      </c>
      <c r="F400" s="12" t="s">
        <v>52</v>
      </c>
      <c r="G400" s="12" t="s">
        <v>304</v>
      </c>
      <c r="H400" s="12" t="s">
        <v>51</v>
      </c>
      <c r="I400" t="s">
        <v>51</v>
      </c>
      <c r="J400" s="12" t="s">
        <v>54</v>
      </c>
      <c r="K400" t="s">
        <v>51</v>
      </c>
      <c r="L400" t="s">
        <v>51</v>
      </c>
      <c r="M400" t="s">
        <v>55</v>
      </c>
      <c r="N400" t="s">
        <v>56</v>
      </c>
      <c r="O400" s="12">
        <v>0</v>
      </c>
      <c r="P400" t="s">
        <v>51</v>
      </c>
      <c r="Q400" s="12" t="s">
        <v>51</v>
      </c>
      <c r="R400" t="s">
        <v>57</v>
      </c>
      <c r="S400" t="s">
        <v>57</v>
      </c>
      <c r="T400" t="s">
        <v>1799</v>
      </c>
      <c r="U400" t="s">
        <v>51</v>
      </c>
      <c r="V400" t="s">
        <v>51</v>
      </c>
      <c r="W400" t="s">
        <v>51</v>
      </c>
      <c r="X400">
        <v>1</v>
      </c>
      <c r="Y400">
        <v>0</v>
      </c>
      <c r="Z400">
        <v>0</v>
      </c>
      <c r="AA400">
        <v>0</v>
      </c>
      <c r="AB400" t="s">
        <v>51</v>
      </c>
      <c r="AF400" s="12" t="s">
        <v>1800</v>
      </c>
      <c r="AG400" t="s">
        <v>287</v>
      </c>
      <c r="AH400" t="s">
        <v>125</v>
      </c>
      <c r="AI400" s="12" t="s">
        <v>126</v>
      </c>
      <c r="AJ400" s="12" t="e">
        <f>VLOOKUP(Table13[[#This Row],[Local Article Id]],Table3[#All],28,FALSE)</f>
        <v>#N/A</v>
      </c>
      <c r="AK400" t="s">
        <v>51</v>
      </c>
      <c r="AL400" t="s">
        <v>51</v>
      </c>
      <c r="AM400" t="s">
        <v>51</v>
      </c>
      <c r="AN400" s="12" t="s">
        <v>307</v>
      </c>
      <c r="AO400" s="12" t="e">
        <f>VLOOKUP(Table13[[#This Row],[Local Article Id]],Table3[#All],35,FALSE)</f>
        <v>#N/A</v>
      </c>
      <c r="AP400" t="s">
        <v>51</v>
      </c>
      <c r="AQ400" s="12" t="s">
        <v>51</v>
      </c>
      <c r="AR400" s="12" t="e">
        <f>VLOOKUP(Table13[[#This Row],[Local Article Id]],Table3[#All],30,FALSE)</f>
        <v>#N/A</v>
      </c>
      <c r="AS400" t="s">
        <v>51</v>
      </c>
      <c r="AT400" s="12" t="s">
        <v>51</v>
      </c>
      <c r="AU400" s="12" t="e">
        <f>VLOOKUP(Table13[[#This Row],[Local Article Id]],Table3[#All],33,FALSE)</f>
        <v>#N/A</v>
      </c>
      <c r="AV400" s="12" t="s">
        <v>51</v>
      </c>
      <c r="AW400" s="12" t="e">
        <f>VLOOKUP(Table13[[#This Row],[Local Article Id]],Table3[#All],34,FALSE)</f>
        <v>#N/A</v>
      </c>
      <c r="AX400">
        <v>0</v>
      </c>
      <c r="AY400">
        <v>0</v>
      </c>
      <c r="AZ400" t="s">
        <v>60</v>
      </c>
    </row>
    <row r="401" spans="1:52">
      <c r="A401" s="12" t="s">
        <v>1797</v>
      </c>
      <c r="B401" s="12" t="s">
        <v>329</v>
      </c>
      <c r="C401" s="12" t="s">
        <v>1798</v>
      </c>
      <c r="D401" s="12" t="s">
        <v>79</v>
      </c>
      <c r="E401" s="12" t="s">
        <v>51</v>
      </c>
      <c r="F401" s="12" t="s">
        <v>52</v>
      </c>
      <c r="G401" s="12" t="s">
        <v>304</v>
      </c>
      <c r="H401" s="12" t="s">
        <v>51</v>
      </c>
      <c r="I401" t="s">
        <v>51</v>
      </c>
      <c r="J401" s="12" t="s">
        <v>54</v>
      </c>
      <c r="K401" t="s">
        <v>51</v>
      </c>
      <c r="L401" t="s">
        <v>51</v>
      </c>
      <c r="M401" t="s">
        <v>55</v>
      </c>
      <c r="N401" t="s">
        <v>56</v>
      </c>
      <c r="O401" s="12">
        <v>0</v>
      </c>
      <c r="P401" t="s">
        <v>51</v>
      </c>
      <c r="Q401" s="12" t="s">
        <v>51</v>
      </c>
      <c r="R401" t="s">
        <v>57</v>
      </c>
      <c r="S401" t="s">
        <v>57</v>
      </c>
      <c r="T401" t="s">
        <v>1799</v>
      </c>
      <c r="U401" t="s">
        <v>51</v>
      </c>
      <c r="V401" t="s">
        <v>51</v>
      </c>
      <c r="W401" t="s">
        <v>51</v>
      </c>
      <c r="X401">
        <v>1</v>
      </c>
      <c r="Y401">
        <v>0</v>
      </c>
      <c r="Z401">
        <v>0</v>
      </c>
      <c r="AA401">
        <v>0</v>
      </c>
      <c r="AB401" t="s">
        <v>51</v>
      </c>
      <c r="AF401" s="12" t="s">
        <v>1800</v>
      </c>
      <c r="AG401" t="s">
        <v>287</v>
      </c>
      <c r="AH401" t="s">
        <v>125</v>
      </c>
      <c r="AI401" s="12" t="s">
        <v>51</v>
      </c>
      <c r="AJ401" s="12" t="e">
        <f>VLOOKUP(Table13[[#This Row],[Local Article Id]],Table3[#All],28,FALSE)</f>
        <v>#N/A</v>
      </c>
      <c r="AK401" t="s">
        <v>51</v>
      </c>
      <c r="AL401" t="s">
        <v>51</v>
      </c>
      <c r="AM401" t="s">
        <v>51</v>
      </c>
      <c r="AN401" s="12" t="s">
        <v>314</v>
      </c>
      <c r="AO401" s="12" t="e">
        <f>VLOOKUP(Table13[[#This Row],[Local Article Id]],Table3[#All],35,FALSE)</f>
        <v>#N/A</v>
      </c>
      <c r="AP401" t="s">
        <v>51</v>
      </c>
      <c r="AQ401" s="12" t="s">
        <v>51</v>
      </c>
      <c r="AR401" s="12" t="e">
        <f>VLOOKUP(Table13[[#This Row],[Local Article Id]],Table3[#All],30,FALSE)</f>
        <v>#N/A</v>
      </c>
      <c r="AS401" t="s">
        <v>51</v>
      </c>
      <c r="AT401" s="12" t="s">
        <v>51</v>
      </c>
      <c r="AU401" s="12" t="e">
        <f>VLOOKUP(Table13[[#This Row],[Local Article Id]],Table3[#All],33,FALSE)</f>
        <v>#N/A</v>
      </c>
      <c r="AV401" s="12" t="s">
        <v>51</v>
      </c>
      <c r="AW401" s="12" t="e">
        <f>VLOOKUP(Table13[[#This Row],[Local Article Id]],Table3[#All],34,FALSE)</f>
        <v>#N/A</v>
      </c>
      <c r="AZ401" t="s">
        <v>60</v>
      </c>
    </row>
    <row r="402" spans="1:52">
      <c r="A402" s="12" t="s">
        <v>1801</v>
      </c>
      <c r="B402" s="12" t="s">
        <v>48</v>
      </c>
      <c r="C402" s="12" t="s">
        <v>1802</v>
      </c>
      <c r="D402" s="12" t="s">
        <v>529</v>
      </c>
      <c r="E402" s="12" t="s">
        <v>51</v>
      </c>
      <c r="F402" s="12" t="s">
        <v>52</v>
      </c>
      <c r="G402" s="12" t="s">
        <v>1189</v>
      </c>
      <c r="H402" s="12" t="s">
        <v>51</v>
      </c>
      <c r="I402" t="s">
        <v>51</v>
      </c>
      <c r="J402" s="12" t="s">
        <v>54</v>
      </c>
      <c r="K402" t="s">
        <v>51</v>
      </c>
      <c r="L402" t="s">
        <v>51</v>
      </c>
      <c r="M402" t="s">
        <v>650</v>
      </c>
      <c r="N402" t="s">
        <v>56</v>
      </c>
      <c r="O402" s="12">
        <v>0</v>
      </c>
      <c r="P402" t="s">
        <v>51</v>
      </c>
      <c r="Q402" s="12" t="s">
        <v>51</v>
      </c>
      <c r="R402" t="s">
        <v>57</v>
      </c>
      <c r="S402" t="s">
        <v>57</v>
      </c>
      <c r="T402" t="s">
        <v>1803</v>
      </c>
      <c r="U402" t="s">
        <v>51</v>
      </c>
      <c r="V402" t="s">
        <v>51</v>
      </c>
      <c r="W402" t="s">
        <v>51</v>
      </c>
      <c r="X402">
        <v>1</v>
      </c>
      <c r="Y402">
        <v>0</v>
      </c>
      <c r="Z402">
        <v>29462</v>
      </c>
      <c r="AA402">
        <v>0</v>
      </c>
      <c r="AB402" t="s">
        <v>51</v>
      </c>
      <c r="AF402" s="12" t="s">
        <v>1804</v>
      </c>
      <c r="AG402" t="s">
        <v>287</v>
      </c>
      <c r="AH402" t="s">
        <v>125</v>
      </c>
      <c r="AI402" s="12" t="s">
        <v>126</v>
      </c>
      <c r="AJ402" s="12" t="e">
        <f>VLOOKUP(Table13[[#This Row],[Local Article Id]],Table3[#All],28,FALSE)</f>
        <v>#N/A</v>
      </c>
      <c r="AK402" t="s">
        <v>51</v>
      </c>
      <c r="AL402" t="s">
        <v>51</v>
      </c>
      <c r="AM402" t="s">
        <v>51</v>
      </c>
      <c r="AN402" s="12" t="s">
        <v>314</v>
      </c>
      <c r="AO402" s="12" t="e">
        <f>VLOOKUP(Table13[[#This Row],[Local Article Id]],Table3[#All],35,FALSE)</f>
        <v>#N/A</v>
      </c>
      <c r="AP402" t="s">
        <v>51</v>
      </c>
      <c r="AQ402" s="12" t="s">
        <v>51</v>
      </c>
      <c r="AR402" s="12" t="e">
        <f>VLOOKUP(Table13[[#This Row],[Local Article Id]],Table3[#All],30,FALSE)</f>
        <v>#N/A</v>
      </c>
      <c r="AS402" t="s">
        <v>51</v>
      </c>
      <c r="AT402" s="12" t="s">
        <v>51</v>
      </c>
      <c r="AU402" s="12" t="e">
        <f>VLOOKUP(Table13[[#This Row],[Local Article Id]],Table3[#All],33,FALSE)</f>
        <v>#N/A</v>
      </c>
      <c r="AV402" s="12" t="s">
        <v>51</v>
      </c>
      <c r="AW402" s="12" t="e">
        <f>VLOOKUP(Table13[[#This Row],[Local Article Id]],Table3[#All],34,FALSE)</f>
        <v>#N/A</v>
      </c>
      <c r="AX402">
        <v>2946.2</v>
      </c>
      <c r="AY402">
        <v>0</v>
      </c>
      <c r="AZ402" t="s">
        <v>60</v>
      </c>
    </row>
    <row r="403" spans="1:52">
      <c r="A403" s="12" t="s">
        <v>1805</v>
      </c>
      <c r="B403" s="12" t="s">
        <v>48</v>
      </c>
      <c r="C403" s="12" t="s">
        <v>1806</v>
      </c>
      <c r="D403" s="12" t="s">
        <v>209</v>
      </c>
      <c r="E403" s="12" t="s">
        <v>51</v>
      </c>
      <c r="F403" s="12" t="s">
        <v>52</v>
      </c>
      <c r="G403" s="12" t="s">
        <v>1061</v>
      </c>
      <c r="H403" s="12" t="s">
        <v>51</v>
      </c>
      <c r="I403" t="s">
        <v>51</v>
      </c>
      <c r="J403" s="12" t="s">
        <v>54</v>
      </c>
      <c r="K403" t="s">
        <v>51</v>
      </c>
      <c r="L403" t="s">
        <v>51</v>
      </c>
      <c r="M403" t="s">
        <v>55</v>
      </c>
      <c r="N403" t="s">
        <v>56</v>
      </c>
      <c r="O403" s="12">
        <v>0</v>
      </c>
      <c r="P403" t="s">
        <v>51</v>
      </c>
      <c r="Q403" s="12" t="s">
        <v>51</v>
      </c>
      <c r="R403" t="s">
        <v>57</v>
      </c>
      <c r="S403" t="s">
        <v>57</v>
      </c>
      <c r="T403" t="s">
        <v>1807</v>
      </c>
      <c r="U403" t="s">
        <v>51</v>
      </c>
      <c r="V403" t="s">
        <v>51</v>
      </c>
      <c r="W403" t="s">
        <v>51</v>
      </c>
      <c r="X403">
        <v>1</v>
      </c>
      <c r="Y403">
        <v>0</v>
      </c>
      <c r="Z403">
        <v>512</v>
      </c>
      <c r="AA403">
        <v>0</v>
      </c>
      <c r="AB403" t="s">
        <v>51</v>
      </c>
      <c r="AF403" s="12" t="s">
        <v>1808</v>
      </c>
      <c r="AG403" t="s">
        <v>287</v>
      </c>
      <c r="AH403" t="s">
        <v>125</v>
      </c>
      <c r="AI403" s="12" t="s">
        <v>141</v>
      </c>
      <c r="AJ403" s="12" t="e">
        <f>VLOOKUP(Table13[[#This Row],[Local Article Id]],Table3[#All],28,FALSE)</f>
        <v>#N/A</v>
      </c>
      <c r="AK403" t="s">
        <v>51</v>
      </c>
      <c r="AL403" t="s">
        <v>51</v>
      </c>
      <c r="AM403" t="s">
        <v>51</v>
      </c>
      <c r="AN403" s="12" t="s">
        <v>314</v>
      </c>
      <c r="AO403" s="12" t="e">
        <f>VLOOKUP(Table13[[#This Row],[Local Article Id]],Table3[#All],35,FALSE)</f>
        <v>#N/A</v>
      </c>
      <c r="AP403" t="s">
        <v>51</v>
      </c>
      <c r="AQ403" s="12" t="s">
        <v>51</v>
      </c>
      <c r="AR403" s="12" t="e">
        <f>VLOOKUP(Table13[[#This Row],[Local Article Id]],Table3[#All],30,FALSE)</f>
        <v>#N/A</v>
      </c>
      <c r="AS403" t="s">
        <v>51</v>
      </c>
      <c r="AT403" s="12" t="s">
        <v>51</v>
      </c>
      <c r="AU403" s="12" t="e">
        <f>VLOOKUP(Table13[[#This Row],[Local Article Id]],Table3[#All],33,FALSE)</f>
        <v>#N/A</v>
      </c>
      <c r="AV403" s="12" t="s">
        <v>51</v>
      </c>
      <c r="AW403" s="12" t="e">
        <f>VLOOKUP(Table13[[#This Row],[Local Article Id]],Table3[#All],34,FALSE)</f>
        <v>#N/A</v>
      </c>
      <c r="AX403">
        <v>512</v>
      </c>
      <c r="AY403">
        <v>0</v>
      </c>
      <c r="AZ403" t="s">
        <v>60</v>
      </c>
    </row>
    <row r="404" spans="1:52">
      <c r="A404" t="s">
        <v>1809</v>
      </c>
      <c r="B404" t="s">
        <v>48</v>
      </c>
      <c r="C404" t="s">
        <v>1810</v>
      </c>
      <c r="D404" t="s">
        <v>244</v>
      </c>
      <c r="E404" t="s">
        <v>51</v>
      </c>
      <c r="F404" t="s">
        <v>52</v>
      </c>
      <c r="G404" t="s">
        <v>53</v>
      </c>
      <c r="H404" t="s">
        <v>51</v>
      </c>
      <c r="I404" t="s">
        <v>51</v>
      </c>
      <c r="J404" t="s">
        <v>54</v>
      </c>
      <c r="K404" t="s">
        <v>51</v>
      </c>
      <c r="L404" t="s">
        <v>51</v>
      </c>
      <c r="M404" t="s">
        <v>55</v>
      </c>
      <c r="N404" t="s">
        <v>56</v>
      </c>
      <c r="O404">
        <v>0</v>
      </c>
      <c r="P404" t="s">
        <v>51</v>
      </c>
      <c r="Q404" t="s">
        <v>88</v>
      </c>
      <c r="R404" t="s">
        <v>57</v>
      </c>
      <c r="S404" t="s">
        <v>57</v>
      </c>
      <c r="T404" t="s">
        <v>1019</v>
      </c>
      <c r="U404" t="s">
        <v>51</v>
      </c>
      <c r="V404" t="s">
        <v>51</v>
      </c>
      <c r="W404" t="s">
        <v>51</v>
      </c>
      <c r="X404">
        <v>1</v>
      </c>
      <c r="Y404">
        <v>0</v>
      </c>
      <c r="Z404">
        <v>993472</v>
      </c>
      <c r="AA404">
        <v>0</v>
      </c>
      <c r="AB404" t="s">
        <v>51</v>
      </c>
      <c r="AF404" t="s">
        <v>1020</v>
      </c>
      <c r="AG404" t="s">
        <v>51</v>
      </c>
      <c r="AH404" t="s">
        <v>51</v>
      </c>
      <c r="AI404" s="9" t="s">
        <v>51</v>
      </c>
      <c r="AJ404" t="str">
        <f>VLOOKUP(Table13[[#This Row],[Local Article Id]],Table3[#All],28,FALSE)</f>
        <v>A paragraph or more towards the top</v>
      </c>
      <c r="AK404" t="s">
        <v>51</v>
      </c>
      <c r="AL404" t="s">
        <v>51</v>
      </c>
      <c r="AM404" t="s">
        <v>51</v>
      </c>
      <c r="AN404" s="12" t="s">
        <v>51</v>
      </c>
      <c r="AO404" s="12">
        <f>VLOOKUP(Table13[[#This Row],[Local Article Id]],Table3[#All],35,FALSE)</f>
        <v>0</v>
      </c>
      <c r="AP404" t="s">
        <v>51</v>
      </c>
      <c r="AQ404" s="8" t="s">
        <v>51</v>
      </c>
      <c r="AR404">
        <f>VLOOKUP(Table13[[#This Row],[Local Article Id]],Table3[#All],30,FALSE)</f>
        <v>0</v>
      </c>
      <c r="AS404" t="s">
        <v>51</v>
      </c>
      <c r="AT404" s="8" t="s">
        <v>51</v>
      </c>
      <c r="AU404">
        <f>VLOOKUP(Table13[[#This Row],[Local Article Id]],Table3[#All],33,FALSE)</f>
        <v>0</v>
      </c>
      <c r="AV404" s="8" t="s">
        <v>51</v>
      </c>
      <c r="AW404">
        <f>VLOOKUP(Table13[[#This Row],[Local Article Id]],Table3[#All],34,FALSE)</f>
        <v>0</v>
      </c>
      <c r="AZ404" t="s">
        <v>60</v>
      </c>
    </row>
    <row r="405" spans="1:52">
      <c r="A405" s="12" t="s">
        <v>1811</v>
      </c>
      <c r="B405" s="12" t="s">
        <v>48</v>
      </c>
      <c r="C405" s="12" t="s">
        <v>1812</v>
      </c>
      <c r="D405" s="12" t="s">
        <v>98</v>
      </c>
      <c r="E405" s="12" t="s">
        <v>51</v>
      </c>
      <c r="F405" s="12" t="s">
        <v>52</v>
      </c>
      <c r="G405" s="12" t="s">
        <v>1813</v>
      </c>
      <c r="H405" s="12" t="s">
        <v>51</v>
      </c>
      <c r="I405" t="s">
        <v>51</v>
      </c>
      <c r="J405" s="12" t="s">
        <v>54</v>
      </c>
      <c r="K405" t="s">
        <v>51</v>
      </c>
      <c r="L405" t="s">
        <v>51</v>
      </c>
      <c r="M405" t="s">
        <v>55</v>
      </c>
      <c r="N405" t="s">
        <v>56</v>
      </c>
      <c r="O405" s="12">
        <v>0</v>
      </c>
      <c r="P405" t="s">
        <v>51</v>
      </c>
      <c r="Q405" s="12" t="s">
        <v>51</v>
      </c>
      <c r="R405" t="s">
        <v>57</v>
      </c>
      <c r="S405" t="s">
        <v>57</v>
      </c>
      <c r="T405" t="s">
        <v>1814</v>
      </c>
      <c r="U405" t="s">
        <v>51</v>
      </c>
      <c r="V405" t="s">
        <v>51</v>
      </c>
      <c r="W405" t="s">
        <v>51</v>
      </c>
      <c r="X405">
        <v>1</v>
      </c>
      <c r="Y405">
        <v>0</v>
      </c>
      <c r="Z405">
        <v>0</v>
      </c>
      <c r="AA405">
        <v>0</v>
      </c>
      <c r="AB405" t="s">
        <v>51</v>
      </c>
      <c r="AF405" s="12" t="s">
        <v>1815</v>
      </c>
      <c r="AG405" t="s">
        <v>51</v>
      </c>
      <c r="AH405" t="s">
        <v>51</v>
      </c>
      <c r="AI405" s="12" t="s">
        <v>51</v>
      </c>
      <c r="AJ405" s="12" t="e">
        <f>VLOOKUP(Table13[[#This Row],[Local Article Id]],Table3[#All],28,FALSE)</f>
        <v>#N/A</v>
      </c>
      <c r="AK405" t="s">
        <v>51</v>
      </c>
      <c r="AL405" t="s">
        <v>51</v>
      </c>
      <c r="AM405" t="s">
        <v>51</v>
      </c>
      <c r="AN405" s="12" t="s">
        <v>51</v>
      </c>
      <c r="AO405" s="12" t="e">
        <f>VLOOKUP(Table13[[#This Row],[Local Article Id]],Table3[#All],35,FALSE)</f>
        <v>#N/A</v>
      </c>
      <c r="AP405" t="s">
        <v>51</v>
      </c>
      <c r="AQ405" s="12" t="s">
        <v>51</v>
      </c>
      <c r="AR405" s="12" t="e">
        <f>VLOOKUP(Table13[[#This Row],[Local Article Id]],Table3[#All],30,FALSE)</f>
        <v>#N/A</v>
      </c>
      <c r="AS405" t="s">
        <v>51</v>
      </c>
      <c r="AT405" s="12" t="s">
        <v>51</v>
      </c>
      <c r="AU405" s="12" t="e">
        <f>VLOOKUP(Table13[[#This Row],[Local Article Id]],Table3[#All],33,FALSE)</f>
        <v>#N/A</v>
      </c>
      <c r="AV405" s="12" t="s">
        <v>51</v>
      </c>
      <c r="AW405" s="12" t="e">
        <f>VLOOKUP(Table13[[#This Row],[Local Article Id]],Table3[#All],34,FALSE)</f>
        <v>#N/A</v>
      </c>
      <c r="AZ405" t="s">
        <v>60</v>
      </c>
    </row>
    <row r="406" spans="1:52">
      <c r="A406" s="12" t="s">
        <v>1816</v>
      </c>
      <c r="B406" s="12" t="s">
        <v>48</v>
      </c>
      <c r="C406" s="12" t="s">
        <v>1817</v>
      </c>
      <c r="D406" s="12" t="s">
        <v>92</v>
      </c>
      <c r="E406" s="12" t="s">
        <v>51</v>
      </c>
      <c r="F406" s="12" t="s">
        <v>52</v>
      </c>
      <c r="G406" s="12" t="s">
        <v>698</v>
      </c>
      <c r="H406" s="12" t="s">
        <v>51</v>
      </c>
      <c r="I406" t="s">
        <v>51</v>
      </c>
      <c r="J406" s="12" t="s">
        <v>54</v>
      </c>
      <c r="K406" t="s">
        <v>51</v>
      </c>
      <c r="L406" t="s">
        <v>51</v>
      </c>
      <c r="M406" t="s">
        <v>55</v>
      </c>
      <c r="N406" t="s">
        <v>56</v>
      </c>
      <c r="O406" s="12">
        <v>0</v>
      </c>
      <c r="P406" t="s">
        <v>51</v>
      </c>
      <c r="Q406" s="12" t="s">
        <v>51</v>
      </c>
      <c r="R406" t="s">
        <v>57</v>
      </c>
      <c r="S406" t="s">
        <v>57</v>
      </c>
      <c r="T406" t="s">
        <v>1818</v>
      </c>
      <c r="U406" t="s">
        <v>51</v>
      </c>
      <c r="V406" t="s">
        <v>51</v>
      </c>
      <c r="W406" t="s">
        <v>51</v>
      </c>
      <c r="X406">
        <v>1</v>
      </c>
      <c r="Y406">
        <v>0</v>
      </c>
      <c r="Z406">
        <v>9561753</v>
      </c>
      <c r="AA406">
        <v>0</v>
      </c>
      <c r="AB406" t="s">
        <v>51</v>
      </c>
      <c r="AF406" s="12" t="s">
        <v>100</v>
      </c>
      <c r="AG406" t="s">
        <v>51</v>
      </c>
      <c r="AH406" t="s">
        <v>51</v>
      </c>
      <c r="AI406" s="12" t="s">
        <v>51</v>
      </c>
      <c r="AJ406" s="12" t="e">
        <f>VLOOKUP(Table13[[#This Row],[Local Article Id]],Table3[#All],28,FALSE)</f>
        <v>#N/A</v>
      </c>
      <c r="AK406" t="s">
        <v>51</v>
      </c>
      <c r="AL406" t="s">
        <v>51</v>
      </c>
      <c r="AM406" t="s">
        <v>51</v>
      </c>
      <c r="AN406" s="12" t="s">
        <v>51</v>
      </c>
      <c r="AO406" s="12" t="e">
        <f>VLOOKUP(Table13[[#This Row],[Local Article Id]],Table3[#All],35,FALSE)</f>
        <v>#N/A</v>
      </c>
      <c r="AP406" t="s">
        <v>51</v>
      </c>
      <c r="AQ406" s="12" t="s">
        <v>51</v>
      </c>
      <c r="AR406" s="12" t="e">
        <f>VLOOKUP(Table13[[#This Row],[Local Article Id]],Table3[#All],30,FALSE)</f>
        <v>#N/A</v>
      </c>
      <c r="AS406" t="s">
        <v>51</v>
      </c>
      <c r="AT406" s="12" t="s">
        <v>51</v>
      </c>
      <c r="AU406" s="12" t="e">
        <f>VLOOKUP(Table13[[#This Row],[Local Article Id]],Table3[#All],33,FALSE)</f>
        <v>#N/A</v>
      </c>
      <c r="AV406" s="12" t="s">
        <v>51</v>
      </c>
      <c r="AW406" s="12" t="e">
        <f>VLOOKUP(Table13[[#This Row],[Local Article Id]],Table3[#All],34,FALSE)</f>
        <v>#N/A</v>
      </c>
      <c r="AZ406" t="s">
        <v>60</v>
      </c>
    </row>
    <row r="407" spans="1:52">
      <c r="A407" s="12" t="s">
        <v>1819</v>
      </c>
      <c r="B407" s="12" t="s">
        <v>48</v>
      </c>
      <c r="C407" s="12" t="s">
        <v>1820</v>
      </c>
      <c r="D407" s="12" t="s">
        <v>92</v>
      </c>
      <c r="E407" s="12" t="s">
        <v>51</v>
      </c>
      <c r="F407" s="12" t="s">
        <v>52</v>
      </c>
      <c r="G407" s="12" t="s">
        <v>53</v>
      </c>
      <c r="H407" s="12" t="s">
        <v>51</v>
      </c>
      <c r="I407" t="s">
        <v>51</v>
      </c>
      <c r="J407" s="12" t="s">
        <v>54</v>
      </c>
      <c r="K407" t="s">
        <v>51</v>
      </c>
      <c r="L407" t="s">
        <v>51</v>
      </c>
      <c r="M407" t="s">
        <v>55</v>
      </c>
      <c r="N407" t="s">
        <v>56</v>
      </c>
      <c r="O407" s="12">
        <v>0</v>
      </c>
      <c r="P407" t="s">
        <v>51</v>
      </c>
      <c r="Q407" s="12" t="s">
        <v>51</v>
      </c>
      <c r="R407" t="s">
        <v>57</v>
      </c>
      <c r="S407" t="s">
        <v>57</v>
      </c>
      <c r="T407" t="s">
        <v>1821</v>
      </c>
      <c r="U407" t="s">
        <v>51</v>
      </c>
      <c r="V407" t="s">
        <v>51</v>
      </c>
      <c r="W407" t="s">
        <v>51</v>
      </c>
      <c r="X407">
        <v>1</v>
      </c>
      <c r="Y407">
        <v>0</v>
      </c>
      <c r="Z407">
        <v>993472</v>
      </c>
      <c r="AA407">
        <v>0</v>
      </c>
      <c r="AB407" t="s">
        <v>51</v>
      </c>
      <c r="AF407" s="12" t="s">
        <v>95</v>
      </c>
      <c r="AG407" t="s">
        <v>51</v>
      </c>
      <c r="AH407" t="s">
        <v>51</v>
      </c>
      <c r="AI407" s="12" t="s">
        <v>51</v>
      </c>
      <c r="AJ407" s="12" t="e">
        <f>VLOOKUP(Table13[[#This Row],[Local Article Id]],Table3[#All],28,FALSE)</f>
        <v>#N/A</v>
      </c>
      <c r="AK407" t="s">
        <v>51</v>
      </c>
      <c r="AL407" t="s">
        <v>51</v>
      </c>
      <c r="AM407" t="s">
        <v>51</v>
      </c>
      <c r="AN407" s="12" t="s">
        <v>51</v>
      </c>
      <c r="AO407" s="12" t="e">
        <f>VLOOKUP(Table13[[#This Row],[Local Article Id]],Table3[#All],35,FALSE)</f>
        <v>#N/A</v>
      </c>
      <c r="AP407" t="s">
        <v>51</v>
      </c>
      <c r="AQ407" s="12" t="s">
        <v>51</v>
      </c>
      <c r="AR407" s="12" t="e">
        <f>VLOOKUP(Table13[[#This Row],[Local Article Id]],Table3[#All],30,FALSE)</f>
        <v>#N/A</v>
      </c>
      <c r="AS407" t="s">
        <v>51</v>
      </c>
      <c r="AT407" s="12" t="s">
        <v>51</v>
      </c>
      <c r="AU407" s="12" t="e">
        <f>VLOOKUP(Table13[[#This Row],[Local Article Id]],Table3[#All],33,FALSE)</f>
        <v>#N/A</v>
      </c>
      <c r="AV407" s="12" t="s">
        <v>51</v>
      </c>
      <c r="AW407" s="12" t="e">
        <f>VLOOKUP(Table13[[#This Row],[Local Article Id]],Table3[#All],34,FALSE)</f>
        <v>#N/A</v>
      </c>
      <c r="AZ407" t="s">
        <v>60</v>
      </c>
    </row>
    <row r="408" spans="1:52">
      <c r="A408" s="12" t="s">
        <v>1822</v>
      </c>
      <c r="B408" s="12" t="s">
        <v>48</v>
      </c>
      <c r="C408" s="12" t="s">
        <v>1823</v>
      </c>
      <c r="D408" s="12" t="s">
        <v>498</v>
      </c>
      <c r="E408" s="12" t="s">
        <v>51</v>
      </c>
      <c r="F408" s="12" t="s">
        <v>52</v>
      </c>
      <c r="G408" s="12" t="s">
        <v>1189</v>
      </c>
      <c r="H408" s="12" t="s">
        <v>51</v>
      </c>
      <c r="I408" t="s">
        <v>51</v>
      </c>
      <c r="J408" s="12" t="s">
        <v>54</v>
      </c>
      <c r="K408" t="s">
        <v>51</v>
      </c>
      <c r="L408" t="s">
        <v>51</v>
      </c>
      <c r="M408" t="s">
        <v>650</v>
      </c>
      <c r="N408" t="s">
        <v>56</v>
      </c>
      <c r="O408" s="12">
        <v>0</v>
      </c>
      <c r="P408" t="s">
        <v>51</v>
      </c>
      <c r="Q408" s="12" t="s">
        <v>51</v>
      </c>
      <c r="R408" t="s">
        <v>57</v>
      </c>
      <c r="S408" t="s">
        <v>57</v>
      </c>
      <c r="T408" t="s">
        <v>1824</v>
      </c>
      <c r="U408" t="s">
        <v>51</v>
      </c>
      <c r="V408" t="s">
        <v>51</v>
      </c>
      <c r="W408" t="s">
        <v>51</v>
      </c>
      <c r="X408">
        <v>1</v>
      </c>
      <c r="Y408">
        <v>0</v>
      </c>
      <c r="Z408">
        <v>29462</v>
      </c>
      <c r="AA408">
        <v>0</v>
      </c>
      <c r="AB408" t="s">
        <v>51</v>
      </c>
      <c r="AF408" s="12" t="s">
        <v>1825</v>
      </c>
      <c r="AG408" t="s">
        <v>51</v>
      </c>
      <c r="AH408" t="s">
        <v>51</v>
      </c>
      <c r="AI408" s="12" t="s">
        <v>51</v>
      </c>
      <c r="AJ408" s="12" t="e">
        <f>VLOOKUP(Table13[[#This Row],[Local Article Id]],Table3[#All],28,FALSE)</f>
        <v>#N/A</v>
      </c>
      <c r="AK408" t="s">
        <v>51</v>
      </c>
      <c r="AL408" t="s">
        <v>51</v>
      </c>
      <c r="AM408" t="s">
        <v>51</v>
      </c>
      <c r="AN408" s="12" t="s">
        <v>51</v>
      </c>
      <c r="AO408" s="12" t="e">
        <f>VLOOKUP(Table13[[#This Row],[Local Article Id]],Table3[#All],35,FALSE)</f>
        <v>#N/A</v>
      </c>
      <c r="AP408" t="s">
        <v>51</v>
      </c>
      <c r="AQ408" s="12" t="s">
        <v>51</v>
      </c>
      <c r="AR408" s="12" t="e">
        <f>VLOOKUP(Table13[[#This Row],[Local Article Id]],Table3[#All],30,FALSE)</f>
        <v>#N/A</v>
      </c>
      <c r="AS408" t="s">
        <v>51</v>
      </c>
      <c r="AT408" s="12" t="s">
        <v>51</v>
      </c>
      <c r="AU408" s="12" t="e">
        <f>VLOOKUP(Table13[[#This Row],[Local Article Id]],Table3[#All],33,FALSE)</f>
        <v>#N/A</v>
      </c>
      <c r="AV408" s="12" t="s">
        <v>51</v>
      </c>
      <c r="AW408" s="12" t="e">
        <f>VLOOKUP(Table13[[#This Row],[Local Article Id]],Table3[#All],34,FALSE)</f>
        <v>#N/A</v>
      </c>
      <c r="AZ408" t="s">
        <v>60</v>
      </c>
    </row>
    <row r="409" spans="1:52">
      <c r="A409" s="12" t="s">
        <v>1826</v>
      </c>
      <c r="B409" s="12" t="s">
        <v>48</v>
      </c>
      <c r="C409" s="12" t="s">
        <v>1827</v>
      </c>
      <c r="D409" s="12" t="s">
        <v>427</v>
      </c>
      <c r="E409" s="12" t="s">
        <v>51</v>
      </c>
      <c r="F409" s="12" t="s">
        <v>52</v>
      </c>
      <c r="G409" s="12" t="s">
        <v>53</v>
      </c>
      <c r="H409" s="12" t="s">
        <v>51</v>
      </c>
      <c r="I409" t="s">
        <v>51</v>
      </c>
      <c r="J409" s="12" t="s">
        <v>54</v>
      </c>
      <c r="K409" t="s">
        <v>51</v>
      </c>
      <c r="L409" t="s">
        <v>51</v>
      </c>
      <c r="M409" t="s">
        <v>55</v>
      </c>
      <c r="N409" t="s">
        <v>56</v>
      </c>
      <c r="O409" s="12">
        <v>0</v>
      </c>
      <c r="P409" t="s">
        <v>51</v>
      </c>
      <c r="Q409" s="12" t="s">
        <v>51</v>
      </c>
      <c r="R409" t="s">
        <v>57</v>
      </c>
      <c r="S409" t="s">
        <v>57</v>
      </c>
      <c r="T409" t="s">
        <v>1828</v>
      </c>
      <c r="U409" t="s">
        <v>51</v>
      </c>
      <c r="V409" t="s">
        <v>51</v>
      </c>
      <c r="W409" t="s">
        <v>51</v>
      </c>
      <c r="X409">
        <v>1</v>
      </c>
      <c r="Y409">
        <v>0</v>
      </c>
      <c r="Z409">
        <v>993472</v>
      </c>
      <c r="AA409">
        <v>0</v>
      </c>
      <c r="AB409" t="s">
        <v>51</v>
      </c>
      <c r="AF409" s="12" t="s">
        <v>1829</v>
      </c>
      <c r="AG409" t="s">
        <v>51</v>
      </c>
      <c r="AH409" t="s">
        <v>51</v>
      </c>
      <c r="AI409" s="12" t="s">
        <v>51</v>
      </c>
      <c r="AJ409" s="12" t="e">
        <f>VLOOKUP(Table13[[#This Row],[Local Article Id]],Table3[#All],28,FALSE)</f>
        <v>#N/A</v>
      </c>
      <c r="AK409" t="s">
        <v>51</v>
      </c>
      <c r="AL409" t="s">
        <v>51</v>
      </c>
      <c r="AM409" t="s">
        <v>51</v>
      </c>
      <c r="AN409" s="12" t="s">
        <v>51</v>
      </c>
      <c r="AO409" s="12" t="e">
        <f>VLOOKUP(Table13[[#This Row],[Local Article Id]],Table3[#All],35,FALSE)</f>
        <v>#N/A</v>
      </c>
      <c r="AP409" t="s">
        <v>51</v>
      </c>
      <c r="AQ409" s="12" t="s">
        <v>51</v>
      </c>
      <c r="AR409" s="12" t="e">
        <f>VLOOKUP(Table13[[#This Row],[Local Article Id]],Table3[#All],30,FALSE)</f>
        <v>#N/A</v>
      </c>
      <c r="AS409" t="s">
        <v>51</v>
      </c>
      <c r="AT409" s="12" t="s">
        <v>51</v>
      </c>
      <c r="AU409" s="12" t="e">
        <f>VLOOKUP(Table13[[#This Row],[Local Article Id]],Table3[#All],33,FALSE)</f>
        <v>#N/A</v>
      </c>
      <c r="AV409" s="12" t="s">
        <v>51</v>
      </c>
      <c r="AW409" s="12" t="e">
        <f>VLOOKUP(Table13[[#This Row],[Local Article Id]],Table3[#All],34,FALSE)</f>
        <v>#N/A</v>
      </c>
      <c r="AZ409" t="s">
        <v>60</v>
      </c>
    </row>
    <row r="410" spans="1:52">
      <c r="A410" s="12" t="s">
        <v>1830</v>
      </c>
      <c r="B410" s="12" t="s">
        <v>48</v>
      </c>
      <c r="C410" s="12" t="s">
        <v>1831</v>
      </c>
      <c r="D410" s="12" t="s">
        <v>108</v>
      </c>
      <c r="E410" s="12" t="s">
        <v>51</v>
      </c>
      <c r="F410" s="12" t="s">
        <v>1289</v>
      </c>
      <c r="G410" s="12" t="s">
        <v>1290</v>
      </c>
      <c r="H410" s="12" t="s">
        <v>1290</v>
      </c>
      <c r="I410" t="s">
        <v>51</v>
      </c>
      <c r="J410" s="12" t="s">
        <v>453</v>
      </c>
      <c r="K410" t="s">
        <v>51</v>
      </c>
      <c r="L410" t="s">
        <v>51</v>
      </c>
      <c r="M410" t="s">
        <v>55</v>
      </c>
      <c r="N410" t="s">
        <v>56</v>
      </c>
      <c r="O410" s="12">
        <v>0</v>
      </c>
      <c r="P410" t="s">
        <v>51</v>
      </c>
      <c r="Q410" s="12" t="s">
        <v>51</v>
      </c>
      <c r="R410" t="s">
        <v>57</v>
      </c>
      <c r="S410" t="s">
        <v>57</v>
      </c>
      <c r="T410" t="s">
        <v>51</v>
      </c>
      <c r="U410" t="s">
        <v>51</v>
      </c>
      <c r="V410" t="s">
        <v>51</v>
      </c>
      <c r="W410" t="s">
        <v>51</v>
      </c>
      <c r="X410">
        <v>1</v>
      </c>
      <c r="Y410">
        <v>300</v>
      </c>
      <c r="Z410">
        <v>1592333</v>
      </c>
      <c r="AA410">
        <v>0</v>
      </c>
      <c r="AB410" t="s">
        <v>51</v>
      </c>
      <c r="AF410" s="12" t="s">
        <v>1833</v>
      </c>
      <c r="AG410" t="s">
        <v>51</v>
      </c>
      <c r="AH410" t="s">
        <v>51</v>
      </c>
      <c r="AI410" s="12" t="s">
        <v>51</v>
      </c>
      <c r="AJ410" s="12" t="e">
        <f>VLOOKUP(Table13[[#This Row],[Local Article Id]],Table3[#All],28,FALSE)</f>
        <v>#N/A</v>
      </c>
      <c r="AK410" t="s">
        <v>51</v>
      </c>
      <c r="AL410" t="s">
        <v>51</v>
      </c>
      <c r="AM410" t="s">
        <v>51</v>
      </c>
      <c r="AN410" s="12" t="s">
        <v>51</v>
      </c>
      <c r="AO410" s="12" t="e">
        <f>VLOOKUP(Table13[[#This Row],[Local Article Id]],Table3[#All],35,FALSE)</f>
        <v>#N/A</v>
      </c>
      <c r="AP410" t="s">
        <v>51</v>
      </c>
      <c r="AQ410" s="12" t="s">
        <v>51</v>
      </c>
      <c r="AR410" s="12" t="e">
        <f>VLOOKUP(Table13[[#This Row],[Local Article Id]],Table3[#All],30,FALSE)</f>
        <v>#N/A</v>
      </c>
      <c r="AS410" t="s">
        <v>51</v>
      </c>
      <c r="AT410" s="12" t="s">
        <v>51</v>
      </c>
      <c r="AU410" s="12" t="e">
        <f>VLOOKUP(Table13[[#This Row],[Local Article Id]],Table3[#All],33,FALSE)</f>
        <v>#N/A</v>
      </c>
      <c r="AV410" s="12" t="s">
        <v>51</v>
      </c>
      <c r="AW410" s="12" t="e">
        <f>VLOOKUP(Table13[[#This Row],[Local Article Id]],Table3[#All],34,FALSE)</f>
        <v>#N/A</v>
      </c>
      <c r="AZ410" t="s">
        <v>60</v>
      </c>
    </row>
    <row r="411" spans="1:52">
      <c r="A411" s="12" t="s">
        <v>1834</v>
      </c>
      <c r="B411" s="12" t="s">
        <v>48</v>
      </c>
      <c r="C411" s="12" t="s">
        <v>1835</v>
      </c>
      <c r="D411" s="12" t="s">
        <v>203</v>
      </c>
      <c r="E411" s="12" t="s">
        <v>51</v>
      </c>
      <c r="F411" s="12" t="s">
        <v>52</v>
      </c>
      <c r="G411" s="12" t="s">
        <v>53</v>
      </c>
      <c r="H411" s="12" t="s">
        <v>51</v>
      </c>
      <c r="I411" t="s">
        <v>51</v>
      </c>
      <c r="J411" s="12" t="s">
        <v>54</v>
      </c>
      <c r="K411" t="s">
        <v>51</v>
      </c>
      <c r="L411" t="s">
        <v>51</v>
      </c>
      <c r="M411" t="s">
        <v>55</v>
      </c>
      <c r="N411" t="s">
        <v>56</v>
      </c>
      <c r="O411" s="12">
        <v>0</v>
      </c>
      <c r="P411" t="s">
        <v>51</v>
      </c>
      <c r="Q411" s="12" t="s">
        <v>51</v>
      </c>
      <c r="R411" t="s">
        <v>57</v>
      </c>
      <c r="S411" t="s">
        <v>57</v>
      </c>
      <c r="T411" t="s">
        <v>1836</v>
      </c>
      <c r="U411" t="s">
        <v>51</v>
      </c>
      <c r="V411" t="s">
        <v>51</v>
      </c>
      <c r="W411" t="s">
        <v>51</v>
      </c>
      <c r="X411">
        <v>1</v>
      </c>
      <c r="Y411">
        <v>0</v>
      </c>
      <c r="Z411">
        <v>993472</v>
      </c>
      <c r="AA411">
        <v>0</v>
      </c>
      <c r="AB411" t="s">
        <v>51</v>
      </c>
      <c r="AF411" s="12" t="s">
        <v>1837</v>
      </c>
      <c r="AG411" t="s">
        <v>51</v>
      </c>
      <c r="AH411" t="s">
        <v>51</v>
      </c>
      <c r="AI411" s="12" t="s">
        <v>51</v>
      </c>
      <c r="AJ411" s="12" t="e">
        <f>VLOOKUP(Table13[[#This Row],[Local Article Id]],Table3[#All],28,FALSE)</f>
        <v>#N/A</v>
      </c>
      <c r="AK411" t="s">
        <v>51</v>
      </c>
      <c r="AL411" t="s">
        <v>51</v>
      </c>
      <c r="AM411" t="s">
        <v>51</v>
      </c>
      <c r="AN411" s="12" t="s">
        <v>51</v>
      </c>
      <c r="AO411" s="12" t="e">
        <f>VLOOKUP(Table13[[#This Row],[Local Article Id]],Table3[#All],35,FALSE)</f>
        <v>#N/A</v>
      </c>
      <c r="AP411" t="s">
        <v>51</v>
      </c>
      <c r="AQ411" s="12" t="s">
        <v>51</v>
      </c>
      <c r="AR411" s="12" t="e">
        <f>VLOOKUP(Table13[[#This Row],[Local Article Id]],Table3[#All],30,FALSE)</f>
        <v>#N/A</v>
      </c>
      <c r="AS411" t="s">
        <v>51</v>
      </c>
      <c r="AT411" s="12" t="s">
        <v>51</v>
      </c>
      <c r="AU411" s="12" t="e">
        <f>VLOOKUP(Table13[[#This Row],[Local Article Id]],Table3[#All],33,FALSE)</f>
        <v>#N/A</v>
      </c>
      <c r="AV411" s="12" t="s">
        <v>51</v>
      </c>
      <c r="AW411" s="12" t="e">
        <f>VLOOKUP(Table13[[#This Row],[Local Article Id]],Table3[#All],34,FALSE)</f>
        <v>#N/A</v>
      </c>
      <c r="AZ411" t="s">
        <v>60</v>
      </c>
    </row>
    <row r="412" spans="1:52">
      <c r="A412" t="s">
        <v>1838</v>
      </c>
      <c r="B412" t="s">
        <v>48</v>
      </c>
      <c r="C412" t="s">
        <v>1839</v>
      </c>
      <c r="D412" t="s">
        <v>169</v>
      </c>
      <c r="E412" t="s">
        <v>51</v>
      </c>
      <c r="F412" t="s">
        <v>52</v>
      </c>
      <c r="G412" t="s">
        <v>53</v>
      </c>
      <c r="H412" t="s">
        <v>51</v>
      </c>
      <c r="I412" t="s">
        <v>51</v>
      </c>
      <c r="J412" t="s">
        <v>54</v>
      </c>
      <c r="K412" t="s">
        <v>51</v>
      </c>
      <c r="L412" t="s">
        <v>51</v>
      </c>
      <c r="M412" t="s">
        <v>55</v>
      </c>
      <c r="N412" t="s">
        <v>56</v>
      </c>
      <c r="O412">
        <v>0</v>
      </c>
      <c r="P412" t="s">
        <v>51</v>
      </c>
      <c r="Q412" t="s">
        <v>673</v>
      </c>
      <c r="R412" t="s">
        <v>57</v>
      </c>
      <c r="S412" t="s">
        <v>57</v>
      </c>
      <c r="T412" t="s">
        <v>1840</v>
      </c>
      <c r="U412" t="s">
        <v>51</v>
      </c>
      <c r="V412" t="s">
        <v>51</v>
      </c>
      <c r="W412" t="s">
        <v>51</v>
      </c>
      <c r="X412">
        <v>1</v>
      </c>
      <c r="Y412">
        <v>0</v>
      </c>
      <c r="Z412">
        <v>993472</v>
      </c>
      <c r="AA412">
        <v>0</v>
      </c>
      <c r="AB412" t="s">
        <v>51</v>
      </c>
      <c r="AF412" t="s">
        <v>105</v>
      </c>
      <c r="AG412" t="s">
        <v>51</v>
      </c>
      <c r="AH412" t="s">
        <v>51</v>
      </c>
      <c r="AI412" s="9" t="s">
        <v>51</v>
      </c>
      <c r="AJ412" t="str">
        <f>VLOOKUP(Table13[[#This Row],[Local Article Id]],Table3[#All],28,FALSE)</f>
        <v>A paragraph or less towards the bottom</v>
      </c>
      <c r="AK412" t="s">
        <v>51</v>
      </c>
      <c r="AL412" t="s">
        <v>51</v>
      </c>
      <c r="AM412" t="s">
        <v>51</v>
      </c>
      <c r="AN412" s="12" t="s">
        <v>51</v>
      </c>
      <c r="AO412" s="12">
        <f>VLOOKUP(Table13[[#This Row],[Local Article Id]],Table3[#All],35,FALSE)</f>
        <v>0</v>
      </c>
      <c r="AP412" t="s">
        <v>51</v>
      </c>
      <c r="AQ412" s="8" t="s">
        <v>51</v>
      </c>
      <c r="AR412">
        <f>VLOOKUP(Table13[[#This Row],[Local Article Id]],Table3[#All],30,FALSE)</f>
        <v>0</v>
      </c>
      <c r="AS412" t="s">
        <v>51</v>
      </c>
      <c r="AT412" s="8" t="s">
        <v>51</v>
      </c>
      <c r="AU412">
        <f>VLOOKUP(Table13[[#This Row],[Local Article Id]],Table3[#All],33,FALSE)</f>
        <v>0</v>
      </c>
      <c r="AV412" s="8" t="s">
        <v>51</v>
      </c>
      <c r="AW412">
        <f>VLOOKUP(Table13[[#This Row],[Local Article Id]],Table3[#All],34,FALSE)</f>
        <v>0</v>
      </c>
      <c r="AZ412" t="s">
        <v>60</v>
      </c>
    </row>
    <row r="413" spans="1:52">
      <c r="A413" t="s">
        <v>1841</v>
      </c>
      <c r="B413" t="s">
        <v>48</v>
      </c>
      <c r="C413" t="s">
        <v>1842</v>
      </c>
      <c r="D413" t="s">
        <v>373</v>
      </c>
      <c r="E413" t="s">
        <v>51</v>
      </c>
      <c r="F413" t="s">
        <v>85</v>
      </c>
      <c r="G413" t="s">
        <v>514</v>
      </c>
      <c r="H413" t="s">
        <v>514</v>
      </c>
      <c r="I413" t="s">
        <v>51</v>
      </c>
      <c r="J413" t="s">
        <v>54</v>
      </c>
      <c r="K413" t="s">
        <v>51</v>
      </c>
      <c r="L413" t="s">
        <v>51</v>
      </c>
      <c r="M413" t="s">
        <v>55</v>
      </c>
      <c r="N413" t="s">
        <v>56</v>
      </c>
      <c r="O413">
        <v>1</v>
      </c>
      <c r="P413" t="s">
        <v>51</v>
      </c>
      <c r="Q413" t="s">
        <v>1843</v>
      </c>
      <c r="R413" t="s">
        <v>57</v>
      </c>
      <c r="S413" t="s">
        <v>57</v>
      </c>
      <c r="T413" t="s">
        <v>51</v>
      </c>
      <c r="U413" t="s">
        <v>51</v>
      </c>
      <c r="V413" t="s">
        <v>51</v>
      </c>
      <c r="W413" t="s">
        <v>51</v>
      </c>
      <c r="X413">
        <v>1</v>
      </c>
      <c r="Y413">
        <v>0</v>
      </c>
      <c r="Z413">
        <v>2665755</v>
      </c>
      <c r="AA413">
        <v>715540000</v>
      </c>
      <c r="AB413" t="s">
        <v>51</v>
      </c>
      <c r="AF413" t="s">
        <v>1844</v>
      </c>
      <c r="AG413" t="s">
        <v>125</v>
      </c>
      <c r="AH413" t="s">
        <v>51</v>
      </c>
      <c r="AI413" s="8" t="s">
        <v>126</v>
      </c>
      <c r="AJ413" t="str">
        <f>VLOOKUP(Table13[[#This Row],[Local Article Id]],Table3[#All],28,FALSE)</f>
        <v>A paragraph or less towards the bottom</v>
      </c>
      <c r="AK413" t="s">
        <v>51</v>
      </c>
      <c r="AL413" t="s">
        <v>51</v>
      </c>
      <c r="AM413" t="s">
        <v>51</v>
      </c>
      <c r="AN413" s="12" t="s">
        <v>51</v>
      </c>
      <c r="AO413" s="12">
        <f>VLOOKUP(Table13[[#This Row],[Local Article Id]],Table3[#All],35,FALSE)</f>
        <v>0</v>
      </c>
      <c r="AP413" t="s">
        <v>51</v>
      </c>
      <c r="AQ413" s="8" t="s">
        <v>51</v>
      </c>
      <c r="AR413">
        <f>VLOOKUP(Table13[[#This Row],[Local Article Id]],Table3[#All],30,FALSE)</f>
        <v>0</v>
      </c>
      <c r="AS413" t="s">
        <v>51</v>
      </c>
      <c r="AT413" s="8" t="s">
        <v>51</v>
      </c>
      <c r="AU413">
        <f>VLOOKUP(Table13[[#This Row],[Local Article Id]],Table3[#All],33,FALSE)</f>
        <v>0</v>
      </c>
      <c r="AV413" s="8" t="s">
        <v>51</v>
      </c>
      <c r="AW413">
        <f>VLOOKUP(Table13[[#This Row],[Local Article Id]],Table3[#All],34,FALSE)</f>
        <v>0</v>
      </c>
      <c r="AX413">
        <v>266575.5</v>
      </c>
      <c r="AY413">
        <v>71554000</v>
      </c>
      <c r="AZ413" t="s">
        <v>60</v>
      </c>
    </row>
    <row r="414" spans="1:52">
      <c r="A414" t="s">
        <v>1845</v>
      </c>
      <c r="B414" t="s">
        <v>48</v>
      </c>
      <c r="C414" t="s">
        <v>1846</v>
      </c>
      <c r="D414" t="s">
        <v>108</v>
      </c>
      <c r="E414" t="s">
        <v>51</v>
      </c>
      <c r="F414" t="s">
        <v>85</v>
      </c>
      <c r="G414" t="s">
        <v>530</v>
      </c>
      <c r="H414" t="s">
        <v>530</v>
      </c>
      <c r="I414" t="s">
        <v>51</v>
      </c>
      <c r="J414" t="s">
        <v>54</v>
      </c>
      <c r="K414" t="s">
        <v>51</v>
      </c>
      <c r="L414" t="s">
        <v>51</v>
      </c>
      <c r="M414" t="s">
        <v>55</v>
      </c>
      <c r="N414" t="s">
        <v>56</v>
      </c>
      <c r="O414">
        <v>1</v>
      </c>
      <c r="P414" t="s">
        <v>51</v>
      </c>
      <c r="Q414" t="s">
        <v>123</v>
      </c>
      <c r="R414" t="s">
        <v>57</v>
      </c>
      <c r="S414" t="s">
        <v>57</v>
      </c>
      <c r="T414" t="s">
        <v>51</v>
      </c>
      <c r="U414" t="s">
        <v>51</v>
      </c>
      <c r="V414" t="s">
        <v>51</v>
      </c>
      <c r="W414" t="s">
        <v>51</v>
      </c>
      <c r="X414">
        <v>1</v>
      </c>
      <c r="Y414">
        <v>0</v>
      </c>
      <c r="Z414">
        <v>3065586</v>
      </c>
      <c r="AA414">
        <v>822860000</v>
      </c>
      <c r="AB414" t="s">
        <v>51</v>
      </c>
      <c r="AF414" t="s">
        <v>1847</v>
      </c>
      <c r="AG414" t="s">
        <v>125</v>
      </c>
      <c r="AH414" t="s">
        <v>51</v>
      </c>
      <c r="AI414" s="8" t="s">
        <v>126</v>
      </c>
      <c r="AJ414" t="str">
        <f>VLOOKUP(Table13[[#This Row],[Local Article Id]],Table3[#All],28,FALSE)</f>
        <v>A paragraph or less towards the bottom</v>
      </c>
      <c r="AK414" t="s">
        <v>51</v>
      </c>
      <c r="AL414" t="s">
        <v>51</v>
      </c>
      <c r="AM414" t="s">
        <v>51</v>
      </c>
      <c r="AN414" s="12" t="s">
        <v>51</v>
      </c>
      <c r="AO414" s="12">
        <f>VLOOKUP(Table13[[#This Row],[Local Article Id]],Table3[#All],35,FALSE)</f>
        <v>0</v>
      </c>
      <c r="AP414" t="s">
        <v>51</v>
      </c>
      <c r="AQ414" s="8" t="s">
        <v>51</v>
      </c>
      <c r="AR414">
        <f>VLOOKUP(Table13[[#This Row],[Local Article Id]],Table3[#All],30,FALSE)</f>
        <v>0</v>
      </c>
      <c r="AS414" t="s">
        <v>51</v>
      </c>
      <c r="AT414" s="8" t="s">
        <v>51</v>
      </c>
      <c r="AU414">
        <f>VLOOKUP(Table13[[#This Row],[Local Article Id]],Table3[#All],33,FALSE)</f>
        <v>0</v>
      </c>
      <c r="AV414" s="8" t="s">
        <v>51</v>
      </c>
      <c r="AW414">
        <f>VLOOKUP(Table13[[#This Row],[Local Article Id]],Table3[#All],34,FALSE)</f>
        <v>0</v>
      </c>
      <c r="AX414">
        <v>306558.59999999998</v>
      </c>
      <c r="AY414">
        <v>82286000</v>
      </c>
      <c r="AZ414" t="s">
        <v>60</v>
      </c>
    </row>
    <row r="415" spans="1:52">
      <c r="A415" t="s">
        <v>1848</v>
      </c>
      <c r="B415" t="s">
        <v>48</v>
      </c>
      <c r="C415" t="s">
        <v>1849</v>
      </c>
      <c r="D415" t="s">
        <v>69</v>
      </c>
      <c r="E415" t="s">
        <v>51</v>
      </c>
      <c r="F415" t="s">
        <v>52</v>
      </c>
      <c r="G415" t="s">
        <v>109</v>
      </c>
      <c r="H415" t="s">
        <v>51</v>
      </c>
      <c r="I415" t="s">
        <v>51</v>
      </c>
      <c r="J415" t="s">
        <v>51</v>
      </c>
      <c r="K415" t="s">
        <v>51</v>
      </c>
      <c r="L415" t="s">
        <v>51</v>
      </c>
      <c r="M415" t="s">
        <v>55</v>
      </c>
      <c r="N415" t="s">
        <v>56</v>
      </c>
      <c r="O415">
        <v>0</v>
      </c>
      <c r="P415" t="s">
        <v>51</v>
      </c>
      <c r="Q415" t="s">
        <v>1850</v>
      </c>
      <c r="R415" t="s">
        <v>57</v>
      </c>
      <c r="S415" t="s">
        <v>57</v>
      </c>
      <c r="T415" t="s">
        <v>1851</v>
      </c>
      <c r="U415" t="s">
        <v>51</v>
      </c>
      <c r="V415" t="s">
        <v>51</v>
      </c>
      <c r="W415" t="s">
        <v>51</v>
      </c>
      <c r="X415">
        <v>1</v>
      </c>
      <c r="Y415">
        <v>0</v>
      </c>
      <c r="Z415">
        <v>5811138</v>
      </c>
      <c r="AA415">
        <v>0</v>
      </c>
      <c r="AB415" t="s">
        <v>51</v>
      </c>
      <c r="AF415" t="s">
        <v>1852</v>
      </c>
      <c r="AG415" t="s">
        <v>125</v>
      </c>
      <c r="AH415" t="s">
        <v>51</v>
      </c>
      <c r="AI415" s="9" t="s">
        <v>133</v>
      </c>
      <c r="AJ415" t="str">
        <f>VLOOKUP(Table13[[#This Row],[Local Article Id]],Table3[#All],28,FALSE)</f>
        <v>A paragraph or more towards the top</v>
      </c>
      <c r="AK415" t="s">
        <v>51</v>
      </c>
      <c r="AL415" t="s">
        <v>51</v>
      </c>
      <c r="AM415" t="s">
        <v>51</v>
      </c>
      <c r="AN415" s="12" t="s">
        <v>51</v>
      </c>
      <c r="AO415" s="12">
        <f>VLOOKUP(Table13[[#This Row],[Local Article Id]],Table3[#All],35,FALSE)</f>
        <v>0</v>
      </c>
      <c r="AP415" t="s">
        <v>51</v>
      </c>
      <c r="AQ415" s="8" t="s">
        <v>51</v>
      </c>
      <c r="AR415">
        <f>VLOOKUP(Table13[[#This Row],[Local Article Id]],Table3[#All],30,FALSE)</f>
        <v>0</v>
      </c>
      <c r="AS415" t="s">
        <v>51</v>
      </c>
      <c r="AT415" s="8" t="s">
        <v>51</v>
      </c>
      <c r="AU415">
        <f>VLOOKUP(Table13[[#This Row],[Local Article Id]],Table3[#All],33,FALSE)</f>
        <v>0</v>
      </c>
      <c r="AV415" s="8" t="s">
        <v>51</v>
      </c>
      <c r="AW415">
        <f>VLOOKUP(Table13[[#This Row],[Local Article Id]],Table3[#All],34,FALSE)</f>
        <v>0</v>
      </c>
      <c r="AX415">
        <v>1452784.5</v>
      </c>
      <c r="AY415">
        <v>0</v>
      </c>
      <c r="AZ415" t="s">
        <v>60</v>
      </c>
    </row>
    <row r="416" spans="1:52">
      <c r="A416" t="s">
        <v>1853</v>
      </c>
      <c r="B416" t="s">
        <v>48</v>
      </c>
      <c r="C416" t="s">
        <v>1854</v>
      </c>
      <c r="D416" t="s">
        <v>69</v>
      </c>
      <c r="E416" t="s">
        <v>51</v>
      </c>
      <c r="F416" t="s">
        <v>85</v>
      </c>
      <c r="G416" t="s">
        <v>120</v>
      </c>
      <c r="H416" t="s">
        <v>120</v>
      </c>
      <c r="I416" t="s">
        <v>121</v>
      </c>
      <c r="J416" t="s">
        <v>122</v>
      </c>
      <c r="K416" t="s">
        <v>51</v>
      </c>
      <c r="L416" t="s">
        <v>51</v>
      </c>
      <c r="M416" t="s">
        <v>55</v>
      </c>
      <c r="N416" t="s">
        <v>56</v>
      </c>
      <c r="O416">
        <v>38</v>
      </c>
      <c r="P416" t="s">
        <v>51</v>
      </c>
      <c r="Q416" t="s">
        <v>51</v>
      </c>
      <c r="R416" t="s">
        <v>57</v>
      </c>
      <c r="S416" t="s">
        <v>57</v>
      </c>
      <c r="T416" t="s">
        <v>51</v>
      </c>
      <c r="U416" t="s">
        <v>51</v>
      </c>
      <c r="V416" t="s">
        <v>51</v>
      </c>
      <c r="W416" t="s">
        <v>51</v>
      </c>
      <c r="X416">
        <v>5873</v>
      </c>
      <c r="Y416">
        <v>0</v>
      </c>
      <c r="Z416">
        <v>365880</v>
      </c>
      <c r="AA416">
        <v>304800</v>
      </c>
      <c r="AB416" t="s">
        <v>51</v>
      </c>
      <c r="AF416" t="s">
        <v>1855</v>
      </c>
      <c r="AG416" t="s">
        <v>125</v>
      </c>
      <c r="AH416" t="s">
        <v>51</v>
      </c>
      <c r="AI416" s="8" t="s">
        <v>254</v>
      </c>
      <c r="AJ416" t="str">
        <f>VLOOKUP(Table13[[#This Row],[Local Article Id]],Table3[#All],28,FALSE)</f>
        <v>A paragraph or more towards the top</v>
      </c>
      <c r="AK416" t="s">
        <v>51</v>
      </c>
      <c r="AL416" t="s">
        <v>51</v>
      </c>
      <c r="AM416" t="s">
        <v>51</v>
      </c>
      <c r="AN416" s="12" t="s">
        <v>51</v>
      </c>
      <c r="AO416" s="12">
        <f>VLOOKUP(Table13[[#This Row],[Local Article Id]],Table3[#All],35,FALSE)</f>
        <v>0</v>
      </c>
      <c r="AP416" t="s">
        <v>51</v>
      </c>
      <c r="AQ416" s="8" t="s">
        <v>51</v>
      </c>
      <c r="AR416">
        <f>VLOOKUP(Table13[[#This Row],[Local Article Id]],Table3[#All],30,FALSE)</f>
        <v>0</v>
      </c>
      <c r="AS416" t="s">
        <v>51</v>
      </c>
      <c r="AT416" s="8" t="s">
        <v>51</v>
      </c>
      <c r="AU416" t="str">
        <f>VLOOKUP(Table13[[#This Row],[Local Article Id]],Table3[#All],33,FALSE)</f>
        <v/>
      </c>
      <c r="AV416" s="8" t="s">
        <v>51</v>
      </c>
      <c r="AW416">
        <f>VLOOKUP(Table13[[#This Row],[Local Article Id]],Table3[#All],34,FALSE)</f>
        <v>0</v>
      </c>
      <c r="AX416">
        <v>365880</v>
      </c>
      <c r="AY416">
        <v>895045200</v>
      </c>
      <c r="AZ416" t="s">
        <v>60</v>
      </c>
    </row>
    <row r="417" spans="1:52">
      <c r="A417" s="12" t="s">
        <v>1856</v>
      </c>
      <c r="B417" s="12" t="s">
        <v>48</v>
      </c>
      <c r="C417" s="12" t="s">
        <v>1857</v>
      </c>
      <c r="D417" s="12" t="s">
        <v>79</v>
      </c>
      <c r="E417" s="12" t="s">
        <v>51</v>
      </c>
      <c r="F417" s="12" t="s">
        <v>52</v>
      </c>
      <c r="G417" s="12" t="s">
        <v>1858</v>
      </c>
      <c r="H417" s="12" t="s">
        <v>51</v>
      </c>
      <c r="I417" t="s">
        <v>51</v>
      </c>
      <c r="J417" s="12" t="s">
        <v>146</v>
      </c>
      <c r="K417" t="s">
        <v>51</v>
      </c>
      <c r="L417" t="s">
        <v>51</v>
      </c>
      <c r="M417" t="s">
        <v>55</v>
      </c>
      <c r="N417" t="s">
        <v>56</v>
      </c>
      <c r="O417" s="12">
        <v>0</v>
      </c>
      <c r="P417" t="s">
        <v>51</v>
      </c>
      <c r="Q417" s="12" t="s">
        <v>51</v>
      </c>
      <c r="R417" t="s">
        <v>57</v>
      </c>
      <c r="S417" t="s">
        <v>57</v>
      </c>
      <c r="T417" t="s">
        <v>1859</v>
      </c>
      <c r="U417" t="s">
        <v>51</v>
      </c>
      <c r="V417" t="s">
        <v>51</v>
      </c>
      <c r="W417" t="s">
        <v>51</v>
      </c>
      <c r="X417">
        <v>1</v>
      </c>
      <c r="Y417">
        <v>0</v>
      </c>
      <c r="Z417">
        <v>20445</v>
      </c>
      <c r="AA417">
        <v>0</v>
      </c>
      <c r="AB417" t="s">
        <v>51</v>
      </c>
      <c r="AF417" s="12" t="s">
        <v>1860</v>
      </c>
      <c r="AG417" t="s">
        <v>125</v>
      </c>
      <c r="AH417" t="s">
        <v>51</v>
      </c>
      <c r="AI417" s="12" t="s">
        <v>126</v>
      </c>
      <c r="AJ417" s="12" t="e">
        <f>VLOOKUP(Table13[[#This Row],[Local Article Id]],Table3[#All],28,FALSE)</f>
        <v>#N/A</v>
      </c>
      <c r="AK417" t="s">
        <v>51</v>
      </c>
      <c r="AL417" t="s">
        <v>51</v>
      </c>
      <c r="AM417" t="s">
        <v>51</v>
      </c>
      <c r="AN417" s="12" t="s">
        <v>51</v>
      </c>
      <c r="AO417" s="12" t="e">
        <f>VLOOKUP(Table13[[#This Row],[Local Article Id]],Table3[#All],35,FALSE)</f>
        <v>#N/A</v>
      </c>
      <c r="AP417" t="s">
        <v>51</v>
      </c>
      <c r="AQ417" s="12" t="s">
        <v>51</v>
      </c>
      <c r="AR417" s="12" t="e">
        <f>VLOOKUP(Table13[[#This Row],[Local Article Id]],Table3[#All],30,FALSE)</f>
        <v>#N/A</v>
      </c>
      <c r="AS417" t="s">
        <v>51</v>
      </c>
      <c r="AT417" s="12" t="s">
        <v>51</v>
      </c>
      <c r="AU417" s="12" t="e">
        <f>VLOOKUP(Table13[[#This Row],[Local Article Id]],Table3[#All],33,FALSE)</f>
        <v>#N/A</v>
      </c>
      <c r="AV417" s="12" t="s">
        <v>51</v>
      </c>
      <c r="AW417" s="12" t="e">
        <f>VLOOKUP(Table13[[#This Row],[Local Article Id]],Table3[#All],34,FALSE)</f>
        <v>#N/A</v>
      </c>
      <c r="AX417">
        <v>2044.5</v>
      </c>
      <c r="AY417">
        <v>0</v>
      </c>
      <c r="AZ417" t="s">
        <v>60</v>
      </c>
    </row>
    <row r="418" spans="1:52">
      <c r="A418" s="12" t="s">
        <v>1861</v>
      </c>
      <c r="B418" s="12" t="s">
        <v>48</v>
      </c>
      <c r="C418" s="12" t="s">
        <v>1862</v>
      </c>
      <c r="D418" s="12" t="s">
        <v>79</v>
      </c>
      <c r="E418" s="12" t="s">
        <v>51</v>
      </c>
      <c r="F418" s="12" t="s">
        <v>52</v>
      </c>
      <c r="G418" s="12" t="s">
        <v>784</v>
      </c>
      <c r="H418" s="12" t="s">
        <v>51</v>
      </c>
      <c r="I418" t="s">
        <v>51</v>
      </c>
      <c r="J418" s="12" t="s">
        <v>54</v>
      </c>
      <c r="K418" t="s">
        <v>51</v>
      </c>
      <c r="L418" t="s">
        <v>51</v>
      </c>
      <c r="M418" t="s">
        <v>55</v>
      </c>
      <c r="N418" t="s">
        <v>56</v>
      </c>
      <c r="O418" s="12">
        <v>0</v>
      </c>
      <c r="P418" t="s">
        <v>51</v>
      </c>
      <c r="Q418" s="12" t="s">
        <v>51</v>
      </c>
      <c r="R418" t="s">
        <v>57</v>
      </c>
      <c r="S418" t="s">
        <v>57</v>
      </c>
      <c r="T418" t="s">
        <v>1863</v>
      </c>
      <c r="U418" t="s">
        <v>51</v>
      </c>
      <c r="V418" t="s">
        <v>51</v>
      </c>
      <c r="W418" t="s">
        <v>51</v>
      </c>
      <c r="X418">
        <v>1</v>
      </c>
      <c r="Y418">
        <v>0</v>
      </c>
      <c r="Z418">
        <v>5126</v>
      </c>
      <c r="AA418">
        <v>0</v>
      </c>
      <c r="AB418" t="s">
        <v>51</v>
      </c>
      <c r="AF418" s="12" t="s">
        <v>1864</v>
      </c>
      <c r="AG418" t="s">
        <v>125</v>
      </c>
      <c r="AH418" t="s">
        <v>51</v>
      </c>
      <c r="AI418" s="12" t="s">
        <v>179</v>
      </c>
      <c r="AJ418" s="12" t="e">
        <f>VLOOKUP(Table13[[#This Row],[Local Article Id]],Table3[#All],28,FALSE)</f>
        <v>#N/A</v>
      </c>
      <c r="AK418" t="s">
        <v>51</v>
      </c>
      <c r="AL418" t="s">
        <v>51</v>
      </c>
      <c r="AM418" t="s">
        <v>51</v>
      </c>
      <c r="AN418" s="12" t="s">
        <v>51</v>
      </c>
      <c r="AO418" s="12" t="e">
        <f>VLOOKUP(Table13[[#This Row],[Local Article Id]],Table3[#All],35,FALSE)</f>
        <v>#N/A</v>
      </c>
      <c r="AP418" t="s">
        <v>51</v>
      </c>
      <c r="AQ418" s="12" t="s">
        <v>51</v>
      </c>
      <c r="AR418" s="12" t="e">
        <f>VLOOKUP(Table13[[#This Row],[Local Article Id]],Table3[#All],30,FALSE)</f>
        <v>#N/A</v>
      </c>
      <c r="AS418" t="s">
        <v>51</v>
      </c>
      <c r="AT418" s="12" t="s">
        <v>51</v>
      </c>
      <c r="AU418" s="12" t="e">
        <f>VLOOKUP(Table13[[#This Row],[Local Article Id]],Table3[#All],33,FALSE)</f>
        <v>#N/A</v>
      </c>
      <c r="AV418" s="12" t="s">
        <v>51</v>
      </c>
      <c r="AW418" s="12" t="e">
        <f>VLOOKUP(Table13[[#This Row],[Local Article Id]],Table3[#All],34,FALSE)</f>
        <v>#N/A</v>
      </c>
      <c r="AX418">
        <v>153.78</v>
      </c>
      <c r="AY418">
        <v>0</v>
      </c>
      <c r="AZ418" t="s">
        <v>60</v>
      </c>
    </row>
    <row r="419" spans="1:52">
      <c r="A419" s="12" t="s">
        <v>1865</v>
      </c>
      <c r="B419" s="12" t="s">
        <v>48</v>
      </c>
      <c r="C419" s="12" t="s">
        <v>1866</v>
      </c>
      <c r="D419" s="12" t="s">
        <v>92</v>
      </c>
      <c r="E419" s="12" t="s">
        <v>51</v>
      </c>
      <c r="F419" s="12" t="s">
        <v>52</v>
      </c>
      <c r="G419" s="12" t="s">
        <v>215</v>
      </c>
      <c r="H419" s="12" t="s">
        <v>51</v>
      </c>
      <c r="I419" t="s">
        <v>51</v>
      </c>
      <c r="J419" s="12" t="s">
        <v>54</v>
      </c>
      <c r="K419" t="s">
        <v>51</v>
      </c>
      <c r="L419" t="s">
        <v>51</v>
      </c>
      <c r="M419" t="s">
        <v>55</v>
      </c>
      <c r="N419" t="s">
        <v>56</v>
      </c>
      <c r="O419" s="12">
        <v>0</v>
      </c>
      <c r="P419" t="s">
        <v>51</v>
      </c>
      <c r="Q419" s="12" t="s">
        <v>51</v>
      </c>
      <c r="R419" t="s">
        <v>57</v>
      </c>
      <c r="S419" t="s">
        <v>57</v>
      </c>
      <c r="T419" t="s">
        <v>1867</v>
      </c>
      <c r="U419" t="s">
        <v>51</v>
      </c>
      <c r="V419" t="s">
        <v>51</v>
      </c>
      <c r="W419" t="s">
        <v>51</v>
      </c>
      <c r="X419">
        <v>1</v>
      </c>
      <c r="Y419">
        <v>0</v>
      </c>
      <c r="Z419">
        <v>0</v>
      </c>
      <c r="AA419">
        <v>0</v>
      </c>
      <c r="AB419" t="s">
        <v>51</v>
      </c>
      <c r="AF419" s="12" t="s">
        <v>226</v>
      </c>
      <c r="AG419" t="s">
        <v>125</v>
      </c>
      <c r="AH419" t="s">
        <v>51</v>
      </c>
      <c r="AI419" s="12" t="s">
        <v>126</v>
      </c>
      <c r="AJ419" s="12" t="e">
        <f>VLOOKUP(Table13[[#This Row],[Local Article Id]],Table3[#All],28,FALSE)</f>
        <v>#N/A</v>
      </c>
      <c r="AK419" t="s">
        <v>51</v>
      </c>
      <c r="AL419" t="s">
        <v>51</v>
      </c>
      <c r="AM419" t="s">
        <v>51</v>
      </c>
      <c r="AN419" s="12" t="s">
        <v>51</v>
      </c>
      <c r="AO419" s="12" t="e">
        <f>VLOOKUP(Table13[[#This Row],[Local Article Id]],Table3[#All],35,FALSE)</f>
        <v>#N/A</v>
      </c>
      <c r="AP419" t="s">
        <v>51</v>
      </c>
      <c r="AQ419" s="12" t="s">
        <v>51</v>
      </c>
      <c r="AR419" s="12" t="e">
        <f>VLOOKUP(Table13[[#This Row],[Local Article Id]],Table3[#All],30,FALSE)</f>
        <v>#N/A</v>
      </c>
      <c r="AS419" t="s">
        <v>51</v>
      </c>
      <c r="AT419" s="12" t="s">
        <v>51</v>
      </c>
      <c r="AU419" s="12" t="e">
        <f>VLOOKUP(Table13[[#This Row],[Local Article Id]],Table3[#All],33,FALSE)</f>
        <v>#N/A</v>
      </c>
      <c r="AV419" s="12" t="s">
        <v>51</v>
      </c>
      <c r="AW419" s="12" t="e">
        <f>VLOOKUP(Table13[[#This Row],[Local Article Id]],Table3[#All],34,FALSE)</f>
        <v>#N/A</v>
      </c>
      <c r="AX419">
        <v>0</v>
      </c>
      <c r="AY419">
        <v>0</v>
      </c>
      <c r="AZ419" t="s">
        <v>60</v>
      </c>
    </row>
    <row r="420" spans="1:52">
      <c r="A420" t="s">
        <v>1868</v>
      </c>
      <c r="B420" t="s">
        <v>48</v>
      </c>
      <c r="C420" t="s">
        <v>1869</v>
      </c>
      <c r="D420" t="s">
        <v>92</v>
      </c>
      <c r="E420" t="s">
        <v>51</v>
      </c>
      <c r="F420" t="s">
        <v>52</v>
      </c>
      <c r="G420" t="s">
        <v>198</v>
      </c>
      <c r="H420" t="s">
        <v>51</v>
      </c>
      <c r="I420" t="s">
        <v>51</v>
      </c>
      <c r="J420" t="s">
        <v>54</v>
      </c>
      <c r="K420" t="s">
        <v>51</v>
      </c>
      <c r="L420" t="s">
        <v>51</v>
      </c>
      <c r="M420" t="s">
        <v>55</v>
      </c>
      <c r="N420" t="s">
        <v>56</v>
      </c>
      <c r="O420">
        <v>0</v>
      </c>
      <c r="P420" t="s">
        <v>51</v>
      </c>
      <c r="Q420" t="s">
        <v>51</v>
      </c>
      <c r="R420" t="s">
        <v>57</v>
      </c>
      <c r="S420" t="s">
        <v>57</v>
      </c>
      <c r="T420" t="s">
        <v>1870</v>
      </c>
      <c r="U420" t="s">
        <v>51</v>
      </c>
      <c r="V420" t="s">
        <v>51</v>
      </c>
      <c r="W420" t="s">
        <v>51</v>
      </c>
      <c r="X420">
        <v>1</v>
      </c>
      <c r="Y420">
        <v>0</v>
      </c>
      <c r="Z420">
        <v>45966</v>
      </c>
      <c r="AA420">
        <v>0</v>
      </c>
      <c r="AB420" t="s">
        <v>51</v>
      </c>
      <c r="AF420" t="s">
        <v>1871</v>
      </c>
      <c r="AG420" t="s">
        <v>125</v>
      </c>
      <c r="AH420" t="s">
        <v>51</v>
      </c>
      <c r="AI420" s="8" t="s">
        <v>126</v>
      </c>
      <c r="AJ420" t="str">
        <f>VLOOKUP(Table13[[#This Row],[Local Article Id]],Table3[#All],28,FALSE)</f>
        <v>A paragraph or less towards the bottom</v>
      </c>
      <c r="AK420" t="s">
        <v>51</v>
      </c>
      <c r="AL420" t="s">
        <v>51</v>
      </c>
      <c r="AM420" t="s">
        <v>51</v>
      </c>
      <c r="AN420" s="12" t="s">
        <v>51</v>
      </c>
      <c r="AO420" s="12">
        <f>VLOOKUP(Table13[[#This Row],[Local Article Id]],Table3[#All],35,FALSE)</f>
        <v>0</v>
      </c>
      <c r="AP420" t="s">
        <v>51</v>
      </c>
      <c r="AQ420" s="8" t="s">
        <v>51</v>
      </c>
      <c r="AR420">
        <f>VLOOKUP(Table13[[#This Row],[Local Article Id]],Table3[#All],30,FALSE)</f>
        <v>0</v>
      </c>
      <c r="AS420" t="s">
        <v>51</v>
      </c>
      <c r="AT420" s="8" t="s">
        <v>51</v>
      </c>
      <c r="AU420">
        <f>VLOOKUP(Table13[[#This Row],[Local Article Id]],Table3[#All],33,FALSE)</f>
        <v>0</v>
      </c>
      <c r="AV420" s="8" t="s">
        <v>51</v>
      </c>
      <c r="AW420">
        <f>VLOOKUP(Table13[[#This Row],[Local Article Id]],Table3[#All],34,FALSE)</f>
        <v>0</v>
      </c>
      <c r="AX420">
        <v>4596.6000000000004</v>
      </c>
      <c r="AY420">
        <v>0</v>
      </c>
      <c r="AZ420" t="s">
        <v>60</v>
      </c>
    </row>
    <row r="421" spans="1:52">
      <c r="A421" s="12" t="s">
        <v>1872</v>
      </c>
      <c r="B421" s="12" t="s">
        <v>48</v>
      </c>
      <c r="C421" s="12" t="s">
        <v>1873</v>
      </c>
      <c r="D421" s="12" t="s">
        <v>194</v>
      </c>
      <c r="E421" s="12" t="s">
        <v>51</v>
      </c>
      <c r="F421" s="12" t="s">
        <v>52</v>
      </c>
      <c r="G421" s="12" t="s">
        <v>170</v>
      </c>
      <c r="H421" s="12" t="s">
        <v>51</v>
      </c>
      <c r="I421" t="s">
        <v>51</v>
      </c>
      <c r="J421" s="12" t="s">
        <v>54</v>
      </c>
      <c r="K421" t="s">
        <v>51</v>
      </c>
      <c r="L421" t="s">
        <v>51</v>
      </c>
      <c r="M421" t="s">
        <v>55</v>
      </c>
      <c r="N421" t="s">
        <v>56</v>
      </c>
      <c r="O421" s="12">
        <v>0</v>
      </c>
      <c r="P421" t="s">
        <v>51</v>
      </c>
      <c r="Q421" s="12" t="s">
        <v>51</v>
      </c>
      <c r="R421" t="s">
        <v>57</v>
      </c>
      <c r="S421" t="s">
        <v>57</v>
      </c>
      <c r="T421" t="s">
        <v>857</v>
      </c>
      <c r="U421" t="s">
        <v>51</v>
      </c>
      <c r="V421" t="s">
        <v>51</v>
      </c>
      <c r="W421" t="s">
        <v>51</v>
      </c>
      <c r="X421">
        <v>1</v>
      </c>
      <c r="Y421">
        <v>0</v>
      </c>
      <c r="Z421">
        <v>10068</v>
      </c>
      <c r="AA421">
        <v>0</v>
      </c>
      <c r="AB421" t="s">
        <v>51</v>
      </c>
      <c r="AF421" s="12" t="s">
        <v>858</v>
      </c>
      <c r="AG421" t="s">
        <v>125</v>
      </c>
      <c r="AH421" t="s">
        <v>51</v>
      </c>
      <c r="AI421" s="12" t="s">
        <v>179</v>
      </c>
      <c r="AJ421" s="12" t="e">
        <f>VLOOKUP(Table13[[#This Row],[Local Article Id]],Table3[#All],28,FALSE)</f>
        <v>#N/A</v>
      </c>
      <c r="AK421" t="s">
        <v>51</v>
      </c>
      <c r="AL421" t="s">
        <v>51</v>
      </c>
      <c r="AM421" t="s">
        <v>51</v>
      </c>
      <c r="AN421" s="12" t="s">
        <v>51</v>
      </c>
      <c r="AO421" s="12" t="e">
        <f>VLOOKUP(Table13[[#This Row],[Local Article Id]],Table3[#All],35,FALSE)</f>
        <v>#N/A</v>
      </c>
      <c r="AP421" t="s">
        <v>51</v>
      </c>
      <c r="AQ421" s="12" t="s">
        <v>51</v>
      </c>
      <c r="AR421" s="12" t="e">
        <f>VLOOKUP(Table13[[#This Row],[Local Article Id]],Table3[#All],30,FALSE)</f>
        <v>#N/A</v>
      </c>
      <c r="AS421" t="s">
        <v>51</v>
      </c>
      <c r="AT421" s="12" t="s">
        <v>51</v>
      </c>
      <c r="AU421" s="12" t="e">
        <f>VLOOKUP(Table13[[#This Row],[Local Article Id]],Table3[#All],33,FALSE)</f>
        <v>#N/A</v>
      </c>
      <c r="AV421" s="12" t="s">
        <v>51</v>
      </c>
      <c r="AW421" s="12" t="e">
        <f>VLOOKUP(Table13[[#This Row],[Local Article Id]],Table3[#All],34,FALSE)</f>
        <v>#N/A</v>
      </c>
      <c r="AX421">
        <v>302.04000000000002</v>
      </c>
      <c r="AY421">
        <v>0</v>
      </c>
      <c r="AZ421" t="s">
        <v>60</v>
      </c>
    </row>
    <row r="422" spans="1:52">
      <c r="A422" s="12" t="s">
        <v>1874</v>
      </c>
      <c r="B422" s="12" t="s">
        <v>48</v>
      </c>
      <c r="C422" s="12" t="s">
        <v>1875</v>
      </c>
      <c r="D422" s="12" t="s">
        <v>244</v>
      </c>
      <c r="E422" s="12" t="s">
        <v>51</v>
      </c>
      <c r="F422" s="12" t="s">
        <v>52</v>
      </c>
      <c r="G422" s="12" t="s">
        <v>1876</v>
      </c>
      <c r="H422" s="12" t="s">
        <v>51</v>
      </c>
      <c r="I422" t="s">
        <v>51</v>
      </c>
      <c r="J422" s="12" t="s">
        <v>54</v>
      </c>
      <c r="K422" t="s">
        <v>51</v>
      </c>
      <c r="L422" t="s">
        <v>51</v>
      </c>
      <c r="M422" t="s">
        <v>55</v>
      </c>
      <c r="N422" t="s">
        <v>56</v>
      </c>
      <c r="O422" s="12">
        <v>0</v>
      </c>
      <c r="P422" t="s">
        <v>51</v>
      </c>
      <c r="Q422" s="12" t="s">
        <v>51</v>
      </c>
      <c r="R422" t="s">
        <v>57</v>
      </c>
      <c r="S422" t="s">
        <v>57</v>
      </c>
      <c r="T422" t="s">
        <v>1877</v>
      </c>
      <c r="U422" t="s">
        <v>51</v>
      </c>
      <c r="V422" t="s">
        <v>51</v>
      </c>
      <c r="W422" t="s">
        <v>51</v>
      </c>
      <c r="X422">
        <v>1</v>
      </c>
      <c r="Y422">
        <v>0</v>
      </c>
      <c r="Z422">
        <v>7132</v>
      </c>
      <c r="AA422">
        <v>0</v>
      </c>
      <c r="AB422" t="s">
        <v>51</v>
      </c>
      <c r="AF422" s="12" t="s">
        <v>1878</v>
      </c>
      <c r="AG422" t="s">
        <v>125</v>
      </c>
      <c r="AH422" t="s">
        <v>51</v>
      </c>
      <c r="AI422" s="12" t="s">
        <v>179</v>
      </c>
      <c r="AJ422" s="12" t="e">
        <f>VLOOKUP(Table13[[#This Row],[Local Article Id]],Table3[#All],28,FALSE)</f>
        <v>#N/A</v>
      </c>
      <c r="AK422" t="s">
        <v>51</v>
      </c>
      <c r="AL422" t="s">
        <v>51</v>
      </c>
      <c r="AM422" t="s">
        <v>51</v>
      </c>
      <c r="AN422" s="12" t="s">
        <v>51</v>
      </c>
      <c r="AO422" s="12" t="e">
        <f>VLOOKUP(Table13[[#This Row],[Local Article Id]],Table3[#All],35,FALSE)</f>
        <v>#N/A</v>
      </c>
      <c r="AP422" t="s">
        <v>51</v>
      </c>
      <c r="AQ422" s="12" t="s">
        <v>51</v>
      </c>
      <c r="AR422" s="12" t="e">
        <f>VLOOKUP(Table13[[#This Row],[Local Article Id]],Table3[#All],30,FALSE)</f>
        <v>#N/A</v>
      </c>
      <c r="AS422" t="s">
        <v>51</v>
      </c>
      <c r="AT422" s="12" t="s">
        <v>51</v>
      </c>
      <c r="AU422" s="12" t="e">
        <f>VLOOKUP(Table13[[#This Row],[Local Article Id]],Table3[#All],33,FALSE)</f>
        <v>#N/A</v>
      </c>
      <c r="AV422" s="12" t="s">
        <v>51</v>
      </c>
      <c r="AW422" s="12" t="e">
        <f>VLOOKUP(Table13[[#This Row],[Local Article Id]],Table3[#All],34,FALSE)</f>
        <v>#N/A</v>
      </c>
      <c r="AX422">
        <v>213.96</v>
      </c>
      <c r="AY422">
        <v>0</v>
      </c>
      <c r="AZ422" t="s">
        <v>60</v>
      </c>
    </row>
    <row r="423" spans="1:52">
      <c r="A423" s="12" t="s">
        <v>1879</v>
      </c>
      <c r="B423" s="12" t="s">
        <v>48</v>
      </c>
      <c r="C423" s="12" t="s">
        <v>1880</v>
      </c>
      <c r="D423" s="12" t="s">
        <v>1560</v>
      </c>
      <c r="E423" s="12" t="s">
        <v>51</v>
      </c>
      <c r="F423" s="12" t="s">
        <v>52</v>
      </c>
      <c r="G423" s="12" t="s">
        <v>224</v>
      </c>
      <c r="H423" s="12" t="s">
        <v>51</v>
      </c>
      <c r="I423" t="s">
        <v>51</v>
      </c>
      <c r="J423" s="12" t="s">
        <v>54</v>
      </c>
      <c r="K423" t="s">
        <v>51</v>
      </c>
      <c r="L423" t="s">
        <v>51</v>
      </c>
      <c r="M423" t="s">
        <v>55</v>
      </c>
      <c r="N423" t="s">
        <v>56</v>
      </c>
      <c r="O423" s="12">
        <v>0</v>
      </c>
      <c r="P423" t="s">
        <v>51</v>
      </c>
      <c r="Q423" s="12" t="s">
        <v>51</v>
      </c>
      <c r="R423" t="s">
        <v>57</v>
      </c>
      <c r="S423" t="s">
        <v>57</v>
      </c>
      <c r="T423" t="s">
        <v>1210</v>
      </c>
      <c r="U423" t="s">
        <v>51</v>
      </c>
      <c r="V423" t="s">
        <v>51</v>
      </c>
      <c r="W423" t="s">
        <v>51</v>
      </c>
      <c r="X423">
        <v>1</v>
      </c>
      <c r="Y423">
        <v>0</v>
      </c>
      <c r="Z423">
        <v>24564</v>
      </c>
      <c r="AA423">
        <v>0</v>
      </c>
      <c r="AB423" t="s">
        <v>51</v>
      </c>
      <c r="AF423" s="12" t="s">
        <v>893</v>
      </c>
      <c r="AG423" t="s">
        <v>125</v>
      </c>
      <c r="AH423" t="s">
        <v>51</v>
      </c>
      <c r="AI423" s="12" t="s">
        <v>133</v>
      </c>
      <c r="AJ423" s="12" t="e">
        <f>VLOOKUP(Table13[[#This Row],[Local Article Id]],Table3[#All],28,FALSE)</f>
        <v>#N/A</v>
      </c>
      <c r="AK423" t="s">
        <v>51</v>
      </c>
      <c r="AL423" t="s">
        <v>51</v>
      </c>
      <c r="AM423" t="s">
        <v>51</v>
      </c>
      <c r="AN423" s="12" t="s">
        <v>51</v>
      </c>
      <c r="AO423" s="12" t="e">
        <f>VLOOKUP(Table13[[#This Row],[Local Article Id]],Table3[#All],35,FALSE)</f>
        <v>#N/A</v>
      </c>
      <c r="AP423" t="s">
        <v>51</v>
      </c>
      <c r="AQ423" s="12" t="s">
        <v>51</v>
      </c>
      <c r="AR423" s="12" t="e">
        <f>VLOOKUP(Table13[[#This Row],[Local Article Id]],Table3[#All],30,FALSE)</f>
        <v>#N/A</v>
      </c>
      <c r="AS423" t="s">
        <v>51</v>
      </c>
      <c r="AT423" s="12" t="s">
        <v>51</v>
      </c>
      <c r="AU423" s="12" t="e">
        <f>VLOOKUP(Table13[[#This Row],[Local Article Id]],Table3[#All],33,FALSE)</f>
        <v>#N/A</v>
      </c>
      <c r="AV423" s="12" t="s">
        <v>51</v>
      </c>
      <c r="AW423" s="12" t="e">
        <f>VLOOKUP(Table13[[#This Row],[Local Article Id]],Table3[#All],34,FALSE)</f>
        <v>#N/A</v>
      </c>
      <c r="AX423">
        <v>6141</v>
      </c>
      <c r="AY423">
        <v>0</v>
      </c>
      <c r="AZ423" t="s">
        <v>60</v>
      </c>
    </row>
    <row r="424" spans="1:52">
      <c r="A424" t="s">
        <v>1881</v>
      </c>
      <c r="B424" t="s">
        <v>48</v>
      </c>
      <c r="C424" t="s">
        <v>1882</v>
      </c>
      <c r="D424" t="s">
        <v>79</v>
      </c>
      <c r="E424" t="s">
        <v>51</v>
      </c>
      <c r="F424" t="s">
        <v>85</v>
      </c>
      <c r="G424" t="s">
        <v>530</v>
      </c>
      <c r="H424" t="s">
        <v>530</v>
      </c>
      <c r="I424" t="s">
        <v>51</v>
      </c>
      <c r="J424" t="s">
        <v>54</v>
      </c>
      <c r="K424" t="s">
        <v>51</v>
      </c>
      <c r="L424" t="s">
        <v>51</v>
      </c>
      <c r="M424" t="s">
        <v>55</v>
      </c>
      <c r="N424" t="s">
        <v>56</v>
      </c>
      <c r="O424">
        <v>1</v>
      </c>
      <c r="P424" t="s">
        <v>51</v>
      </c>
      <c r="Q424" t="s">
        <v>51</v>
      </c>
      <c r="R424" t="s">
        <v>57</v>
      </c>
      <c r="S424" t="s">
        <v>57</v>
      </c>
      <c r="T424" t="s">
        <v>51</v>
      </c>
      <c r="U424" t="s">
        <v>51</v>
      </c>
      <c r="V424" t="s">
        <v>51</v>
      </c>
      <c r="W424" t="s">
        <v>51</v>
      </c>
      <c r="X424">
        <v>1</v>
      </c>
      <c r="Y424">
        <v>0</v>
      </c>
      <c r="Z424">
        <v>3065586</v>
      </c>
      <c r="AA424">
        <v>822860000</v>
      </c>
      <c r="AB424" t="s">
        <v>51</v>
      </c>
      <c r="AF424" t="s">
        <v>1883</v>
      </c>
      <c r="AG424" t="s">
        <v>125</v>
      </c>
      <c r="AH424" t="s">
        <v>51</v>
      </c>
      <c r="AI424" s="9" t="s">
        <v>126</v>
      </c>
      <c r="AJ424" t="str">
        <f>VLOOKUP(Table13[[#This Row],[Local Article Id]],Table3[#All],28,FALSE)</f>
        <v>A paragraph or more towards the top</v>
      </c>
      <c r="AK424" t="s">
        <v>51</v>
      </c>
      <c r="AL424" t="s">
        <v>51</v>
      </c>
      <c r="AM424" t="s">
        <v>51</v>
      </c>
      <c r="AN424" s="12" t="s">
        <v>51</v>
      </c>
      <c r="AO424" s="12">
        <f>VLOOKUP(Table13[[#This Row],[Local Article Id]],Table3[#All],35,FALSE)</f>
        <v>0</v>
      </c>
      <c r="AP424" t="s">
        <v>51</v>
      </c>
      <c r="AQ424" s="8" t="s">
        <v>51</v>
      </c>
      <c r="AR424">
        <f>VLOOKUP(Table13[[#This Row],[Local Article Id]],Table3[#All],30,FALSE)</f>
        <v>0</v>
      </c>
      <c r="AS424" t="s">
        <v>51</v>
      </c>
      <c r="AT424" s="8" t="s">
        <v>51</v>
      </c>
      <c r="AU424">
        <f>VLOOKUP(Table13[[#This Row],[Local Article Id]],Table3[#All],33,FALSE)</f>
        <v>0</v>
      </c>
      <c r="AV424" s="8" t="s">
        <v>51</v>
      </c>
      <c r="AW424">
        <f>VLOOKUP(Table13[[#This Row],[Local Article Id]],Table3[#All],34,FALSE)</f>
        <v>0</v>
      </c>
      <c r="AX424">
        <v>306558.59999999998</v>
      </c>
      <c r="AY424">
        <v>82286000</v>
      </c>
      <c r="AZ424" t="s">
        <v>60</v>
      </c>
    </row>
    <row r="425" spans="1:52">
      <c r="A425" t="s">
        <v>1884</v>
      </c>
      <c r="B425" t="s">
        <v>48</v>
      </c>
      <c r="C425" t="s">
        <v>1885</v>
      </c>
      <c r="D425" t="s">
        <v>92</v>
      </c>
      <c r="E425" t="s">
        <v>1886</v>
      </c>
      <c r="F425" t="s">
        <v>451</v>
      </c>
      <c r="G425" t="s">
        <v>1887</v>
      </c>
      <c r="H425" t="s">
        <v>1887</v>
      </c>
      <c r="I425" t="s">
        <v>51</v>
      </c>
      <c r="J425" t="s">
        <v>453</v>
      </c>
      <c r="K425" t="s">
        <v>51</v>
      </c>
      <c r="L425" t="s">
        <v>51</v>
      </c>
      <c r="M425" t="s">
        <v>55</v>
      </c>
      <c r="N425" t="s">
        <v>56</v>
      </c>
      <c r="O425">
        <v>0</v>
      </c>
      <c r="P425" t="s">
        <v>51</v>
      </c>
      <c r="Q425" t="s">
        <v>51</v>
      </c>
      <c r="R425" t="s">
        <v>57</v>
      </c>
      <c r="S425" t="s">
        <v>57</v>
      </c>
      <c r="T425" t="s">
        <v>51</v>
      </c>
      <c r="U425" t="s">
        <v>51</v>
      </c>
      <c r="V425" t="s">
        <v>51</v>
      </c>
      <c r="W425" t="s">
        <v>51</v>
      </c>
      <c r="X425">
        <v>1</v>
      </c>
      <c r="Y425">
        <v>300</v>
      </c>
      <c r="Z425">
        <v>2506167</v>
      </c>
      <c r="AA425">
        <v>0</v>
      </c>
      <c r="AB425" t="s">
        <v>51</v>
      </c>
      <c r="AF425" t="s">
        <v>1888</v>
      </c>
      <c r="AG425" t="s">
        <v>125</v>
      </c>
      <c r="AH425" t="s">
        <v>51</v>
      </c>
      <c r="AI425" s="8" t="s">
        <v>141</v>
      </c>
      <c r="AJ425" t="str">
        <f>VLOOKUP(Table13[[#This Row],[Local Article Id]],Table3[#All],28,FALSE)</f>
        <v>Headline or byline mention</v>
      </c>
      <c r="AK425" t="s">
        <v>51</v>
      </c>
      <c r="AL425" t="s">
        <v>51</v>
      </c>
      <c r="AM425" t="s">
        <v>51</v>
      </c>
      <c r="AN425" s="12" t="s">
        <v>51</v>
      </c>
      <c r="AO425" s="12">
        <f>VLOOKUP(Table13[[#This Row],[Local Article Id]],Table3[#All],35,FALSE)</f>
        <v>0</v>
      </c>
      <c r="AP425" t="s">
        <v>51</v>
      </c>
      <c r="AQ425" s="9" t="s">
        <v>51</v>
      </c>
      <c r="AR425" t="str">
        <f>VLOOKUP(Table13[[#This Row],[Local Article Id]],Table3[#All],30,FALSE)</f>
        <v>Nine treatment options to be made available for adults with depression or an anxiety disorder 16/05/2023</v>
      </c>
      <c r="AS425" t="s">
        <v>51</v>
      </c>
      <c r="AT425" s="8" t="s">
        <v>51</v>
      </c>
      <c r="AU425">
        <f>VLOOKUP(Table13[[#This Row],[Local Article Id]],Table3[#All],33,FALSE)</f>
        <v>0</v>
      </c>
      <c r="AV425" s="8" t="s">
        <v>51</v>
      </c>
      <c r="AW425">
        <f>VLOOKUP(Table13[[#This Row],[Local Article Id]],Table3[#All],34,FALSE)</f>
        <v>0</v>
      </c>
      <c r="AX425">
        <v>5012334</v>
      </c>
      <c r="AY425">
        <v>0</v>
      </c>
      <c r="AZ425" t="s">
        <v>60</v>
      </c>
    </row>
    <row r="426" spans="1:52">
      <c r="A426" t="s">
        <v>1889</v>
      </c>
      <c r="B426" t="s">
        <v>48</v>
      </c>
      <c r="C426" t="s">
        <v>1890</v>
      </c>
      <c r="D426" t="s">
        <v>276</v>
      </c>
      <c r="E426" t="s">
        <v>51</v>
      </c>
      <c r="F426" t="s">
        <v>52</v>
      </c>
      <c r="G426" t="s">
        <v>137</v>
      </c>
      <c r="H426" t="s">
        <v>51</v>
      </c>
      <c r="I426" t="s">
        <v>51</v>
      </c>
      <c r="J426" t="s">
        <v>54</v>
      </c>
      <c r="K426" t="s">
        <v>51</v>
      </c>
      <c r="L426" t="s">
        <v>51</v>
      </c>
      <c r="M426" t="s">
        <v>55</v>
      </c>
      <c r="N426" t="s">
        <v>56</v>
      </c>
      <c r="O426">
        <v>0</v>
      </c>
      <c r="P426" t="s">
        <v>51</v>
      </c>
      <c r="Q426" t="s">
        <v>1891</v>
      </c>
      <c r="R426" t="s">
        <v>57</v>
      </c>
      <c r="S426" t="s">
        <v>57</v>
      </c>
      <c r="T426" t="s">
        <v>1892</v>
      </c>
      <c r="U426" t="s">
        <v>51</v>
      </c>
      <c r="V426" t="s">
        <v>51</v>
      </c>
      <c r="W426" t="s">
        <v>51</v>
      </c>
      <c r="X426">
        <v>1</v>
      </c>
      <c r="Y426">
        <v>0</v>
      </c>
      <c r="Z426">
        <v>9952153</v>
      </c>
      <c r="AA426">
        <v>0</v>
      </c>
      <c r="AB426" t="s">
        <v>51</v>
      </c>
      <c r="AF426" t="s">
        <v>1182</v>
      </c>
      <c r="AG426" t="s">
        <v>125</v>
      </c>
      <c r="AH426" t="s">
        <v>51</v>
      </c>
      <c r="AI426" s="8" t="s">
        <v>126</v>
      </c>
      <c r="AJ426" t="str">
        <f>VLOOKUP(Table13[[#This Row],[Local Article Id]],Table3[#All],28,FALSE)</f>
        <v>A paragraph or less towards the bottom</v>
      </c>
      <c r="AK426" t="s">
        <v>51</v>
      </c>
      <c r="AL426" t="s">
        <v>51</v>
      </c>
      <c r="AM426" t="s">
        <v>51</v>
      </c>
      <c r="AN426" s="12" t="s">
        <v>51</v>
      </c>
      <c r="AO426" s="12">
        <f>VLOOKUP(Table13[[#This Row],[Local Article Id]],Table3[#All],35,FALSE)</f>
        <v>0</v>
      </c>
      <c r="AP426" t="s">
        <v>51</v>
      </c>
      <c r="AQ426" s="8" t="s">
        <v>51</v>
      </c>
      <c r="AR426">
        <f>VLOOKUP(Table13[[#This Row],[Local Article Id]],Table3[#All],30,FALSE)</f>
        <v>0</v>
      </c>
      <c r="AS426" t="s">
        <v>51</v>
      </c>
      <c r="AT426" s="8" t="s">
        <v>51</v>
      </c>
      <c r="AU426">
        <f>VLOOKUP(Table13[[#This Row],[Local Article Id]],Table3[#All],33,FALSE)</f>
        <v>0</v>
      </c>
      <c r="AV426" s="8" t="s">
        <v>51</v>
      </c>
      <c r="AW426">
        <f>VLOOKUP(Table13[[#This Row],[Local Article Id]],Table3[#All],34,FALSE)</f>
        <v>0</v>
      </c>
      <c r="AX426">
        <v>995215.3</v>
      </c>
      <c r="AY426">
        <v>0</v>
      </c>
      <c r="AZ426" t="s">
        <v>60</v>
      </c>
    </row>
    <row r="427" spans="1:52">
      <c r="A427" s="12" t="s">
        <v>1893</v>
      </c>
      <c r="B427" s="12" t="s">
        <v>48</v>
      </c>
      <c r="C427" s="12" t="s">
        <v>1894</v>
      </c>
      <c r="D427" s="12" t="s">
        <v>209</v>
      </c>
      <c r="E427" s="12" t="s">
        <v>51</v>
      </c>
      <c r="F427" s="12" t="s">
        <v>52</v>
      </c>
      <c r="G427" s="12" t="s">
        <v>896</v>
      </c>
      <c r="H427" s="12" t="s">
        <v>51</v>
      </c>
      <c r="I427" t="s">
        <v>51</v>
      </c>
      <c r="J427" s="12" t="s">
        <v>54</v>
      </c>
      <c r="K427" t="s">
        <v>51</v>
      </c>
      <c r="L427" t="s">
        <v>51</v>
      </c>
      <c r="M427" t="s">
        <v>55</v>
      </c>
      <c r="N427" t="s">
        <v>56</v>
      </c>
      <c r="O427" s="12">
        <v>0</v>
      </c>
      <c r="P427" t="s">
        <v>51</v>
      </c>
      <c r="Q427" s="12" t="s">
        <v>51</v>
      </c>
      <c r="R427" t="s">
        <v>57</v>
      </c>
      <c r="S427" t="s">
        <v>57</v>
      </c>
      <c r="T427" t="s">
        <v>1895</v>
      </c>
      <c r="U427" t="s">
        <v>51</v>
      </c>
      <c r="V427" t="s">
        <v>51</v>
      </c>
      <c r="W427" t="s">
        <v>51</v>
      </c>
      <c r="X427">
        <v>0</v>
      </c>
      <c r="Y427">
        <v>0</v>
      </c>
      <c r="Z427">
        <v>765085</v>
      </c>
      <c r="AA427">
        <v>0</v>
      </c>
      <c r="AB427" t="s">
        <v>51</v>
      </c>
      <c r="AF427" s="12" t="s">
        <v>1896</v>
      </c>
      <c r="AG427" t="s">
        <v>125</v>
      </c>
      <c r="AH427" t="s">
        <v>51</v>
      </c>
      <c r="AI427" s="12" t="s">
        <v>179</v>
      </c>
      <c r="AJ427" s="12" t="e">
        <f>VLOOKUP(Table13[[#This Row],[Local Article Id]],Table3[#All],28,FALSE)</f>
        <v>#N/A</v>
      </c>
      <c r="AK427" t="s">
        <v>51</v>
      </c>
      <c r="AL427" t="s">
        <v>51</v>
      </c>
      <c r="AM427" t="s">
        <v>51</v>
      </c>
      <c r="AN427" s="12" t="s">
        <v>51</v>
      </c>
      <c r="AO427" s="12" t="e">
        <f>VLOOKUP(Table13[[#This Row],[Local Article Id]],Table3[#All],35,FALSE)</f>
        <v>#N/A</v>
      </c>
      <c r="AP427" t="s">
        <v>51</v>
      </c>
      <c r="AQ427" s="12" t="s">
        <v>51</v>
      </c>
      <c r="AR427" s="12" t="e">
        <f>VLOOKUP(Table13[[#This Row],[Local Article Id]],Table3[#All],30,FALSE)</f>
        <v>#N/A</v>
      </c>
      <c r="AS427" t="s">
        <v>51</v>
      </c>
      <c r="AT427" s="12" t="s">
        <v>51</v>
      </c>
      <c r="AU427" s="12" t="e">
        <f>VLOOKUP(Table13[[#This Row],[Local Article Id]],Table3[#All],33,FALSE)</f>
        <v>#N/A</v>
      </c>
      <c r="AV427" s="12" t="s">
        <v>51</v>
      </c>
      <c r="AW427" s="12" t="e">
        <f>VLOOKUP(Table13[[#This Row],[Local Article Id]],Table3[#All],34,FALSE)</f>
        <v>#N/A</v>
      </c>
      <c r="AX427">
        <v>22952.55</v>
      </c>
      <c r="AY427">
        <v>0</v>
      </c>
      <c r="AZ427" t="s">
        <v>60</v>
      </c>
    </row>
    <row r="428" spans="1:52">
      <c r="A428" t="s">
        <v>1897</v>
      </c>
      <c r="B428" t="s">
        <v>48</v>
      </c>
      <c r="C428" t="s">
        <v>1898</v>
      </c>
      <c r="D428" t="s">
        <v>209</v>
      </c>
      <c r="E428" t="s">
        <v>51</v>
      </c>
      <c r="F428" t="s">
        <v>52</v>
      </c>
      <c r="G428" t="s">
        <v>379</v>
      </c>
      <c r="H428" t="s">
        <v>51</v>
      </c>
      <c r="I428" t="s">
        <v>51</v>
      </c>
      <c r="J428" t="s">
        <v>54</v>
      </c>
      <c r="K428" t="s">
        <v>51</v>
      </c>
      <c r="L428" t="s">
        <v>51</v>
      </c>
      <c r="M428" t="s">
        <v>55</v>
      </c>
      <c r="N428" t="s">
        <v>56</v>
      </c>
      <c r="O428">
        <v>0</v>
      </c>
      <c r="P428" t="s">
        <v>51</v>
      </c>
      <c r="Q428" t="s">
        <v>1899</v>
      </c>
      <c r="R428" t="s">
        <v>57</v>
      </c>
      <c r="S428" t="s">
        <v>57</v>
      </c>
      <c r="T428" t="s">
        <v>1900</v>
      </c>
      <c r="U428" t="s">
        <v>51</v>
      </c>
      <c r="V428" t="s">
        <v>51</v>
      </c>
      <c r="W428" t="s">
        <v>51</v>
      </c>
      <c r="X428">
        <v>1</v>
      </c>
      <c r="Y428">
        <v>0</v>
      </c>
      <c r="Z428">
        <v>4730139</v>
      </c>
      <c r="AA428">
        <v>0</v>
      </c>
      <c r="AB428" t="s">
        <v>51</v>
      </c>
      <c r="AF428" t="s">
        <v>1901</v>
      </c>
      <c r="AG428" t="s">
        <v>125</v>
      </c>
      <c r="AH428" t="s">
        <v>51</v>
      </c>
      <c r="AI428" s="9" t="s">
        <v>179</v>
      </c>
      <c r="AJ428" t="str">
        <f>VLOOKUP(Table13[[#This Row],[Local Article Id]],Table3[#All],28,FALSE)</f>
        <v>A paragraph or more towards the top</v>
      </c>
      <c r="AK428" t="s">
        <v>51</v>
      </c>
      <c r="AL428" t="s">
        <v>51</v>
      </c>
      <c r="AM428" t="s">
        <v>51</v>
      </c>
      <c r="AN428" s="12" t="s">
        <v>51</v>
      </c>
      <c r="AO428" s="12">
        <f>VLOOKUP(Table13[[#This Row],[Local Article Id]],Table3[#All],35,FALSE)</f>
        <v>0</v>
      </c>
      <c r="AP428" t="s">
        <v>51</v>
      </c>
      <c r="AQ428" s="8" t="s">
        <v>51</v>
      </c>
      <c r="AR428">
        <f>VLOOKUP(Table13[[#This Row],[Local Article Id]],Table3[#All],30,FALSE)</f>
        <v>0</v>
      </c>
      <c r="AS428" t="s">
        <v>51</v>
      </c>
      <c r="AT428" s="8" t="s">
        <v>51</v>
      </c>
      <c r="AU428" t="str">
        <f>VLOOKUP(Table13[[#This Row],[Local Article Id]],Table3[#All],33,FALSE)</f>
        <v/>
      </c>
      <c r="AV428" s="8" t="s">
        <v>51</v>
      </c>
      <c r="AW428">
        <f>VLOOKUP(Table13[[#This Row],[Local Article Id]],Table3[#All],34,FALSE)</f>
        <v>0</v>
      </c>
      <c r="AX428">
        <v>141904.17000000001</v>
      </c>
      <c r="AY428">
        <v>0</v>
      </c>
      <c r="AZ428" t="s">
        <v>60</v>
      </c>
    </row>
    <row r="429" spans="1:52">
      <c r="A429" s="12" t="s">
        <v>1902</v>
      </c>
      <c r="B429" s="12" t="s">
        <v>48</v>
      </c>
      <c r="C429" s="12" t="s">
        <v>1903</v>
      </c>
      <c r="D429" s="12" t="s">
        <v>203</v>
      </c>
      <c r="E429" s="12" t="s">
        <v>51</v>
      </c>
      <c r="F429" s="12" t="s">
        <v>52</v>
      </c>
      <c r="G429" s="12" t="s">
        <v>176</v>
      </c>
      <c r="H429" s="12" t="s">
        <v>51</v>
      </c>
      <c r="I429" t="s">
        <v>51</v>
      </c>
      <c r="J429" s="12" t="s">
        <v>54</v>
      </c>
      <c r="K429" t="s">
        <v>51</v>
      </c>
      <c r="L429" t="s">
        <v>51</v>
      </c>
      <c r="M429" t="s">
        <v>55</v>
      </c>
      <c r="N429" t="s">
        <v>56</v>
      </c>
      <c r="O429" s="12">
        <v>0</v>
      </c>
      <c r="P429" t="s">
        <v>51</v>
      </c>
      <c r="Q429" s="12" t="s">
        <v>51</v>
      </c>
      <c r="R429" t="s">
        <v>57</v>
      </c>
      <c r="S429" t="s">
        <v>57</v>
      </c>
      <c r="T429" t="s">
        <v>1904</v>
      </c>
      <c r="U429" t="s">
        <v>51</v>
      </c>
      <c r="V429" t="s">
        <v>51</v>
      </c>
      <c r="W429" t="s">
        <v>51</v>
      </c>
      <c r="X429">
        <v>1</v>
      </c>
      <c r="Y429">
        <v>0</v>
      </c>
      <c r="Z429">
        <v>16562</v>
      </c>
      <c r="AA429">
        <v>0</v>
      </c>
      <c r="AB429" t="s">
        <v>51</v>
      </c>
      <c r="AF429" s="12" t="s">
        <v>1905</v>
      </c>
      <c r="AG429" t="s">
        <v>125</v>
      </c>
      <c r="AH429" t="s">
        <v>51</v>
      </c>
      <c r="AI429" s="12" t="s">
        <v>133</v>
      </c>
      <c r="AJ429" s="12" t="e">
        <f>VLOOKUP(Table13[[#This Row],[Local Article Id]],Table3[#All],28,FALSE)</f>
        <v>#N/A</v>
      </c>
      <c r="AK429" t="s">
        <v>51</v>
      </c>
      <c r="AL429" t="s">
        <v>51</v>
      </c>
      <c r="AM429" t="s">
        <v>51</v>
      </c>
      <c r="AN429" s="12" t="s">
        <v>51</v>
      </c>
      <c r="AO429" s="12" t="e">
        <f>VLOOKUP(Table13[[#This Row],[Local Article Id]],Table3[#All],35,FALSE)</f>
        <v>#N/A</v>
      </c>
      <c r="AP429" t="s">
        <v>51</v>
      </c>
      <c r="AQ429" s="12" t="s">
        <v>51</v>
      </c>
      <c r="AR429" s="12" t="e">
        <f>VLOOKUP(Table13[[#This Row],[Local Article Id]],Table3[#All],30,FALSE)</f>
        <v>#N/A</v>
      </c>
      <c r="AS429" t="s">
        <v>51</v>
      </c>
      <c r="AT429" s="12" t="s">
        <v>51</v>
      </c>
      <c r="AU429" s="12" t="e">
        <f>VLOOKUP(Table13[[#This Row],[Local Article Id]],Table3[#All],33,FALSE)</f>
        <v>#N/A</v>
      </c>
      <c r="AV429" s="12" t="s">
        <v>51</v>
      </c>
      <c r="AW429" s="12" t="e">
        <f>VLOOKUP(Table13[[#This Row],[Local Article Id]],Table3[#All],34,FALSE)</f>
        <v>#N/A</v>
      </c>
      <c r="AX429">
        <v>4140.5</v>
      </c>
      <c r="AY429">
        <v>0</v>
      </c>
      <c r="AZ429" t="s">
        <v>60</v>
      </c>
    </row>
    <row r="430" spans="1:52">
      <c r="A430" s="12" t="s">
        <v>1906</v>
      </c>
      <c r="B430" s="12" t="s">
        <v>48</v>
      </c>
      <c r="C430" s="12" t="s">
        <v>1907</v>
      </c>
      <c r="D430" s="12" t="s">
        <v>906</v>
      </c>
      <c r="E430" s="12" t="s">
        <v>51</v>
      </c>
      <c r="F430" s="12" t="s">
        <v>85</v>
      </c>
      <c r="G430" s="12" t="s">
        <v>1908</v>
      </c>
      <c r="H430" s="12" t="s">
        <v>1908</v>
      </c>
      <c r="I430" t="s">
        <v>1909</v>
      </c>
      <c r="J430" s="12" t="s">
        <v>51</v>
      </c>
      <c r="K430" t="s">
        <v>51</v>
      </c>
      <c r="L430" t="s">
        <v>51</v>
      </c>
      <c r="M430" t="s">
        <v>55</v>
      </c>
      <c r="N430" t="s">
        <v>56</v>
      </c>
      <c r="O430" s="12">
        <v>17</v>
      </c>
      <c r="P430" t="s">
        <v>51</v>
      </c>
      <c r="Q430" s="12" t="s">
        <v>1910</v>
      </c>
      <c r="R430" t="s">
        <v>57</v>
      </c>
      <c r="S430" t="s">
        <v>57</v>
      </c>
      <c r="T430" t="s">
        <v>51</v>
      </c>
      <c r="U430" t="s">
        <v>51</v>
      </c>
      <c r="V430" t="s">
        <v>51</v>
      </c>
      <c r="W430" t="s">
        <v>51</v>
      </c>
      <c r="X430">
        <v>397</v>
      </c>
      <c r="Y430">
        <v>0</v>
      </c>
      <c r="Z430">
        <v>17557</v>
      </c>
      <c r="AA430">
        <v>46700</v>
      </c>
      <c r="AB430" t="s">
        <v>51</v>
      </c>
      <c r="AF430" s="12" t="s">
        <v>1911</v>
      </c>
      <c r="AG430" t="s">
        <v>125</v>
      </c>
      <c r="AH430" t="s">
        <v>51</v>
      </c>
      <c r="AI430" s="12" t="s">
        <v>179</v>
      </c>
      <c r="AJ430" s="12" t="e">
        <f>VLOOKUP(Table13[[#This Row],[Local Article Id]],Table3[#All],28,FALSE)</f>
        <v>#N/A</v>
      </c>
      <c r="AK430" t="s">
        <v>51</v>
      </c>
      <c r="AL430" t="s">
        <v>51</v>
      </c>
      <c r="AM430" t="s">
        <v>51</v>
      </c>
      <c r="AN430" s="12" t="s">
        <v>51</v>
      </c>
      <c r="AO430" s="12" t="e">
        <f>VLOOKUP(Table13[[#This Row],[Local Article Id]],Table3[#All],35,FALSE)</f>
        <v>#N/A</v>
      </c>
      <c r="AP430" t="s">
        <v>51</v>
      </c>
      <c r="AQ430" s="12" t="s">
        <v>51</v>
      </c>
      <c r="AR430" s="12" t="e">
        <f>VLOOKUP(Table13[[#This Row],[Local Article Id]],Table3[#All],30,FALSE)</f>
        <v>#N/A</v>
      </c>
      <c r="AS430" t="s">
        <v>51</v>
      </c>
      <c r="AT430" s="12" t="s">
        <v>51</v>
      </c>
      <c r="AU430" s="12" t="e">
        <f>VLOOKUP(Table13[[#This Row],[Local Article Id]],Table3[#All],33,FALSE)</f>
        <v>#N/A</v>
      </c>
      <c r="AV430" s="12" t="s">
        <v>51</v>
      </c>
      <c r="AW430" s="12" t="e">
        <f>VLOOKUP(Table13[[#This Row],[Local Article Id]],Table3[#All],34,FALSE)</f>
        <v>#N/A</v>
      </c>
      <c r="AX430">
        <v>526.71</v>
      </c>
      <c r="AY430">
        <v>1401</v>
      </c>
      <c r="AZ430" t="s">
        <v>60</v>
      </c>
    </row>
    <row r="431" spans="1:52">
      <c r="A431" t="s">
        <v>1912</v>
      </c>
      <c r="B431" t="s">
        <v>48</v>
      </c>
      <c r="C431" t="s">
        <v>1913</v>
      </c>
      <c r="D431" t="s">
        <v>50</v>
      </c>
      <c r="E431" t="s">
        <v>51</v>
      </c>
      <c r="F431" t="s">
        <v>85</v>
      </c>
      <c r="G431" t="s">
        <v>530</v>
      </c>
      <c r="H431" t="s">
        <v>530</v>
      </c>
      <c r="I431" t="s">
        <v>51</v>
      </c>
      <c r="J431" t="s">
        <v>54</v>
      </c>
      <c r="K431" t="s">
        <v>51</v>
      </c>
      <c r="L431" t="s">
        <v>51</v>
      </c>
      <c r="M431" t="s">
        <v>55</v>
      </c>
      <c r="N431" t="s">
        <v>56</v>
      </c>
      <c r="O431">
        <v>1</v>
      </c>
      <c r="P431" t="s">
        <v>51</v>
      </c>
      <c r="Q431" t="s">
        <v>635</v>
      </c>
      <c r="R431" t="s">
        <v>57</v>
      </c>
      <c r="S431" t="s">
        <v>57</v>
      </c>
      <c r="T431" t="s">
        <v>51</v>
      </c>
      <c r="U431" t="s">
        <v>51</v>
      </c>
      <c r="V431" t="s">
        <v>51</v>
      </c>
      <c r="W431" t="s">
        <v>51</v>
      </c>
      <c r="X431">
        <v>1</v>
      </c>
      <c r="Y431">
        <v>0</v>
      </c>
      <c r="Z431">
        <v>3065586</v>
      </c>
      <c r="AA431">
        <v>822860000</v>
      </c>
      <c r="AB431" t="s">
        <v>51</v>
      </c>
      <c r="AF431" t="s">
        <v>1914</v>
      </c>
      <c r="AG431" t="s">
        <v>125</v>
      </c>
      <c r="AH431" t="s">
        <v>51</v>
      </c>
      <c r="AI431" s="9" t="s">
        <v>126</v>
      </c>
      <c r="AJ431" t="str">
        <f>VLOOKUP(Table13[[#This Row],[Local Article Id]],Table3[#All],28,FALSE)</f>
        <v>Passing mention</v>
      </c>
      <c r="AK431" t="s">
        <v>51</v>
      </c>
      <c r="AL431" t="s">
        <v>51</v>
      </c>
      <c r="AM431" t="s">
        <v>51</v>
      </c>
      <c r="AN431" s="12" t="s">
        <v>51</v>
      </c>
      <c r="AO431" s="12">
        <f>VLOOKUP(Table13[[#This Row],[Local Article Id]],Table3[#All],35,FALSE)</f>
        <v>0</v>
      </c>
      <c r="AP431" t="s">
        <v>51</v>
      </c>
      <c r="AQ431" s="8" t="s">
        <v>51</v>
      </c>
      <c r="AR431">
        <f>VLOOKUP(Table13[[#This Row],[Local Article Id]],Table3[#All],30,FALSE)</f>
        <v>0</v>
      </c>
      <c r="AS431" t="s">
        <v>51</v>
      </c>
      <c r="AT431" s="8" t="s">
        <v>51</v>
      </c>
      <c r="AU431">
        <f>VLOOKUP(Table13[[#This Row],[Local Article Id]],Table3[#All],33,FALSE)</f>
        <v>0</v>
      </c>
      <c r="AV431" s="8" t="s">
        <v>51</v>
      </c>
      <c r="AW431">
        <f>VLOOKUP(Table13[[#This Row],[Local Article Id]],Table3[#All],34,FALSE)</f>
        <v>0</v>
      </c>
      <c r="AX431">
        <v>306558.59999999998</v>
      </c>
      <c r="AY431">
        <v>82286000</v>
      </c>
      <c r="AZ431" t="s">
        <v>60</v>
      </c>
    </row>
    <row r="432" spans="1:52">
      <c r="A432" t="s">
        <v>1915</v>
      </c>
      <c r="B432" t="s">
        <v>48</v>
      </c>
      <c r="C432" t="s">
        <v>1916</v>
      </c>
      <c r="D432" t="s">
        <v>427</v>
      </c>
      <c r="E432" t="s">
        <v>51</v>
      </c>
      <c r="F432" t="s">
        <v>52</v>
      </c>
      <c r="G432" t="s">
        <v>153</v>
      </c>
      <c r="H432" t="s">
        <v>51</v>
      </c>
      <c r="I432" t="s">
        <v>51</v>
      </c>
      <c r="J432" t="s">
        <v>51</v>
      </c>
      <c r="K432" t="s">
        <v>51</v>
      </c>
      <c r="L432" t="s">
        <v>51</v>
      </c>
      <c r="M432" t="s">
        <v>55</v>
      </c>
      <c r="N432" t="s">
        <v>56</v>
      </c>
      <c r="O432">
        <v>0</v>
      </c>
      <c r="P432" t="s">
        <v>51</v>
      </c>
      <c r="Q432" t="s">
        <v>154</v>
      </c>
      <c r="R432" t="s">
        <v>57</v>
      </c>
      <c r="S432" t="s">
        <v>57</v>
      </c>
      <c r="T432" t="s">
        <v>1917</v>
      </c>
      <c r="U432" t="s">
        <v>51</v>
      </c>
      <c r="V432" t="s">
        <v>51</v>
      </c>
      <c r="W432" t="s">
        <v>51</v>
      </c>
      <c r="X432">
        <v>1</v>
      </c>
      <c r="Y432">
        <v>0</v>
      </c>
      <c r="Z432">
        <v>1609658</v>
      </c>
      <c r="AA432">
        <v>0</v>
      </c>
      <c r="AB432" t="s">
        <v>51</v>
      </c>
      <c r="AF432" t="s">
        <v>1918</v>
      </c>
      <c r="AG432" t="s">
        <v>125</v>
      </c>
      <c r="AH432" t="s">
        <v>51</v>
      </c>
      <c r="AI432" s="9" t="s">
        <v>126</v>
      </c>
      <c r="AJ432" t="str">
        <f>VLOOKUP(Table13[[#This Row],[Local Article Id]],Table3[#All],28,FALSE)</f>
        <v>A paragraph or more towards the top</v>
      </c>
      <c r="AK432" t="s">
        <v>51</v>
      </c>
      <c r="AL432" t="s">
        <v>51</v>
      </c>
      <c r="AM432" t="s">
        <v>51</v>
      </c>
      <c r="AN432" s="12" t="s">
        <v>51</v>
      </c>
      <c r="AO432" s="12">
        <f>VLOOKUP(Table13[[#This Row],[Local Article Id]],Table3[#All],35,FALSE)</f>
        <v>0</v>
      </c>
      <c r="AP432" t="s">
        <v>51</v>
      </c>
      <c r="AQ432" s="9" t="s">
        <v>51</v>
      </c>
      <c r="AR432" t="str">
        <f>VLOOKUP(Table13[[#This Row],[Local Article Id]],Table3[#All],30,FALSE)</f>
        <v>NICE recommended weight-loss drug to be made available in specialist NHS services 08/03/23</v>
      </c>
      <c r="AS432" t="s">
        <v>51</v>
      </c>
      <c r="AT432" s="8" t="s">
        <v>51</v>
      </c>
      <c r="AU432">
        <f>VLOOKUP(Table13[[#This Row],[Local Article Id]],Table3[#All],33,FALSE)</f>
        <v>0</v>
      </c>
      <c r="AV432" s="8" t="s">
        <v>51</v>
      </c>
      <c r="AW432">
        <f>VLOOKUP(Table13[[#This Row],[Local Article Id]],Table3[#All],34,FALSE)</f>
        <v>0</v>
      </c>
      <c r="AX432">
        <v>160965.79999999999</v>
      </c>
      <c r="AY432">
        <v>0</v>
      </c>
      <c r="AZ432" t="s">
        <v>60</v>
      </c>
    </row>
    <row r="433" spans="1:52">
      <c r="A433" t="s">
        <v>1919</v>
      </c>
      <c r="B433" t="s">
        <v>48</v>
      </c>
      <c r="C433" t="s">
        <v>1920</v>
      </c>
      <c r="D433" t="s">
        <v>63</v>
      </c>
      <c r="E433" t="s">
        <v>51</v>
      </c>
      <c r="F433" t="s">
        <v>52</v>
      </c>
      <c r="G433" t="s">
        <v>153</v>
      </c>
      <c r="H433" t="s">
        <v>51</v>
      </c>
      <c r="I433" t="s">
        <v>51</v>
      </c>
      <c r="J433" t="s">
        <v>51</v>
      </c>
      <c r="K433" t="s">
        <v>51</v>
      </c>
      <c r="L433" t="s">
        <v>51</v>
      </c>
      <c r="M433" t="s">
        <v>55</v>
      </c>
      <c r="N433" t="s">
        <v>56</v>
      </c>
      <c r="O433">
        <v>0</v>
      </c>
      <c r="P433" t="s">
        <v>51</v>
      </c>
      <c r="Q433" t="s">
        <v>1921</v>
      </c>
      <c r="R433" t="s">
        <v>57</v>
      </c>
      <c r="S433" t="s">
        <v>57</v>
      </c>
      <c r="T433" t="s">
        <v>1922</v>
      </c>
      <c r="U433" t="s">
        <v>51</v>
      </c>
      <c r="V433" t="s">
        <v>51</v>
      </c>
      <c r="W433" t="s">
        <v>51</v>
      </c>
      <c r="X433">
        <v>1</v>
      </c>
      <c r="Y433">
        <v>0</v>
      </c>
      <c r="Z433">
        <v>1609658</v>
      </c>
      <c r="AA433">
        <v>0</v>
      </c>
      <c r="AB433" t="s">
        <v>51</v>
      </c>
      <c r="AF433" t="s">
        <v>1923</v>
      </c>
      <c r="AG433" t="s">
        <v>125</v>
      </c>
      <c r="AH433" t="s">
        <v>51</v>
      </c>
      <c r="AI433" s="9" t="s">
        <v>133</v>
      </c>
      <c r="AJ433" t="str">
        <f>VLOOKUP(Table13[[#This Row],[Local Article Id]],Table3[#All],28,FALSE)</f>
        <v>A paragraph or more towards the top</v>
      </c>
      <c r="AK433" t="s">
        <v>51</v>
      </c>
      <c r="AL433" t="s">
        <v>51</v>
      </c>
      <c r="AM433" t="s">
        <v>51</v>
      </c>
      <c r="AN433" s="12" t="s">
        <v>51</v>
      </c>
      <c r="AO433" s="12">
        <f>VLOOKUP(Table13[[#This Row],[Local Article Id]],Table3[#All],35,FALSE)</f>
        <v>0</v>
      </c>
      <c r="AP433" t="s">
        <v>51</v>
      </c>
      <c r="AQ433" s="9" t="s">
        <v>51</v>
      </c>
      <c r="AR433" t="str">
        <f>VLOOKUP(Table13[[#This Row],[Local Article Id]],Table3[#All],30,FALSE)</f>
        <v>NICE recommended weight-loss drug to be made available in specialist NHS services 08/03/23</v>
      </c>
      <c r="AS433" t="s">
        <v>51</v>
      </c>
      <c r="AT433" s="8" t="s">
        <v>51</v>
      </c>
      <c r="AU433">
        <f>VLOOKUP(Table13[[#This Row],[Local Article Id]],Table3[#All],33,FALSE)</f>
        <v>0</v>
      </c>
      <c r="AV433" s="8" t="s">
        <v>51</v>
      </c>
      <c r="AW433">
        <f>VLOOKUP(Table13[[#This Row],[Local Article Id]],Table3[#All],34,FALSE)</f>
        <v>0</v>
      </c>
      <c r="AX433">
        <v>402414.5</v>
      </c>
      <c r="AY433">
        <v>0</v>
      </c>
      <c r="AZ433" t="s">
        <v>60</v>
      </c>
    </row>
    <row r="434" spans="1:52">
      <c r="A434" t="s">
        <v>1924</v>
      </c>
      <c r="B434" t="s">
        <v>48</v>
      </c>
      <c r="C434" t="s">
        <v>1925</v>
      </c>
      <c r="D434" t="s">
        <v>152</v>
      </c>
      <c r="E434" t="s">
        <v>51</v>
      </c>
      <c r="F434" t="s">
        <v>85</v>
      </c>
      <c r="G434" t="s">
        <v>120</v>
      </c>
      <c r="H434" t="s">
        <v>120</v>
      </c>
      <c r="I434" t="s">
        <v>121</v>
      </c>
      <c r="J434" t="s">
        <v>122</v>
      </c>
      <c r="K434" t="s">
        <v>51</v>
      </c>
      <c r="L434" t="s">
        <v>51</v>
      </c>
      <c r="M434" t="s">
        <v>55</v>
      </c>
      <c r="N434" t="s">
        <v>56</v>
      </c>
      <c r="O434">
        <v>1</v>
      </c>
      <c r="P434" t="s">
        <v>51</v>
      </c>
      <c r="Q434" t="s">
        <v>821</v>
      </c>
      <c r="R434" t="s">
        <v>57</v>
      </c>
      <c r="S434" t="s">
        <v>57</v>
      </c>
      <c r="T434" t="s">
        <v>51</v>
      </c>
      <c r="U434" t="s">
        <v>51</v>
      </c>
      <c r="V434" t="s">
        <v>51</v>
      </c>
      <c r="W434" t="s">
        <v>51</v>
      </c>
      <c r="X434">
        <v>193</v>
      </c>
      <c r="Y434">
        <v>0</v>
      </c>
      <c r="Z434">
        <v>365880</v>
      </c>
      <c r="AA434">
        <v>304800</v>
      </c>
      <c r="AB434" t="s">
        <v>51</v>
      </c>
      <c r="AF434" t="s">
        <v>1926</v>
      </c>
      <c r="AG434" t="s">
        <v>125</v>
      </c>
      <c r="AH434" t="s">
        <v>51</v>
      </c>
      <c r="AI434" s="9" t="s">
        <v>126</v>
      </c>
      <c r="AJ434" t="str">
        <f>VLOOKUP(Table13[[#This Row],[Local Article Id]],Table3[#All],28,FALSE)</f>
        <v>A paragraph or more towards the top</v>
      </c>
      <c r="AK434" t="s">
        <v>51</v>
      </c>
      <c r="AL434" t="s">
        <v>51</v>
      </c>
      <c r="AM434" t="s">
        <v>51</v>
      </c>
      <c r="AN434" s="12" t="s">
        <v>51</v>
      </c>
      <c r="AO434" s="12">
        <f>VLOOKUP(Table13[[#This Row],[Local Article Id]],Table3[#All],35,FALSE)</f>
        <v>0</v>
      </c>
      <c r="AP434" t="s">
        <v>51</v>
      </c>
      <c r="AQ434" s="9" t="s">
        <v>51</v>
      </c>
      <c r="AR434" t="str">
        <f>VLOOKUP(Table13[[#This Row],[Local Article Id]],Table3[#All],30,FALSE)</f>
        <v>NICE recommended weight-loss drug to be made available in specialist NHS services 08/03/23</v>
      </c>
      <c r="AS434" t="s">
        <v>51</v>
      </c>
      <c r="AT434" s="8" t="s">
        <v>51</v>
      </c>
      <c r="AU434">
        <f>VLOOKUP(Table13[[#This Row],[Local Article Id]],Table3[#All],33,FALSE)</f>
        <v>0</v>
      </c>
      <c r="AV434" s="8" t="s">
        <v>51</v>
      </c>
      <c r="AW434">
        <f>VLOOKUP(Table13[[#This Row],[Local Article Id]],Table3[#All],34,FALSE)</f>
        <v>0</v>
      </c>
      <c r="AX434">
        <v>365880</v>
      </c>
      <c r="AY434">
        <v>5882640</v>
      </c>
      <c r="AZ434" t="s">
        <v>60</v>
      </c>
    </row>
    <row r="435" spans="1:52">
      <c r="A435" t="s">
        <v>1927</v>
      </c>
      <c r="B435" t="s">
        <v>48</v>
      </c>
      <c r="C435" t="s">
        <v>1928</v>
      </c>
      <c r="D435" t="s">
        <v>906</v>
      </c>
      <c r="E435" t="s">
        <v>51</v>
      </c>
      <c r="F435" t="s">
        <v>85</v>
      </c>
      <c r="G435" t="s">
        <v>402</v>
      </c>
      <c r="H435" t="s">
        <v>402</v>
      </c>
      <c r="I435" t="s">
        <v>51</v>
      </c>
      <c r="J435" t="s">
        <v>54</v>
      </c>
      <c r="K435" t="s">
        <v>51</v>
      </c>
      <c r="L435" t="s">
        <v>51</v>
      </c>
      <c r="M435" t="s">
        <v>55</v>
      </c>
      <c r="N435" t="s">
        <v>56</v>
      </c>
      <c r="O435">
        <v>1</v>
      </c>
      <c r="P435" t="s">
        <v>51</v>
      </c>
      <c r="Q435" t="s">
        <v>1929</v>
      </c>
      <c r="R435" t="s">
        <v>57</v>
      </c>
      <c r="S435" t="s">
        <v>57</v>
      </c>
      <c r="T435" t="s">
        <v>51</v>
      </c>
      <c r="U435" t="s">
        <v>51</v>
      </c>
      <c r="V435" t="s">
        <v>51</v>
      </c>
      <c r="W435" t="s">
        <v>51</v>
      </c>
      <c r="X435">
        <v>1</v>
      </c>
      <c r="Y435">
        <v>0</v>
      </c>
      <c r="Z435">
        <v>6793685</v>
      </c>
      <c r="AA435">
        <v>1823560000</v>
      </c>
      <c r="AB435" t="s">
        <v>51</v>
      </c>
      <c r="AF435" t="s">
        <v>1930</v>
      </c>
      <c r="AG435" t="s">
        <v>125</v>
      </c>
      <c r="AH435" t="s">
        <v>51</v>
      </c>
      <c r="AI435" s="9" t="s">
        <v>179</v>
      </c>
      <c r="AJ435" t="str">
        <f>VLOOKUP(Table13[[#This Row],[Local Article Id]],Table3[#All],28,FALSE)</f>
        <v>A paragraph or more towards the top</v>
      </c>
      <c r="AK435" t="s">
        <v>51</v>
      </c>
      <c r="AL435" t="s">
        <v>51</v>
      </c>
      <c r="AM435" t="s">
        <v>51</v>
      </c>
      <c r="AN435" s="12" t="s">
        <v>51</v>
      </c>
      <c r="AO435" s="12">
        <f>VLOOKUP(Table13[[#This Row],[Local Article Id]],Table3[#All],35,FALSE)</f>
        <v>0</v>
      </c>
      <c r="AP435" t="s">
        <v>51</v>
      </c>
      <c r="AQ435" s="8" t="s">
        <v>51</v>
      </c>
      <c r="AR435">
        <f>VLOOKUP(Table13[[#This Row],[Local Article Id]],Table3[#All],30,FALSE)</f>
        <v>0</v>
      </c>
      <c r="AS435" t="s">
        <v>51</v>
      </c>
      <c r="AT435" s="8" t="s">
        <v>51</v>
      </c>
      <c r="AU435">
        <f>VLOOKUP(Table13[[#This Row],[Local Article Id]],Table3[#All],33,FALSE)</f>
        <v>0</v>
      </c>
      <c r="AV435" s="8" t="s">
        <v>51</v>
      </c>
      <c r="AW435">
        <f>VLOOKUP(Table13[[#This Row],[Local Article Id]],Table3[#All],34,FALSE)</f>
        <v>0</v>
      </c>
      <c r="AX435">
        <v>203810.55</v>
      </c>
      <c r="AY435">
        <v>54706800</v>
      </c>
      <c r="AZ435" t="s">
        <v>60</v>
      </c>
    </row>
    <row r="436" spans="1:52">
      <c r="A436" s="12" t="s">
        <v>1931</v>
      </c>
      <c r="B436" s="12" t="s">
        <v>48</v>
      </c>
      <c r="C436" s="12" t="s">
        <v>1932</v>
      </c>
      <c r="D436" s="12" t="s">
        <v>152</v>
      </c>
      <c r="E436" s="12" t="s">
        <v>51</v>
      </c>
      <c r="F436" s="12" t="s">
        <v>52</v>
      </c>
      <c r="G436" s="12" t="s">
        <v>1933</v>
      </c>
      <c r="H436" s="12" t="s">
        <v>51</v>
      </c>
      <c r="I436" t="s">
        <v>51</v>
      </c>
      <c r="J436" s="12" t="s">
        <v>54</v>
      </c>
      <c r="K436" t="s">
        <v>51</v>
      </c>
      <c r="L436" t="s">
        <v>51</v>
      </c>
      <c r="M436" t="s">
        <v>55</v>
      </c>
      <c r="N436" t="s">
        <v>56</v>
      </c>
      <c r="O436" s="12">
        <v>0</v>
      </c>
      <c r="P436" t="s">
        <v>51</v>
      </c>
      <c r="Q436" s="12" t="s">
        <v>51</v>
      </c>
      <c r="R436" t="s">
        <v>57</v>
      </c>
      <c r="S436" t="s">
        <v>57</v>
      </c>
      <c r="T436" t="s">
        <v>1934</v>
      </c>
      <c r="U436" t="s">
        <v>51</v>
      </c>
      <c r="V436" t="s">
        <v>51</v>
      </c>
      <c r="W436" t="s">
        <v>51</v>
      </c>
      <c r="X436">
        <v>1</v>
      </c>
      <c r="Y436">
        <v>0</v>
      </c>
      <c r="Z436">
        <v>2883</v>
      </c>
      <c r="AA436">
        <v>0</v>
      </c>
      <c r="AB436" t="s">
        <v>51</v>
      </c>
      <c r="AF436" s="12" t="s">
        <v>1935</v>
      </c>
      <c r="AG436" t="s">
        <v>125</v>
      </c>
      <c r="AH436" t="s">
        <v>51</v>
      </c>
      <c r="AI436" s="12" t="s">
        <v>141</v>
      </c>
      <c r="AJ436" s="12" t="e">
        <f>VLOOKUP(Table13[[#This Row],[Local Article Id]],Table3[#All],28,FALSE)</f>
        <v>#N/A</v>
      </c>
      <c r="AK436" t="s">
        <v>51</v>
      </c>
      <c r="AL436" t="s">
        <v>51</v>
      </c>
      <c r="AM436" t="s">
        <v>51</v>
      </c>
      <c r="AN436" s="12" t="s">
        <v>51</v>
      </c>
      <c r="AO436" s="12" t="e">
        <f>VLOOKUP(Table13[[#This Row],[Local Article Id]],Table3[#All],35,FALSE)</f>
        <v>#N/A</v>
      </c>
      <c r="AP436" t="s">
        <v>51</v>
      </c>
      <c r="AQ436" s="12" t="s">
        <v>51</v>
      </c>
      <c r="AR436" s="12" t="e">
        <f>VLOOKUP(Table13[[#This Row],[Local Article Id]],Table3[#All],30,FALSE)</f>
        <v>#N/A</v>
      </c>
      <c r="AS436" t="s">
        <v>51</v>
      </c>
      <c r="AT436" s="12" t="s">
        <v>51</v>
      </c>
      <c r="AU436" s="12" t="e">
        <f>VLOOKUP(Table13[[#This Row],[Local Article Id]],Table3[#All],33,FALSE)</f>
        <v>#N/A</v>
      </c>
      <c r="AV436" s="12" t="s">
        <v>51</v>
      </c>
      <c r="AW436" s="12" t="e">
        <f>VLOOKUP(Table13[[#This Row],[Local Article Id]],Table3[#All],34,FALSE)</f>
        <v>#N/A</v>
      </c>
      <c r="AX436">
        <v>2883</v>
      </c>
      <c r="AY436">
        <v>0</v>
      </c>
      <c r="AZ436" t="s">
        <v>60</v>
      </c>
    </row>
    <row r="437" spans="1:52">
      <c r="A437" t="s">
        <v>1936</v>
      </c>
      <c r="B437" t="s">
        <v>48</v>
      </c>
      <c r="C437" t="s">
        <v>1937</v>
      </c>
      <c r="D437" t="s">
        <v>529</v>
      </c>
      <c r="E437" t="s">
        <v>51</v>
      </c>
      <c r="F437" t="s">
        <v>52</v>
      </c>
      <c r="G437" t="s">
        <v>198</v>
      </c>
      <c r="H437" t="s">
        <v>51</v>
      </c>
      <c r="I437" t="s">
        <v>51</v>
      </c>
      <c r="J437" t="s">
        <v>54</v>
      </c>
      <c r="K437" t="s">
        <v>51</v>
      </c>
      <c r="L437" t="s">
        <v>51</v>
      </c>
      <c r="M437" t="s">
        <v>55</v>
      </c>
      <c r="N437" t="s">
        <v>56</v>
      </c>
      <c r="O437">
        <v>0</v>
      </c>
      <c r="P437" t="s">
        <v>51</v>
      </c>
      <c r="Q437" t="s">
        <v>1938</v>
      </c>
      <c r="R437" t="s">
        <v>57</v>
      </c>
      <c r="S437" t="s">
        <v>57</v>
      </c>
      <c r="T437" t="s">
        <v>1939</v>
      </c>
      <c r="U437" t="s">
        <v>51</v>
      </c>
      <c r="V437" t="s">
        <v>51</v>
      </c>
      <c r="W437" t="s">
        <v>51</v>
      </c>
      <c r="X437">
        <v>1</v>
      </c>
      <c r="Y437">
        <v>0</v>
      </c>
      <c r="Z437">
        <v>45966</v>
      </c>
      <c r="AA437">
        <v>0</v>
      </c>
      <c r="AB437" t="s">
        <v>51</v>
      </c>
      <c r="AF437" t="s">
        <v>1940</v>
      </c>
      <c r="AG437" t="s">
        <v>125</v>
      </c>
      <c r="AH437" t="s">
        <v>51</v>
      </c>
      <c r="AI437" s="8" t="s">
        <v>126</v>
      </c>
      <c r="AJ437" t="str">
        <f>VLOOKUP(Table13[[#This Row],[Local Article Id]],Table3[#All],28,FALSE)</f>
        <v>A paragraph or less towards the bottom</v>
      </c>
      <c r="AK437" t="s">
        <v>51</v>
      </c>
      <c r="AL437" t="s">
        <v>51</v>
      </c>
      <c r="AM437" t="s">
        <v>51</v>
      </c>
      <c r="AN437" s="12" t="s">
        <v>51</v>
      </c>
      <c r="AO437" s="12">
        <f>VLOOKUP(Table13[[#This Row],[Local Article Id]],Table3[#All],35,FALSE)</f>
        <v>0</v>
      </c>
      <c r="AP437" t="s">
        <v>51</v>
      </c>
      <c r="AQ437" s="8" t="s">
        <v>51</v>
      </c>
      <c r="AR437">
        <f>VLOOKUP(Table13[[#This Row],[Local Article Id]],Table3[#All],30,FALSE)</f>
        <v>0</v>
      </c>
      <c r="AS437" t="s">
        <v>51</v>
      </c>
      <c r="AT437" s="8" t="s">
        <v>51</v>
      </c>
      <c r="AU437">
        <f>VLOOKUP(Table13[[#This Row],[Local Article Id]],Table3[#All],33,FALSE)</f>
        <v>0</v>
      </c>
      <c r="AV437" s="8" t="s">
        <v>51</v>
      </c>
      <c r="AW437">
        <f>VLOOKUP(Table13[[#This Row],[Local Article Id]],Table3[#All],34,FALSE)</f>
        <v>0</v>
      </c>
      <c r="AX437">
        <v>4596.6000000000004</v>
      </c>
      <c r="AY437">
        <v>0</v>
      </c>
      <c r="AZ437" t="s">
        <v>60</v>
      </c>
    </row>
    <row r="438" spans="1:52">
      <c r="A438" s="12" t="s">
        <v>1941</v>
      </c>
      <c r="B438" s="12" t="s">
        <v>48</v>
      </c>
      <c r="C438" s="12" t="s">
        <v>1942</v>
      </c>
      <c r="D438" s="12" t="s">
        <v>427</v>
      </c>
      <c r="E438" s="12" t="s">
        <v>51</v>
      </c>
      <c r="F438" s="12" t="s">
        <v>52</v>
      </c>
      <c r="G438" s="12" t="s">
        <v>712</v>
      </c>
      <c r="H438" s="12" t="s">
        <v>51</v>
      </c>
      <c r="I438" t="s">
        <v>51</v>
      </c>
      <c r="J438" s="12" t="s">
        <v>51</v>
      </c>
      <c r="K438" t="s">
        <v>51</v>
      </c>
      <c r="L438" t="s">
        <v>51</v>
      </c>
      <c r="M438" t="s">
        <v>55</v>
      </c>
      <c r="N438" t="s">
        <v>56</v>
      </c>
      <c r="O438" s="12">
        <v>0</v>
      </c>
      <c r="P438" t="s">
        <v>51</v>
      </c>
      <c r="Q438" s="12" t="s">
        <v>51</v>
      </c>
      <c r="R438" t="s">
        <v>57</v>
      </c>
      <c r="S438" t="s">
        <v>57</v>
      </c>
      <c r="T438" t="s">
        <v>1943</v>
      </c>
      <c r="U438" t="s">
        <v>51</v>
      </c>
      <c r="V438" t="s">
        <v>51</v>
      </c>
      <c r="W438" t="s">
        <v>51</v>
      </c>
      <c r="X438">
        <v>1</v>
      </c>
      <c r="Y438">
        <v>0</v>
      </c>
      <c r="Z438">
        <v>323081</v>
      </c>
      <c r="AA438">
        <v>0</v>
      </c>
      <c r="AB438" t="s">
        <v>51</v>
      </c>
      <c r="AF438" s="12" t="s">
        <v>1944</v>
      </c>
      <c r="AG438" t="s">
        <v>125</v>
      </c>
      <c r="AH438" t="s">
        <v>51</v>
      </c>
      <c r="AI438" s="12" t="s">
        <v>254</v>
      </c>
      <c r="AJ438" s="12" t="e">
        <f>VLOOKUP(Table13[[#This Row],[Local Article Id]],Table3[#All],28,FALSE)</f>
        <v>#N/A</v>
      </c>
      <c r="AK438" t="s">
        <v>51</v>
      </c>
      <c r="AL438" t="s">
        <v>51</v>
      </c>
      <c r="AM438" t="s">
        <v>51</v>
      </c>
      <c r="AN438" s="12" t="s">
        <v>51</v>
      </c>
      <c r="AO438" s="12" t="e">
        <f>VLOOKUP(Table13[[#This Row],[Local Article Id]],Table3[#All],35,FALSE)</f>
        <v>#N/A</v>
      </c>
      <c r="AP438" t="s">
        <v>51</v>
      </c>
      <c r="AQ438" s="12" t="s">
        <v>51</v>
      </c>
      <c r="AR438" s="12" t="e">
        <f>VLOOKUP(Table13[[#This Row],[Local Article Id]],Table3[#All],30,FALSE)</f>
        <v>#N/A</v>
      </c>
      <c r="AS438" t="s">
        <v>51</v>
      </c>
      <c r="AT438" s="12" t="s">
        <v>51</v>
      </c>
      <c r="AU438" s="12" t="e">
        <f>VLOOKUP(Table13[[#This Row],[Local Article Id]],Table3[#All],33,FALSE)</f>
        <v>#N/A</v>
      </c>
      <c r="AV438" s="12" t="s">
        <v>51</v>
      </c>
      <c r="AW438" s="12" t="e">
        <f>VLOOKUP(Table13[[#This Row],[Local Article Id]],Table3[#All],34,FALSE)</f>
        <v>#N/A</v>
      </c>
      <c r="AX438">
        <v>161540.5</v>
      </c>
      <c r="AY438">
        <v>0</v>
      </c>
      <c r="AZ438" t="s">
        <v>60</v>
      </c>
    </row>
    <row r="439" spans="1:52">
      <c r="A439" s="12" t="s">
        <v>1945</v>
      </c>
      <c r="B439" s="12" t="s">
        <v>48</v>
      </c>
      <c r="C439" s="12" t="s">
        <v>1946</v>
      </c>
      <c r="D439" s="12" t="s">
        <v>498</v>
      </c>
      <c r="E439" s="12" t="s">
        <v>51</v>
      </c>
      <c r="F439" s="12" t="s">
        <v>85</v>
      </c>
      <c r="G439" s="12" t="s">
        <v>1947</v>
      </c>
      <c r="H439" s="12" t="s">
        <v>1947</v>
      </c>
      <c r="I439" t="s">
        <v>1948</v>
      </c>
      <c r="J439" s="12" t="s">
        <v>1949</v>
      </c>
      <c r="K439" t="s">
        <v>51</v>
      </c>
      <c r="L439" t="s">
        <v>51</v>
      </c>
      <c r="M439" t="s">
        <v>55</v>
      </c>
      <c r="N439" t="s">
        <v>56</v>
      </c>
      <c r="O439" s="12">
        <v>32</v>
      </c>
      <c r="P439" t="s">
        <v>51</v>
      </c>
      <c r="Q439" s="12" t="s">
        <v>51</v>
      </c>
      <c r="R439" t="s">
        <v>57</v>
      </c>
      <c r="S439" t="s">
        <v>57</v>
      </c>
      <c r="T439" t="s">
        <v>51</v>
      </c>
      <c r="U439" t="s">
        <v>51</v>
      </c>
      <c r="V439" t="s">
        <v>51</v>
      </c>
      <c r="W439" t="s">
        <v>51</v>
      </c>
      <c r="X439">
        <v>1647</v>
      </c>
      <c r="Y439">
        <v>0</v>
      </c>
      <c r="Z439">
        <v>36115</v>
      </c>
      <c r="AA439">
        <v>50600</v>
      </c>
      <c r="AB439" t="s">
        <v>51</v>
      </c>
      <c r="AF439" s="12" t="s">
        <v>1950</v>
      </c>
      <c r="AG439" t="s">
        <v>125</v>
      </c>
      <c r="AH439" t="s">
        <v>51</v>
      </c>
      <c r="AI439" s="12" t="s">
        <v>126</v>
      </c>
      <c r="AJ439" s="12" t="e">
        <f>VLOOKUP(Table13[[#This Row],[Local Article Id]],Table3[#All],28,FALSE)</f>
        <v>#N/A</v>
      </c>
      <c r="AK439" t="s">
        <v>51</v>
      </c>
      <c r="AL439" t="s">
        <v>51</v>
      </c>
      <c r="AM439" t="s">
        <v>51</v>
      </c>
      <c r="AN439" s="12" t="s">
        <v>51</v>
      </c>
      <c r="AO439" s="12" t="e">
        <f>VLOOKUP(Table13[[#This Row],[Local Article Id]],Table3[#All],35,FALSE)</f>
        <v>#N/A</v>
      </c>
      <c r="AP439" t="s">
        <v>51</v>
      </c>
      <c r="AQ439" s="12" t="s">
        <v>51</v>
      </c>
      <c r="AR439" s="12" t="e">
        <f>VLOOKUP(Table13[[#This Row],[Local Article Id]],Table3[#All],30,FALSE)</f>
        <v>#N/A</v>
      </c>
      <c r="AS439" t="s">
        <v>51</v>
      </c>
      <c r="AT439" s="12" t="s">
        <v>51</v>
      </c>
      <c r="AU439" s="12" t="e">
        <f>VLOOKUP(Table13[[#This Row],[Local Article Id]],Table3[#All],33,FALSE)</f>
        <v>#N/A</v>
      </c>
      <c r="AV439" s="12" t="s">
        <v>51</v>
      </c>
      <c r="AW439" s="12" t="e">
        <f>VLOOKUP(Table13[[#This Row],[Local Article Id]],Table3[#All],34,FALSE)</f>
        <v>#N/A</v>
      </c>
      <c r="AX439">
        <v>36115</v>
      </c>
      <c r="AY439">
        <v>8333820</v>
      </c>
      <c r="AZ439" t="s">
        <v>60</v>
      </c>
    </row>
    <row r="440" spans="1:52">
      <c r="A440" s="12" t="s">
        <v>1951</v>
      </c>
      <c r="B440" s="12" t="s">
        <v>48</v>
      </c>
      <c r="C440" s="12" t="s">
        <v>1952</v>
      </c>
      <c r="D440" s="12" t="s">
        <v>144</v>
      </c>
      <c r="E440" s="12" t="s">
        <v>51</v>
      </c>
      <c r="F440" s="12" t="s">
        <v>52</v>
      </c>
      <c r="G440" s="12" t="s">
        <v>443</v>
      </c>
      <c r="H440" s="12" t="s">
        <v>51</v>
      </c>
      <c r="I440" t="s">
        <v>51</v>
      </c>
      <c r="J440" s="12" t="s">
        <v>54</v>
      </c>
      <c r="K440" t="s">
        <v>51</v>
      </c>
      <c r="L440" t="s">
        <v>51</v>
      </c>
      <c r="M440" t="s">
        <v>55</v>
      </c>
      <c r="N440" t="s">
        <v>56</v>
      </c>
      <c r="O440" s="12">
        <v>0</v>
      </c>
      <c r="P440" t="s">
        <v>51</v>
      </c>
      <c r="Q440" s="12" t="s">
        <v>51</v>
      </c>
      <c r="R440" t="s">
        <v>57</v>
      </c>
      <c r="S440" t="s">
        <v>57</v>
      </c>
      <c r="T440" t="s">
        <v>1953</v>
      </c>
      <c r="U440" t="s">
        <v>51</v>
      </c>
      <c r="V440" t="s">
        <v>51</v>
      </c>
      <c r="W440" t="s">
        <v>51</v>
      </c>
      <c r="X440">
        <v>1</v>
      </c>
      <c r="Y440">
        <v>0</v>
      </c>
      <c r="Z440">
        <v>783</v>
      </c>
      <c r="AA440">
        <v>0</v>
      </c>
      <c r="AB440" t="s">
        <v>51</v>
      </c>
      <c r="AF440" s="12" t="s">
        <v>1954</v>
      </c>
      <c r="AG440" t="s">
        <v>125</v>
      </c>
      <c r="AH440" t="s">
        <v>51</v>
      </c>
      <c r="AI440" s="12" t="s">
        <v>179</v>
      </c>
      <c r="AJ440" s="12" t="e">
        <f>VLOOKUP(Table13[[#This Row],[Local Article Id]],Table3[#All],28,FALSE)</f>
        <v>#N/A</v>
      </c>
      <c r="AK440" t="s">
        <v>51</v>
      </c>
      <c r="AL440" t="s">
        <v>51</v>
      </c>
      <c r="AM440" t="s">
        <v>51</v>
      </c>
      <c r="AN440" s="12" t="s">
        <v>51</v>
      </c>
      <c r="AO440" s="12" t="e">
        <f>VLOOKUP(Table13[[#This Row],[Local Article Id]],Table3[#All],35,FALSE)</f>
        <v>#N/A</v>
      </c>
      <c r="AP440" t="s">
        <v>51</v>
      </c>
      <c r="AQ440" s="12" t="s">
        <v>51</v>
      </c>
      <c r="AR440" s="12" t="e">
        <f>VLOOKUP(Table13[[#This Row],[Local Article Id]],Table3[#All],30,FALSE)</f>
        <v>#N/A</v>
      </c>
      <c r="AS440" t="s">
        <v>51</v>
      </c>
      <c r="AT440" s="12" t="s">
        <v>51</v>
      </c>
      <c r="AU440" s="12" t="e">
        <f>VLOOKUP(Table13[[#This Row],[Local Article Id]],Table3[#All],33,FALSE)</f>
        <v>#N/A</v>
      </c>
      <c r="AV440" s="12" t="s">
        <v>51</v>
      </c>
      <c r="AW440" s="12" t="e">
        <f>VLOOKUP(Table13[[#This Row],[Local Article Id]],Table3[#All],34,FALSE)</f>
        <v>#N/A</v>
      </c>
      <c r="AX440">
        <v>23.49</v>
      </c>
      <c r="AY440">
        <v>0</v>
      </c>
      <c r="AZ440" t="s">
        <v>60</v>
      </c>
    </row>
    <row r="441" spans="1:52">
      <c r="A441" s="12" t="s">
        <v>1955</v>
      </c>
      <c r="B441" s="12" t="s">
        <v>48</v>
      </c>
      <c r="C441" s="12" t="s">
        <v>1956</v>
      </c>
      <c r="D441" s="12" t="s">
        <v>152</v>
      </c>
      <c r="E441" s="12" t="s">
        <v>51</v>
      </c>
      <c r="F441" s="12" t="s">
        <v>52</v>
      </c>
      <c r="G441" s="12" t="s">
        <v>239</v>
      </c>
      <c r="H441" s="12" t="s">
        <v>51</v>
      </c>
      <c r="I441" t="s">
        <v>51</v>
      </c>
      <c r="J441" s="12" t="s">
        <v>54</v>
      </c>
      <c r="K441" t="s">
        <v>51</v>
      </c>
      <c r="L441" t="s">
        <v>51</v>
      </c>
      <c r="M441" t="s">
        <v>55</v>
      </c>
      <c r="N441" t="s">
        <v>56</v>
      </c>
      <c r="O441" s="12">
        <v>0</v>
      </c>
      <c r="P441" t="s">
        <v>51</v>
      </c>
      <c r="Q441" s="12" t="s">
        <v>51</v>
      </c>
      <c r="R441" t="s">
        <v>57</v>
      </c>
      <c r="S441" t="s">
        <v>57</v>
      </c>
      <c r="T441" t="s">
        <v>1957</v>
      </c>
      <c r="U441" t="s">
        <v>51</v>
      </c>
      <c r="V441" t="s">
        <v>51</v>
      </c>
      <c r="W441" t="s">
        <v>51</v>
      </c>
      <c r="X441">
        <v>1</v>
      </c>
      <c r="Y441">
        <v>0</v>
      </c>
      <c r="Z441">
        <v>0</v>
      </c>
      <c r="AA441">
        <v>0</v>
      </c>
      <c r="AB441" t="s">
        <v>51</v>
      </c>
      <c r="AF441" s="12" t="s">
        <v>1958</v>
      </c>
      <c r="AG441" t="s">
        <v>125</v>
      </c>
      <c r="AH441" t="s">
        <v>51</v>
      </c>
      <c r="AI441" s="12" t="s">
        <v>133</v>
      </c>
      <c r="AJ441" s="12" t="e">
        <f>VLOOKUP(Table13[[#This Row],[Local Article Id]],Table3[#All],28,FALSE)</f>
        <v>#N/A</v>
      </c>
      <c r="AK441" t="s">
        <v>51</v>
      </c>
      <c r="AL441" t="s">
        <v>51</v>
      </c>
      <c r="AM441" t="s">
        <v>51</v>
      </c>
      <c r="AN441" s="12" t="s">
        <v>51</v>
      </c>
      <c r="AO441" s="12" t="e">
        <f>VLOOKUP(Table13[[#This Row],[Local Article Id]],Table3[#All],35,FALSE)</f>
        <v>#N/A</v>
      </c>
      <c r="AP441" t="s">
        <v>51</v>
      </c>
      <c r="AQ441" s="12" t="s">
        <v>51</v>
      </c>
      <c r="AR441" s="12" t="e">
        <f>VLOOKUP(Table13[[#This Row],[Local Article Id]],Table3[#All],30,FALSE)</f>
        <v>#N/A</v>
      </c>
      <c r="AS441" t="s">
        <v>51</v>
      </c>
      <c r="AT441" s="12" t="s">
        <v>51</v>
      </c>
      <c r="AU441" s="12" t="e">
        <f>VLOOKUP(Table13[[#This Row],[Local Article Id]],Table3[#All],33,FALSE)</f>
        <v>#N/A</v>
      </c>
      <c r="AV441" s="12" t="s">
        <v>51</v>
      </c>
      <c r="AW441" s="12" t="e">
        <f>VLOOKUP(Table13[[#This Row],[Local Article Id]],Table3[#All],34,FALSE)</f>
        <v>#N/A</v>
      </c>
      <c r="AX441">
        <v>0</v>
      </c>
      <c r="AY441">
        <v>0</v>
      </c>
      <c r="AZ441" t="s">
        <v>60</v>
      </c>
    </row>
    <row r="442" spans="1:52">
      <c r="A442" s="12" t="s">
        <v>1959</v>
      </c>
      <c r="B442" s="12" t="s">
        <v>48</v>
      </c>
      <c r="C442" s="12" t="s">
        <v>1960</v>
      </c>
      <c r="D442" s="12" t="s">
        <v>152</v>
      </c>
      <c r="E442" s="12" t="s">
        <v>51</v>
      </c>
      <c r="F442" s="12" t="s">
        <v>52</v>
      </c>
      <c r="G442" s="12" t="s">
        <v>245</v>
      </c>
      <c r="H442" s="12" t="s">
        <v>51</v>
      </c>
      <c r="I442" t="s">
        <v>51</v>
      </c>
      <c r="J442" s="12" t="s">
        <v>54</v>
      </c>
      <c r="K442" t="s">
        <v>51</v>
      </c>
      <c r="L442" t="s">
        <v>51</v>
      </c>
      <c r="M442" t="s">
        <v>55</v>
      </c>
      <c r="N442" t="s">
        <v>56</v>
      </c>
      <c r="O442" s="12">
        <v>0</v>
      </c>
      <c r="P442" t="s">
        <v>51</v>
      </c>
      <c r="Q442" s="12" t="s">
        <v>51</v>
      </c>
      <c r="R442" t="s">
        <v>57</v>
      </c>
      <c r="S442" t="s">
        <v>57</v>
      </c>
      <c r="T442" t="s">
        <v>1961</v>
      </c>
      <c r="U442" t="s">
        <v>51</v>
      </c>
      <c r="V442" t="s">
        <v>51</v>
      </c>
      <c r="W442" t="s">
        <v>51</v>
      </c>
      <c r="X442">
        <v>1</v>
      </c>
      <c r="Y442">
        <v>0</v>
      </c>
      <c r="Z442">
        <v>7864</v>
      </c>
      <c r="AA442">
        <v>0</v>
      </c>
      <c r="AB442" t="s">
        <v>51</v>
      </c>
      <c r="AF442" s="12" t="s">
        <v>1158</v>
      </c>
      <c r="AG442" t="s">
        <v>125</v>
      </c>
      <c r="AH442" t="s">
        <v>51</v>
      </c>
      <c r="AI442" s="12" t="s">
        <v>141</v>
      </c>
      <c r="AJ442" s="12" t="e">
        <f>VLOOKUP(Table13[[#This Row],[Local Article Id]],Table3[#All],28,FALSE)</f>
        <v>#N/A</v>
      </c>
      <c r="AK442" t="s">
        <v>51</v>
      </c>
      <c r="AL442" t="s">
        <v>51</v>
      </c>
      <c r="AM442" t="s">
        <v>51</v>
      </c>
      <c r="AN442" s="12" t="s">
        <v>51</v>
      </c>
      <c r="AO442" s="12" t="e">
        <f>VLOOKUP(Table13[[#This Row],[Local Article Id]],Table3[#All],35,FALSE)</f>
        <v>#N/A</v>
      </c>
      <c r="AP442" t="s">
        <v>51</v>
      </c>
      <c r="AQ442" s="12" t="s">
        <v>51</v>
      </c>
      <c r="AR442" s="12" t="e">
        <f>VLOOKUP(Table13[[#This Row],[Local Article Id]],Table3[#All],30,FALSE)</f>
        <v>#N/A</v>
      </c>
      <c r="AS442" t="s">
        <v>51</v>
      </c>
      <c r="AT442" s="12" t="s">
        <v>51</v>
      </c>
      <c r="AU442" s="12" t="e">
        <f>VLOOKUP(Table13[[#This Row],[Local Article Id]],Table3[#All],33,FALSE)</f>
        <v>#N/A</v>
      </c>
      <c r="AV442" s="12" t="s">
        <v>51</v>
      </c>
      <c r="AW442" s="12" t="e">
        <f>VLOOKUP(Table13[[#This Row],[Local Article Id]],Table3[#All],34,FALSE)</f>
        <v>#N/A</v>
      </c>
      <c r="AX442">
        <v>7864</v>
      </c>
      <c r="AY442">
        <v>0</v>
      </c>
      <c r="AZ442" t="s">
        <v>60</v>
      </c>
    </row>
    <row r="443" spans="1:52">
      <c r="A443" s="12" t="s">
        <v>1962</v>
      </c>
      <c r="B443" s="12" t="s">
        <v>48</v>
      </c>
      <c r="C443" s="12" t="s">
        <v>1963</v>
      </c>
      <c r="D443" s="12" t="s">
        <v>108</v>
      </c>
      <c r="E443" s="12" t="s">
        <v>51</v>
      </c>
      <c r="F443" s="12" t="s">
        <v>52</v>
      </c>
      <c r="G443" s="12" t="s">
        <v>1964</v>
      </c>
      <c r="H443" s="12" t="s">
        <v>51</v>
      </c>
      <c r="I443" t="s">
        <v>51</v>
      </c>
      <c r="J443" s="12" t="s">
        <v>54</v>
      </c>
      <c r="K443" t="s">
        <v>51</v>
      </c>
      <c r="L443" t="s">
        <v>51</v>
      </c>
      <c r="M443" t="s">
        <v>55</v>
      </c>
      <c r="N443" t="s">
        <v>56</v>
      </c>
      <c r="O443" s="12">
        <v>0</v>
      </c>
      <c r="P443" t="s">
        <v>51</v>
      </c>
      <c r="Q443" s="12" t="s">
        <v>51</v>
      </c>
      <c r="R443" t="s">
        <v>57</v>
      </c>
      <c r="S443" t="s">
        <v>57</v>
      </c>
      <c r="T443" t="s">
        <v>1965</v>
      </c>
      <c r="U443" t="s">
        <v>51</v>
      </c>
      <c r="V443" t="s">
        <v>51</v>
      </c>
      <c r="W443" t="s">
        <v>51</v>
      </c>
      <c r="X443">
        <v>1</v>
      </c>
      <c r="Y443">
        <v>0</v>
      </c>
      <c r="Z443">
        <v>0</v>
      </c>
      <c r="AA443">
        <v>0</v>
      </c>
      <c r="AB443" t="s">
        <v>51</v>
      </c>
      <c r="AF443" s="12" t="s">
        <v>1966</v>
      </c>
      <c r="AG443" t="s">
        <v>125</v>
      </c>
      <c r="AH443" t="s">
        <v>51</v>
      </c>
      <c r="AI443" s="12" t="s">
        <v>179</v>
      </c>
      <c r="AJ443" s="12" t="e">
        <f>VLOOKUP(Table13[[#This Row],[Local Article Id]],Table3[#All],28,FALSE)</f>
        <v>#N/A</v>
      </c>
      <c r="AK443" t="s">
        <v>51</v>
      </c>
      <c r="AL443" t="s">
        <v>51</v>
      </c>
      <c r="AM443" t="s">
        <v>51</v>
      </c>
      <c r="AN443" s="12" t="s">
        <v>51</v>
      </c>
      <c r="AO443" s="12" t="e">
        <f>VLOOKUP(Table13[[#This Row],[Local Article Id]],Table3[#All],35,FALSE)</f>
        <v>#N/A</v>
      </c>
      <c r="AP443" t="s">
        <v>51</v>
      </c>
      <c r="AQ443" s="12" t="s">
        <v>51</v>
      </c>
      <c r="AR443" s="12" t="e">
        <f>VLOOKUP(Table13[[#This Row],[Local Article Id]],Table3[#All],30,FALSE)</f>
        <v>#N/A</v>
      </c>
      <c r="AS443" t="s">
        <v>51</v>
      </c>
      <c r="AT443" s="12" t="s">
        <v>51</v>
      </c>
      <c r="AU443" s="12" t="e">
        <f>VLOOKUP(Table13[[#This Row],[Local Article Id]],Table3[#All],33,FALSE)</f>
        <v>#N/A</v>
      </c>
      <c r="AV443" s="12" t="s">
        <v>51</v>
      </c>
      <c r="AW443" s="12" t="e">
        <f>VLOOKUP(Table13[[#This Row],[Local Article Id]],Table3[#All],34,FALSE)</f>
        <v>#N/A</v>
      </c>
      <c r="AX443">
        <v>0</v>
      </c>
      <c r="AY443">
        <v>0</v>
      </c>
      <c r="AZ443" t="s">
        <v>60</v>
      </c>
    </row>
    <row r="444" spans="1:52">
      <c r="A444" s="12" t="s">
        <v>1967</v>
      </c>
      <c r="B444" s="12" t="s">
        <v>48</v>
      </c>
      <c r="C444" s="12" t="s">
        <v>1968</v>
      </c>
      <c r="D444" s="12" t="s">
        <v>498</v>
      </c>
      <c r="E444" s="12" t="s">
        <v>51</v>
      </c>
      <c r="F444" s="12" t="s">
        <v>52</v>
      </c>
      <c r="G444" s="12" t="s">
        <v>304</v>
      </c>
      <c r="H444" s="12" t="s">
        <v>51</v>
      </c>
      <c r="I444" t="s">
        <v>51</v>
      </c>
      <c r="J444" s="12" t="s">
        <v>54</v>
      </c>
      <c r="K444" t="s">
        <v>51</v>
      </c>
      <c r="L444" t="s">
        <v>51</v>
      </c>
      <c r="M444" t="s">
        <v>55</v>
      </c>
      <c r="N444" t="s">
        <v>56</v>
      </c>
      <c r="O444" s="12">
        <v>0</v>
      </c>
      <c r="P444" t="s">
        <v>51</v>
      </c>
      <c r="Q444" s="12" t="s">
        <v>51</v>
      </c>
      <c r="R444" t="s">
        <v>57</v>
      </c>
      <c r="S444" t="s">
        <v>57</v>
      </c>
      <c r="T444" t="s">
        <v>1969</v>
      </c>
      <c r="U444" t="s">
        <v>51</v>
      </c>
      <c r="V444" t="s">
        <v>51</v>
      </c>
      <c r="W444" t="s">
        <v>51</v>
      </c>
      <c r="X444">
        <v>1</v>
      </c>
      <c r="Y444">
        <v>0</v>
      </c>
      <c r="Z444">
        <v>0</v>
      </c>
      <c r="AA444">
        <v>0</v>
      </c>
      <c r="AB444" t="s">
        <v>51</v>
      </c>
      <c r="AF444" s="12" t="s">
        <v>1970</v>
      </c>
      <c r="AG444" t="s">
        <v>125</v>
      </c>
      <c r="AH444" t="s">
        <v>51</v>
      </c>
      <c r="AI444" s="12" t="s">
        <v>133</v>
      </c>
      <c r="AJ444" s="12" t="e">
        <f>VLOOKUP(Table13[[#This Row],[Local Article Id]],Table3[#All],28,FALSE)</f>
        <v>#N/A</v>
      </c>
      <c r="AK444" t="s">
        <v>51</v>
      </c>
      <c r="AL444" t="s">
        <v>51</v>
      </c>
      <c r="AM444" t="s">
        <v>51</v>
      </c>
      <c r="AN444" s="12" t="s">
        <v>51</v>
      </c>
      <c r="AO444" s="12" t="e">
        <f>VLOOKUP(Table13[[#This Row],[Local Article Id]],Table3[#All],35,FALSE)</f>
        <v>#N/A</v>
      </c>
      <c r="AP444" t="s">
        <v>51</v>
      </c>
      <c r="AQ444" s="12" t="s">
        <v>51</v>
      </c>
      <c r="AR444" s="12" t="e">
        <f>VLOOKUP(Table13[[#This Row],[Local Article Id]],Table3[#All],30,FALSE)</f>
        <v>#N/A</v>
      </c>
      <c r="AS444" t="s">
        <v>51</v>
      </c>
      <c r="AT444" s="12" t="s">
        <v>51</v>
      </c>
      <c r="AU444" s="12" t="e">
        <f>VLOOKUP(Table13[[#This Row],[Local Article Id]],Table3[#All],33,FALSE)</f>
        <v>#N/A</v>
      </c>
      <c r="AV444" s="12" t="s">
        <v>51</v>
      </c>
      <c r="AW444" s="12" t="e">
        <f>VLOOKUP(Table13[[#This Row],[Local Article Id]],Table3[#All],34,FALSE)</f>
        <v>#N/A</v>
      </c>
      <c r="AX444">
        <v>0</v>
      </c>
      <c r="AY444">
        <v>0</v>
      </c>
      <c r="AZ444" t="s">
        <v>60</v>
      </c>
    </row>
    <row r="445" spans="1:52">
      <c r="A445" s="12" t="s">
        <v>1971</v>
      </c>
      <c r="B445" s="12" t="s">
        <v>48</v>
      </c>
      <c r="C445" s="12" t="s">
        <v>1972</v>
      </c>
      <c r="D445" s="12" t="s">
        <v>498</v>
      </c>
      <c r="E445" s="12" t="s">
        <v>51</v>
      </c>
      <c r="F445" s="12" t="s">
        <v>52</v>
      </c>
      <c r="G445" s="12" t="s">
        <v>1973</v>
      </c>
      <c r="H445" s="12" t="s">
        <v>51</v>
      </c>
      <c r="I445" t="s">
        <v>51</v>
      </c>
      <c r="J445" s="12" t="s">
        <v>54</v>
      </c>
      <c r="K445" t="s">
        <v>51</v>
      </c>
      <c r="L445" t="s">
        <v>51</v>
      </c>
      <c r="M445" t="s">
        <v>55</v>
      </c>
      <c r="N445" t="s">
        <v>56</v>
      </c>
      <c r="O445" s="12">
        <v>0</v>
      </c>
      <c r="P445" t="s">
        <v>51</v>
      </c>
      <c r="Q445" s="12" t="s">
        <v>51</v>
      </c>
      <c r="R445" t="s">
        <v>57</v>
      </c>
      <c r="S445" t="s">
        <v>57</v>
      </c>
      <c r="T445" t="s">
        <v>1974</v>
      </c>
      <c r="U445" t="s">
        <v>51</v>
      </c>
      <c r="V445" t="s">
        <v>51</v>
      </c>
      <c r="W445" t="s">
        <v>51</v>
      </c>
      <c r="X445">
        <v>1</v>
      </c>
      <c r="Y445">
        <v>0</v>
      </c>
      <c r="Z445">
        <v>3567</v>
      </c>
      <c r="AA445">
        <v>0</v>
      </c>
      <c r="AB445" t="s">
        <v>51</v>
      </c>
      <c r="AF445" s="12" t="s">
        <v>1975</v>
      </c>
      <c r="AG445" t="s">
        <v>125</v>
      </c>
      <c r="AH445" t="s">
        <v>51</v>
      </c>
      <c r="AI445" s="12" t="s">
        <v>126</v>
      </c>
      <c r="AJ445" s="12" t="e">
        <f>VLOOKUP(Table13[[#This Row],[Local Article Id]],Table3[#All],28,FALSE)</f>
        <v>#N/A</v>
      </c>
      <c r="AK445" t="s">
        <v>51</v>
      </c>
      <c r="AL445" t="s">
        <v>51</v>
      </c>
      <c r="AM445" t="s">
        <v>51</v>
      </c>
      <c r="AN445" s="12" t="s">
        <v>51</v>
      </c>
      <c r="AO445" s="12" t="e">
        <f>VLOOKUP(Table13[[#This Row],[Local Article Id]],Table3[#All],35,FALSE)</f>
        <v>#N/A</v>
      </c>
      <c r="AP445" t="s">
        <v>51</v>
      </c>
      <c r="AQ445" s="12" t="s">
        <v>51</v>
      </c>
      <c r="AR445" s="12" t="e">
        <f>VLOOKUP(Table13[[#This Row],[Local Article Id]],Table3[#All],30,FALSE)</f>
        <v>#N/A</v>
      </c>
      <c r="AS445" t="s">
        <v>51</v>
      </c>
      <c r="AT445" s="12" t="s">
        <v>51</v>
      </c>
      <c r="AU445" s="12" t="e">
        <f>VLOOKUP(Table13[[#This Row],[Local Article Id]],Table3[#All],33,FALSE)</f>
        <v>#N/A</v>
      </c>
      <c r="AV445" s="12" t="s">
        <v>51</v>
      </c>
      <c r="AW445" s="12" t="e">
        <f>VLOOKUP(Table13[[#This Row],[Local Article Id]],Table3[#All],34,FALSE)</f>
        <v>#N/A</v>
      </c>
      <c r="AX445">
        <v>356.7</v>
      </c>
      <c r="AY445">
        <v>0</v>
      </c>
      <c r="AZ445" t="s">
        <v>60</v>
      </c>
    </row>
    <row r="446" spans="1:52">
      <c r="A446" s="12" t="s">
        <v>1976</v>
      </c>
      <c r="B446" s="12" t="s">
        <v>48</v>
      </c>
      <c r="C446" s="12" t="s">
        <v>1977</v>
      </c>
      <c r="D446" s="12" t="s">
        <v>498</v>
      </c>
      <c r="E446" s="12" t="s">
        <v>51</v>
      </c>
      <c r="F446" s="12" t="s">
        <v>52</v>
      </c>
      <c r="G446" s="12" t="s">
        <v>245</v>
      </c>
      <c r="H446" s="12" t="s">
        <v>51</v>
      </c>
      <c r="I446" t="s">
        <v>51</v>
      </c>
      <c r="J446" s="12" t="s">
        <v>54</v>
      </c>
      <c r="K446" t="s">
        <v>51</v>
      </c>
      <c r="L446" t="s">
        <v>51</v>
      </c>
      <c r="M446" t="s">
        <v>55</v>
      </c>
      <c r="N446" t="s">
        <v>56</v>
      </c>
      <c r="O446" s="12">
        <v>0</v>
      </c>
      <c r="P446" t="s">
        <v>51</v>
      </c>
      <c r="Q446" s="12" t="s">
        <v>51</v>
      </c>
      <c r="R446" t="s">
        <v>57</v>
      </c>
      <c r="S446" t="s">
        <v>57</v>
      </c>
      <c r="T446" t="s">
        <v>1978</v>
      </c>
      <c r="U446" t="s">
        <v>51</v>
      </c>
      <c r="V446" t="s">
        <v>51</v>
      </c>
      <c r="W446" t="s">
        <v>51</v>
      </c>
      <c r="X446">
        <v>1</v>
      </c>
      <c r="Y446">
        <v>0</v>
      </c>
      <c r="Z446">
        <v>7864</v>
      </c>
      <c r="AA446">
        <v>0</v>
      </c>
      <c r="AB446" t="s">
        <v>51</v>
      </c>
      <c r="AF446" s="12" t="s">
        <v>1158</v>
      </c>
      <c r="AG446" t="s">
        <v>125</v>
      </c>
      <c r="AH446" t="s">
        <v>51</v>
      </c>
      <c r="AI446" s="12" t="s">
        <v>141</v>
      </c>
      <c r="AJ446" s="12" t="e">
        <f>VLOOKUP(Table13[[#This Row],[Local Article Id]],Table3[#All],28,FALSE)</f>
        <v>#N/A</v>
      </c>
      <c r="AK446" t="s">
        <v>51</v>
      </c>
      <c r="AL446" t="s">
        <v>51</v>
      </c>
      <c r="AM446" t="s">
        <v>51</v>
      </c>
      <c r="AN446" s="12" t="s">
        <v>51</v>
      </c>
      <c r="AO446" s="12" t="e">
        <f>VLOOKUP(Table13[[#This Row],[Local Article Id]],Table3[#All],35,FALSE)</f>
        <v>#N/A</v>
      </c>
      <c r="AP446" t="s">
        <v>51</v>
      </c>
      <c r="AQ446" s="12" t="s">
        <v>51</v>
      </c>
      <c r="AR446" s="12" t="e">
        <f>VLOOKUP(Table13[[#This Row],[Local Article Id]],Table3[#All],30,FALSE)</f>
        <v>#N/A</v>
      </c>
      <c r="AS446" t="s">
        <v>51</v>
      </c>
      <c r="AT446" s="12" t="s">
        <v>51</v>
      </c>
      <c r="AU446" s="12" t="e">
        <f>VLOOKUP(Table13[[#This Row],[Local Article Id]],Table3[#All],33,FALSE)</f>
        <v>#N/A</v>
      </c>
      <c r="AV446" s="12" t="s">
        <v>51</v>
      </c>
      <c r="AW446" s="12" t="e">
        <f>VLOOKUP(Table13[[#This Row],[Local Article Id]],Table3[#All],34,FALSE)</f>
        <v>#N/A</v>
      </c>
      <c r="AX446">
        <v>7864</v>
      </c>
      <c r="AY446">
        <v>0</v>
      </c>
      <c r="AZ446" t="s">
        <v>60</v>
      </c>
    </row>
    <row r="447" spans="1:52">
      <c r="A447" s="12" t="s">
        <v>1979</v>
      </c>
      <c r="B447" s="12" t="s">
        <v>48</v>
      </c>
      <c r="C447" s="12" t="s">
        <v>1980</v>
      </c>
      <c r="D447" s="12" t="s">
        <v>144</v>
      </c>
      <c r="E447" s="12" t="s">
        <v>51</v>
      </c>
      <c r="F447" s="12" t="s">
        <v>52</v>
      </c>
      <c r="G447" s="12" t="s">
        <v>1981</v>
      </c>
      <c r="H447" s="12" t="s">
        <v>51</v>
      </c>
      <c r="I447" t="s">
        <v>51</v>
      </c>
      <c r="J447" s="12" t="s">
        <v>54</v>
      </c>
      <c r="K447" t="s">
        <v>51</v>
      </c>
      <c r="L447" t="s">
        <v>51</v>
      </c>
      <c r="M447" t="s">
        <v>55</v>
      </c>
      <c r="N447" t="s">
        <v>56</v>
      </c>
      <c r="O447" s="12">
        <v>0</v>
      </c>
      <c r="P447" t="s">
        <v>51</v>
      </c>
      <c r="Q447" s="12" t="s">
        <v>51</v>
      </c>
      <c r="R447" t="s">
        <v>57</v>
      </c>
      <c r="S447" t="s">
        <v>57</v>
      </c>
      <c r="T447" t="s">
        <v>1982</v>
      </c>
      <c r="U447" t="s">
        <v>51</v>
      </c>
      <c r="V447" t="s">
        <v>51</v>
      </c>
      <c r="W447" t="s">
        <v>51</v>
      </c>
      <c r="X447">
        <v>1</v>
      </c>
      <c r="Y447">
        <v>0</v>
      </c>
      <c r="Z447">
        <v>355</v>
      </c>
      <c r="AA447">
        <v>0</v>
      </c>
      <c r="AB447" t="s">
        <v>51</v>
      </c>
      <c r="AF447" s="12" t="s">
        <v>1983</v>
      </c>
      <c r="AG447" t="s">
        <v>125</v>
      </c>
      <c r="AH447" t="s">
        <v>51</v>
      </c>
      <c r="AI447" s="12" t="s">
        <v>179</v>
      </c>
      <c r="AJ447" s="12" t="e">
        <f>VLOOKUP(Table13[[#This Row],[Local Article Id]],Table3[#All],28,FALSE)</f>
        <v>#N/A</v>
      </c>
      <c r="AK447" t="s">
        <v>51</v>
      </c>
      <c r="AL447" t="s">
        <v>51</v>
      </c>
      <c r="AM447" t="s">
        <v>51</v>
      </c>
      <c r="AN447" s="12" t="s">
        <v>51</v>
      </c>
      <c r="AO447" s="12" t="e">
        <f>VLOOKUP(Table13[[#This Row],[Local Article Id]],Table3[#All],35,FALSE)</f>
        <v>#N/A</v>
      </c>
      <c r="AP447" t="s">
        <v>51</v>
      </c>
      <c r="AQ447" s="12" t="s">
        <v>51</v>
      </c>
      <c r="AR447" s="12" t="e">
        <f>VLOOKUP(Table13[[#This Row],[Local Article Id]],Table3[#All],30,FALSE)</f>
        <v>#N/A</v>
      </c>
      <c r="AS447" t="s">
        <v>51</v>
      </c>
      <c r="AT447" s="12" t="s">
        <v>51</v>
      </c>
      <c r="AU447" s="12" t="e">
        <f>VLOOKUP(Table13[[#This Row],[Local Article Id]],Table3[#All],33,FALSE)</f>
        <v>#N/A</v>
      </c>
      <c r="AV447" s="12" t="s">
        <v>51</v>
      </c>
      <c r="AW447" s="12" t="e">
        <f>VLOOKUP(Table13[[#This Row],[Local Article Id]],Table3[#All],34,FALSE)</f>
        <v>#N/A</v>
      </c>
      <c r="AX447">
        <v>10.65</v>
      </c>
      <c r="AY447">
        <v>0</v>
      </c>
      <c r="AZ447" t="s">
        <v>60</v>
      </c>
    </row>
    <row r="448" spans="1:52">
      <c r="A448" s="12" t="s">
        <v>1984</v>
      </c>
      <c r="B448" s="12" t="s">
        <v>48</v>
      </c>
      <c r="C448" s="12" t="s">
        <v>1985</v>
      </c>
      <c r="D448" s="12" t="s">
        <v>152</v>
      </c>
      <c r="E448" s="12" t="s">
        <v>51</v>
      </c>
      <c r="F448" s="12" t="s">
        <v>52</v>
      </c>
      <c r="G448" s="12" t="s">
        <v>644</v>
      </c>
      <c r="H448" s="12" t="s">
        <v>51</v>
      </c>
      <c r="I448" t="s">
        <v>51</v>
      </c>
      <c r="J448" s="12" t="s">
        <v>54</v>
      </c>
      <c r="K448" t="s">
        <v>51</v>
      </c>
      <c r="L448" t="s">
        <v>51</v>
      </c>
      <c r="M448" t="s">
        <v>55</v>
      </c>
      <c r="N448" t="s">
        <v>56</v>
      </c>
      <c r="O448" s="12">
        <v>0</v>
      </c>
      <c r="P448" t="s">
        <v>51</v>
      </c>
      <c r="Q448" s="12" t="s">
        <v>51</v>
      </c>
      <c r="R448" t="s">
        <v>57</v>
      </c>
      <c r="S448" t="s">
        <v>57</v>
      </c>
      <c r="T448" t="s">
        <v>1986</v>
      </c>
      <c r="U448" t="s">
        <v>51</v>
      </c>
      <c r="V448" t="s">
        <v>51</v>
      </c>
      <c r="W448" t="s">
        <v>51</v>
      </c>
      <c r="X448">
        <v>1</v>
      </c>
      <c r="Y448">
        <v>0</v>
      </c>
      <c r="Z448">
        <v>0</v>
      </c>
      <c r="AA448">
        <v>0</v>
      </c>
      <c r="AB448" t="s">
        <v>51</v>
      </c>
      <c r="AF448" s="12" t="s">
        <v>1987</v>
      </c>
      <c r="AG448" t="s">
        <v>125</v>
      </c>
      <c r="AH448" t="s">
        <v>51</v>
      </c>
      <c r="AI448" s="12" t="s">
        <v>141</v>
      </c>
      <c r="AJ448" s="12" t="e">
        <f>VLOOKUP(Table13[[#This Row],[Local Article Id]],Table3[#All],28,FALSE)</f>
        <v>#N/A</v>
      </c>
      <c r="AK448" t="s">
        <v>51</v>
      </c>
      <c r="AL448" t="s">
        <v>51</v>
      </c>
      <c r="AM448" t="s">
        <v>51</v>
      </c>
      <c r="AN448" s="12" t="s">
        <v>51</v>
      </c>
      <c r="AO448" s="12" t="e">
        <f>VLOOKUP(Table13[[#This Row],[Local Article Id]],Table3[#All],35,FALSE)</f>
        <v>#N/A</v>
      </c>
      <c r="AP448" t="s">
        <v>51</v>
      </c>
      <c r="AQ448" s="12" t="s">
        <v>51</v>
      </c>
      <c r="AR448" s="12" t="e">
        <f>VLOOKUP(Table13[[#This Row],[Local Article Id]],Table3[#All],30,FALSE)</f>
        <v>#N/A</v>
      </c>
      <c r="AS448" t="s">
        <v>51</v>
      </c>
      <c r="AT448" s="12" t="s">
        <v>51</v>
      </c>
      <c r="AU448" s="12" t="e">
        <f>VLOOKUP(Table13[[#This Row],[Local Article Id]],Table3[#All],33,FALSE)</f>
        <v>#N/A</v>
      </c>
      <c r="AV448" s="12" t="s">
        <v>51</v>
      </c>
      <c r="AW448" s="12" t="e">
        <f>VLOOKUP(Table13[[#This Row],[Local Article Id]],Table3[#All],34,FALSE)</f>
        <v>#N/A</v>
      </c>
      <c r="AX448">
        <v>0</v>
      </c>
      <c r="AY448">
        <v>0</v>
      </c>
      <c r="AZ448" t="s">
        <v>60</v>
      </c>
    </row>
    <row r="449" spans="1:52">
      <c r="A449" t="s">
        <v>1988</v>
      </c>
      <c r="B449" t="s">
        <v>48</v>
      </c>
      <c r="C449" t="s">
        <v>1989</v>
      </c>
      <c r="D449" t="s">
        <v>152</v>
      </c>
      <c r="E449" t="s">
        <v>51</v>
      </c>
      <c r="F449" t="s">
        <v>52</v>
      </c>
      <c r="G449" t="s">
        <v>53</v>
      </c>
      <c r="H449" t="s">
        <v>51</v>
      </c>
      <c r="I449" t="s">
        <v>51</v>
      </c>
      <c r="J449" t="s">
        <v>54</v>
      </c>
      <c r="K449" t="s">
        <v>51</v>
      </c>
      <c r="L449" t="s">
        <v>51</v>
      </c>
      <c r="M449" t="s">
        <v>55</v>
      </c>
      <c r="N449" t="s">
        <v>56</v>
      </c>
      <c r="O449">
        <v>0</v>
      </c>
      <c r="P449" t="s">
        <v>51</v>
      </c>
      <c r="Q449" t="s">
        <v>1990</v>
      </c>
      <c r="R449" t="s">
        <v>57</v>
      </c>
      <c r="S449" t="s">
        <v>57</v>
      </c>
      <c r="T449" t="s">
        <v>1991</v>
      </c>
      <c r="U449" t="s">
        <v>51</v>
      </c>
      <c r="V449" t="s">
        <v>51</v>
      </c>
      <c r="W449" t="s">
        <v>51</v>
      </c>
      <c r="X449">
        <v>1</v>
      </c>
      <c r="Y449">
        <v>0</v>
      </c>
      <c r="Z449">
        <v>993472</v>
      </c>
      <c r="AA449">
        <v>0</v>
      </c>
      <c r="AB449" t="s">
        <v>51</v>
      </c>
      <c r="AF449" t="s">
        <v>1992</v>
      </c>
      <c r="AG449" t="s">
        <v>125</v>
      </c>
      <c r="AH449" t="s">
        <v>51</v>
      </c>
      <c r="AI449" s="9" t="s">
        <v>133</v>
      </c>
      <c r="AJ449" t="str">
        <f>VLOOKUP(Table13[[#This Row],[Local Article Id]],Table3[#All],28,FALSE)</f>
        <v>A paragraph or more towards the top</v>
      </c>
      <c r="AK449" t="s">
        <v>51</v>
      </c>
      <c r="AL449" t="s">
        <v>51</v>
      </c>
      <c r="AM449" t="s">
        <v>51</v>
      </c>
      <c r="AN449" s="12" t="s">
        <v>51</v>
      </c>
      <c r="AO449" s="12">
        <f>VLOOKUP(Table13[[#This Row],[Local Article Id]],Table3[#All],35,FALSE)</f>
        <v>0</v>
      </c>
      <c r="AP449" t="s">
        <v>51</v>
      </c>
      <c r="AQ449" s="9" t="s">
        <v>51</v>
      </c>
      <c r="AR449" t="str">
        <f>VLOOKUP(Table13[[#This Row],[Local Article Id]],Table3[#All],30,FALSE)</f>
        <v>NICE recommended weight-loss drug to be made available in specialist NHS services 08/03/23</v>
      </c>
      <c r="AS449" t="s">
        <v>51</v>
      </c>
      <c r="AT449" s="8" t="s">
        <v>51</v>
      </c>
      <c r="AU449">
        <f>VLOOKUP(Table13[[#This Row],[Local Article Id]],Table3[#All],33,FALSE)</f>
        <v>0</v>
      </c>
      <c r="AV449" s="8" t="s">
        <v>51</v>
      </c>
      <c r="AW449">
        <f>VLOOKUP(Table13[[#This Row],[Local Article Id]],Table3[#All],34,FALSE)</f>
        <v>0</v>
      </c>
      <c r="AX449">
        <v>248368</v>
      </c>
      <c r="AY449">
        <v>0</v>
      </c>
      <c r="AZ449" t="s">
        <v>60</v>
      </c>
    </row>
    <row r="450" spans="1:52">
      <c r="A450" s="12" t="s">
        <v>1993</v>
      </c>
      <c r="B450" s="12" t="s">
        <v>48</v>
      </c>
      <c r="C450" s="12" t="s">
        <v>1994</v>
      </c>
      <c r="D450" s="12" t="s">
        <v>63</v>
      </c>
      <c r="E450" s="12" t="s">
        <v>51</v>
      </c>
      <c r="F450" s="12" t="s">
        <v>52</v>
      </c>
      <c r="G450" s="12" t="s">
        <v>1995</v>
      </c>
      <c r="H450" s="12" t="s">
        <v>51</v>
      </c>
      <c r="I450" t="s">
        <v>51</v>
      </c>
      <c r="J450" s="12" t="s">
        <v>51</v>
      </c>
      <c r="K450" t="s">
        <v>51</v>
      </c>
      <c r="L450" t="s">
        <v>51</v>
      </c>
      <c r="M450" t="s">
        <v>1996</v>
      </c>
      <c r="N450" t="s">
        <v>56</v>
      </c>
      <c r="O450" s="12">
        <v>0</v>
      </c>
      <c r="P450" t="s">
        <v>51</v>
      </c>
      <c r="Q450" s="12" t="s">
        <v>51</v>
      </c>
      <c r="R450" t="s">
        <v>57</v>
      </c>
      <c r="S450" t="s">
        <v>57</v>
      </c>
      <c r="T450" t="s">
        <v>1997</v>
      </c>
      <c r="U450" t="s">
        <v>51</v>
      </c>
      <c r="V450" t="s">
        <v>51</v>
      </c>
      <c r="W450" t="s">
        <v>51</v>
      </c>
      <c r="X450">
        <v>1</v>
      </c>
      <c r="Y450">
        <v>0</v>
      </c>
      <c r="Z450">
        <v>24820</v>
      </c>
      <c r="AA450">
        <v>0</v>
      </c>
      <c r="AB450" t="s">
        <v>51</v>
      </c>
      <c r="AF450" s="12" t="s">
        <v>604</v>
      </c>
      <c r="AG450" t="s">
        <v>287</v>
      </c>
      <c r="AH450" t="s">
        <v>125</v>
      </c>
      <c r="AI450" s="12" t="s">
        <v>133</v>
      </c>
      <c r="AJ450" s="12" t="e">
        <f>VLOOKUP(Table13[[#This Row],[Local Article Id]],Table3[#All],28,FALSE)</f>
        <v>#N/A</v>
      </c>
      <c r="AK450" t="s">
        <v>51</v>
      </c>
      <c r="AL450" t="s">
        <v>51</v>
      </c>
      <c r="AM450" t="s">
        <v>51</v>
      </c>
      <c r="AN450" s="12" t="s">
        <v>314</v>
      </c>
      <c r="AO450" s="12" t="e">
        <f>VLOOKUP(Table13[[#This Row],[Local Article Id]],Table3[#All],35,FALSE)</f>
        <v>#N/A</v>
      </c>
      <c r="AP450" t="s">
        <v>51</v>
      </c>
      <c r="AQ450" s="12" t="s">
        <v>51</v>
      </c>
      <c r="AR450" s="12" t="e">
        <f>VLOOKUP(Table13[[#This Row],[Local Article Id]],Table3[#All],30,FALSE)</f>
        <v>#N/A</v>
      </c>
      <c r="AS450" t="s">
        <v>51</v>
      </c>
      <c r="AT450" s="12" t="s">
        <v>51</v>
      </c>
      <c r="AU450" s="12" t="e">
        <f>VLOOKUP(Table13[[#This Row],[Local Article Id]],Table3[#All],33,FALSE)</f>
        <v>#N/A</v>
      </c>
      <c r="AV450" s="12" t="s">
        <v>51</v>
      </c>
      <c r="AW450" s="12" t="e">
        <f>VLOOKUP(Table13[[#This Row],[Local Article Id]],Table3[#All],34,FALSE)</f>
        <v>#N/A</v>
      </c>
      <c r="AX450">
        <v>6205</v>
      </c>
      <c r="AY450">
        <v>0</v>
      </c>
      <c r="AZ450" t="s">
        <v>60</v>
      </c>
    </row>
    <row r="451" spans="1:52">
      <c r="A451" t="s">
        <v>1998</v>
      </c>
      <c r="B451" t="s">
        <v>48</v>
      </c>
      <c r="C451" t="s">
        <v>1999</v>
      </c>
      <c r="D451" t="s">
        <v>69</v>
      </c>
      <c r="E451" t="s">
        <v>51</v>
      </c>
      <c r="F451" t="s">
        <v>85</v>
      </c>
      <c r="G451" t="s">
        <v>250</v>
      </c>
      <c r="H451" t="s">
        <v>250</v>
      </c>
      <c r="I451" t="s">
        <v>251</v>
      </c>
      <c r="J451" t="s">
        <v>252</v>
      </c>
      <c r="K451" t="s">
        <v>51</v>
      </c>
      <c r="L451" t="s">
        <v>51</v>
      </c>
      <c r="M451" t="s">
        <v>55</v>
      </c>
      <c r="N451" t="s">
        <v>56</v>
      </c>
      <c r="O451">
        <v>371</v>
      </c>
      <c r="P451" t="s">
        <v>51</v>
      </c>
      <c r="Q451" t="s">
        <v>51</v>
      </c>
      <c r="R451" t="s">
        <v>57</v>
      </c>
      <c r="S451" t="s">
        <v>57</v>
      </c>
      <c r="T451" t="s">
        <v>51</v>
      </c>
      <c r="U451" t="s">
        <v>51</v>
      </c>
      <c r="V451" t="s">
        <v>51</v>
      </c>
      <c r="W451" t="s">
        <v>51</v>
      </c>
      <c r="X451">
        <v>2389</v>
      </c>
      <c r="Y451">
        <v>0</v>
      </c>
      <c r="Z451">
        <v>123697</v>
      </c>
      <c r="AA451">
        <v>47300</v>
      </c>
      <c r="AB451" t="s">
        <v>51</v>
      </c>
      <c r="AF451" t="s">
        <v>2000</v>
      </c>
      <c r="AG451" t="s">
        <v>287</v>
      </c>
      <c r="AH451" t="s">
        <v>125</v>
      </c>
      <c r="AI451" s="8" t="s">
        <v>141</v>
      </c>
      <c r="AJ451" t="str">
        <f>VLOOKUP(Table13[[#This Row],[Local Article Id]],Table3[#All],28,FALSE)</f>
        <v>Headline or byline mention</v>
      </c>
      <c r="AK451" t="s">
        <v>51</v>
      </c>
      <c r="AL451" t="s">
        <v>51</v>
      </c>
      <c r="AM451" t="s">
        <v>51</v>
      </c>
      <c r="AN451" s="12" t="s">
        <v>314</v>
      </c>
      <c r="AO451" s="12">
        <f>VLOOKUP(Table13[[#This Row],[Local Article Id]],Table3[#All],35,FALSE)</f>
        <v>0</v>
      </c>
      <c r="AP451" t="s">
        <v>51</v>
      </c>
      <c r="AQ451" s="8" t="s">
        <v>51</v>
      </c>
      <c r="AR451">
        <f>VLOOKUP(Table13[[#This Row],[Local Article Id]],Table3[#All],30,FALSE)</f>
        <v>0</v>
      </c>
      <c r="AS451" t="s">
        <v>51</v>
      </c>
      <c r="AT451" s="8" t="s">
        <v>51</v>
      </c>
      <c r="AU451">
        <f>VLOOKUP(Table13[[#This Row],[Local Article Id]],Table3[#All],33,FALSE)</f>
        <v>0</v>
      </c>
      <c r="AV451" s="8" t="s">
        <v>51</v>
      </c>
      <c r="AW451">
        <f>VLOOKUP(Table13[[#This Row],[Local Article Id]],Table3[#All],34,FALSE)</f>
        <v>0</v>
      </c>
      <c r="AX451">
        <v>123697</v>
      </c>
      <c r="AY451">
        <v>112999700</v>
      </c>
      <c r="AZ451" t="s">
        <v>60</v>
      </c>
    </row>
    <row r="452" spans="1:52">
      <c r="A452" t="s">
        <v>2001</v>
      </c>
      <c r="B452" t="s">
        <v>48</v>
      </c>
      <c r="C452" t="s">
        <v>2002</v>
      </c>
      <c r="D452" t="s">
        <v>906</v>
      </c>
      <c r="E452" t="s">
        <v>51</v>
      </c>
      <c r="F452" t="s">
        <v>85</v>
      </c>
      <c r="G452" t="s">
        <v>457</v>
      </c>
      <c r="H452" t="s">
        <v>457</v>
      </c>
      <c r="I452" t="s">
        <v>458</v>
      </c>
      <c r="J452" t="s">
        <v>122</v>
      </c>
      <c r="K452" t="s">
        <v>51</v>
      </c>
      <c r="L452" t="s">
        <v>51</v>
      </c>
      <c r="M452" t="s">
        <v>55</v>
      </c>
      <c r="N452" t="s">
        <v>56</v>
      </c>
      <c r="O452">
        <v>23</v>
      </c>
      <c r="P452" t="s">
        <v>51</v>
      </c>
      <c r="Q452" t="s">
        <v>639</v>
      </c>
      <c r="R452" t="s">
        <v>57</v>
      </c>
      <c r="S452" t="s">
        <v>57</v>
      </c>
      <c r="T452" t="s">
        <v>51</v>
      </c>
      <c r="U452" t="s">
        <v>51</v>
      </c>
      <c r="V452" t="s">
        <v>51</v>
      </c>
      <c r="W452" t="s">
        <v>51</v>
      </c>
      <c r="X452">
        <v>166</v>
      </c>
      <c r="Y452">
        <v>0</v>
      </c>
      <c r="Z452">
        <v>213897</v>
      </c>
      <c r="AA452">
        <v>348100</v>
      </c>
      <c r="AB452" t="s">
        <v>51</v>
      </c>
      <c r="AF452" t="s">
        <v>2003</v>
      </c>
      <c r="AG452" t="s">
        <v>287</v>
      </c>
      <c r="AH452" t="s">
        <v>125</v>
      </c>
      <c r="AI452" s="8" t="s">
        <v>133</v>
      </c>
      <c r="AJ452" t="str">
        <f>VLOOKUP(Table13[[#This Row],[Local Article Id]],Table3[#All],28,FALSE)</f>
        <v>A paragraph or less towards the bottom</v>
      </c>
      <c r="AK452" t="s">
        <v>51</v>
      </c>
      <c r="AL452" t="s">
        <v>51</v>
      </c>
      <c r="AM452" t="s">
        <v>51</v>
      </c>
      <c r="AN452" s="12" t="s">
        <v>314</v>
      </c>
      <c r="AO452" s="12">
        <f>VLOOKUP(Table13[[#This Row],[Local Article Id]],Table3[#All],35,FALSE)</f>
        <v>0</v>
      </c>
      <c r="AP452" t="s">
        <v>51</v>
      </c>
      <c r="AQ452" s="8" t="s">
        <v>51</v>
      </c>
      <c r="AR452">
        <f>VLOOKUP(Table13[[#This Row],[Local Article Id]],Table3[#All],30,FALSE)</f>
        <v>0</v>
      </c>
      <c r="AS452" t="s">
        <v>51</v>
      </c>
      <c r="AT452" s="8" t="s">
        <v>51</v>
      </c>
      <c r="AU452">
        <f>VLOOKUP(Table13[[#This Row],[Local Article Id]],Table3[#All],33,FALSE)</f>
        <v>0</v>
      </c>
      <c r="AV452" s="8" t="s">
        <v>51</v>
      </c>
      <c r="AW452">
        <f>VLOOKUP(Table13[[#This Row],[Local Article Id]],Table3[#All],34,FALSE)</f>
        <v>0</v>
      </c>
      <c r="AX452">
        <v>213897</v>
      </c>
      <c r="AY452">
        <v>14446150</v>
      </c>
      <c r="AZ452" t="s">
        <v>60</v>
      </c>
    </row>
    <row r="453" spans="1:52">
      <c r="A453" s="12" t="s">
        <v>2004</v>
      </c>
      <c r="B453" s="12" t="s">
        <v>48</v>
      </c>
      <c r="C453" s="12" t="s">
        <v>2005</v>
      </c>
      <c r="D453" s="12" t="s">
        <v>282</v>
      </c>
      <c r="E453" s="12" t="s">
        <v>51</v>
      </c>
      <c r="F453" s="12" t="s">
        <v>85</v>
      </c>
      <c r="G453" s="12" t="s">
        <v>2006</v>
      </c>
      <c r="H453" s="12" t="s">
        <v>2006</v>
      </c>
      <c r="I453" t="s">
        <v>51</v>
      </c>
      <c r="J453" s="12" t="s">
        <v>252</v>
      </c>
      <c r="K453" t="s">
        <v>51</v>
      </c>
      <c r="L453" t="s">
        <v>51</v>
      </c>
      <c r="M453" t="s">
        <v>55</v>
      </c>
      <c r="N453" t="s">
        <v>56</v>
      </c>
      <c r="O453" s="12">
        <v>68</v>
      </c>
      <c r="P453" t="s">
        <v>51</v>
      </c>
      <c r="Q453" s="12" t="s">
        <v>51</v>
      </c>
      <c r="R453" t="s">
        <v>57</v>
      </c>
      <c r="S453" t="s">
        <v>57</v>
      </c>
      <c r="T453" t="s">
        <v>51</v>
      </c>
      <c r="U453" t="s">
        <v>51</v>
      </c>
      <c r="V453" t="s">
        <v>51</v>
      </c>
      <c r="W453" t="s">
        <v>51</v>
      </c>
      <c r="X453">
        <v>1144</v>
      </c>
      <c r="Y453">
        <v>0</v>
      </c>
      <c r="Z453">
        <v>10690</v>
      </c>
      <c r="AA453">
        <v>31500</v>
      </c>
      <c r="AB453" t="s">
        <v>51</v>
      </c>
      <c r="AF453" s="12" t="s">
        <v>2007</v>
      </c>
      <c r="AG453" t="s">
        <v>287</v>
      </c>
      <c r="AH453" t="s">
        <v>125</v>
      </c>
      <c r="AI453" s="12" t="s">
        <v>179</v>
      </c>
      <c r="AJ453" s="12" t="e">
        <f>VLOOKUP(Table13[[#This Row],[Local Article Id]],Table3[#All],28,FALSE)</f>
        <v>#N/A</v>
      </c>
      <c r="AK453" t="s">
        <v>51</v>
      </c>
      <c r="AL453" t="s">
        <v>51</v>
      </c>
      <c r="AM453" t="s">
        <v>51</v>
      </c>
      <c r="AN453" s="12" t="s">
        <v>314</v>
      </c>
      <c r="AO453" s="12" t="e">
        <f>VLOOKUP(Table13[[#This Row],[Local Article Id]],Table3[#All],35,FALSE)</f>
        <v>#N/A</v>
      </c>
      <c r="AP453" t="s">
        <v>51</v>
      </c>
      <c r="AQ453" s="12" t="s">
        <v>51</v>
      </c>
      <c r="AR453" s="12" t="e">
        <f>VLOOKUP(Table13[[#This Row],[Local Article Id]],Table3[#All],30,FALSE)</f>
        <v>#N/A</v>
      </c>
      <c r="AS453" t="s">
        <v>51</v>
      </c>
      <c r="AT453" s="12" t="s">
        <v>51</v>
      </c>
      <c r="AU453" s="12" t="e">
        <f>VLOOKUP(Table13[[#This Row],[Local Article Id]],Table3[#All],33,FALSE)</f>
        <v>#N/A</v>
      </c>
      <c r="AV453" s="12" t="s">
        <v>51</v>
      </c>
      <c r="AW453" s="12" t="e">
        <f>VLOOKUP(Table13[[#This Row],[Local Article Id]],Table3[#All],34,FALSE)</f>
        <v>#N/A</v>
      </c>
      <c r="AX453">
        <v>320.7</v>
      </c>
      <c r="AY453">
        <v>945</v>
      </c>
      <c r="AZ453" t="s">
        <v>60</v>
      </c>
    </row>
    <row r="454" spans="1:52">
      <c r="A454" s="12" t="s">
        <v>2008</v>
      </c>
      <c r="B454" s="12" t="s">
        <v>48</v>
      </c>
      <c r="C454" s="12" t="s">
        <v>2009</v>
      </c>
      <c r="D454" s="12" t="s">
        <v>276</v>
      </c>
      <c r="E454" s="12" t="s">
        <v>51</v>
      </c>
      <c r="F454" s="12" t="s">
        <v>85</v>
      </c>
      <c r="G454" s="12" t="s">
        <v>2010</v>
      </c>
      <c r="H454" s="12" t="s">
        <v>2010</v>
      </c>
      <c r="I454" t="s">
        <v>2011</v>
      </c>
      <c r="J454" s="12" t="s">
        <v>252</v>
      </c>
      <c r="K454" t="s">
        <v>51</v>
      </c>
      <c r="L454" t="s">
        <v>51</v>
      </c>
      <c r="M454" t="s">
        <v>55</v>
      </c>
      <c r="N454" t="s">
        <v>56</v>
      </c>
      <c r="O454" s="12">
        <v>14</v>
      </c>
      <c r="P454" t="s">
        <v>51</v>
      </c>
      <c r="Q454" s="12" t="s">
        <v>51</v>
      </c>
      <c r="R454" t="s">
        <v>57</v>
      </c>
      <c r="S454" t="s">
        <v>57</v>
      </c>
      <c r="T454" t="s">
        <v>51</v>
      </c>
      <c r="U454" t="s">
        <v>51</v>
      </c>
      <c r="V454" t="s">
        <v>51</v>
      </c>
      <c r="W454" t="s">
        <v>51</v>
      </c>
      <c r="X454">
        <v>2271</v>
      </c>
      <c r="Y454">
        <v>0</v>
      </c>
      <c r="Z454">
        <v>5000</v>
      </c>
      <c r="AA454">
        <v>12400</v>
      </c>
      <c r="AB454" t="s">
        <v>51</v>
      </c>
      <c r="AF454" s="12" t="s">
        <v>2012</v>
      </c>
      <c r="AG454" t="s">
        <v>287</v>
      </c>
      <c r="AH454" t="s">
        <v>125</v>
      </c>
      <c r="AI454" s="12" t="s">
        <v>126</v>
      </c>
      <c r="AJ454" s="12" t="e">
        <f>VLOOKUP(Table13[[#This Row],[Local Article Id]],Table3[#All],28,FALSE)</f>
        <v>#N/A</v>
      </c>
      <c r="AK454" t="s">
        <v>51</v>
      </c>
      <c r="AL454" t="s">
        <v>51</v>
      </c>
      <c r="AM454" t="s">
        <v>51</v>
      </c>
      <c r="AN454" s="12" t="s">
        <v>314</v>
      </c>
      <c r="AO454" s="12" t="e">
        <f>VLOOKUP(Table13[[#This Row],[Local Article Id]],Table3[#All],35,FALSE)</f>
        <v>#N/A</v>
      </c>
      <c r="AP454" t="s">
        <v>51</v>
      </c>
      <c r="AQ454" s="12" t="s">
        <v>51</v>
      </c>
      <c r="AR454" s="12" t="e">
        <f>VLOOKUP(Table13[[#This Row],[Local Article Id]],Table3[#All],30,FALSE)</f>
        <v>#N/A</v>
      </c>
      <c r="AS454" t="s">
        <v>51</v>
      </c>
      <c r="AT454" s="12" t="s">
        <v>51</v>
      </c>
      <c r="AU454" s="12" t="e">
        <f>VLOOKUP(Table13[[#This Row],[Local Article Id]],Table3[#All],33,FALSE)</f>
        <v>#N/A</v>
      </c>
      <c r="AV454" s="12" t="s">
        <v>51</v>
      </c>
      <c r="AW454" s="12" t="e">
        <f>VLOOKUP(Table13[[#This Row],[Local Article Id]],Table3[#All],34,FALSE)</f>
        <v>#N/A</v>
      </c>
      <c r="AX454">
        <v>5000</v>
      </c>
      <c r="AY454">
        <v>2816040</v>
      </c>
      <c r="AZ454" t="s">
        <v>60</v>
      </c>
    </row>
    <row r="455" spans="1:52">
      <c r="A455" t="s">
        <v>2013</v>
      </c>
      <c r="B455" t="s">
        <v>48</v>
      </c>
      <c r="C455" t="s">
        <v>2014</v>
      </c>
      <c r="D455" t="s">
        <v>188</v>
      </c>
      <c r="E455" t="s">
        <v>51</v>
      </c>
      <c r="F455" t="s">
        <v>85</v>
      </c>
      <c r="G455" t="s">
        <v>1779</v>
      </c>
      <c r="H455" t="s">
        <v>1779</v>
      </c>
      <c r="I455" t="s">
        <v>1780</v>
      </c>
      <c r="J455" t="s">
        <v>122</v>
      </c>
      <c r="K455" t="s">
        <v>51</v>
      </c>
      <c r="L455" t="s">
        <v>51</v>
      </c>
      <c r="M455" t="s">
        <v>55</v>
      </c>
      <c r="N455" t="s">
        <v>56</v>
      </c>
      <c r="O455">
        <v>13</v>
      </c>
      <c r="P455" t="s">
        <v>51</v>
      </c>
      <c r="Q455" t="s">
        <v>2015</v>
      </c>
      <c r="R455" t="s">
        <v>57</v>
      </c>
      <c r="S455" t="s">
        <v>57</v>
      </c>
      <c r="T455" t="s">
        <v>51</v>
      </c>
      <c r="U455" t="s">
        <v>51</v>
      </c>
      <c r="V455" t="s">
        <v>51</v>
      </c>
      <c r="W455" t="s">
        <v>51</v>
      </c>
      <c r="X455">
        <v>309</v>
      </c>
      <c r="Y455">
        <v>0</v>
      </c>
      <c r="Z455">
        <v>141223</v>
      </c>
      <c r="AA455">
        <v>133600</v>
      </c>
      <c r="AB455" t="s">
        <v>51</v>
      </c>
      <c r="AF455" t="s">
        <v>2016</v>
      </c>
      <c r="AG455" t="s">
        <v>287</v>
      </c>
      <c r="AH455" t="s">
        <v>125</v>
      </c>
      <c r="AI455" s="8" t="s">
        <v>133</v>
      </c>
      <c r="AJ455" t="str">
        <f>VLOOKUP(Table13[[#This Row],[Local Article Id]],Table3[#All],28,FALSE)</f>
        <v>A paragraph or less towards the bottom</v>
      </c>
      <c r="AK455" t="s">
        <v>51</v>
      </c>
      <c r="AL455" t="s">
        <v>51</v>
      </c>
      <c r="AM455" t="s">
        <v>51</v>
      </c>
      <c r="AN455" s="12" t="s">
        <v>51</v>
      </c>
      <c r="AO455" s="12">
        <f>VLOOKUP(Table13[[#This Row],[Local Article Id]],Table3[#All],35,FALSE)</f>
        <v>0</v>
      </c>
      <c r="AP455" t="s">
        <v>51</v>
      </c>
      <c r="AQ455" s="8" t="s">
        <v>440</v>
      </c>
      <c r="AR455" t="str">
        <f>VLOOKUP(Table13[[#This Row],[Local Article Id]],Table3[#All],30,FALSE)</f>
        <v>More evidence needed to recommend Type 2 diabetes treatment tirzepatide 27/06/23</v>
      </c>
      <c r="AS455" t="s">
        <v>51</v>
      </c>
      <c r="AT455" s="8" t="s">
        <v>51</v>
      </c>
      <c r="AU455">
        <f>VLOOKUP(Table13[[#This Row],[Local Article Id]],Table3[#All],33,FALSE)</f>
        <v>0</v>
      </c>
      <c r="AV455" s="8" t="s">
        <v>288</v>
      </c>
      <c r="AW455" t="str">
        <f>VLOOKUP(Table13[[#This Row],[Local Article Id]],Table3[#All],34,FALSE)</f>
        <v>Helen Knight, Director of Medicines Evaluation</v>
      </c>
      <c r="AX455">
        <v>141223</v>
      </c>
      <c r="AY455">
        <v>10320600</v>
      </c>
      <c r="AZ455" t="s">
        <v>60</v>
      </c>
    </row>
    <row r="456" spans="1:52">
      <c r="A456" s="12" t="s">
        <v>2017</v>
      </c>
      <c r="B456" s="12" t="s">
        <v>48</v>
      </c>
      <c r="C456" s="12" t="s">
        <v>2018</v>
      </c>
      <c r="D456" s="12" t="s">
        <v>79</v>
      </c>
      <c r="E456" s="12" t="s">
        <v>51</v>
      </c>
      <c r="F456" s="12" t="s">
        <v>52</v>
      </c>
      <c r="G456" s="12" t="s">
        <v>422</v>
      </c>
      <c r="H456" s="12" t="s">
        <v>51</v>
      </c>
      <c r="I456" t="s">
        <v>51</v>
      </c>
      <c r="J456" s="12" t="s">
        <v>51</v>
      </c>
      <c r="K456" t="s">
        <v>51</v>
      </c>
      <c r="L456" t="s">
        <v>51</v>
      </c>
      <c r="M456" t="s">
        <v>55</v>
      </c>
      <c r="N456" t="s">
        <v>56</v>
      </c>
      <c r="O456" s="12">
        <v>0</v>
      </c>
      <c r="P456" t="s">
        <v>51</v>
      </c>
      <c r="Q456" s="12" t="s">
        <v>51</v>
      </c>
      <c r="R456" t="s">
        <v>57</v>
      </c>
      <c r="S456" t="s">
        <v>57</v>
      </c>
      <c r="T456" t="s">
        <v>2019</v>
      </c>
      <c r="U456" t="s">
        <v>51</v>
      </c>
      <c r="V456" t="s">
        <v>51</v>
      </c>
      <c r="W456" t="s">
        <v>51</v>
      </c>
      <c r="X456">
        <v>1</v>
      </c>
      <c r="Y456">
        <v>0</v>
      </c>
      <c r="Z456">
        <v>151829</v>
      </c>
      <c r="AA456">
        <v>0</v>
      </c>
      <c r="AB456" t="s">
        <v>51</v>
      </c>
      <c r="AF456" s="12" t="s">
        <v>2020</v>
      </c>
      <c r="AG456" t="s">
        <v>287</v>
      </c>
      <c r="AH456" t="s">
        <v>125</v>
      </c>
      <c r="AI456" s="12" t="s">
        <v>133</v>
      </c>
      <c r="AJ456" s="12" t="e">
        <f>VLOOKUP(Table13[[#This Row],[Local Article Id]],Table3[#All],28,FALSE)</f>
        <v>#N/A</v>
      </c>
      <c r="AK456" t="s">
        <v>51</v>
      </c>
      <c r="AL456" t="s">
        <v>51</v>
      </c>
      <c r="AM456" t="s">
        <v>51</v>
      </c>
      <c r="AN456" s="12" t="s">
        <v>314</v>
      </c>
      <c r="AO456" s="12" t="e">
        <f>VLOOKUP(Table13[[#This Row],[Local Article Id]],Table3[#All],35,FALSE)</f>
        <v>#N/A</v>
      </c>
      <c r="AP456" t="s">
        <v>51</v>
      </c>
      <c r="AQ456" s="12" t="s">
        <v>51</v>
      </c>
      <c r="AR456" s="12" t="e">
        <f>VLOOKUP(Table13[[#This Row],[Local Article Id]],Table3[#All],30,FALSE)</f>
        <v>#N/A</v>
      </c>
      <c r="AS456" t="s">
        <v>51</v>
      </c>
      <c r="AT456" s="12" t="s">
        <v>51</v>
      </c>
      <c r="AU456" s="12" t="e">
        <f>VLOOKUP(Table13[[#This Row],[Local Article Id]],Table3[#All],33,FALSE)</f>
        <v>#N/A</v>
      </c>
      <c r="AV456" s="12" t="s">
        <v>51</v>
      </c>
      <c r="AW456" s="12" t="e">
        <f>VLOOKUP(Table13[[#This Row],[Local Article Id]],Table3[#All],34,FALSE)</f>
        <v>#N/A</v>
      </c>
      <c r="AX456">
        <v>37957.25</v>
      </c>
      <c r="AY456">
        <v>0</v>
      </c>
      <c r="AZ456" t="s">
        <v>60</v>
      </c>
    </row>
    <row r="457" spans="1:52">
      <c r="A457" s="12" t="s">
        <v>2021</v>
      </c>
      <c r="B457" s="12" t="s">
        <v>48</v>
      </c>
      <c r="C457" s="12" t="s">
        <v>2022</v>
      </c>
      <c r="D457" s="12" t="s">
        <v>188</v>
      </c>
      <c r="E457" s="12" t="s">
        <v>51</v>
      </c>
      <c r="F457" s="12" t="s">
        <v>52</v>
      </c>
      <c r="G457" s="12" t="s">
        <v>1227</v>
      </c>
      <c r="H457" s="12" t="s">
        <v>51</v>
      </c>
      <c r="I457" t="s">
        <v>51</v>
      </c>
      <c r="J457" s="12" t="s">
        <v>54</v>
      </c>
      <c r="K457" t="s">
        <v>51</v>
      </c>
      <c r="L457" t="s">
        <v>51</v>
      </c>
      <c r="M457" t="s">
        <v>55</v>
      </c>
      <c r="N457" t="s">
        <v>56</v>
      </c>
      <c r="O457" s="12">
        <v>0</v>
      </c>
      <c r="P457" t="s">
        <v>51</v>
      </c>
      <c r="Q457" s="12" t="s">
        <v>51</v>
      </c>
      <c r="R457" t="s">
        <v>57</v>
      </c>
      <c r="S457" t="s">
        <v>57</v>
      </c>
      <c r="T457" t="s">
        <v>2023</v>
      </c>
      <c r="U457" t="s">
        <v>51</v>
      </c>
      <c r="V457" t="s">
        <v>51</v>
      </c>
      <c r="W457" t="s">
        <v>51</v>
      </c>
      <c r="X457">
        <v>1</v>
      </c>
      <c r="Y457">
        <v>0</v>
      </c>
      <c r="Z457">
        <v>1139</v>
      </c>
      <c r="AA457">
        <v>0</v>
      </c>
      <c r="AB457" t="s">
        <v>51</v>
      </c>
      <c r="AF457" s="12" t="s">
        <v>2024</v>
      </c>
      <c r="AG457" t="s">
        <v>287</v>
      </c>
      <c r="AH457" t="s">
        <v>125</v>
      </c>
      <c r="AI457" s="12" t="s">
        <v>141</v>
      </c>
      <c r="AJ457" s="12" t="e">
        <f>VLOOKUP(Table13[[#This Row],[Local Article Id]],Table3[#All],28,FALSE)</f>
        <v>#N/A</v>
      </c>
      <c r="AK457" t="s">
        <v>51</v>
      </c>
      <c r="AL457" t="s">
        <v>51</v>
      </c>
      <c r="AM457" t="s">
        <v>51</v>
      </c>
      <c r="AN457" s="12" t="s">
        <v>51</v>
      </c>
      <c r="AO457" s="12" t="e">
        <f>VLOOKUP(Table13[[#This Row],[Local Article Id]],Table3[#All],35,FALSE)</f>
        <v>#N/A</v>
      </c>
      <c r="AP457" t="s">
        <v>51</v>
      </c>
      <c r="AQ457" s="12" t="s">
        <v>440</v>
      </c>
      <c r="AR457" s="12" t="e">
        <f>VLOOKUP(Table13[[#This Row],[Local Article Id]],Table3[#All],30,FALSE)</f>
        <v>#N/A</v>
      </c>
      <c r="AS457" t="s">
        <v>51</v>
      </c>
      <c r="AT457" s="12" t="s">
        <v>51</v>
      </c>
      <c r="AU457" s="12" t="e">
        <f>VLOOKUP(Table13[[#This Row],[Local Article Id]],Table3[#All],33,FALSE)</f>
        <v>#N/A</v>
      </c>
      <c r="AV457" s="12" t="s">
        <v>288</v>
      </c>
      <c r="AW457" s="12" t="e">
        <f>VLOOKUP(Table13[[#This Row],[Local Article Id]],Table3[#All],34,FALSE)</f>
        <v>#N/A</v>
      </c>
      <c r="AX457">
        <v>1139</v>
      </c>
      <c r="AY457">
        <v>0</v>
      </c>
      <c r="AZ457" t="s">
        <v>60</v>
      </c>
    </row>
    <row r="458" spans="1:52">
      <c r="A458" t="s">
        <v>2025</v>
      </c>
      <c r="B458" t="s">
        <v>48</v>
      </c>
      <c r="C458" t="s">
        <v>2026</v>
      </c>
      <c r="D458" t="s">
        <v>152</v>
      </c>
      <c r="E458" t="s">
        <v>51</v>
      </c>
      <c r="F458" t="s">
        <v>85</v>
      </c>
      <c r="G458" t="s">
        <v>530</v>
      </c>
      <c r="H458" t="s">
        <v>530</v>
      </c>
      <c r="I458" t="s">
        <v>51</v>
      </c>
      <c r="J458" t="s">
        <v>54</v>
      </c>
      <c r="K458" t="s">
        <v>51</v>
      </c>
      <c r="L458" t="s">
        <v>51</v>
      </c>
      <c r="M458" t="s">
        <v>55</v>
      </c>
      <c r="N458" t="s">
        <v>56</v>
      </c>
      <c r="O458">
        <v>1</v>
      </c>
      <c r="P458" t="s">
        <v>51</v>
      </c>
      <c r="Q458" t="s">
        <v>2027</v>
      </c>
      <c r="R458" t="s">
        <v>57</v>
      </c>
      <c r="S458" t="s">
        <v>57</v>
      </c>
      <c r="T458" t="s">
        <v>51</v>
      </c>
      <c r="U458" t="s">
        <v>51</v>
      </c>
      <c r="V458" t="s">
        <v>51</v>
      </c>
      <c r="W458" t="s">
        <v>51</v>
      </c>
      <c r="X458">
        <v>1</v>
      </c>
      <c r="Y458">
        <v>0</v>
      </c>
      <c r="Z458">
        <v>3065586</v>
      </c>
      <c r="AA458">
        <v>822860000</v>
      </c>
      <c r="AB458" t="s">
        <v>51</v>
      </c>
      <c r="AF458" t="s">
        <v>2028</v>
      </c>
      <c r="AG458" t="s">
        <v>287</v>
      </c>
      <c r="AH458" t="s">
        <v>125</v>
      </c>
      <c r="AI458" s="9" t="s">
        <v>126</v>
      </c>
      <c r="AJ458" t="str">
        <f>VLOOKUP(Table13[[#This Row],[Local Article Id]],Table3[#All],28,FALSE)</f>
        <v>A paragraph or more towards the top</v>
      </c>
      <c r="AK458" t="s">
        <v>51</v>
      </c>
      <c r="AL458" t="s">
        <v>51</v>
      </c>
      <c r="AM458" t="s">
        <v>51</v>
      </c>
      <c r="AN458" s="12" t="s">
        <v>314</v>
      </c>
      <c r="AO458" s="12">
        <f>VLOOKUP(Table13[[#This Row],[Local Article Id]],Table3[#All],35,FALSE)</f>
        <v>0</v>
      </c>
      <c r="AP458" t="s">
        <v>51</v>
      </c>
      <c r="AQ458" s="8" t="s">
        <v>51</v>
      </c>
      <c r="AR458">
        <f>VLOOKUP(Table13[[#This Row],[Local Article Id]],Table3[#All],30,FALSE)</f>
        <v>0</v>
      </c>
      <c r="AS458" t="s">
        <v>51</v>
      </c>
      <c r="AT458" s="8" t="s">
        <v>51</v>
      </c>
      <c r="AU458">
        <f>VLOOKUP(Table13[[#This Row],[Local Article Id]],Table3[#All],33,FALSE)</f>
        <v>0</v>
      </c>
      <c r="AV458" s="8" t="s">
        <v>51</v>
      </c>
      <c r="AW458">
        <f>VLOOKUP(Table13[[#This Row],[Local Article Id]],Table3[#All],34,FALSE)</f>
        <v>0</v>
      </c>
      <c r="AX458">
        <v>306558.59999999998</v>
      </c>
      <c r="AY458">
        <v>82286000</v>
      </c>
      <c r="AZ458" t="s">
        <v>60</v>
      </c>
    </row>
    <row r="459" spans="1:52">
      <c r="A459" t="s">
        <v>2029</v>
      </c>
      <c r="B459" t="s">
        <v>48</v>
      </c>
      <c r="C459" t="s">
        <v>2030</v>
      </c>
      <c r="D459" t="s">
        <v>276</v>
      </c>
      <c r="E459" t="s">
        <v>51</v>
      </c>
      <c r="F459" t="s">
        <v>85</v>
      </c>
      <c r="G459" t="s">
        <v>129</v>
      </c>
      <c r="H459" t="s">
        <v>129</v>
      </c>
      <c r="I459" t="s">
        <v>130</v>
      </c>
      <c r="J459" t="s">
        <v>122</v>
      </c>
      <c r="K459" t="s">
        <v>51</v>
      </c>
      <c r="L459" t="s">
        <v>51</v>
      </c>
      <c r="M459" t="s">
        <v>55</v>
      </c>
      <c r="N459" t="s">
        <v>56</v>
      </c>
      <c r="O459">
        <v>12</v>
      </c>
      <c r="P459" t="s">
        <v>51</v>
      </c>
      <c r="Q459" t="s">
        <v>566</v>
      </c>
      <c r="R459" t="s">
        <v>57</v>
      </c>
      <c r="S459" t="s">
        <v>57</v>
      </c>
      <c r="T459" t="s">
        <v>51</v>
      </c>
      <c r="U459" t="s">
        <v>51</v>
      </c>
      <c r="V459" t="s">
        <v>51</v>
      </c>
      <c r="W459" t="s">
        <v>51</v>
      </c>
      <c r="X459">
        <v>192</v>
      </c>
      <c r="Y459">
        <v>0</v>
      </c>
      <c r="Z459">
        <v>875125</v>
      </c>
      <c r="AA459">
        <v>365700</v>
      </c>
      <c r="AB459" t="s">
        <v>51</v>
      </c>
      <c r="AF459" t="s">
        <v>2031</v>
      </c>
      <c r="AG459" t="s">
        <v>287</v>
      </c>
      <c r="AH459" t="s">
        <v>125</v>
      </c>
      <c r="AI459" s="8" t="s">
        <v>254</v>
      </c>
      <c r="AJ459" t="str">
        <f>VLOOKUP(Table13[[#This Row],[Local Article Id]],Table3[#All],28,FALSE)</f>
        <v>A paragraph or more towards the top</v>
      </c>
      <c r="AK459" t="s">
        <v>51</v>
      </c>
      <c r="AL459" t="s">
        <v>51</v>
      </c>
      <c r="AM459" t="s">
        <v>51</v>
      </c>
      <c r="AN459" s="12" t="s">
        <v>307</v>
      </c>
      <c r="AO459" s="12">
        <f>VLOOKUP(Table13[[#This Row],[Local Article Id]],Table3[#All],35,FALSE)</f>
        <v>0</v>
      </c>
      <c r="AP459" t="s">
        <v>51</v>
      </c>
      <c r="AQ459" s="8" t="s">
        <v>383</v>
      </c>
      <c r="AR459" t="str">
        <f>VLOOKUP(Table13[[#This Row],[Local Article Id]],Table3[#All],30,FALSE)</f>
        <v>145,000 people in England to have further treatment choice for preventing migraine attacks 31/05/2023</v>
      </c>
      <c r="AS459" t="s">
        <v>51</v>
      </c>
      <c r="AT459" s="8" t="s">
        <v>51</v>
      </c>
      <c r="AU459" t="str">
        <f>VLOOKUP(Table13[[#This Row],[Local Article Id]],Table3[#All],33,FALSE)</f>
        <v/>
      </c>
      <c r="AV459" s="8" t="s">
        <v>288</v>
      </c>
      <c r="AW459" t="str">
        <f>VLOOKUP(Table13[[#This Row],[Local Article Id]],Table3[#All],34,FALSE)</f>
        <v>Helen Knight, Director of Medicines Evaluation</v>
      </c>
      <c r="AX459">
        <v>875125</v>
      </c>
      <c r="AY459">
        <v>35107200</v>
      </c>
      <c r="AZ459" t="s">
        <v>60</v>
      </c>
    </row>
    <row r="460" spans="1:52">
      <c r="A460" s="12" t="s">
        <v>2032</v>
      </c>
      <c r="B460" s="12" t="s">
        <v>48</v>
      </c>
      <c r="C460" s="12" t="s">
        <v>2033</v>
      </c>
      <c r="D460" s="12" t="s">
        <v>79</v>
      </c>
      <c r="E460" s="12" t="s">
        <v>51</v>
      </c>
      <c r="F460" s="12" t="s">
        <v>52</v>
      </c>
      <c r="G460" s="12" t="s">
        <v>397</v>
      </c>
      <c r="H460" s="12" t="s">
        <v>51</v>
      </c>
      <c r="I460" t="s">
        <v>51</v>
      </c>
      <c r="J460" s="12" t="s">
        <v>54</v>
      </c>
      <c r="K460" t="s">
        <v>51</v>
      </c>
      <c r="L460" t="s">
        <v>51</v>
      </c>
      <c r="M460" t="s">
        <v>55</v>
      </c>
      <c r="N460" t="s">
        <v>56</v>
      </c>
      <c r="O460" s="12">
        <v>0</v>
      </c>
      <c r="P460" t="s">
        <v>51</v>
      </c>
      <c r="Q460" s="12" t="s">
        <v>51</v>
      </c>
      <c r="R460" t="s">
        <v>57</v>
      </c>
      <c r="S460" t="s">
        <v>57</v>
      </c>
      <c r="T460" t="s">
        <v>2034</v>
      </c>
      <c r="U460" t="s">
        <v>51</v>
      </c>
      <c r="V460" t="s">
        <v>51</v>
      </c>
      <c r="W460" t="s">
        <v>51</v>
      </c>
      <c r="X460">
        <v>1</v>
      </c>
      <c r="Y460">
        <v>0</v>
      </c>
      <c r="Z460">
        <v>9</v>
      </c>
      <c r="AA460">
        <v>0</v>
      </c>
      <c r="AB460" t="s">
        <v>51</v>
      </c>
      <c r="AF460" s="12" t="s">
        <v>2035</v>
      </c>
      <c r="AG460" t="s">
        <v>287</v>
      </c>
      <c r="AH460" t="s">
        <v>125</v>
      </c>
      <c r="AI460" s="12" t="s">
        <v>141</v>
      </c>
      <c r="AJ460" s="12" t="e">
        <f>VLOOKUP(Table13[[#This Row],[Local Article Id]],Table3[#All],28,FALSE)</f>
        <v>#N/A</v>
      </c>
      <c r="AK460" t="s">
        <v>51</v>
      </c>
      <c r="AL460" t="s">
        <v>51</v>
      </c>
      <c r="AM460" t="s">
        <v>51</v>
      </c>
      <c r="AN460" s="12" t="s">
        <v>314</v>
      </c>
      <c r="AO460" s="12" t="e">
        <f>VLOOKUP(Table13[[#This Row],[Local Article Id]],Table3[#All],35,FALSE)</f>
        <v>#N/A</v>
      </c>
      <c r="AP460" t="s">
        <v>51</v>
      </c>
      <c r="AQ460" s="12" t="s">
        <v>2036</v>
      </c>
      <c r="AR460" s="12" t="e">
        <f>VLOOKUP(Table13[[#This Row],[Local Article Id]],Table3[#All],30,FALSE)</f>
        <v>#N/A</v>
      </c>
      <c r="AS460" t="s">
        <v>51</v>
      </c>
      <c r="AT460" s="12" t="s">
        <v>51</v>
      </c>
      <c r="AU460" s="12" t="e">
        <f>VLOOKUP(Table13[[#This Row],[Local Article Id]],Table3[#All],33,FALSE)</f>
        <v>#N/A</v>
      </c>
      <c r="AV460" s="12" t="s">
        <v>447</v>
      </c>
      <c r="AW460" s="12" t="e">
        <f>VLOOKUP(Table13[[#This Row],[Local Article Id]],Table3[#All],34,FALSE)</f>
        <v>#N/A</v>
      </c>
      <c r="AX460">
        <v>9</v>
      </c>
      <c r="AY460">
        <v>0</v>
      </c>
      <c r="AZ460" t="s">
        <v>60</v>
      </c>
    </row>
    <row r="461" spans="1:52">
      <c r="A461" s="12" t="s">
        <v>2032</v>
      </c>
      <c r="B461" s="12" t="s">
        <v>329</v>
      </c>
      <c r="C461" s="12" t="s">
        <v>2033</v>
      </c>
      <c r="D461" s="12" t="s">
        <v>79</v>
      </c>
      <c r="E461" s="12" t="s">
        <v>51</v>
      </c>
      <c r="F461" s="12" t="s">
        <v>52</v>
      </c>
      <c r="G461" s="12" t="s">
        <v>397</v>
      </c>
      <c r="H461" s="12" t="s">
        <v>51</v>
      </c>
      <c r="I461" t="s">
        <v>51</v>
      </c>
      <c r="J461" s="12" t="s">
        <v>54</v>
      </c>
      <c r="K461" t="s">
        <v>51</v>
      </c>
      <c r="L461" t="s">
        <v>51</v>
      </c>
      <c r="M461" t="s">
        <v>55</v>
      </c>
      <c r="N461" t="s">
        <v>56</v>
      </c>
      <c r="O461" s="12">
        <v>0</v>
      </c>
      <c r="P461" t="s">
        <v>51</v>
      </c>
      <c r="Q461" s="12" t="s">
        <v>51</v>
      </c>
      <c r="R461" t="s">
        <v>57</v>
      </c>
      <c r="S461" t="s">
        <v>57</v>
      </c>
      <c r="T461" t="s">
        <v>2034</v>
      </c>
      <c r="U461" t="s">
        <v>51</v>
      </c>
      <c r="V461" t="s">
        <v>51</v>
      </c>
      <c r="W461" t="s">
        <v>51</v>
      </c>
      <c r="X461">
        <v>1</v>
      </c>
      <c r="Y461">
        <v>0</v>
      </c>
      <c r="Z461">
        <v>9</v>
      </c>
      <c r="AA461">
        <v>0</v>
      </c>
      <c r="AB461" t="s">
        <v>51</v>
      </c>
      <c r="AF461" s="12" t="s">
        <v>2035</v>
      </c>
      <c r="AG461" t="s">
        <v>287</v>
      </c>
      <c r="AH461" t="s">
        <v>125</v>
      </c>
      <c r="AI461" s="12" t="s">
        <v>51</v>
      </c>
      <c r="AJ461" s="12" t="e">
        <f>VLOOKUP(Table13[[#This Row],[Local Article Id]],Table3[#All],28,FALSE)</f>
        <v>#N/A</v>
      </c>
      <c r="AK461" t="s">
        <v>51</v>
      </c>
      <c r="AL461" t="s">
        <v>51</v>
      </c>
      <c r="AM461" t="s">
        <v>51</v>
      </c>
      <c r="AN461" s="12" t="s">
        <v>307</v>
      </c>
      <c r="AO461" s="12" t="e">
        <f>VLOOKUP(Table13[[#This Row],[Local Article Id]],Table3[#All],35,FALSE)</f>
        <v>#N/A</v>
      </c>
      <c r="AP461" t="s">
        <v>51</v>
      </c>
      <c r="AQ461" s="12" t="s">
        <v>51</v>
      </c>
      <c r="AR461" s="12" t="e">
        <f>VLOOKUP(Table13[[#This Row],[Local Article Id]],Table3[#All],30,FALSE)</f>
        <v>#N/A</v>
      </c>
      <c r="AS461" t="s">
        <v>51</v>
      </c>
      <c r="AT461" s="12" t="s">
        <v>51</v>
      </c>
      <c r="AU461" s="12" t="e">
        <f>VLOOKUP(Table13[[#This Row],[Local Article Id]],Table3[#All],33,FALSE)</f>
        <v>#N/A</v>
      </c>
      <c r="AV461" s="12" t="s">
        <v>51</v>
      </c>
      <c r="AW461" s="12" t="e">
        <f>VLOOKUP(Table13[[#This Row],[Local Article Id]],Table3[#All],34,FALSE)</f>
        <v>#N/A</v>
      </c>
      <c r="AZ461" t="s">
        <v>60</v>
      </c>
    </row>
    <row r="462" spans="1:52">
      <c r="A462" s="12" t="s">
        <v>2037</v>
      </c>
      <c r="B462" s="12" t="s">
        <v>48</v>
      </c>
      <c r="C462" s="12" t="s">
        <v>2038</v>
      </c>
      <c r="D462" s="12" t="s">
        <v>152</v>
      </c>
      <c r="E462" s="12" t="s">
        <v>51</v>
      </c>
      <c r="F462" s="12" t="s">
        <v>52</v>
      </c>
      <c r="G462" s="12" t="s">
        <v>2039</v>
      </c>
      <c r="H462" s="12" t="s">
        <v>51</v>
      </c>
      <c r="I462" t="s">
        <v>51</v>
      </c>
      <c r="J462" s="12" t="s">
        <v>54</v>
      </c>
      <c r="K462" t="s">
        <v>51</v>
      </c>
      <c r="L462" t="s">
        <v>51</v>
      </c>
      <c r="M462" t="s">
        <v>55</v>
      </c>
      <c r="N462" t="s">
        <v>56</v>
      </c>
      <c r="O462" s="12">
        <v>0</v>
      </c>
      <c r="P462" t="s">
        <v>51</v>
      </c>
      <c r="Q462" s="12" t="s">
        <v>51</v>
      </c>
      <c r="R462" t="s">
        <v>57</v>
      </c>
      <c r="S462" t="s">
        <v>57</v>
      </c>
      <c r="T462" t="s">
        <v>2040</v>
      </c>
      <c r="U462" t="s">
        <v>51</v>
      </c>
      <c r="V462" t="s">
        <v>51</v>
      </c>
      <c r="W462" t="s">
        <v>51</v>
      </c>
      <c r="X462">
        <v>1</v>
      </c>
      <c r="Y462">
        <v>0</v>
      </c>
      <c r="Z462">
        <v>435</v>
      </c>
      <c r="AA462">
        <v>0</v>
      </c>
      <c r="AB462" t="s">
        <v>51</v>
      </c>
      <c r="AF462" s="12" t="s">
        <v>2041</v>
      </c>
      <c r="AG462" t="s">
        <v>287</v>
      </c>
      <c r="AH462" t="s">
        <v>125</v>
      </c>
      <c r="AI462" s="12" t="s">
        <v>133</v>
      </c>
      <c r="AJ462" s="12" t="e">
        <f>VLOOKUP(Table13[[#This Row],[Local Article Id]],Table3[#All],28,FALSE)</f>
        <v>#N/A</v>
      </c>
      <c r="AK462" t="s">
        <v>51</v>
      </c>
      <c r="AL462" t="s">
        <v>51</v>
      </c>
      <c r="AM462" t="s">
        <v>51</v>
      </c>
      <c r="AN462" s="12" t="s">
        <v>307</v>
      </c>
      <c r="AO462" s="12" t="e">
        <f>VLOOKUP(Table13[[#This Row],[Local Article Id]],Table3[#All],35,FALSE)</f>
        <v>#N/A</v>
      </c>
      <c r="AP462" t="s">
        <v>51</v>
      </c>
      <c r="AQ462" s="12" t="s">
        <v>51</v>
      </c>
      <c r="AR462" s="12" t="e">
        <f>VLOOKUP(Table13[[#This Row],[Local Article Id]],Table3[#All],30,FALSE)</f>
        <v>#N/A</v>
      </c>
      <c r="AS462" t="s">
        <v>51</v>
      </c>
      <c r="AT462" s="12" t="s">
        <v>51</v>
      </c>
      <c r="AU462" s="12" t="e">
        <f>VLOOKUP(Table13[[#This Row],[Local Article Id]],Table3[#All],33,FALSE)</f>
        <v>#N/A</v>
      </c>
      <c r="AV462" s="12" t="s">
        <v>51</v>
      </c>
      <c r="AW462" s="12" t="e">
        <f>VLOOKUP(Table13[[#This Row],[Local Article Id]],Table3[#All],34,FALSE)</f>
        <v>#N/A</v>
      </c>
      <c r="AX462">
        <v>108.75</v>
      </c>
      <c r="AY462">
        <v>0</v>
      </c>
      <c r="AZ462" t="s">
        <v>60</v>
      </c>
    </row>
    <row r="463" spans="1:52">
      <c r="A463" s="12" t="s">
        <v>2042</v>
      </c>
      <c r="B463" s="12" t="s">
        <v>48</v>
      </c>
      <c r="C463" s="12" t="s">
        <v>2043</v>
      </c>
      <c r="D463" s="12" t="s">
        <v>152</v>
      </c>
      <c r="E463" s="12" t="s">
        <v>51</v>
      </c>
      <c r="F463" s="12" t="s">
        <v>52</v>
      </c>
      <c r="G463" s="12" t="s">
        <v>1194</v>
      </c>
      <c r="H463" s="12" t="s">
        <v>51</v>
      </c>
      <c r="I463" t="s">
        <v>51</v>
      </c>
      <c r="J463" s="12" t="s">
        <v>54</v>
      </c>
      <c r="K463" t="s">
        <v>51</v>
      </c>
      <c r="L463" t="s">
        <v>51</v>
      </c>
      <c r="M463" t="s">
        <v>650</v>
      </c>
      <c r="N463" t="s">
        <v>56</v>
      </c>
      <c r="O463" s="12">
        <v>0</v>
      </c>
      <c r="P463" t="s">
        <v>51</v>
      </c>
      <c r="Q463" s="12" t="s">
        <v>51</v>
      </c>
      <c r="R463" t="s">
        <v>57</v>
      </c>
      <c r="S463" t="s">
        <v>57</v>
      </c>
      <c r="T463" t="s">
        <v>2044</v>
      </c>
      <c r="U463" t="s">
        <v>51</v>
      </c>
      <c r="V463" t="s">
        <v>51</v>
      </c>
      <c r="W463" t="s">
        <v>51</v>
      </c>
      <c r="X463">
        <v>1</v>
      </c>
      <c r="Y463">
        <v>0</v>
      </c>
      <c r="Z463">
        <v>2451</v>
      </c>
      <c r="AA463">
        <v>0</v>
      </c>
      <c r="AB463" t="s">
        <v>51</v>
      </c>
      <c r="AF463" s="12" t="s">
        <v>2045</v>
      </c>
      <c r="AG463" t="s">
        <v>287</v>
      </c>
      <c r="AH463" t="s">
        <v>125</v>
      </c>
      <c r="AI463" s="12" t="s">
        <v>141</v>
      </c>
      <c r="AJ463" s="12" t="e">
        <f>VLOOKUP(Table13[[#This Row],[Local Article Id]],Table3[#All],28,FALSE)</f>
        <v>#N/A</v>
      </c>
      <c r="AK463" t="s">
        <v>51</v>
      </c>
      <c r="AL463" t="s">
        <v>51</v>
      </c>
      <c r="AM463" t="s">
        <v>51</v>
      </c>
      <c r="AN463" s="12" t="s">
        <v>307</v>
      </c>
      <c r="AO463" s="12" t="e">
        <f>VLOOKUP(Table13[[#This Row],[Local Article Id]],Table3[#All],35,FALSE)</f>
        <v>#N/A</v>
      </c>
      <c r="AP463" t="s">
        <v>51</v>
      </c>
      <c r="AQ463" s="12" t="s">
        <v>51</v>
      </c>
      <c r="AR463" s="12" t="e">
        <f>VLOOKUP(Table13[[#This Row],[Local Article Id]],Table3[#All],30,FALSE)</f>
        <v>#N/A</v>
      </c>
      <c r="AS463" t="s">
        <v>51</v>
      </c>
      <c r="AT463" s="12" t="s">
        <v>51</v>
      </c>
      <c r="AU463" s="12" t="e">
        <f>VLOOKUP(Table13[[#This Row],[Local Article Id]],Table3[#All],33,FALSE)</f>
        <v>#N/A</v>
      </c>
      <c r="AV463" s="12" t="s">
        <v>288</v>
      </c>
      <c r="AW463" s="12" t="e">
        <f>VLOOKUP(Table13[[#This Row],[Local Article Id]],Table3[#All],34,FALSE)</f>
        <v>#N/A</v>
      </c>
      <c r="AX463">
        <v>2451</v>
      </c>
      <c r="AY463">
        <v>0</v>
      </c>
      <c r="AZ463" t="s">
        <v>60</v>
      </c>
    </row>
    <row r="464" spans="1:52">
      <c r="A464" t="s">
        <v>2046</v>
      </c>
      <c r="B464" t="s">
        <v>48</v>
      </c>
      <c r="C464" t="s">
        <v>2047</v>
      </c>
      <c r="D464" t="s">
        <v>427</v>
      </c>
      <c r="E464" t="s">
        <v>51</v>
      </c>
      <c r="F464" t="s">
        <v>85</v>
      </c>
      <c r="G464" t="s">
        <v>514</v>
      </c>
      <c r="H464" t="s">
        <v>514</v>
      </c>
      <c r="I464" t="s">
        <v>51</v>
      </c>
      <c r="J464" t="s">
        <v>54</v>
      </c>
      <c r="K464" t="s">
        <v>51</v>
      </c>
      <c r="L464" t="s">
        <v>51</v>
      </c>
      <c r="M464" t="s">
        <v>55</v>
      </c>
      <c r="N464" t="s">
        <v>56</v>
      </c>
      <c r="O464">
        <v>1</v>
      </c>
      <c r="P464" t="s">
        <v>51</v>
      </c>
      <c r="Q464" t="s">
        <v>2048</v>
      </c>
      <c r="R464" t="s">
        <v>57</v>
      </c>
      <c r="S464" t="s">
        <v>57</v>
      </c>
      <c r="T464" t="s">
        <v>51</v>
      </c>
      <c r="U464" t="s">
        <v>51</v>
      </c>
      <c r="V464" t="s">
        <v>51</v>
      </c>
      <c r="W464" t="s">
        <v>51</v>
      </c>
      <c r="X464">
        <v>1</v>
      </c>
      <c r="Y464">
        <v>0</v>
      </c>
      <c r="Z464">
        <v>2665755</v>
      </c>
      <c r="AA464">
        <v>715540000</v>
      </c>
      <c r="AB464" t="s">
        <v>51</v>
      </c>
      <c r="AF464" t="s">
        <v>2049</v>
      </c>
      <c r="AG464" t="s">
        <v>287</v>
      </c>
      <c r="AH464" t="s">
        <v>125</v>
      </c>
      <c r="AI464" s="9" t="s">
        <v>133</v>
      </c>
      <c r="AJ464" t="str">
        <f>VLOOKUP(Table13[[#This Row],[Local Article Id]],Table3[#All],28,FALSE)</f>
        <v>A paragraph or more towards the top</v>
      </c>
      <c r="AK464" t="s">
        <v>51</v>
      </c>
      <c r="AL464" t="s">
        <v>51</v>
      </c>
      <c r="AM464" t="s">
        <v>51</v>
      </c>
      <c r="AN464" s="12" t="s">
        <v>51</v>
      </c>
      <c r="AO464" s="12">
        <f>VLOOKUP(Table13[[#This Row],[Local Article Id]],Table3[#All],35,FALSE)</f>
        <v>0</v>
      </c>
      <c r="AP464" t="s">
        <v>51</v>
      </c>
      <c r="AQ464" s="9" t="s">
        <v>51</v>
      </c>
      <c r="AR464" t="str">
        <f>VLOOKUP(Table13[[#This Row],[Local Article Id]],Table3[#All],30,FALSE)</f>
        <v>NICE recommended weight-loss drug to be made available in specialist NHS services 08/03/23</v>
      </c>
      <c r="AS464" t="s">
        <v>51</v>
      </c>
      <c r="AT464" s="11" t="s">
        <v>404</v>
      </c>
      <c r="AU464">
        <f>VLOOKUP(Table13[[#This Row],[Local Article Id]],Table3[#All],33,FALSE)</f>
        <v>0</v>
      </c>
      <c r="AV464" s="8" t="s">
        <v>51</v>
      </c>
      <c r="AW464">
        <f>VLOOKUP(Table13[[#This Row],[Local Article Id]],Table3[#All],34,FALSE)</f>
        <v>0</v>
      </c>
      <c r="AX464">
        <v>666438.75</v>
      </c>
      <c r="AY464">
        <v>178885000</v>
      </c>
      <c r="AZ464" t="s">
        <v>60</v>
      </c>
    </row>
    <row r="465" spans="1:52">
      <c r="A465" s="12" t="s">
        <v>2050</v>
      </c>
      <c r="B465" s="12" t="s">
        <v>48</v>
      </c>
      <c r="C465" s="12" t="s">
        <v>2051</v>
      </c>
      <c r="D465" s="12" t="s">
        <v>188</v>
      </c>
      <c r="E465" s="12" t="s">
        <v>51</v>
      </c>
      <c r="F465" s="12" t="s">
        <v>52</v>
      </c>
      <c r="G465" s="12" t="s">
        <v>468</v>
      </c>
      <c r="H465" s="12" t="s">
        <v>51</v>
      </c>
      <c r="I465" t="s">
        <v>51</v>
      </c>
      <c r="J465" s="12" t="s">
        <v>54</v>
      </c>
      <c r="K465" t="s">
        <v>51</v>
      </c>
      <c r="L465" t="s">
        <v>51</v>
      </c>
      <c r="M465" t="s">
        <v>55</v>
      </c>
      <c r="N465" t="s">
        <v>56</v>
      </c>
      <c r="O465" s="12">
        <v>0</v>
      </c>
      <c r="P465" t="s">
        <v>51</v>
      </c>
      <c r="Q465" s="12" t="s">
        <v>51</v>
      </c>
      <c r="R465" t="s">
        <v>57</v>
      </c>
      <c r="S465" t="s">
        <v>57</v>
      </c>
      <c r="T465" t="s">
        <v>2052</v>
      </c>
      <c r="U465" t="s">
        <v>51</v>
      </c>
      <c r="V465" t="s">
        <v>51</v>
      </c>
      <c r="W465" t="s">
        <v>51</v>
      </c>
      <c r="X465">
        <v>1</v>
      </c>
      <c r="Y465">
        <v>0</v>
      </c>
      <c r="Z465">
        <v>1909</v>
      </c>
      <c r="AA465">
        <v>0</v>
      </c>
      <c r="AB465" t="s">
        <v>51</v>
      </c>
      <c r="AF465" s="12" t="s">
        <v>2053</v>
      </c>
      <c r="AG465" t="s">
        <v>287</v>
      </c>
      <c r="AH465" t="s">
        <v>125</v>
      </c>
      <c r="AI465" s="12" t="s">
        <v>141</v>
      </c>
      <c r="AJ465" s="12" t="e">
        <f>VLOOKUP(Table13[[#This Row],[Local Article Id]],Table3[#All],28,FALSE)</f>
        <v>#N/A</v>
      </c>
      <c r="AK465" t="s">
        <v>51</v>
      </c>
      <c r="AL465" t="s">
        <v>51</v>
      </c>
      <c r="AM465" t="s">
        <v>51</v>
      </c>
      <c r="AN465" s="12" t="s">
        <v>51</v>
      </c>
      <c r="AO465" s="12" t="e">
        <f>VLOOKUP(Table13[[#This Row],[Local Article Id]],Table3[#All],35,FALSE)</f>
        <v>#N/A</v>
      </c>
      <c r="AP465" t="s">
        <v>51</v>
      </c>
      <c r="AQ465" s="12" t="s">
        <v>440</v>
      </c>
      <c r="AR465" s="12" t="e">
        <f>VLOOKUP(Table13[[#This Row],[Local Article Id]],Table3[#All],30,FALSE)</f>
        <v>#N/A</v>
      </c>
      <c r="AS465" t="s">
        <v>51</v>
      </c>
      <c r="AT465" s="12" t="s">
        <v>404</v>
      </c>
      <c r="AU465" s="12" t="e">
        <f>VLOOKUP(Table13[[#This Row],[Local Article Id]],Table3[#All],33,FALSE)</f>
        <v>#N/A</v>
      </c>
      <c r="AV465" s="12" t="s">
        <v>288</v>
      </c>
      <c r="AW465" s="12" t="e">
        <f>VLOOKUP(Table13[[#This Row],[Local Article Id]],Table3[#All],34,FALSE)</f>
        <v>#N/A</v>
      </c>
      <c r="AX465">
        <v>1909</v>
      </c>
      <c r="AY465">
        <v>0</v>
      </c>
      <c r="AZ465" t="s">
        <v>60</v>
      </c>
    </row>
    <row r="466" spans="1:52">
      <c r="A466" s="12" t="s">
        <v>2054</v>
      </c>
      <c r="B466" s="12" t="s">
        <v>48</v>
      </c>
      <c r="C466" s="12" t="s">
        <v>2055</v>
      </c>
      <c r="D466" s="12" t="s">
        <v>136</v>
      </c>
      <c r="E466" s="12" t="s">
        <v>51</v>
      </c>
      <c r="F466" s="12" t="s">
        <v>52</v>
      </c>
      <c r="G466" s="12" t="s">
        <v>712</v>
      </c>
      <c r="H466" s="12" t="s">
        <v>51</v>
      </c>
      <c r="I466" t="s">
        <v>51</v>
      </c>
      <c r="J466" s="12" t="s">
        <v>51</v>
      </c>
      <c r="K466" t="s">
        <v>51</v>
      </c>
      <c r="L466" t="s">
        <v>51</v>
      </c>
      <c r="M466" t="s">
        <v>55</v>
      </c>
      <c r="N466" t="s">
        <v>56</v>
      </c>
      <c r="O466" s="12">
        <v>0</v>
      </c>
      <c r="P466" t="s">
        <v>51</v>
      </c>
      <c r="Q466" s="12" t="s">
        <v>51</v>
      </c>
      <c r="R466" t="s">
        <v>57</v>
      </c>
      <c r="S466" t="s">
        <v>57</v>
      </c>
      <c r="T466" t="s">
        <v>2056</v>
      </c>
      <c r="U466" t="s">
        <v>51</v>
      </c>
      <c r="V466" t="s">
        <v>51</v>
      </c>
      <c r="W466" t="s">
        <v>51</v>
      </c>
      <c r="X466">
        <v>1</v>
      </c>
      <c r="Y466">
        <v>0</v>
      </c>
      <c r="Z466">
        <v>323081</v>
      </c>
      <c r="AA466">
        <v>0</v>
      </c>
      <c r="AB466" t="s">
        <v>51</v>
      </c>
      <c r="AF466" s="12" t="s">
        <v>2057</v>
      </c>
      <c r="AG466" t="s">
        <v>287</v>
      </c>
      <c r="AH466" t="s">
        <v>125</v>
      </c>
      <c r="AI466" s="12" t="s">
        <v>254</v>
      </c>
      <c r="AJ466" s="12" t="e">
        <f>VLOOKUP(Table13[[#This Row],[Local Article Id]],Table3[#All],28,FALSE)</f>
        <v>#N/A</v>
      </c>
      <c r="AK466" t="s">
        <v>51</v>
      </c>
      <c r="AL466" t="s">
        <v>51</v>
      </c>
      <c r="AM466" t="s">
        <v>51</v>
      </c>
      <c r="AN466" s="12" t="s">
        <v>51</v>
      </c>
      <c r="AO466" s="12" t="e">
        <f>VLOOKUP(Table13[[#This Row],[Local Article Id]],Table3[#All],35,FALSE)</f>
        <v>#N/A</v>
      </c>
      <c r="AP466" t="s">
        <v>51</v>
      </c>
      <c r="AQ466" s="12" t="s">
        <v>51</v>
      </c>
      <c r="AR466" s="12" t="e">
        <f>VLOOKUP(Table13[[#This Row],[Local Article Id]],Table3[#All],30,FALSE)</f>
        <v>#N/A</v>
      </c>
      <c r="AS466" t="s">
        <v>51</v>
      </c>
      <c r="AT466" s="12" t="s">
        <v>404</v>
      </c>
      <c r="AU466" s="12" t="e">
        <f>VLOOKUP(Table13[[#This Row],[Local Article Id]],Table3[#All],33,FALSE)</f>
        <v>#N/A</v>
      </c>
      <c r="AV466" s="12" t="s">
        <v>288</v>
      </c>
      <c r="AW466" s="12" t="e">
        <f>VLOOKUP(Table13[[#This Row],[Local Article Id]],Table3[#All],34,FALSE)</f>
        <v>#N/A</v>
      </c>
      <c r="AX466">
        <v>161540.5</v>
      </c>
      <c r="AY466">
        <v>0</v>
      </c>
      <c r="AZ466" t="s">
        <v>60</v>
      </c>
    </row>
    <row r="467" spans="1:52">
      <c r="A467" s="12" t="s">
        <v>2058</v>
      </c>
      <c r="B467" s="12" t="s">
        <v>48</v>
      </c>
      <c r="C467" s="12" t="s">
        <v>2059</v>
      </c>
      <c r="D467" s="12" t="s">
        <v>63</v>
      </c>
      <c r="E467" s="12" t="s">
        <v>51</v>
      </c>
      <c r="F467" s="12" t="s">
        <v>52</v>
      </c>
      <c r="G467" s="12" t="s">
        <v>1995</v>
      </c>
      <c r="H467" s="12" t="s">
        <v>51</v>
      </c>
      <c r="I467" t="s">
        <v>51</v>
      </c>
      <c r="J467" s="12" t="s">
        <v>51</v>
      </c>
      <c r="K467" t="s">
        <v>51</v>
      </c>
      <c r="L467" t="s">
        <v>51</v>
      </c>
      <c r="M467" t="s">
        <v>1996</v>
      </c>
      <c r="N467" t="s">
        <v>56</v>
      </c>
      <c r="O467" s="12">
        <v>0</v>
      </c>
      <c r="P467" t="s">
        <v>51</v>
      </c>
      <c r="Q467" s="12" t="s">
        <v>51</v>
      </c>
      <c r="R467" t="s">
        <v>57</v>
      </c>
      <c r="S467" t="s">
        <v>57</v>
      </c>
      <c r="T467" t="s">
        <v>2060</v>
      </c>
      <c r="U467" t="s">
        <v>51</v>
      </c>
      <c r="V467" t="s">
        <v>51</v>
      </c>
      <c r="W467" t="s">
        <v>51</v>
      </c>
      <c r="X467">
        <v>1</v>
      </c>
      <c r="Y467">
        <v>0</v>
      </c>
      <c r="Z467">
        <v>24820</v>
      </c>
      <c r="AA467">
        <v>0</v>
      </c>
      <c r="AB467" t="s">
        <v>51</v>
      </c>
      <c r="AF467" s="12" t="s">
        <v>430</v>
      </c>
      <c r="AG467" t="s">
        <v>287</v>
      </c>
      <c r="AH467" t="s">
        <v>125</v>
      </c>
      <c r="AI467" s="12" t="s">
        <v>254</v>
      </c>
      <c r="AJ467" s="12" t="e">
        <f>VLOOKUP(Table13[[#This Row],[Local Article Id]],Table3[#All],28,FALSE)</f>
        <v>#N/A</v>
      </c>
      <c r="AK467" t="s">
        <v>51</v>
      </c>
      <c r="AL467" t="s">
        <v>51</v>
      </c>
      <c r="AM467" t="s">
        <v>51</v>
      </c>
      <c r="AN467" s="12" t="s">
        <v>314</v>
      </c>
      <c r="AO467" s="12" t="e">
        <f>VLOOKUP(Table13[[#This Row],[Local Article Id]],Table3[#All],35,FALSE)</f>
        <v>#N/A</v>
      </c>
      <c r="AP467" t="s">
        <v>51</v>
      </c>
      <c r="AQ467" s="12" t="s">
        <v>51</v>
      </c>
      <c r="AR467" s="12" t="e">
        <f>VLOOKUP(Table13[[#This Row],[Local Article Id]],Table3[#All],30,FALSE)</f>
        <v>#N/A</v>
      </c>
      <c r="AS467" t="s">
        <v>51</v>
      </c>
      <c r="AT467" s="12" t="s">
        <v>404</v>
      </c>
      <c r="AU467" s="12" t="e">
        <f>VLOOKUP(Table13[[#This Row],[Local Article Id]],Table3[#All],33,FALSE)</f>
        <v>#N/A</v>
      </c>
      <c r="AV467" s="12" t="s">
        <v>51</v>
      </c>
      <c r="AW467" s="12" t="e">
        <f>VLOOKUP(Table13[[#This Row],[Local Article Id]],Table3[#All],34,FALSE)</f>
        <v>#N/A</v>
      </c>
      <c r="AX467">
        <v>12410</v>
      </c>
      <c r="AY467">
        <v>0</v>
      </c>
      <c r="AZ467" t="s">
        <v>60</v>
      </c>
    </row>
    <row r="468" spans="1:52">
      <c r="A468" s="12" t="s">
        <v>2061</v>
      </c>
      <c r="B468" s="12" t="s">
        <v>48</v>
      </c>
      <c r="C468" s="12" t="s">
        <v>2062</v>
      </c>
      <c r="D468" s="12" t="s">
        <v>373</v>
      </c>
      <c r="E468" s="12" t="s">
        <v>51</v>
      </c>
      <c r="F468" s="12" t="s">
        <v>52</v>
      </c>
      <c r="G468" s="12" t="s">
        <v>1232</v>
      </c>
      <c r="H468" s="12" t="s">
        <v>51</v>
      </c>
      <c r="I468" t="s">
        <v>51</v>
      </c>
      <c r="J468" s="12" t="s">
        <v>54</v>
      </c>
      <c r="K468" t="s">
        <v>51</v>
      </c>
      <c r="L468" t="s">
        <v>51</v>
      </c>
      <c r="M468" t="s">
        <v>55</v>
      </c>
      <c r="N468" t="s">
        <v>56</v>
      </c>
      <c r="O468" s="12">
        <v>0</v>
      </c>
      <c r="P468" t="s">
        <v>51</v>
      </c>
      <c r="Q468" s="12" t="s">
        <v>51</v>
      </c>
      <c r="R468" t="s">
        <v>57</v>
      </c>
      <c r="S468" t="s">
        <v>57</v>
      </c>
      <c r="T468" t="s">
        <v>2063</v>
      </c>
      <c r="U468" t="s">
        <v>51</v>
      </c>
      <c r="V468" t="s">
        <v>51</v>
      </c>
      <c r="W468" t="s">
        <v>51</v>
      </c>
      <c r="X468">
        <v>1</v>
      </c>
      <c r="Y468">
        <v>0</v>
      </c>
      <c r="Z468">
        <v>748</v>
      </c>
      <c r="AA468">
        <v>0</v>
      </c>
      <c r="AB468" t="s">
        <v>51</v>
      </c>
      <c r="AF468" s="12" t="s">
        <v>2064</v>
      </c>
      <c r="AG468" t="s">
        <v>287</v>
      </c>
      <c r="AH468" t="s">
        <v>125</v>
      </c>
      <c r="AI468" s="12" t="s">
        <v>141</v>
      </c>
      <c r="AJ468" s="12" t="e">
        <f>VLOOKUP(Table13[[#This Row],[Local Article Id]],Table3[#All],28,FALSE)</f>
        <v>#N/A</v>
      </c>
      <c r="AK468" t="s">
        <v>51</v>
      </c>
      <c r="AL468" t="s">
        <v>51</v>
      </c>
      <c r="AM468" t="s">
        <v>51</v>
      </c>
      <c r="AN468" s="12" t="s">
        <v>51</v>
      </c>
      <c r="AO468" s="12" t="e">
        <f>VLOOKUP(Table13[[#This Row],[Local Article Id]],Table3[#All],35,FALSE)</f>
        <v>#N/A</v>
      </c>
      <c r="AP468" t="s">
        <v>51</v>
      </c>
      <c r="AQ468" s="12" t="s">
        <v>440</v>
      </c>
      <c r="AR468" s="12" t="e">
        <f>VLOOKUP(Table13[[#This Row],[Local Article Id]],Table3[#All],30,FALSE)</f>
        <v>#N/A</v>
      </c>
      <c r="AS468" t="s">
        <v>51</v>
      </c>
      <c r="AT468" s="12" t="s">
        <v>404</v>
      </c>
      <c r="AU468" s="12" t="e">
        <f>VLOOKUP(Table13[[#This Row],[Local Article Id]],Table3[#All],33,FALSE)</f>
        <v>#N/A</v>
      </c>
      <c r="AV468" s="12" t="s">
        <v>288</v>
      </c>
      <c r="AW468" s="12" t="e">
        <f>VLOOKUP(Table13[[#This Row],[Local Article Id]],Table3[#All],34,FALSE)</f>
        <v>#N/A</v>
      </c>
      <c r="AX468">
        <v>748</v>
      </c>
      <c r="AY468">
        <v>0</v>
      </c>
      <c r="AZ468" t="s">
        <v>60</v>
      </c>
    </row>
    <row r="469" spans="1:52">
      <c r="A469" s="12" t="s">
        <v>2065</v>
      </c>
      <c r="B469" s="12" t="s">
        <v>48</v>
      </c>
      <c r="C469" s="12" t="s">
        <v>2066</v>
      </c>
      <c r="D469" s="12" t="s">
        <v>63</v>
      </c>
      <c r="E469" s="12" t="s">
        <v>51</v>
      </c>
      <c r="F469" s="12" t="s">
        <v>52</v>
      </c>
      <c r="G469" s="12" t="s">
        <v>229</v>
      </c>
      <c r="H469" s="12" t="s">
        <v>51</v>
      </c>
      <c r="I469" t="s">
        <v>51</v>
      </c>
      <c r="J469" s="12" t="s">
        <v>54</v>
      </c>
      <c r="K469" t="s">
        <v>51</v>
      </c>
      <c r="L469" t="s">
        <v>51</v>
      </c>
      <c r="M469" t="s">
        <v>55</v>
      </c>
      <c r="N469" t="s">
        <v>56</v>
      </c>
      <c r="O469" s="12">
        <v>0</v>
      </c>
      <c r="P469" t="s">
        <v>51</v>
      </c>
      <c r="Q469" s="12" t="s">
        <v>51</v>
      </c>
      <c r="R469" t="s">
        <v>57</v>
      </c>
      <c r="S469" t="s">
        <v>57</v>
      </c>
      <c r="T469" t="s">
        <v>2067</v>
      </c>
      <c r="U469" t="s">
        <v>51</v>
      </c>
      <c r="V469" t="s">
        <v>51</v>
      </c>
      <c r="W469" t="s">
        <v>51</v>
      </c>
      <c r="X469">
        <v>1</v>
      </c>
      <c r="Y469">
        <v>0</v>
      </c>
      <c r="Z469">
        <v>13749</v>
      </c>
      <c r="AA469">
        <v>0</v>
      </c>
      <c r="AB469" t="s">
        <v>51</v>
      </c>
      <c r="AF469" s="12" t="s">
        <v>2068</v>
      </c>
      <c r="AG469" t="s">
        <v>287</v>
      </c>
      <c r="AH469" t="s">
        <v>125</v>
      </c>
      <c r="AI469" s="12" t="s">
        <v>254</v>
      </c>
      <c r="AJ469" s="12" t="e">
        <f>VLOOKUP(Table13[[#This Row],[Local Article Id]],Table3[#All],28,FALSE)</f>
        <v>#N/A</v>
      </c>
      <c r="AK469" t="s">
        <v>51</v>
      </c>
      <c r="AL469" t="s">
        <v>51</v>
      </c>
      <c r="AM469" t="s">
        <v>51</v>
      </c>
      <c r="AN469" s="12" t="s">
        <v>51</v>
      </c>
      <c r="AO469" s="12" t="e">
        <f>VLOOKUP(Table13[[#This Row],[Local Article Id]],Table3[#All],35,FALSE)</f>
        <v>#N/A</v>
      </c>
      <c r="AP469" t="s">
        <v>51</v>
      </c>
      <c r="AQ469" s="12" t="s">
        <v>51</v>
      </c>
      <c r="AR469" s="12" t="e">
        <f>VLOOKUP(Table13[[#This Row],[Local Article Id]],Table3[#All],30,FALSE)</f>
        <v>#N/A</v>
      </c>
      <c r="AS469" t="s">
        <v>51</v>
      </c>
      <c r="AT469" s="12" t="s">
        <v>404</v>
      </c>
      <c r="AU469" s="12" t="e">
        <f>VLOOKUP(Table13[[#This Row],[Local Article Id]],Table3[#All],33,FALSE)</f>
        <v>#N/A</v>
      </c>
      <c r="AV469" s="12" t="s">
        <v>51</v>
      </c>
      <c r="AW469" s="12" t="e">
        <f>VLOOKUP(Table13[[#This Row],[Local Article Id]],Table3[#All],34,FALSE)</f>
        <v>#N/A</v>
      </c>
      <c r="AX469">
        <v>6874.5</v>
      </c>
      <c r="AY469">
        <v>0</v>
      </c>
      <c r="AZ469" t="s">
        <v>60</v>
      </c>
    </row>
    <row r="470" spans="1:52">
      <c r="A470" t="s">
        <v>2069</v>
      </c>
      <c r="B470" t="s">
        <v>48</v>
      </c>
      <c r="C470" t="s">
        <v>2070</v>
      </c>
      <c r="D470" t="s">
        <v>136</v>
      </c>
      <c r="E470" t="s">
        <v>51</v>
      </c>
      <c r="F470" t="s">
        <v>52</v>
      </c>
      <c r="G470" t="s">
        <v>310</v>
      </c>
      <c r="H470" t="s">
        <v>51</v>
      </c>
      <c r="I470" t="s">
        <v>51</v>
      </c>
      <c r="J470" t="s">
        <v>54</v>
      </c>
      <c r="K470" t="s">
        <v>51</v>
      </c>
      <c r="L470" t="s">
        <v>51</v>
      </c>
      <c r="M470" t="s">
        <v>55</v>
      </c>
      <c r="N470" t="s">
        <v>56</v>
      </c>
      <c r="O470">
        <v>0</v>
      </c>
      <c r="P470" t="s">
        <v>51</v>
      </c>
      <c r="Q470" t="s">
        <v>1729</v>
      </c>
      <c r="R470" t="s">
        <v>57</v>
      </c>
      <c r="S470" t="s">
        <v>57</v>
      </c>
      <c r="T470" t="s">
        <v>2071</v>
      </c>
      <c r="U470" t="s">
        <v>51</v>
      </c>
      <c r="V470" t="s">
        <v>51</v>
      </c>
      <c r="W470" t="s">
        <v>51</v>
      </c>
      <c r="X470">
        <v>1</v>
      </c>
      <c r="Y470">
        <v>0</v>
      </c>
      <c r="Z470">
        <v>53536</v>
      </c>
      <c r="AA470">
        <v>0</v>
      </c>
      <c r="AB470" t="s">
        <v>51</v>
      </c>
      <c r="AF470" t="s">
        <v>2072</v>
      </c>
      <c r="AG470" t="s">
        <v>287</v>
      </c>
      <c r="AH470" t="s">
        <v>125</v>
      </c>
      <c r="AI470" s="9" t="s">
        <v>126</v>
      </c>
      <c r="AJ470" t="str">
        <f>VLOOKUP(Table13[[#This Row],[Local Article Id]],Table3[#All],28,FALSE)</f>
        <v>A paragraph or more towards the top</v>
      </c>
      <c r="AK470" t="s">
        <v>51</v>
      </c>
      <c r="AL470" t="s">
        <v>51</v>
      </c>
      <c r="AM470" t="s">
        <v>51</v>
      </c>
      <c r="AN470" s="12" t="s">
        <v>314</v>
      </c>
      <c r="AO470" s="12">
        <f>VLOOKUP(Table13[[#This Row],[Local Article Id]],Table3[#All],35,FALSE)</f>
        <v>0</v>
      </c>
      <c r="AP470" t="s">
        <v>51</v>
      </c>
      <c r="AQ470" s="8" t="s">
        <v>51</v>
      </c>
      <c r="AR470">
        <f>VLOOKUP(Table13[[#This Row],[Local Article Id]],Table3[#All],30,FALSE)</f>
        <v>0</v>
      </c>
      <c r="AS470" t="s">
        <v>51</v>
      </c>
      <c r="AT470" s="9" t="s">
        <v>394</v>
      </c>
      <c r="AU470">
        <f>VLOOKUP(Table13[[#This Row],[Local Article Id]],Table3[#All],33,FALSE)</f>
        <v>0</v>
      </c>
      <c r="AV470" s="8" t="s">
        <v>51</v>
      </c>
      <c r="AW470">
        <f>VLOOKUP(Table13[[#This Row],[Local Article Id]],Table3[#All],34,FALSE)</f>
        <v>0</v>
      </c>
      <c r="AX470">
        <v>5353.6</v>
      </c>
      <c r="AY470">
        <v>0</v>
      </c>
      <c r="AZ470" t="s">
        <v>60</v>
      </c>
    </row>
    <row r="471" spans="1:52">
      <c r="A471" t="s">
        <v>2073</v>
      </c>
      <c r="B471" t="s">
        <v>48</v>
      </c>
      <c r="C471" t="s">
        <v>2074</v>
      </c>
      <c r="D471" t="s">
        <v>276</v>
      </c>
      <c r="E471" t="s">
        <v>51</v>
      </c>
      <c r="F471" t="s">
        <v>85</v>
      </c>
      <c r="G471" t="s">
        <v>1727</v>
      </c>
      <c r="H471" t="s">
        <v>1727</v>
      </c>
      <c r="I471" t="s">
        <v>1728</v>
      </c>
      <c r="J471" t="s">
        <v>252</v>
      </c>
      <c r="K471" t="s">
        <v>51</v>
      </c>
      <c r="L471" t="s">
        <v>51</v>
      </c>
      <c r="M471" t="s">
        <v>55</v>
      </c>
      <c r="N471" t="s">
        <v>56</v>
      </c>
      <c r="O471">
        <v>47</v>
      </c>
      <c r="P471" t="s">
        <v>51</v>
      </c>
      <c r="Q471" t="s">
        <v>2075</v>
      </c>
      <c r="R471" t="s">
        <v>57</v>
      </c>
      <c r="S471" t="s">
        <v>57</v>
      </c>
      <c r="T471" t="s">
        <v>51</v>
      </c>
      <c r="U471" t="s">
        <v>51</v>
      </c>
      <c r="V471" t="s">
        <v>51</v>
      </c>
      <c r="W471" t="s">
        <v>51</v>
      </c>
      <c r="X471">
        <v>2725</v>
      </c>
      <c r="Y471">
        <v>0</v>
      </c>
      <c r="Z471">
        <v>11479</v>
      </c>
      <c r="AA471">
        <v>83900</v>
      </c>
      <c r="AB471" t="s">
        <v>51</v>
      </c>
      <c r="AF471" t="s">
        <v>2076</v>
      </c>
      <c r="AG471" t="s">
        <v>287</v>
      </c>
      <c r="AH471" t="s">
        <v>125</v>
      </c>
      <c r="AI471" s="9" t="s">
        <v>126</v>
      </c>
      <c r="AJ471" t="str">
        <f>VLOOKUP(Table13[[#This Row],[Local Article Id]],Table3[#All],28,FALSE)</f>
        <v>A paragraph or more towards the top</v>
      </c>
      <c r="AK471" t="s">
        <v>51</v>
      </c>
      <c r="AL471" t="s">
        <v>51</v>
      </c>
      <c r="AM471" t="s">
        <v>51</v>
      </c>
      <c r="AN471" s="12" t="s">
        <v>307</v>
      </c>
      <c r="AO471" s="12">
        <f>VLOOKUP(Table13[[#This Row],[Local Article Id]],Table3[#All],35,FALSE)</f>
        <v>0</v>
      </c>
      <c r="AP471" t="s">
        <v>51</v>
      </c>
      <c r="AQ471" s="8" t="s">
        <v>51</v>
      </c>
      <c r="AR471">
        <f>VLOOKUP(Table13[[#This Row],[Local Article Id]],Table3[#All],30,FALSE)</f>
        <v>0</v>
      </c>
      <c r="AS471" t="s">
        <v>51</v>
      </c>
      <c r="AT471" s="11" t="s">
        <v>394</v>
      </c>
      <c r="AU471">
        <f>VLOOKUP(Table13[[#This Row],[Local Article Id]],Table3[#All],33,FALSE)</f>
        <v>0</v>
      </c>
      <c r="AV471" s="8" t="s">
        <v>51</v>
      </c>
      <c r="AW471">
        <f>VLOOKUP(Table13[[#This Row],[Local Article Id]],Table3[#All],34,FALSE)</f>
        <v>0</v>
      </c>
      <c r="AX471">
        <v>11479</v>
      </c>
      <c r="AY471">
        <v>22862750</v>
      </c>
      <c r="AZ471" t="s">
        <v>60</v>
      </c>
    </row>
    <row r="472" spans="1:52">
      <c r="A472" t="s">
        <v>2073</v>
      </c>
      <c r="B472" t="s">
        <v>329</v>
      </c>
      <c r="C472" t="s">
        <v>2074</v>
      </c>
      <c r="D472" t="s">
        <v>276</v>
      </c>
      <c r="E472" t="s">
        <v>51</v>
      </c>
      <c r="F472" t="s">
        <v>85</v>
      </c>
      <c r="G472" t="s">
        <v>1727</v>
      </c>
      <c r="H472" t="s">
        <v>1727</v>
      </c>
      <c r="I472" t="s">
        <v>1728</v>
      </c>
      <c r="J472" t="s">
        <v>252</v>
      </c>
      <c r="K472" t="s">
        <v>51</v>
      </c>
      <c r="L472" t="s">
        <v>51</v>
      </c>
      <c r="M472" t="s">
        <v>55</v>
      </c>
      <c r="N472" t="s">
        <v>56</v>
      </c>
      <c r="O472">
        <v>47</v>
      </c>
      <c r="P472" t="s">
        <v>51</v>
      </c>
      <c r="Q472" t="s">
        <v>2075</v>
      </c>
      <c r="R472" t="s">
        <v>57</v>
      </c>
      <c r="S472" t="s">
        <v>57</v>
      </c>
      <c r="T472" t="s">
        <v>51</v>
      </c>
      <c r="U472" t="s">
        <v>51</v>
      </c>
      <c r="V472" t="s">
        <v>51</v>
      </c>
      <c r="W472" t="s">
        <v>51</v>
      </c>
      <c r="X472">
        <v>2725</v>
      </c>
      <c r="Y472">
        <v>0</v>
      </c>
      <c r="Z472">
        <v>11479</v>
      </c>
      <c r="AA472">
        <v>83900</v>
      </c>
      <c r="AB472" t="s">
        <v>51</v>
      </c>
      <c r="AF472" t="s">
        <v>2076</v>
      </c>
      <c r="AG472" t="s">
        <v>287</v>
      </c>
      <c r="AH472" t="s">
        <v>125</v>
      </c>
      <c r="AI472" s="9" t="s">
        <v>51</v>
      </c>
      <c r="AJ472" t="str">
        <f>VLOOKUP(Table13[[#This Row],[Local Article Id]],Table3[#All],28,FALSE)</f>
        <v>A paragraph or more towards the top</v>
      </c>
      <c r="AK472" t="s">
        <v>51</v>
      </c>
      <c r="AL472" t="s">
        <v>51</v>
      </c>
      <c r="AM472" t="s">
        <v>51</v>
      </c>
      <c r="AN472" s="12" t="s">
        <v>314</v>
      </c>
      <c r="AO472" s="12">
        <f>VLOOKUP(Table13[[#This Row],[Local Article Id]],Table3[#All],35,FALSE)</f>
        <v>0</v>
      </c>
      <c r="AP472" t="s">
        <v>51</v>
      </c>
      <c r="AQ472" s="8" t="s">
        <v>51</v>
      </c>
      <c r="AR472">
        <f>VLOOKUP(Table13[[#This Row],[Local Article Id]],Table3[#All],30,FALSE)</f>
        <v>0</v>
      </c>
      <c r="AS472" t="s">
        <v>51</v>
      </c>
      <c r="AT472" s="8" t="s">
        <v>51</v>
      </c>
      <c r="AU472">
        <f>VLOOKUP(Table13[[#This Row],[Local Article Id]],Table3[#All],33,FALSE)</f>
        <v>0</v>
      </c>
      <c r="AV472" s="8" t="s">
        <v>51</v>
      </c>
      <c r="AW472">
        <f>VLOOKUP(Table13[[#This Row],[Local Article Id]],Table3[#All],34,FALSE)</f>
        <v>0</v>
      </c>
      <c r="AZ472" t="s">
        <v>60</v>
      </c>
    </row>
    <row r="473" spans="1:52">
      <c r="A473" t="s">
        <v>2077</v>
      </c>
      <c r="B473" t="s">
        <v>48</v>
      </c>
      <c r="C473" t="s">
        <v>2078</v>
      </c>
      <c r="D473" t="s">
        <v>152</v>
      </c>
      <c r="E473" t="s">
        <v>2079</v>
      </c>
      <c r="F473" t="s">
        <v>451</v>
      </c>
      <c r="G473" t="s">
        <v>1565</v>
      </c>
      <c r="H473" t="s">
        <v>1565</v>
      </c>
      <c r="I473" t="s">
        <v>51</v>
      </c>
      <c r="J473" t="s">
        <v>453</v>
      </c>
      <c r="K473" t="s">
        <v>51</v>
      </c>
      <c r="L473" t="s">
        <v>51</v>
      </c>
      <c r="M473" t="s">
        <v>55</v>
      </c>
      <c r="N473" t="s">
        <v>56</v>
      </c>
      <c r="O473">
        <v>0</v>
      </c>
      <c r="P473" t="s">
        <v>51</v>
      </c>
      <c r="Q473" t="s">
        <v>51</v>
      </c>
      <c r="R473" t="s">
        <v>57</v>
      </c>
      <c r="S473" t="s">
        <v>57</v>
      </c>
      <c r="T473" t="s">
        <v>51</v>
      </c>
      <c r="U473" t="s">
        <v>51</v>
      </c>
      <c r="V473" t="s">
        <v>51</v>
      </c>
      <c r="W473" t="s">
        <v>51</v>
      </c>
      <c r="X473">
        <v>1</v>
      </c>
      <c r="Y473">
        <v>299</v>
      </c>
      <c r="Z473">
        <v>4071333</v>
      </c>
      <c r="AA473">
        <v>0</v>
      </c>
      <c r="AB473" t="s">
        <v>51</v>
      </c>
      <c r="AF473" t="s">
        <v>2080</v>
      </c>
      <c r="AG473" t="s">
        <v>287</v>
      </c>
      <c r="AH473" t="s">
        <v>125</v>
      </c>
      <c r="AI473" s="9" t="s">
        <v>179</v>
      </c>
      <c r="AJ473" t="str">
        <f>VLOOKUP(Table13[[#This Row],[Local Article Id]],Table3[#All],28,FALSE)</f>
        <v>Headline or byline mention</v>
      </c>
      <c r="AK473" t="s">
        <v>51</v>
      </c>
      <c r="AL473" t="s">
        <v>51</v>
      </c>
      <c r="AM473" t="s">
        <v>51</v>
      </c>
      <c r="AN473" s="12" t="s">
        <v>314</v>
      </c>
      <c r="AO473" s="12">
        <f>VLOOKUP(Table13[[#This Row],[Local Article Id]],Table3[#All],35,FALSE)</f>
        <v>0</v>
      </c>
      <c r="AP473" t="s">
        <v>51</v>
      </c>
      <c r="AQ473" s="9" t="s">
        <v>51</v>
      </c>
      <c r="AR473" t="str">
        <f>VLOOKUP(Table13[[#This Row],[Local Article Id]],Table3[#All],30,FALSE)</f>
        <v>NICE recommended weight-loss drug to be made available in specialist NHS services 08/03/23</v>
      </c>
      <c r="AS473" t="s">
        <v>51</v>
      </c>
      <c r="AT473" s="8" t="s">
        <v>51</v>
      </c>
      <c r="AU473">
        <f>VLOOKUP(Table13[[#This Row],[Local Article Id]],Table3[#All],33,FALSE)</f>
        <v>0</v>
      </c>
      <c r="AV473" s="8" t="s">
        <v>51</v>
      </c>
      <c r="AW473">
        <f>VLOOKUP(Table13[[#This Row],[Local Article Id]],Table3[#All],34,FALSE)</f>
        <v>0</v>
      </c>
      <c r="AX473">
        <v>122139.99</v>
      </c>
      <c r="AY473">
        <v>0</v>
      </c>
      <c r="AZ473" t="s">
        <v>60</v>
      </c>
    </row>
    <row r="474" spans="1:52">
      <c r="A474" s="12" t="s">
        <v>2081</v>
      </c>
      <c r="B474" s="12" t="s">
        <v>48</v>
      </c>
      <c r="C474" s="12" t="s">
        <v>2082</v>
      </c>
      <c r="D474" s="12" t="s">
        <v>188</v>
      </c>
      <c r="E474" s="12" t="s">
        <v>51</v>
      </c>
      <c r="F474" s="12" t="s">
        <v>52</v>
      </c>
      <c r="G474" s="12" t="s">
        <v>229</v>
      </c>
      <c r="H474" s="12" t="s">
        <v>51</v>
      </c>
      <c r="I474" t="s">
        <v>51</v>
      </c>
      <c r="J474" s="12" t="s">
        <v>54</v>
      </c>
      <c r="K474" t="s">
        <v>51</v>
      </c>
      <c r="L474" t="s">
        <v>51</v>
      </c>
      <c r="M474" t="s">
        <v>55</v>
      </c>
      <c r="N474" t="s">
        <v>56</v>
      </c>
      <c r="O474" s="12">
        <v>0</v>
      </c>
      <c r="P474" t="s">
        <v>51</v>
      </c>
      <c r="Q474" s="12" t="s">
        <v>51</v>
      </c>
      <c r="R474" t="s">
        <v>57</v>
      </c>
      <c r="S474" t="s">
        <v>57</v>
      </c>
      <c r="T474" t="s">
        <v>2083</v>
      </c>
      <c r="U474" t="s">
        <v>51</v>
      </c>
      <c r="V474" t="s">
        <v>51</v>
      </c>
      <c r="W474" t="s">
        <v>51</v>
      </c>
      <c r="X474">
        <v>1</v>
      </c>
      <c r="Y474">
        <v>0</v>
      </c>
      <c r="Z474">
        <v>13749</v>
      </c>
      <c r="AA474">
        <v>0</v>
      </c>
      <c r="AB474" t="s">
        <v>51</v>
      </c>
      <c r="AF474" s="12" t="s">
        <v>2084</v>
      </c>
      <c r="AG474" t="s">
        <v>287</v>
      </c>
      <c r="AH474" t="s">
        <v>125</v>
      </c>
      <c r="AI474" s="12" t="s">
        <v>179</v>
      </c>
      <c r="AJ474" s="12" t="e">
        <f>VLOOKUP(Table13[[#This Row],[Local Article Id]],Table3[#All],28,FALSE)</f>
        <v>#N/A</v>
      </c>
      <c r="AK474" t="s">
        <v>51</v>
      </c>
      <c r="AL474" t="s">
        <v>51</v>
      </c>
      <c r="AM474" t="s">
        <v>51</v>
      </c>
      <c r="AN474" s="12" t="s">
        <v>314</v>
      </c>
      <c r="AO474" s="12" t="e">
        <f>VLOOKUP(Table13[[#This Row],[Local Article Id]],Table3[#All],35,FALSE)</f>
        <v>#N/A</v>
      </c>
      <c r="AP474" t="s">
        <v>51</v>
      </c>
      <c r="AQ474" s="12" t="s">
        <v>51</v>
      </c>
      <c r="AR474" s="12" t="e">
        <f>VLOOKUP(Table13[[#This Row],[Local Article Id]],Table3[#All],30,FALSE)</f>
        <v>#N/A</v>
      </c>
      <c r="AS474" t="s">
        <v>51</v>
      </c>
      <c r="AT474" s="12" t="s">
        <v>51</v>
      </c>
      <c r="AU474" s="12" t="e">
        <f>VLOOKUP(Table13[[#This Row],[Local Article Id]],Table3[#All],33,FALSE)</f>
        <v>#N/A</v>
      </c>
      <c r="AV474" s="12" t="s">
        <v>51</v>
      </c>
      <c r="AW474" s="12" t="e">
        <f>VLOOKUP(Table13[[#This Row],[Local Article Id]],Table3[#All],34,FALSE)</f>
        <v>#N/A</v>
      </c>
      <c r="AX474">
        <v>412.47</v>
      </c>
      <c r="AY474">
        <v>0</v>
      </c>
      <c r="AZ474" t="s">
        <v>60</v>
      </c>
    </row>
    <row r="475" spans="1:52">
      <c r="A475" s="12" t="s">
        <v>2085</v>
      </c>
      <c r="B475" s="12" t="s">
        <v>48</v>
      </c>
      <c r="C475" s="12" t="s">
        <v>2086</v>
      </c>
      <c r="D475" s="12" t="s">
        <v>98</v>
      </c>
      <c r="E475" s="12" t="s">
        <v>51</v>
      </c>
      <c r="F475" s="12" t="s">
        <v>52</v>
      </c>
      <c r="G475" s="12" t="s">
        <v>304</v>
      </c>
      <c r="H475" s="12" t="s">
        <v>51</v>
      </c>
      <c r="I475" t="s">
        <v>51</v>
      </c>
      <c r="J475" s="12" t="s">
        <v>54</v>
      </c>
      <c r="K475" t="s">
        <v>51</v>
      </c>
      <c r="L475" t="s">
        <v>51</v>
      </c>
      <c r="M475" t="s">
        <v>55</v>
      </c>
      <c r="N475" t="s">
        <v>56</v>
      </c>
      <c r="O475" s="12">
        <v>0</v>
      </c>
      <c r="P475" t="s">
        <v>51</v>
      </c>
      <c r="Q475" s="12" t="s">
        <v>51</v>
      </c>
      <c r="R475" t="s">
        <v>57</v>
      </c>
      <c r="S475" t="s">
        <v>57</v>
      </c>
      <c r="T475" t="s">
        <v>2087</v>
      </c>
      <c r="U475" t="s">
        <v>51</v>
      </c>
      <c r="V475" t="s">
        <v>51</v>
      </c>
      <c r="W475" t="s">
        <v>51</v>
      </c>
      <c r="X475">
        <v>1</v>
      </c>
      <c r="Y475">
        <v>0</v>
      </c>
      <c r="Z475">
        <v>0</v>
      </c>
      <c r="AA475">
        <v>0</v>
      </c>
      <c r="AB475" t="s">
        <v>51</v>
      </c>
      <c r="AF475" s="12" t="s">
        <v>2088</v>
      </c>
      <c r="AG475" t="s">
        <v>287</v>
      </c>
      <c r="AH475" t="s">
        <v>125</v>
      </c>
      <c r="AI475" s="12" t="s">
        <v>254</v>
      </c>
      <c r="AJ475" s="12" t="e">
        <f>VLOOKUP(Table13[[#This Row],[Local Article Id]],Table3[#All],28,FALSE)</f>
        <v>#N/A</v>
      </c>
      <c r="AK475" t="s">
        <v>51</v>
      </c>
      <c r="AL475" t="s">
        <v>51</v>
      </c>
      <c r="AM475" t="s">
        <v>51</v>
      </c>
      <c r="AN475" s="12" t="s">
        <v>314</v>
      </c>
      <c r="AO475" s="12" t="e">
        <f>VLOOKUP(Table13[[#This Row],[Local Article Id]],Table3[#All],35,FALSE)</f>
        <v>#N/A</v>
      </c>
      <c r="AP475" t="s">
        <v>51</v>
      </c>
      <c r="AQ475" s="12" t="s">
        <v>51</v>
      </c>
      <c r="AR475" s="12" t="e">
        <f>VLOOKUP(Table13[[#This Row],[Local Article Id]],Table3[#All],30,FALSE)</f>
        <v>#N/A</v>
      </c>
      <c r="AS475" t="s">
        <v>51</v>
      </c>
      <c r="AT475" s="12" t="s">
        <v>51</v>
      </c>
      <c r="AU475" s="12" t="e">
        <f>VLOOKUP(Table13[[#This Row],[Local Article Id]],Table3[#All],33,FALSE)</f>
        <v>#N/A</v>
      </c>
      <c r="AV475" s="12" t="s">
        <v>51</v>
      </c>
      <c r="AW475" s="12" t="e">
        <f>VLOOKUP(Table13[[#This Row],[Local Article Id]],Table3[#All],34,FALSE)</f>
        <v>#N/A</v>
      </c>
      <c r="AX475">
        <v>0</v>
      </c>
      <c r="AY475">
        <v>0</v>
      </c>
      <c r="AZ475" t="s">
        <v>60</v>
      </c>
    </row>
    <row r="476" spans="1:52">
      <c r="A476" t="s">
        <v>2089</v>
      </c>
      <c r="B476" t="s">
        <v>48</v>
      </c>
      <c r="C476" t="s">
        <v>2090</v>
      </c>
      <c r="D476" t="s">
        <v>209</v>
      </c>
      <c r="E476" t="s">
        <v>51</v>
      </c>
      <c r="F476" t="s">
        <v>85</v>
      </c>
      <c r="G476" t="s">
        <v>530</v>
      </c>
      <c r="H476" t="s">
        <v>530</v>
      </c>
      <c r="I476" t="s">
        <v>51</v>
      </c>
      <c r="J476" t="s">
        <v>54</v>
      </c>
      <c r="K476" t="s">
        <v>51</v>
      </c>
      <c r="L476" t="s">
        <v>51</v>
      </c>
      <c r="M476" t="s">
        <v>55</v>
      </c>
      <c r="N476" t="s">
        <v>56</v>
      </c>
      <c r="O476">
        <v>1</v>
      </c>
      <c r="P476" t="s">
        <v>51</v>
      </c>
      <c r="Q476" t="s">
        <v>2027</v>
      </c>
      <c r="R476" t="s">
        <v>57</v>
      </c>
      <c r="S476" t="s">
        <v>57</v>
      </c>
      <c r="T476" t="s">
        <v>51</v>
      </c>
      <c r="U476" t="s">
        <v>51</v>
      </c>
      <c r="V476" t="s">
        <v>51</v>
      </c>
      <c r="W476" t="s">
        <v>51</v>
      </c>
      <c r="X476">
        <v>1</v>
      </c>
      <c r="Y476">
        <v>0</v>
      </c>
      <c r="Z476">
        <v>3065586</v>
      </c>
      <c r="AA476">
        <v>822860000</v>
      </c>
      <c r="AB476" t="s">
        <v>51</v>
      </c>
      <c r="AF476" t="s">
        <v>2028</v>
      </c>
      <c r="AG476" t="s">
        <v>287</v>
      </c>
      <c r="AH476" t="s">
        <v>125</v>
      </c>
      <c r="AI476" s="9" t="s">
        <v>126</v>
      </c>
      <c r="AJ476" t="str">
        <f>VLOOKUP(Table13[[#This Row],[Local Article Id]],Table3[#All],28,FALSE)</f>
        <v>A paragraph or more towards the top</v>
      </c>
      <c r="AK476" t="s">
        <v>51</v>
      </c>
      <c r="AL476" t="s">
        <v>51</v>
      </c>
      <c r="AM476" t="s">
        <v>51</v>
      </c>
      <c r="AN476" s="12" t="s">
        <v>314</v>
      </c>
      <c r="AO476" s="12">
        <f>VLOOKUP(Table13[[#This Row],[Local Article Id]],Table3[#All],35,FALSE)</f>
        <v>0</v>
      </c>
      <c r="AP476" t="s">
        <v>51</v>
      </c>
      <c r="AQ476" s="8" t="s">
        <v>51</v>
      </c>
      <c r="AR476">
        <f>VLOOKUP(Table13[[#This Row],[Local Article Id]],Table3[#All],30,FALSE)</f>
        <v>0</v>
      </c>
      <c r="AS476" t="s">
        <v>51</v>
      </c>
      <c r="AT476" s="8" t="s">
        <v>51</v>
      </c>
      <c r="AU476">
        <f>VLOOKUP(Table13[[#This Row],[Local Article Id]],Table3[#All],33,FALSE)</f>
        <v>0</v>
      </c>
      <c r="AV476" s="8" t="s">
        <v>51</v>
      </c>
      <c r="AW476">
        <f>VLOOKUP(Table13[[#This Row],[Local Article Id]],Table3[#All],34,FALSE)</f>
        <v>0</v>
      </c>
      <c r="AX476">
        <v>306558.59999999998</v>
      </c>
      <c r="AY476">
        <v>82286000</v>
      </c>
      <c r="AZ476" t="s">
        <v>60</v>
      </c>
    </row>
    <row r="477" spans="1:52">
      <c r="A477" s="12" t="s">
        <v>2091</v>
      </c>
      <c r="B477" s="12" t="s">
        <v>48</v>
      </c>
      <c r="C477" s="12" t="s">
        <v>2092</v>
      </c>
      <c r="D477" s="12" t="s">
        <v>144</v>
      </c>
      <c r="E477" s="12" t="s">
        <v>51</v>
      </c>
      <c r="F477" s="12" t="s">
        <v>52</v>
      </c>
      <c r="G477" s="12" t="s">
        <v>553</v>
      </c>
      <c r="H477" s="12" t="s">
        <v>51</v>
      </c>
      <c r="I477" t="s">
        <v>51</v>
      </c>
      <c r="J477" s="12" t="s">
        <v>54</v>
      </c>
      <c r="K477" t="s">
        <v>51</v>
      </c>
      <c r="L477" t="s">
        <v>51</v>
      </c>
      <c r="M477" t="s">
        <v>55</v>
      </c>
      <c r="N477" t="s">
        <v>56</v>
      </c>
      <c r="O477" s="12">
        <v>0</v>
      </c>
      <c r="P477" t="s">
        <v>51</v>
      </c>
      <c r="Q477" s="12" t="s">
        <v>51</v>
      </c>
      <c r="R477" t="s">
        <v>57</v>
      </c>
      <c r="S477" t="s">
        <v>57</v>
      </c>
      <c r="T477" t="s">
        <v>2093</v>
      </c>
      <c r="U477" t="s">
        <v>51</v>
      </c>
      <c r="V477" t="s">
        <v>51</v>
      </c>
      <c r="W477" t="s">
        <v>51</v>
      </c>
      <c r="X477">
        <v>1</v>
      </c>
      <c r="Y477">
        <v>0</v>
      </c>
      <c r="Z477">
        <v>0</v>
      </c>
      <c r="AA477">
        <v>0</v>
      </c>
      <c r="AB477" t="s">
        <v>51</v>
      </c>
      <c r="AF477" s="12" t="s">
        <v>2094</v>
      </c>
      <c r="AG477" t="s">
        <v>125</v>
      </c>
      <c r="AH477" t="s">
        <v>51</v>
      </c>
      <c r="AI477" s="12" t="s">
        <v>126</v>
      </c>
      <c r="AJ477" s="12" t="e">
        <f>VLOOKUP(Table13[[#This Row],[Local Article Id]],Table3[#All],28,FALSE)</f>
        <v>#N/A</v>
      </c>
      <c r="AK477" t="s">
        <v>51</v>
      </c>
      <c r="AL477" t="s">
        <v>51</v>
      </c>
      <c r="AM477" t="s">
        <v>51</v>
      </c>
      <c r="AN477" s="12" t="s">
        <v>51</v>
      </c>
      <c r="AO477" s="12" t="e">
        <f>VLOOKUP(Table13[[#This Row],[Local Article Id]],Table3[#All],35,FALSE)</f>
        <v>#N/A</v>
      </c>
      <c r="AP477" t="s">
        <v>51</v>
      </c>
      <c r="AQ477" s="12" t="s">
        <v>51</v>
      </c>
      <c r="AR477" s="12" t="e">
        <f>VLOOKUP(Table13[[#This Row],[Local Article Id]],Table3[#All],30,FALSE)</f>
        <v>#N/A</v>
      </c>
      <c r="AS477" t="s">
        <v>51</v>
      </c>
      <c r="AT477" s="12" t="s">
        <v>51</v>
      </c>
      <c r="AU477" s="12" t="e">
        <f>VLOOKUP(Table13[[#This Row],[Local Article Id]],Table3[#All],33,FALSE)</f>
        <v>#N/A</v>
      </c>
      <c r="AV477" s="12" t="s">
        <v>51</v>
      </c>
      <c r="AW477" s="12" t="e">
        <f>VLOOKUP(Table13[[#This Row],[Local Article Id]],Table3[#All],34,FALSE)</f>
        <v>#N/A</v>
      </c>
      <c r="AX477">
        <v>0</v>
      </c>
      <c r="AY477">
        <v>0</v>
      </c>
      <c r="AZ477" t="s">
        <v>60</v>
      </c>
    </row>
    <row r="478" spans="1:52">
      <c r="A478" s="12" t="s">
        <v>2095</v>
      </c>
      <c r="B478" s="12" t="s">
        <v>48</v>
      </c>
      <c r="C478" s="12" t="s">
        <v>2096</v>
      </c>
      <c r="D478" s="12" t="s">
        <v>152</v>
      </c>
      <c r="E478" s="12" t="s">
        <v>51</v>
      </c>
      <c r="F478" s="12" t="s">
        <v>52</v>
      </c>
      <c r="G478" s="12" t="s">
        <v>397</v>
      </c>
      <c r="H478" s="12" t="s">
        <v>51</v>
      </c>
      <c r="I478" t="s">
        <v>51</v>
      </c>
      <c r="J478" s="12" t="s">
        <v>54</v>
      </c>
      <c r="K478" t="s">
        <v>51</v>
      </c>
      <c r="L478" t="s">
        <v>51</v>
      </c>
      <c r="M478" t="s">
        <v>55</v>
      </c>
      <c r="N478" t="s">
        <v>56</v>
      </c>
      <c r="O478" s="12">
        <v>0</v>
      </c>
      <c r="P478" t="s">
        <v>51</v>
      </c>
      <c r="Q478" s="12" t="s">
        <v>51</v>
      </c>
      <c r="R478" t="s">
        <v>57</v>
      </c>
      <c r="S478" t="s">
        <v>57</v>
      </c>
      <c r="T478" t="s">
        <v>2097</v>
      </c>
      <c r="U478" t="s">
        <v>51</v>
      </c>
      <c r="V478" t="s">
        <v>51</v>
      </c>
      <c r="W478" t="s">
        <v>51</v>
      </c>
      <c r="X478">
        <v>1</v>
      </c>
      <c r="Y478">
        <v>0</v>
      </c>
      <c r="Z478">
        <v>9</v>
      </c>
      <c r="AA478">
        <v>0</v>
      </c>
      <c r="AB478" t="s">
        <v>51</v>
      </c>
      <c r="AF478" s="12" t="s">
        <v>2098</v>
      </c>
      <c r="AG478" t="s">
        <v>125</v>
      </c>
      <c r="AH478" t="s">
        <v>51</v>
      </c>
      <c r="AI478" s="12" t="s">
        <v>254</v>
      </c>
      <c r="AJ478" s="12" t="e">
        <f>VLOOKUP(Table13[[#This Row],[Local Article Id]],Table3[#All],28,FALSE)</f>
        <v>#N/A</v>
      </c>
      <c r="AK478" t="s">
        <v>51</v>
      </c>
      <c r="AL478" t="s">
        <v>51</v>
      </c>
      <c r="AM478" t="s">
        <v>51</v>
      </c>
      <c r="AN478" s="12" t="s">
        <v>51</v>
      </c>
      <c r="AO478" s="12" t="e">
        <f>VLOOKUP(Table13[[#This Row],[Local Article Id]],Table3[#All],35,FALSE)</f>
        <v>#N/A</v>
      </c>
      <c r="AP478" t="s">
        <v>51</v>
      </c>
      <c r="AQ478" s="12" t="s">
        <v>51</v>
      </c>
      <c r="AR478" s="12" t="e">
        <f>VLOOKUP(Table13[[#This Row],[Local Article Id]],Table3[#All],30,FALSE)</f>
        <v>#N/A</v>
      </c>
      <c r="AS478" t="s">
        <v>51</v>
      </c>
      <c r="AT478" s="12" t="s">
        <v>51</v>
      </c>
      <c r="AU478" s="12" t="e">
        <f>VLOOKUP(Table13[[#This Row],[Local Article Id]],Table3[#All],33,FALSE)</f>
        <v>#N/A</v>
      </c>
      <c r="AV478" s="12" t="s">
        <v>51</v>
      </c>
      <c r="AW478" s="12" t="e">
        <f>VLOOKUP(Table13[[#This Row],[Local Article Id]],Table3[#All],34,FALSE)</f>
        <v>#N/A</v>
      </c>
      <c r="AX478">
        <v>4.5</v>
      </c>
      <c r="AY478">
        <v>0</v>
      </c>
      <c r="AZ478" t="s">
        <v>60</v>
      </c>
    </row>
    <row r="479" spans="1:52">
      <c r="A479" s="12" t="s">
        <v>2099</v>
      </c>
      <c r="B479" s="12" t="s">
        <v>48</v>
      </c>
      <c r="C479" s="12" t="s">
        <v>2100</v>
      </c>
      <c r="D479" s="12" t="s">
        <v>152</v>
      </c>
      <c r="E479" s="12" t="s">
        <v>51</v>
      </c>
      <c r="F479" s="12" t="s">
        <v>52</v>
      </c>
      <c r="G479" s="12" t="s">
        <v>784</v>
      </c>
      <c r="H479" s="12" t="s">
        <v>51</v>
      </c>
      <c r="I479" t="s">
        <v>51</v>
      </c>
      <c r="J479" s="12" t="s">
        <v>54</v>
      </c>
      <c r="K479" t="s">
        <v>51</v>
      </c>
      <c r="L479" t="s">
        <v>51</v>
      </c>
      <c r="M479" t="s">
        <v>55</v>
      </c>
      <c r="N479" t="s">
        <v>56</v>
      </c>
      <c r="O479" s="12">
        <v>0</v>
      </c>
      <c r="P479" t="s">
        <v>51</v>
      </c>
      <c r="Q479" s="12" t="s">
        <v>51</v>
      </c>
      <c r="R479" t="s">
        <v>57</v>
      </c>
      <c r="S479" t="s">
        <v>57</v>
      </c>
      <c r="T479" t="s">
        <v>2101</v>
      </c>
      <c r="U479" t="s">
        <v>51</v>
      </c>
      <c r="V479" t="s">
        <v>51</v>
      </c>
      <c r="W479" t="s">
        <v>51</v>
      </c>
      <c r="X479">
        <v>1</v>
      </c>
      <c r="Y479">
        <v>0</v>
      </c>
      <c r="Z479">
        <v>5126</v>
      </c>
      <c r="AA479">
        <v>0</v>
      </c>
      <c r="AB479" t="s">
        <v>51</v>
      </c>
      <c r="AF479" s="12" t="s">
        <v>2102</v>
      </c>
      <c r="AG479" t="s">
        <v>125</v>
      </c>
      <c r="AH479" t="s">
        <v>51</v>
      </c>
      <c r="AI479" s="12" t="s">
        <v>141</v>
      </c>
      <c r="AJ479" s="12" t="e">
        <f>VLOOKUP(Table13[[#This Row],[Local Article Id]],Table3[#All],28,FALSE)</f>
        <v>#N/A</v>
      </c>
      <c r="AK479" t="s">
        <v>51</v>
      </c>
      <c r="AL479" t="s">
        <v>51</v>
      </c>
      <c r="AM479" t="s">
        <v>51</v>
      </c>
      <c r="AN479" s="12" t="s">
        <v>51</v>
      </c>
      <c r="AO479" s="12" t="e">
        <f>VLOOKUP(Table13[[#This Row],[Local Article Id]],Table3[#All],35,FALSE)</f>
        <v>#N/A</v>
      </c>
      <c r="AP479" t="s">
        <v>51</v>
      </c>
      <c r="AQ479" s="12" t="s">
        <v>51</v>
      </c>
      <c r="AR479" s="12" t="e">
        <f>VLOOKUP(Table13[[#This Row],[Local Article Id]],Table3[#All],30,FALSE)</f>
        <v>#N/A</v>
      </c>
      <c r="AS479" t="s">
        <v>51</v>
      </c>
      <c r="AT479" s="12" t="s">
        <v>51</v>
      </c>
      <c r="AU479" s="12" t="e">
        <f>VLOOKUP(Table13[[#This Row],[Local Article Id]],Table3[#All],33,FALSE)</f>
        <v>#N/A</v>
      </c>
      <c r="AV479" s="12" t="s">
        <v>51</v>
      </c>
      <c r="AW479" s="12" t="e">
        <f>VLOOKUP(Table13[[#This Row],[Local Article Id]],Table3[#All],34,FALSE)</f>
        <v>#N/A</v>
      </c>
      <c r="AX479">
        <v>5126</v>
      </c>
      <c r="AY479">
        <v>0</v>
      </c>
      <c r="AZ479" t="s">
        <v>60</v>
      </c>
    </row>
    <row r="480" spans="1:52">
      <c r="A480" s="12" t="s">
        <v>2103</v>
      </c>
      <c r="B480" s="12" t="s">
        <v>48</v>
      </c>
      <c r="C480" s="12" t="s">
        <v>2104</v>
      </c>
      <c r="D480" s="12" t="s">
        <v>209</v>
      </c>
      <c r="E480" s="12" t="s">
        <v>51</v>
      </c>
      <c r="F480" s="12" t="s">
        <v>52</v>
      </c>
      <c r="G480" s="12" t="s">
        <v>2105</v>
      </c>
      <c r="H480" s="12" t="s">
        <v>51</v>
      </c>
      <c r="I480" t="s">
        <v>51</v>
      </c>
      <c r="J480" s="12" t="s">
        <v>54</v>
      </c>
      <c r="K480" t="s">
        <v>51</v>
      </c>
      <c r="L480" t="s">
        <v>51</v>
      </c>
      <c r="M480" t="s">
        <v>55</v>
      </c>
      <c r="N480" t="s">
        <v>56</v>
      </c>
      <c r="O480" s="12">
        <v>0</v>
      </c>
      <c r="P480" t="s">
        <v>51</v>
      </c>
      <c r="Q480" s="12" t="s">
        <v>51</v>
      </c>
      <c r="R480" t="s">
        <v>57</v>
      </c>
      <c r="S480" t="s">
        <v>57</v>
      </c>
      <c r="T480" t="s">
        <v>2106</v>
      </c>
      <c r="U480" t="s">
        <v>51</v>
      </c>
      <c r="V480" t="s">
        <v>51</v>
      </c>
      <c r="W480" t="s">
        <v>51</v>
      </c>
      <c r="X480">
        <v>1</v>
      </c>
      <c r="Y480">
        <v>0</v>
      </c>
      <c r="Z480">
        <v>8859</v>
      </c>
      <c r="AA480">
        <v>0</v>
      </c>
      <c r="AB480" t="s">
        <v>51</v>
      </c>
      <c r="AF480" s="12" t="s">
        <v>2107</v>
      </c>
      <c r="AG480" t="s">
        <v>125</v>
      </c>
      <c r="AH480" t="s">
        <v>51</v>
      </c>
      <c r="AI480" s="12" t="s">
        <v>126</v>
      </c>
      <c r="AJ480" s="12" t="e">
        <f>VLOOKUP(Table13[[#This Row],[Local Article Id]],Table3[#All],28,FALSE)</f>
        <v>#N/A</v>
      </c>
      <c r="AK480" t="s">
        <v>51</v>
      </c>
      <c r="AL480" t="s">
        <v>51</v>
      </c>
      <c r="AM480" t="s">
        <v>51</v>
      </c>
      <c r="AN480" s="12" t="s">
        <v>51</v>
      </c>
      <c r="AO480" s="12" t="e">
        <f>VLOOKUP(Table13[[#This Row],[Local Article Id]],Table3[#All],35,FALSE)</f>
        <v>#N/A</v>
      </c>
      <c r="AP480" t="s">
        <v>51</v>
      </c>
      <c r="AQ480" s="12" t="s">
        <v>51</v>
      </c>
      <c r="AR480" s="12" t="e">
        <f>VLOOKUP(Table13[[#This Row],[Local Article Id]],Table3[#All],30,FALSE)</f>
        <v>#N/A</v>
      </c>
      <c r="AS480" t="s">
        <v>51</v>
      </c>
      <c r="AT480" s="12" t="s">
        <v>51</v>
      </c>
      <c r="AU480" s="12" t="e">
        <f>VLOOKUP(Table13[[#This Row],[Local Article Id]],Table3[#All],33,FALSE)</f>
        <v>#N/A</v>
      </c>
      <c r="AV480" s="12" t="s">
        <v>51</v>
      </c>
      <c r="AW480" s="12" t="e">
        <f>VLOOKUP(Table13[[#This Row],[Local Article Id]],Table3[#All],34,FALSE)</f>
        <v>#N/A</v>
      </c>
      <c r="AX480">
        <v>885.9</v>
      </c>
      <c r="AY480">
        <v>0</v>
      </c>
      <c r="AZ480" t="s">
        <v>60</v>
      </c>
    </row>
    <row r="481" spans="1:52">
      <c r="A481" s="12" t="s">
        <v>2108</v>
      </c>
      <c r="B481" s="12" t="s">
        <v>48</v>
      </c>
      <c r="C481" s="12" t="s">
        <v>2109</v>
      </c>
      <c r="D481" s="12" t="s">
        <v>152</v>
      </c>
      <c r="E481" s="12" t="s">
        <v>51</v>
      </c>
      <c r="F481" s="12" t="s">
        <v>52</v>
      </c>
      <c r="G481" s="12" t="s">
        <v>799</v>
      </c>
      <c r="H481" s="12" t="s">
        <v>51</v>
      </c>
      <c r="I481" t="s">
        <v>51</v>
      </c>
      <c r="J481" s="12" t="s">
        <v>54</v>
      </c>
      <c r="K481" t="s">
        <v>51</v>
      </c>
      <c r="L481" t="s">
        <v>51</v>
      </c>
      <c r="M481" t="s">
        <v>650</v>
      </c>
      <c r="N481" t="s">
        <v>56</v>
      </c>
      <c r="O481" s="12">
        <v>0</v>
      </c>
      <c r="P481" t="s">
        <v>51</v>
      </c>
      <c r="Q481" s="12" t="s">
        <v>51</v>
      </c>
      <c r="R481" t="s">
        <v>57</v>
      </c>
      <c r="S481" t="s">
        <v>57</v>
      </c>
      <c r="T481" t="s">
        <v>2110</v>
      </c>
      <c r="U481" t="s">
        <v>51</v>
      </c>
      <c r="V481" t="s">
        <v>51</v>
      </c>
      <c r="W481" t="s">
        <v>51</v>
      </c>
      <c r="X481">
        <v>1</v>
      </c>
      <c r="Y481">
        <v>0</v>
      </c>
      <c r="Z481">
        <v>11149</v>
      </c>
      <c r="AA481">
        <v>0</v>
      </c>
      <c r="AB481" t="s">
        <v>51</v>
      </c>
      <c r="AF481" s="12" t="s">
        <v>2111</v>
      </c>
      <c r="AG481" t="s">
        <v>125</v>
      </c>
      <c r="AH481" t="s">
        <v>51</v>
      </c>
      <c r="AI481" s="12" t="s">
        <v>254</v>
      </c>
      <c r="AJ481" s="12" t="e">
        <f>VLOOKUP(Table13[[#This Row],[Local Article Id]],Table3[#All],28,FALSE)</f>
        <v>#N/A</v>
      </c>
      <c r="AK481" t="s">
        <v>51</v>
      </c>
      <c r="AL481" t="s">
        <v>51</v>
      </c>
      <c r="AM481" t="s">
        <v>51</v>
      </c>
      <c r="AN481" s="12" t="s">
        <v>51</v>
      </c>
      <c r="AO481" s="12" t="e">
        <f>VLOOKUP(Table13[[#This Row],[Local Article Id]],Table3[#All],35,FALSE)</f>
        <v>#N/A</v>
      </c>
      <c r="AP481" t="s">
        <v>51</v>
      </c>
      <c r="AQ481" s="12" t="s">
        <v>51</v>
      </c>
      <c r="AR481" s="12" t="e">
        <f>VLOOKUP(Table13[[#This Row],[Local Article Id]],Table3[#All],30,FALSE)</f>
        <v>#N/A</v>
      </c>
      <c r="AS481" t="s">
        <v>51</v>
      </c>
      <c r="AT481" s="12" t="s">
        <v>51</v>
      </c>
      <c r="AU481" s="12" t="e">
        <f>VLOOKUP(Table13[[#This Row],[Local Article Id]],Table3[#All],33,FALSE)</f>
        <v>#N/A</v>
      </c>
      <c r="AV481" s="12" t="s">
        <v>51</v>
      </c>
      <c r="AW481" s="12" t="e">
        <f>VLOOKUP(Table13[[#This Row],[Local Article Id]],Table3[#All],34,FALSE)</f>
        <v>#N/A</v>
      </c>
      <c r="AX481">
        <v>5574.5</v>
      </c>
      <c r="AY481">
        <v>0</v>
      </c>
      <c r="AZ481" t="s">
        <v>60</v>
      </c>
    </row>
    <row r="482" spans="1:52">
      <c r="A482" s="12" t="s">
        <v>2112</v>
      </c>
      <c r="B482" s="12" t="s">
        <v>48</v>
      </c>
      <c r="C482" s="12" t="s">
        <v>2113</v>
      </c>
      <c r="D482" s="12" t="s">
        <v>282</v>
      </c>
      <c r="E482" s="12" t="s">
        <v>51</v>
      </c>
      <c r="F482" s="12" t="s">
        <v>52</v>
      </c>
      <c r="G482" s="12" t="s">
        <v>799</v>
      </c>
      <c r="H482" s="12" t="s">
        <v>51</v>
      </c>
      <c r="I482" t="s">
        <v>51</v>
      </c>
      <c r="J482" s="12" t="s">
        <v>54</v>
      </c>
      <c r="K482" t="s">
        <v>51</v>
      </c>
      <c r="L482" t="s">
        <v>51</v>
      </c>
      <c r="M482" t="s">
        <v>650</v>
      </c>
      <c r="N482" t="s">
        <v>56</v>
      </c>
      <c r="O482" s="12">
        <v>0</v>
      </c>
      <c r="P482" t="s">
        <v>51</v>
      </c>
      <c r="Q482" s="12" t="s">
        <v>51</v>
      </c>
      <c r="R482" t="s">
        <v>57</v>
      </c>
      <c r="S482" t="s">
        <v>57</v>
      </c>
      <c r="T482" t="s">
        <v>2114</v>
      </c>
      <c r="U482" t="s">
        <v>51</v>
      </c>
      <c r="V482" t="s">
        <v>51</v>
      </c>
      <c r="W482" t="s">
        <v>51</v>
      </c>
      <c r="X482">
        <v>1</v>
      </c>
      <c r="Y482">
        <v>0</v>
      </c>
      <c r="Z482">
        <v>11149</v>
      </c>
      <c r="AA482">
        <v>0</v>
      </c>
      <c r="AB482" t="s">
        <v>51</v>
      </c>
      <c r="AF482" s="12" t="s">
        <v>2115</v>
      </c>
      <c r="AG482" t="s">
        <v>125</v>
      </c>
      <c r="AH482" t="s">
        <v>51</v>
      </c>
      <c r="AI482" s="12" t="s">
        <v>126</v>
      </c>
      <c r="AJ482" s="12" t="e">
        <f>VLOOKUP(Table13[[#This Row],[Local Article Id]],Table3[#All],28,FALSE)</f>
        <v>#N/A</v>
      </c>
      <c r="AK482" t="s">
        <v>51</v>
      </c>
      <c r="AL482" t="s">
        <v>51</v>
      </c>
      <c r="AM482" t="s">
        <v>51</v>
      </c>
      <c r="AN482" s="12" t="s">
        <v>51</v>
      </c>
      <c r="AO482" s="12" t="e">
        <f>VLOOKUP(Table13[[#This Row],[Local Article Id]],Table3[#All],35,FALSE)</f>
        <v>#N/A</v>
      </c>
      <c r="AP482" t="s">
        <v>51</v>
      </c>
      <c r="AQ482" s="12" t="s">
        <v>51</v>
      </c>
      <c r="AR482" s="12" t="e">
        <f>VLOOKUP(Table13[[#This Row],[Local Article Id]],Table3[#All],30,FALSE)</f>
        <v>#N/A</v>
      </c>
      <c r="AS482" t="s">
        <v>51</v>
      </c>
      <c r="AT482" s="12" t="s">
        <v>51</v>
      </c>
      <c r="AU482" s="12" t="e">
        <f>VLOOKUP(Table13[[#This Row],[Local Article Id]],Table3[#All],33,FALSE)</f>
        <v>#N/A</v>
      </c>
      <c r="AV482" s="12" t="s">
        <v>51</v>
      </c>
      <c r="AW482" s="12" t="e">
        <f>VLOOKUP(Table13[[#This Row],[Local Article Id]],Table3[#All],34,FALSE)</f>
        <v>#N/A</v>
      </c>
      <c r="AX482">
        <v>1114.9000000000001</v>
      </c>
      <c r="AY482">
        <v>0</v>
      </c>
      <c r="AZ482" t="s">
        <v>60</v>
      </c>
    </row>
    <row r="483" spans="1:52">
      <c r="A483" s="12" t="s">
        <v>2116</v>
      </c>
      <c r="B483" s="12" t="s">
        <v>48</v>
      </c>
      <c r="C483" s="12" t="s">
        <v>2117</v>
      </c>
      <c r="D483" s="12" t="s">
        <v>108</v>
      </c>
      <c r="E483" s="12" t="s">
        <v>51</v>
      </c>
      <c r="F483" s="12" t="s">
        <v>52</v>
      </c>
      <c r="G483" s="12" t="s">
        <v>2118</v>
      </c>
      <c r="H483" s="12" t="s">
        <v>51</v>
      </c>
      <c r="I483" t="s">
        <v>51</v>
      </c>
      <c r="J483" s="12" t="s">
        <v>54</v>
      </c>
      <c r="K483" t="s">
        <v>51</v>
      </c>
      <c r="L483" t="s">
        <v>51</v>
      </c>
      <c r="M483" t="s">
        <v>55</v>
      </c>
      <c r="N483" t="s">
        <v>56</v>
      </c>
      <c r="O483" s="12">
        <v>0</v>
      </c>
      <c r="P483" t="s">
        <v>51</v>
      </c>
      <c r="Q483" s="12" t="s">
        <v>51</v>
      </c>
      <c r="R483" t="s">
        <v>57</v>
      </c>
      <c r="S483" t="s">
        <v>57</v>
      </c>
      <c r="T483" t="s">
        <v>2119</v>
      </c>
      <c r="U483" t="s">
        <v>51</v>
      </c>
      <c r="V483" t="s">
        <v>51</v>
      </c>
      <c r="W483" t="s">
        <v>51</v>
      </c>
      <c r="X483">
        <v>1</v>
      </c>
      <c r="Y483">
        <v>0</v>
      </c>
      <c r="Z483">
        <v>0</v>
      </c>
      <c r="AA483">
        <v>0</v>
      </c>
      <c r="AB483" t="s">
        <v>51</v>
      </c>
      <c r="AF483" s="12" t="s">
        <v>2120</v>
      </c>
      <c r="AG483" t="s">
        <v>125</v>
      </c>
      <c r="AH483" t="s">
        <v>51</v>
      </c>
      <c r="AI483" s="12" t="s">
        <v>133</v>
      </c>
      <c r="AJ483" s="12" t="e">
        <f>VLOOKUP(Table13[[#This Row],[Local Article Id]],Table3[#All],28,FALSE)</f>
        <v>#N/A</v>
      </c>
      <c r="AK483" t="s">
        <v>51</v>
      </c>
      <c r="AL483" t="s">
        <v>51</v>
      </c>
      <c r="AM483" t="s">
        <v>51</v>
      </c>
      <c r="AN483" s="12" t="s">
        <v>51</v>
      </c>
      <c r="AO483" s="12" t="e">
        <f>VLOOKUP(Table13[[#This Row],[Local Article Id]],Table3[#All],35,FALSE)</f>
        <v>#N/A</v>
      </c>
      <c r="AP483" t="s">
        <v>51</v>
      </c>
      <c r="AQ483" s="12" t="s">
        <v>51</v>
      </c>
      <c r="AR483" s="12" t="e">
        <f>VLOOKUP(Table13[[#This Row],[Local Article Id]],Table3[#All],30,FALSE)</f>
        <v>#N/A</v>
      </c>
      <c r="AS483" t="s">
        <v>51</v>
      </c>
      <c r="AT483" s="12" t="s">
        <v>51</v>
      </c>
      <c r="AU483" s="12" t="e">
        <f>VLOOKUP(Table13[[#This Row],[Local Article Id]],Table3[#All],33,FALSE)</f>
        <v>#N/A</v>
      </c>
      <c r="AV483" s="12" t="s">
        <v>51</v>
      </c>
      <c r="AW483" s="12" t="e">
        <f>VLOOKUP(Table13[[#This Row],[Local Article Id]],Table3[#All],34,FALSE)</f>
        <v>#N/A</v>
      </c>
      <c r="AX483">
        <v>0</v>
      </c>
      <c r="AY483">
        <v>0</v>
      </c>
      <c r="AZ483" t="s">
        <v>60</v>
      </c>
    </row>
    <row r="484" spans="1:52">
      <c r="A484" t="s">
        <v>2121</v>
      </c>
      <c r="B484" t="s">
        <v>48</v>
      </c>
      <c r="C484" t="s">
        <v>2122</v>
      </c>
      <c r="D484" t="s">
        <v>98</v>
      </c>
      <c r="E484" t="s">
        <v>51</v>
      </c>
      <c r="F484" t="s">
        <v>85</v>
      </c>
      <c r="G484" t="s">
        <v>120</v>
      </c>
      <c r="H484" t="s">
        <v>120</v>
      </c>
      <c r="I484" t="s">
        <v>121</v>
      </c>
      <c r="J484" t="s">
        <v>122</v>
      </c>
      <c r="K484" t="s">
        <v>51</v>
      </c>
      <c r="L484" t="s">
        <v>51</v>
      </c>
      <c r="M484" t="s">
        <v>55</v>
      </c>
      <c r="N484" t="s">
        <v>56</v>
      </c>
      <c r="O484">
        <v>26</v>
      </c>
      <c r="P484" t="s">
        <v>51</v>
      </c>
      <c r="Q484" t="s">
        <v>2123</v>
      </c>
      <c r="R484" t="s">
        <v>57</v>
      </c>
      <c r="S484" t="s">
        <v>57</v>
      </c>
      <c r="T484" t="s">
        <v>51</v>
      </c>
      <c r="U484" t="s">
        <v>51</v>
      </c>
      <c r="V484" t="s">
        <v>51</v>
      </c>
      <c r="W484" t="s">
        <v>51</v>
      </c>
      <c r="X484">
        <v>73</v>
      </c>
      <c r="Y484">
        <v>0</v>
      </c>
      <c r="Z484">
        <v>365880</v>
      </c>
      <c r="AA484">
        <v>304800</v>
      </c>
      <c r="AB484" t="s">
        <v>51</v>
      </c>
      <c r="AF484" t="s">
        <v>2124</v>
      </c>
      <c r="AG484" t="s">
        <v>125</v>
      </c>
      <c r="AH484" t="s">
        <v>51</v>
      </c>
      <c r="AI484" s="8" t="s">
        <v>254</v>
      </c>
      <c r="AJ484" t="str">
        <f>VLOOKUP(Table13[[#This Row],[Local Article Id]],Table3[#All],28,FALSE)</f>
        <v>A paragraph or less towards the bottom</v>
      </c>
      <c r="AK484" t="s">
        <v>51</v>
      </c>
      <c r="AL484" t="s">
        <v>51</v>
      </c>
      <c r="AM484" t="s">
        <v>51</v>
      </c>
      <c r="AN484" s="12" t="s">
        <v>51</v>
      </c>
      <c r="AO484" s="12">
        <f>VLOOKUP(Table13[[#This Row],[Local Article Id]],Table3[#All],35,FALSE)</f>
        <v>0</v>
      </c>
      <c r="AP484" t="s">
        <v>51</v>
      </c>
      <c r="AQ484" s="8" t="s">
        <v>51</v>
      </c>
      <c r="AR484">
        <f>VLOOKUP(Table13[[#This Row],[Local Article Id]],Table3[#All],30,FALSE)</f>
        <v>0</v>
      </c>
      <c r="AS484" t="s">
        <v>51</v>
      </c>
      <c r="AT484" s="8" t="s">
        <v>51</v>
      </c>
      <c r="AU484">
        <f>VLOOKUP(Table13[[#This Row],[Local Article Id]],Table3[#All],33,FALSE)</f>
        <v>0</v>
      </c>
      <c r="AV484" s="8" t="s">
        <v>51</v>
      </c>
      <c r="AW484">
        <f>VLOOKUP(Table13[[#This Row],[Local Article Id]],Table3[#All],34,FALSE)</f>
        <v>0</v>
      </c>
      <c r="AX484">
        <v>365880</v>
      </c>
      <c r="AY484">
        <v>11125200</v>
      </c>
      <c r="AZ484" t="s">
        <v>60</v>
      </c>
    </row>
    <row r="485" spans="1:52">
      <c r="A485" t="s">
        <v>2125</v>
      </c>
      <c r="B485" t="s">
        <v>48</v>
      </c>
      <c r="C485" t="s">
        <v>2126</v>
      </c>
      <c r="D485" t="s">
        <v>152</v>
      </c>
      <c r="E485" t="s">
        <v>51</v>
      </c>
      <c r="F485" t="s">
        <v>85</v>
      </c>
      <c r="G485" t="s">
        <v>129</v>
      </c>
      <c r="H485" t="s">
        <v>129</v>
      </c>
      <c r="I485" t="s">
        <v>130</v>
      </c>
      <c r="J485" t="s">
        <v>122</v>
      </c>
      <c r="K485" t="s">
        <v>51</v>
      </c>
      <c r="L485" t="s">
        <v>51</v>
      </c>
      <c r="M485" t="s">
        <v>55</v>
      </c>
      <c r="N485" t="s">
        <v>56</v>
      </c>
      <c r="O485">
        <v>17</v>
      </c>
      <c r="P485" t="s">
        <v>51</v>
      </c>
      <c r="Q485" t="s">
        <v>607</v>
      </c>
      <c r="R485" t="s">
        <v>57</v>
      </c>
      <c r="S485" t="s">
        <v>57</v>
      </c>
      <c r="T485" t="s">
        <v>51</v>
      </c>
      <c r="U485" t="s">
        <v>51</v>
      </c>
      <c r="V485" t="s">
        <v>51</v>
      </c>
      <c r="W485" t="s">
        <v>51</v>
      </c>
      <c r="X485">
        <v>172</v>
      </c>
      <c r="Y485">
        <v>0</v>
      </c>
      <c r="Z485">
        <v>875125</v>
      </c>
      <c r="AA485">
        <v>365700</v>
      </c>
      <c r="AB485" t="s">
        <v>51</v>
      </c>
      <c r="AF485" t="s">
        <v>2127</v>
      </c>
      <c r="AG485" t="s">
        <v>125</v>
      </c>
      <c r="AH485" t="s">
        <v>51</v>
      </c>
      <c r="AI485" s="9" t="s">
        <v>179</v>
      </c>
      <c r="AJ485" t="str">
        <f>VLOOKUP(Table13[[#This Row],[Local Article Id]],Table3[#All],28,FALSE)</f>
        <v>A paragraph or more towards the top</v>
      </c>
      <c r="AK485" t="s">
        <v>51</v>
      </c>
      <c r="AL485" t="s">
        <v>51</v>
      </c>
      <c r="AM485" t="s">
        <v>51</v>
      </c>
      <c r="AN485" s="12" t="s">
        <v>51</v>
      </c>
      <c r="AO485" s="12">
        <f>VLOOKUP(Table13[[#This Row],[Local Article Id]],Table3[#All],35,FALSE)</f>
        <v>0</v>
      </c>
      <c r="AP485" t="s">
        <v>51</v>
      </c>
      <c r="AQ485" s="9" t="s">
        <v>51</v>
      </c>
      <c r="AR485" t="str">
        <f>VLOOKUP(Table13[[#This Row],[Local Article Id]],Table3[#All],30,FALSE)</f>
        <v>NICE recommended weight-loss drug to be made available in specialist NHS services 08/03/23</v>
      </c>
      <c r="AS485" t="s">
        <v>51</v>
      </c>
      <c r="AT485" s="8" t="s">
        <v>51</v>
      </c>
      <c r="AU485">
        <f>VLOOKUP(Table13[[#This Row],[Local Article Id]],Table3[#All],33,FALSE)</f>
        <v>0</v>
      </c>
      <c r="AV485" s="8" t="s">
        <v>51</v>
      </c>
      <c r="AW485">
        <f>VLOOKUP(Table13[[#This Row],[Local Article Id]],Table3[#All],34,FALSE)</f>
        <v>0</v>
      </c>
      <c r="AX485">
        <v>26253.75</v>
      </c>
      <c r="AY485">
        <v>10971</v>
      </c>
      <c r="AZ485" t="s">
        <v>60</v>
      </c>
    </row>
    <row r="486" spans="1:52">
      <c r="A486" t="s">
        <v>2128</v>
      </c>
      <c r="B486" t="s">
        <v>48</v>
      </c>
      <c r="C486" t="s">
        <v>2129</v>
      </c>
      <c r="D486" t="s">
        <v>152</v>
      </c>
      <c r="E486" t="s">
        <v>51</v>
      </c>
      <c r="F486" t="s">
        <v>52</v>
      </c>
      <c r="G486" t="s">
        <v>612</v>
      </c>
      <c r="H486" t="s">
        <v>51</v>
      </c>
      <c r="I486" t="s">
        <v>51</v>
      </c>
      <c r="J486" t="s">
        <v>54</v>
      </c>
      <c r="K486" t="s">
        <v>51</v>
      </c>
      <c r="L486" t="s">
        <v>51</v>
      </c>
      <c r="M486" t="s">
        <v>55</v>
      </c>
      <c r="N486" t="s">
        <v>56</v>
      </c>
      <c r="O486">
        <v>0</v>
      </c>
      <c r="P486" t="s">
        <v>51</v>
      </c>
      <c r="Q486" t="s">
        <v>2130</v>
      </c>
      <c r="R486" t="s">
        <v>57</v>
      </c>
      <c r="S486" t="s">
        <v>57</v>
      </c>
      <c r="T486" t="s">
        <v>2131</v>
      </c>
      <c r="U486" t="s">
        <v>51</v>
      </c>
      <c r="V486" t="s">
        <v>51</v>
      </c>
      <c r="W486" t="s">
        <v>51</v>
      </c>
      <c r="X486">
        <v>1</v>
      </c>
      <c r="Y486">
        <v>0</v>
      </c>
      <c r="Z486">
        <v>7339450</v>
      </c>
      <c r="AA486">
        <v>0</v>
      </c>
      <c r="AB486" t="s">
        <v>51</v>
      </c>
      <c r="AF486" t="s">
        <v>2132</v>
      </c>
      <c r="AG486" t="s">
        <v>125</v>
      </c>
      <c r="AH486" t="s">
        <v>51</v>
      </c>
      <c r="AI486" s="9" t="s">
        <v>133</v>
      </c>
      <c r="AJ486" t="str">
        <f>VLOOKUP(Table13[[#This Row],[Local Article Id]],Table3[#All],28,FALSE)</f>
        <v>A paragraph or more towards the top</v>
      </c>
      <c r="AK486" t="s">
        <v>51</v>
      </c>
      <c r="AL486" t="s">
        <v>51</v>
      </c>
      <c r="AM486" t="s">
        <v>51</v>
      </c>
      <c r="AN486" s="12" t="s">
        <v>51</v>
      </c>
      <c r="AO486" s="12">
        <f>VLOOKUP(Table13[[#This Row],[Local Article Id]],Table3[#All],35,FALSE)</f>
        <v>0</v>
      </c>
      <c r="AP486" t="s">
        <v>51</v>
      </c>
      <c r="AQ486" s="9" t="s">
        <v>51</v>
      </c>
      <c r="AR486" t="str">
        <f>VLOOKUP(Table13[[#This Row],[Local Article Id]],Table3[#All],30,FALSE)</f>
        <v>NICE recommended weight-loss drug to be made available in specialist NHS services 08/03/23</v>
      </c>
      <c r="AS486" t="s">
        <v>51</v>
      </c>
      <c r="AT486" s="8" t="s">
        <v>51</v>
      </c>
      <c r="AU486">
        <f>VLOOKUP(Table13[[#This Row],[Local Article Id]],Table3[#All],33,FALSE)</f>
        <v>0</v>
      </c>
      <c r="AV486" s="8" t="s">
        <v>51</v>
      </c>
      <c r="AW486">
        <f>VLOOKUP(Table13[[#This Row],[Local Article Id]],Table3[#All],34,FALSE)</f>
        <v>0</v>
      </c>
      <c r="AX486">
        <v>1834862.5</v>
      </c>
      <c r="AY486">
        <v>0</v>
      </c>
      <c r="AZ486" t="s">
        <v>60</v>
      </c>
    </row>
    <row r="487" spans="1:52">
      <c r="A487" s="12" t="s">
        <v>2133</v>
      </c>
      <c r="B487" s="12" t="s">
        <v>48</v>
      </c>
      <c r="C487" s="12" t="s">
        <v>2134</v>
      </c>
      <c r="D487" s="12" t="s">
        <v>244</v>
      </c>
      <c r="E487" s="12" t="s">
        <v>51</v>
      </c>
      <c r="F487" s="12" t="s">
        <v>52</v>
      </c>
      <c r="G487" s="12" t="s">
        <v>1738</v>
      </c>
      <c r="H487" s="12" t="s">
        <v>51</v>
      </c>
      <c r="I487" t="s">
        <v>51</v>
      </c>
      <c r="J487" s="12" t="s">
        <v>54</v>
      </c>
      <c r="K487" t="s">
        <v>51</v>
      </c>
      <c r="L487" t="s">
        <v>51</v>
      </c>
      <c r="M487" t="s">
        <v>55</v>
      </c>
      <c r="N487" t="s">
        <v>56</v>
      </c>
      <c r="O487" s="12">
        <v>0</v>
      </c>
      <c r="P487" t="s">
        <v>51</v>
      </c>
      <c r="Q487" s="12" t="s">
        <v>51</v>
      </c>
      <c r="R487" t="s">
        <v>57</v>
      </c>
      <c r="S487" t="s">
        <v>57</v>
      </c>
      <c r="T487" t="s">
        <v>2135</v>
      </c>
      <c r="U487" t="s">
        <v>51</v>
      </c>
      <c r="V487" t="s">
        <v>51</v>
      </c>
      <c r="W487" t="s">
        <v>51</v>
      </c>
      <c r="X487">
        <v>1</v>
      </c>
      <c r="Y487">
        <v>0</v>
      </c>
      <c r="Z487">
        <v>2133</v>
      </c>
      <c r="AA487">
        <v>0</v>
      </c>
      <c r="AB487" t="s">
        <v>51</v>
      </c>
      <c r="AF487" s="12" t="s">
        <v>2136</v>
      </c>
      <c r="AG487" t="s">
        <v>125</v>
      </c>
      <c r="AH487" t="s">
        <v>51</v>
      </c>
      <c r="AI487" s="12" t="s">
        <v>179</v>
      </c>
      <c r="AJ487" s="12" t="e">
        <f>VLOOKUP(Table13[[#This Row],[Local Article Id]],Table3[#All],28,FALSE)</f>
        <v>#N/A</v>
      </c>
      <c r="AK487" t="s">
        <v>51</v>
      </c>
      <c r="AL487" t="s">
        <v>51</v>
      </c>
      <c r="AM487" t="s">
        <v>51</v>
      </c>
      <c r="AN487" s="12" t="s">
        <v>51</v>
      </c>
      <c r="AO487" s="12" t="e">
        <f>VLOOKUP(Table13[[#This Row],[Local Article Id]],Table3[#All],35,FALSE)</f>
        <v>#N/A</v>
      </c>
      <c r="AP487" t="s">
        <v>51</v>
      </c>
      <c r="AQ487" s="12" t="s">
        <v>51</v>
      </c>
      <c r="AR487" s="12" t="e">
        <f>VLOOKUP(Table13[[#This Row],[Local Article Id]],Table3[#All],30,FALSE)</f>
        <v>#N/A</v>
      </c>
      <c r="AS487" t="s">
        <v>51</v>
      </c>
      <c r="AT487" s="12" t="s">
        <v>51</v>
      </c>
      <c r="AU487" s="12" t="e">
        <f>VLOOKUP(Table13[[#This Row],[Local Article Id]],Table3[#All],33,FALSE)</f>
        <v>#N/A</v>
      </c>
      <c r="AV487" s="12" t="s">
        <v>51</v>
      </c>
      <c r="AW487" s="12" t="e">
        <f>VLOOKUP(Table13[[#This Row],[Local Article Id]],Table3[#All],34,FALSE)</f>
        <v>#N/A</v>
      </c>
      <c r="AX487">
        <v>63.99</v>
      </c>
      <c r="AY487">
        <v>0</v>
      </c>
      <c r="AZ487" t="s">
        <v>60</v>
      </c>
    </row>
    <row r="488" spans="1:52">
      <c r="A488" s="12" t="s">
        <v>2137</v>
      </c>
      <c r="B488" s="12" t="s">
        <v>48</v>
      </c>
      <c r="C488" s="12" t="s">
        <v>2138</v>
      </c>
      <c r="D488" s="12" t="s">
        <v>244</v>
      </c>
      <c r="E488" s="12" t="s">
        <v>51</v>
      </c>
      <c r="F488" s="12" t="s">
        <v>52</v>
      </c>
      <c r="G488" s="12" t="s">
        <v>829</v>
      </c>
      <c r="H488" s="12" t="s">
        <v>51</v>
      </c>
      <c r="I488" t="s">
        <v>51</v>
      </c>
      <c r="J488" s="12" t="s">
        <v>54</v>
      </c>
      <c r="K488" t="s">
        <v>51</v>
      </c>
      <c r="L488" t="s">
        <v>51</v>
      </c>
      <c r="M488" t="s">
        <v>55</v>
      </c>
      <c r="N488" t="s">
        <v>56</v>
      </c>
      <c r="O488" s="12">
        <v>0</v>
      </c>
      <c r="P488" t="s">
        <v>51</v>
      </c>
      <c r="Q488" s="12" t="s">
        <v>51</v>
      </c>
      <c r="R488" t="s">
        <v>57</v>
      </c>
      <c r="S488" t="s">
        <v>57</v>
      </c>
      <c r="T488" t="s">
        <v>2139</v>
      </c>
      <c r="U488" t="s">
        <v>51</v>
      </c>
      <c r="V488" t="s">
        <v>51</v>
      </c>
      <c r="W488" t="s">
        <v>51</v>
      </c>
      <c r="X488">
        <v>1</v>
      </c>
      <c r="Y488">
        <v>0</v>
      </c>
      <c r="Z488">
        <v>0</v>
      </c>
      <c r="AA488">
        <v>0</v>
      </c>
      <c r="AB488" t="s">
        <v>51</v>
      </c>
      <c r="AF488" s="12" t="s">
        <v>1614</v>
      </c>
      <c r="AG488" t="s">
        <v>125</v>
      </c>
      <c r="AH488" t="s">
        <v>51</v>
      </c>
      <c r="AI488" s="12" t="s">
        <v>141</v>
      </c>
      <c r="AJ488" s="12" t="e">
        <f>VLOOKUP(Table13[[#This Row],[Local Article Id]],Table3[#All],28,FALSE)</f>
        <v>#N/A</v>
      </c>
      <c r="AK488" t="s">
        <v>51</v>
      </c>
      <c r="AL488" t="s">
        <v>51</v>
      </c>
      <c r="AM488" t="s">
        <v>51</v>
      </c>
      <c r="AN488" s="12" t="s">
        <v>51</v>
      </c>
      <c r="AO488" s="12" t="e">
        <f>VLOOKUP(Table13[[#This Row],[Local Article Id]],Table3[#All],35,FALSE)</f>
        <v>#N/A</v>
      </c>
      <c r="AP488" t="s">
        <v>51</v>
      </c>
      <c r="AQ488" s="12" t="s">
        <v>51</v>
      </c>
      <c r="AR488" s="12" t="e">
        <f>VLOOKUP(Table13[[#This Row],[Local Article Id]],Table3[#All],30,FALSE)</f>
        <v>#N/A</v>
      </c>
      <c r="AS488" t="s">
        <v>51</v>
      </c>
      <c r="AT488" s="12" t="s">
        <v>51</v>
      </c>
      <c r="AU488" s="12" t="e">
        <f>VLOOKUP(Table13[[#This Row],[Local Article Id]],Table3[#All],33,FALSE)</f>
        <v>#N/A</v>
      </c>
      <c r="AV488" s="12" t="s">
        <v>51</v>
      </c>
      <c r="AW488" s="12" t="e">
        <f>VLOOKUP(Table13[[#This Row],[Local Article Id]],Table3[#All],34,FALSE)</f>
        <v>#N/A</v>
      </c>
      <c r="AX488">
        <v>0</v>
      </c>
      <c r="AY488">
        <v>0</v>
      </c>
      <c r="AZ488" t="s">
        <v>60</v>
      </c>
    </row>
    <row r="489" spans="1:52">
      <c r="A489" t="s">
        <v>2140</v>
      </c>
      <c r="B489" t="s">
        <v>48</v>
      </c>
      <c r="C489" t="s">
        <v>2141</v>
      </c>
      <c r="D489" t="s">
        <v>92</v>
      </c>
      <c r="E489" t="s">
        <v>51</v>
      </c>
      <c r="F489" t="s">
        <v>52</v>
      </c>
      <c r="G489" t="s">
        <v>137</v>
      </c>
      <c r="H489" t="s">
        <v>51</v>
      </c>
      <c r="I489" t="s">
        <v>51</v>
      </c>
      <c r="J489" t="s">
        <v>54</v>
      </c>
      <c r="K489" t="s">
        <v>51</v>
      </c>
      <c r="L489" t="s">
        <v>51</v>
      </c>
      <c r="M489" t="s">
        <v>55</v>
      </c>
      <c r="N489" t="s">
        <v>56</v>
      </c>
      <c r="O489">
        <v>0</v>
      </c>
      <c r="P489" t="s">
        <v>51</v>
      </c>
      <c r="Q489" t="s">
        <v>51</v>
      </c>
      <c r="R489" t="s">
        <v>57</v>
      </c>
      <c r="S489" t="s">
        <v>57</v>
      </c>
      <c r="T489" t="s">
        <v>2142</v>
      </c>
      <c r="U489" t="s">
        <v>51</v>
      </c>
      <c r="V489" t="s">
        <v>51</v>
      </c>
      <c r="W489" t="s">
        <v>51</v>
      </c>
      <c r="X489">
        <v>1</v>
      </c>
      <c r="Y489">
        <v>0</v>
      </c>
      <c r="Z489">
        <v>9952153</v>
      </c>
      <c r="AA489">
        <v>0</v>
      </c>
      <c r="AB489" t="s">
        <v>51</v>
      </c>
      <c r="AF489" t="s">
        <v>2143</v>
      </c>
      <c r="AG489" t="s">
        <v>125</v>
      </c>
      <c r="AH489" t="s">
        <v>51</v>
      </c>
      <c r="AI489" s="8" t="s">
        <v>126</v>
      </c>
      <c r="AJ489" t="str">
        <f>VLOOKUP(Table13[[#This Row],[Local Article Id]],Table3[#All],28,FALSE)</f>
        <v>A paragraph or less towards the bottom</v>
      </c>
      <c r="AK489" t="s">
        <v>51</v>
      </c>
      <c r="AL489" t="s">
        <v>51</v>
      </c>
      <c r="AM489" t="s">
        <v>51</v>
      </c>
      <c r="AN489" s="12" t="s">
        <v>51</v>
      </c>
      <c r="AO489" s="12">
        <f>VLOOKUP(Table13[[#This Row],[Local Article Id]],Table3[#All],35,FALSE)</f>
        <v>0</v>
      </c>
      <c r="AP489" t="s">
        <v>51</v>
      </c>
      <c r="AQ489" s="8" t="s">
        <v>51</v>
      </c>
      <c r="AR489">
        <f>VLOOKUP(Table13[[#This Row],[Local Article Id]],Table3[#All],30,FALSE)</f>
        <v>0</v>
      </c>
      <c r="AS489" t="s">
        <v>51</v>
      </c>
      <c r="AT489" s="8" t="s">
        <v>51</v>
      </c>
      <c r="AU489">
        <f>VLOOKUP(Table13[[#This Row],[Local Article Id]],Table3[#All],33,FALSE)</f>
        <v>0</v>
      </c>
      <c r="AV489" s="8" t="s">
        <v>51</v>
      </c>
      <c r="AW489">
        <f>VLOOKUP(Table13[[#This Row],[Local Article Id]],Table3[#All],34,FALSE)</f>
        <v>0</v>
      </c>
      <c r="AX489">
        <v>995215.3</v>
      </c>
      <c r="AY489">
        <v>0</v>
      </c>
      <c r="AZ489" t="s">
        <v>60</v>
      </c>
    </row>
    <row r="490" spans="1:52">
      <c r="A490" s="12" t="s">
        <v>2144</v>
      </c>
      <c r="B490" s="12" t="s">
        <v>48</v>
      </c>
      <c r="C490" s="12" t="s">
        <v>2145</v>
      </c>
      <c r="D490" s="12" t="s">
        <v>92</v>
      </c>
      <c r="E490" s="12" t="s">
        <v>51</v>
      </c>
      <c r="F490" s="12" t="s">
        <v>52</v>
      </c>
      <c r="G490" s="12" t="s">
        <v>422</v>
      </c>
      <c r="H490" s="12" t="s">
        <v>51</v>
      </c>
      <c r="I490" t="s">
        <v>51</v>
      </c>
      <c r="J490" s="12" t="s">
        <v>51</v>
      </c>
      <c r="K490" t="s">
        <v>51</v>
      </c>
      <c r="L490" t="s">
        <v>51</v>
      </c>
      <c r="M490" t="s">
        <v>55</v>
      </c>
      <c r="N490" t="s">
        <v>56</v>
      </c>
      <c r="O490" s="12">
        <v>0</v>
      </c>
      <c r="P490" t="s">
        <v>51</v>
      </c>
      <c r="Q490" s="12" t="s">
        <v>51</v>
      </c>
      <c r="R490" t="s">
        <v>57</v>
      </c>
      <c r="S490" t="s">
        <v>57</v>
      </c>
      <c r="T490" t="s">
        <v>2146</v>
      </c>
      <c r="U490" t="s">
        <v>51</v>
      </c>
      <c r="V490" t="s">
        <v>51</v>
      </c>
      <c r="W490" t="s">
        <v>51</v>
      </c>
      <c r="X490">
        <v>1</v>
      </c>
      <c r="Y490">
        <v>0</v>
      </c>
      <c r="Z490">
        <v>151829</v>
      </c>
      <c r="AA490">
        <v>0</v>
      </c>
      <c r="AB490" t="s">
        <v>51</v>
      </c>
      <c r="AF490" s="12" t="s">
        <v>1457</v>
      </c>
      <c r="AG490" t="s">
        <v>125</v>
      </c>
      <c r="AH490" t="s">
        <v>51</v>
      </c>
      <c r="AI490" s="12" t="s">
        <v>179</v>
      </c>
      <c r="AJ490" s="12" t="e">
        <f>VLOOKUP(Table13[[#This Row],[Local Article Id]],Table3[#All],28,FALSE)</f>
        <v>#N/A</v>
      </c>
      <c r="AK490" t="s">
        <v>51</v>
      </c>
      <c r="AL490" t="s">
        <v>51</v>
      </c>
      <c r="AM490" t="s">
        <v>51</v>
      </c>
      <c r="AN490" s="12" t="s">
        <v>51</v>
      </c>
      <c r="AO490" s="12" t="e">
        <f>VLOOKUP(Table13[[#This Row],[Local Article Id]],Table3[#All],35,FALSE)</f>
        <v>#N/A</v>
      </c>
      <c r="AP490" t="s">
        <v>51</v>
      </c>
      <c r="AQ490" s="12" t="s">
        <v>51</v>
      </c>
      <c r="AR490" s="12" t="e">
        <f>VLOOKUP(Table13[[#This Row],[Local Article Id]],Table3[#All],30,FALSE)</f>
        <v>#N/A</v>
      </c>
      <c r="AS490" t="s">
        <v>51</v>
      </c>
      <c r="AT490" s="12" t="s">
        <v>51</v>
      </c>
      <c r="AU490" s="12" t="e">
        <f>VLOOKUP(Table13[[#This Row],[Local Article Id]],Table3[#All],33,FALSE)</f>
        <v>#N/A</v>
      </c>
      <c r="AV490" s="12" t="s">
        <v>51</v>
      </c>
      <c r="AW490" s="12" t="e">
        <f>VLOOKUP(Table13[[#This Row],[Local Article Id]],Table3[#All],34,FALSE)</f>
        <v>#N/A</v>
      </c>
      <c r="AX490">
        <v>4554.87</v>
      </c>
      <c r="AY490">
        <v>0</v>
      </c>
      <c r="AZ490" t="s">
        <v>60</v>
      </c>
    </row>
    <row r="491" spans="1:52">
      <c r="A491" s="12" t="s">
        <v>2147</v>
      </c>
      <c r="B491" s="12" t="s">
        <v>48</v>
      </c>
      <c r="C491" s="12" t="s">
        <v>2148</v>
      </c>
      <c r="D491" s="12" t="s">
        <v>209</v>
      </c>
      <c r="E491" s="12" t="s">
        <v>51</v>
      </c>
      <c r="F491" s="12" t="s">
        <v>52</v>
      </c>
      <c r="G491" s="12" t="s">
        <v>53</v>
      </c>
      <c r="H491" s="12" t="s">
        <v>51</v>
      </c>
      <c r="I491" t="s">
        <v>51</v>
      </c>
      <c r="J491" s="12" t="s">
        <v>54</v>
      </c>
      <c r="K491" t="s">
        <v>51</v>
      </c>
      <c r="L491" t="s">
        <v>51</v>
      </c>
      <c r="M491" t="s">
        <v>55</v>
      </c>
      <c r="N491" t="s">
        <v>56</v>
      </c>
      <c r="O491" s="12">
        <v>0</v>
      </c>
      <c r="P491" t="s">
        <v>51</v>
      </c>
      <c r="Q491" s="12" t="s">
        <v>51</v>
      </c>
      <c r="R491" t="s">
        <v>57</v>
      </c>
      <c r="S491" t="s">
        <v>57</v>
      </c>
      <c r="T491" t="s">
        <v>2149</v>
      </c>
      <c r="U491" t="s">
        <v>51</v>
      </c>
      <c r="V491" t="s">
        <v>51</v>
      </c>
      <c r="W491" t="s">
        <v>51</v>
      </c>
      <c r="X491">
        <v>1</v>
      </c>
      <c r="Y491">
        <v>0</v>
      </c>
      <c r="Z491">
        <v>993472</v>
      </c>
      <c r="AA491">
        <v>0</v>
      </c>
      <c r="AB491" t="s">
        <v>51</v>
      </c>
      <c r="AF491" s="12" t="s">
        <v>1901</v>
      </c>
      <c r="AG491" t="s">
        <v>125</v>
      </c>
      <c r="AH491" t="s">
        <v>51</v>
      </c>
      <c r="AI491" s="12" t="s">
        <v>179</v>
      </c>
      <c r="AJ491" s="12" t="e">
        <f>VLOOKUP(Table13[[#This Row],[Local Article Id]],Table3[#All],28,FALSE)</f>
        <v>#N/A</v>
      </c>
      <c r="AK491" t="s">
        <v>51</v>
      </c>
      <c r="AL491" t="s">
        <v>51</v>
      </c>
      <c r="AM491" t="s">
        <v>51</v>
      </c>
      <c r="AN491" s="12" t="s">
        <v>51</v>
      </c>
      <c r="AO491" s="12" t="e">
        <f>VLOOKUP(Table13[[#This Row],[Local Article Id]],Table3[#All],35,FALSE)</f>
        <v>#N/A</v>
      </c>
      <c r="AP491" t="s">
        <v>51</v>
      </c>
      <c r="AQ491" s="12" t="s">
        <v>51</v>
      </c>
      <c r="AR491" s="12" t="e">
        <f>VLOOKUP(Table13[[#This Row],[Local Article Id]],Table3[#All],30,FALSE)</f>
        <v>#N/A</v>
      </c>
      <c r="AS491" t="s">
        <v>51</v>
      </c>
      <c r="AT491" s="12" t="s">
        <v>51</v>
      </c>
      <c r="AU491" s="12" t="e">
        <f>VLOOKUP(Table13[[#This Row],[Local Article Id]],Table3[#All],33,FALSE)</f>
        <v>#N/A</v>
      </c>
      <c r="AV491" s="12" t="s">
        <v>51</v>
      </c>
      <c r="AW491" s="12" t="e">
        <f>VLOOKUP(Table13[[#This Row],[Local Article Id]],Table3[#All],34,FALSE)</f>
        <v>#N/A</v>
      </c>
      <c r="AX491">
        <v>29804.16</v>
      </c>
      <c r="AY491">
        <v>0</v>
      </c>
      <c r="AZ491" t="s">
        <v>60</v>
      </c>
    </row>
    <row r="492" spans="1:52">
      <c r="A492" s="12" t="s">
        <v>2150</v>
      </c>
      <c r="B492" s="12" t="s">
        <v>48</v>
      </c>
      <c r="C492" s="12" t="s">
        <v>2151</v>
      </c>
      <c r="D492" s="12" t="s">
        <v>209</v>
      </c>
      <c r="E492" s="12" t="s">
        <v>51</v>
      </c>
      <c r="F492" s="12" t="s">
        <v>52</v>
      </c>
      <c r="G492" s="12" t="s">
        <v>379</v>
      </c>
      <c r="H492" s="12" t="s">
        <v>51</v>
      </c>
      <c r="I492" t="s">
        <v>51</v>
      </c>
      <c r="J492" s="12" t="s">
        <v>54</v>
      </c>
      <c r="K492" t="s">
        <v>51</v>
      </c>
      <c r="L492" t="s">
        <v>51</v>
      </c>
      <c r="M492" t="s">
        <v>55</v>
      </c>
      <c r="N492" t="s">
        <v>56</v>
      </c>
      <c r="O492" s="12">
        <v>0</v>
      </c>
      <c r="P492" t="s">
        <v>51</v>
      </c>
      <c r="Q492" s="12" t="s">
        <v>51</v>
      </c>
      <c r="R492" t="s">
        <v>57</v>
      </c>
      <c r="S492" t="s">
        <v>57</v>
      </c>
      <c r="T492" t="s">
        <v>2152</v>
      </c>
      <c r="U492" t="s">
        <v>51</v>
      </c>
      <c r="V492" t="s">
        <v>51</v>
      </c>
      <c r="W492" t="s">
        <v>51</v>
      </c>
      <c r="X492">
        <v>0</v>
      </c>
      <c r="Y492">
        <v>0</v>
      </c>
      <c r="Z492">
        <v>4730139</v>
      </c>
      <c r="AA492">
        <v>0</v>
      </c>
      <c r="AB492" t="s">
        <v>51</v>
      </c>
      <c r="AF492" s="12" t="s">
        <v>749</v>
      </c>
      <c r="AG492" t="s">
        <v>125</v>
      </c>
      <c r="AH492" t="s">
        <v>51</v>
      </c>
      <c r="AI492" s="12" t="s">
        <v>179</v>
      </c>
      <c r="AJ492" s="12" t="e">
        <f>VLOOKUP(Table13[[#This Row],[Local Article Id]],Table3[#All],28,FALSE)</f>
        <v>#N/A</v>
      </c>
      <c r="AK492" t="s">
        <v>51</v>
      </c>
      <c r="AL492" t="s">
        <v>51</v>
      </c>
      <c r="AM492" t="s">
        <v>51</v>
      </c>
      <c r="AN492" s="12" t="s">
        <v>51</v>
      </c>
      <c r="AO492" s="12" t="e">
        <f>VLOOKUP(Table13[[#This Row],[Local Article Id]],Table3[#All],35,FALSE)</f>
        <v>#N/A</v>
      </c>
      <c r="AP492" t="s">
        <v>51</v>
      </c>
      <c r="AQ492" s="12" t="s">
        <v>51</v>
      </c>
      <c r="AR492" s="12" t="e">
        <f>VLOOKUP(Table13[[#This Row],[Local Article Id]],Table3[#All],30,FALSE)</f>
        <v>#N/A</v>
      </c>
      <c r="AS492" t="s">
        <v>51</v>
      </c>
      <c r="AT492" s="12" t="s">
        <v>51</v>
      </c>
      <c r="AU492" s="12" t="e">
        <f>VLOOKUP(Table13[[#This Row],[Local Article Id]],Table3[#All],33,FALSE)</f>
        <v>#N/A</v>
      </c>
      <c r="AV492" s="12" t="s">
        <v>51</v>
      </c>
      <c r="AW492" s="12" t="e">
        <f>VLOOKUP(Table13[[#This Row],[Local Article Id]],Table3[#All],34,FALSE)</f>
        <v>#N/A</v>
      </c>
      <c r="AX492">
        <v>141904.17000000001</v>
      </c>
      <c r="AY492">
        <v>0</v>
      </c>
      <c r="AZ492" t="s">
        <v>60</v>
      </c>
    </row>
    <row r="493" spans="1:52">
      <c r="A493" s="12" t="s">
        <v>2153</v>
      </c>
      <c r="B493" s="12" t="s">
        <v>48</v>
      </c>
      <c r="C493" s="12" t="s">
        <v>2154</v>
      </c>
      <c r="D493" s="12" t="s">
        <v>906</v>
      </c>
      <c r="E493" s="12" t="s">
        <v>51</v>
      </c>
      <c r="F493" s="12" t="s">
        <v>85</v>
      </c>
      <c r="G493" s="12" t="s">
        <v>977</v>
      </c>
      <c r="H493" s="12" t="s">
        <v>977</v>
      </c>
      <c r="I493" t="s">
        <v>51</v>
      </c>
      <c r="J493" s="12" t="s">
        <v>51</v>
      </c>
      <c r="K493" t="s">
        <v>51</v>
      </c>
      <c r="L493" t="s">
        <v>51</v>
      </c>
      <c r="M493" t="s">
        <v>55</v>
      </c>
      <c r="N493" t="s">
        <v>56</v>
      </c>
      <c r="O493" s="12">
        <v>1</v>
      </c>
      <c r="P493" t="s">
        <v>51</v>
      </c>
      <c r="Q493" s="12" t="s">
        <v>51</v>
      </c>
      <c r="R493" t="s">
        <v>57</v>
      </c>
      <c r="S493" t="s">
        <v>57</v>
      </c>
      <c r="T493" t="s">
        <v>51</v>
      </c>
      <c r="U493" t="s">
        <v>51</v>
      </c>
      <c r="V493" t="s">
        <v>51</v>
      </c>
      <c r="W493" t="s">
        <v>51</v>
      </c>
      <c r="X493">
        <v>1</v>
      </c>
      <c r="Y493">
        <v>0</v>
      </c>
      <c r="Z493">
        <v>40640</v>
      </c>
      <c r="AA493">
        <v>10910000</v>
      </c>
      <c r="AB493" t="s">
        <v>51</v>
      </c>
      <c r="AF493" s="12" t="s">
        <v>1930</v>
      </c>
      <c r="AG493" t="s">
        <v>125</v>
      </c>
      <c r="AH493" t="s">
        <v>51</v>
      </c>
      <c r="AI493" s="12" t="s">
        <v>179</v>
      </c>
      <c r="AJ493" s="12" t="e">
        <f>VLOOKUP(Table13[[#This Row],[Local Article Id]],Table3[#All],28,FALSE)</f>
        <v>#N/A</v>
      </c>
      <c r="AK493" t="s">
        <v>51</v>
      </c>
      <c r="AL493" t="s">
        <v>51</v>
      </c>
      <c r="AM493" t="s">
        <v>51</v>
      </c>
      <c r="AN493" s="12" t="s">
        <v>51</v>
      </c>
      <c r="AO493" s="12" t="e">
        <f>VLOOKUP(Table13[[#This Row],[Local Article Id]],Table3[#All],35,FALSE)</f>
        <v>#N/A</v>
      </c>
      <c r="AP493" t="s">
        <v>51</v>
      </c>
      <c r="AQ493" s="12" t="s">
        <v>51</v>
      </c>
      <c r="AR493" s="12" t="e">
        <f>VLOOKUP(Table13[[#This Row],[Local Article Id]],Table3[#All],30,FALSE)</f>
        <v>#N/A</v>
      </c>
      <c r="AS493" t="s">
        <v>51</v>
      </c>
      <c r="AT493" s="12" t="s">
        <v>51</v>
      </c>
      <c r="AU493" s="12" t="e">
        <f>VLOOKUP(Table13[[#This Row],[Local Article Id]],Table3[#All],33,FALSE)</f>
        <v>#N/A</v>
      </c>
      <c r="AV493" s="12" t="s">
        <v>51</v>
      </c>
      <c r="AW493" s="12" t="e">
        <f>VLOOKUP(Table13[[#This Row],[Local Article Id]],Table3[#All],34,FALSE)</f>
        <v>#N/A</v>
      </c>
      <c r="AX493">
        <v>1219.2</v>
      </c>
      <c r="AY493">
        <v>327300</v>
      </c>
      <c r="AZ493" t="s">
        <v>60</v>
      </c>
    </row>
    <row r="494" spans="1:52">
      <c r="A494" t="s">
        <v>2155</v>
      </c>
      <c r="B494" t="s">
        <v>48</v>
      </c>
      <c r="C494" t="s">
        <v>2156</v>
      </c>
      <c r="D494" t="s">
        <v>103</v>
      </c>
      <c r="E494" t="s">
        <v>51</v>
      </c>
      <c r="F494" t="s">
        <v>85</v>
      </c>
      <c r="G494" t="s">
        <v>250</v>
      </c>
      <c r="H494" t="s">
        <v>250</v>
      </c>
      <c r="I494" t="s">
        <v>251</v>
      </c>
      <c r="J494" t="s">
        <v>252</v>
      </c>
      <c r="K494" t="s">
        <v>51</v>
      </c>
      <c r="L494" t="s">
        <v>51</v>
      </c>
      <c r="M494" t="s">
        <v>55</v>
      </c>
      <c r="N494" t="s">
        <v>56</v>
      </c>
      <c r="O494">
        <v>486</v>
      </c>
      <c r="P494" t="s">
        <v>51</v>
      </c>
      <c r="Q494" t="s">
        <v>2157</v>
      </c>
      <c r="R494" t="s">
        <v>57</v>
      </c>
      <c r="S494" t="s">
        <v>57</v>
      </c>
      <c r="T494" t="s">
        <v>51</v>
      </c>
      <c r="U494" t="s">
        <v>51</v>
      </c>
      <c r="V494" t="s">
        <v>51</v>
      </c>
      <c r="W494" t="s">
        <v>51</v>
      </c>
      <c r="X494">
        <v>323</v>
      </c>
      <c r="Y494">
        <v>0</v>
      </c>
      <c r="Z494">
        <v>123697</v>
      </c>
      <c r="AA494">
        <v>47300</v>
      </c>
      <c r="AB494" t="s">
        <v>51</v>
      </c>
      <c r="AF494" t="s">
        <v>2158</v>
      </c>
      <c r="AG494" t="s">
        <v>125</v>
      </c>
      <c r="AH494" t="s">
        <v>51</v>
      </c>
      <c r="AI494" s="9" t="s">
        <v>179</v>
      </c>
      <c r="AJ494" t="str">
        <f>VLOOKUP(Table13[[#This Row],[Local Article Id]],Table3[#All],28,FALSE)</f>
        <v>A paragraph or more towards the top</v>
      </c>
      <c r="AK494" t="s">
        <v>51</v>
      </c>
      <c r="AL494" t="s">
        <v>51</v>
      </c>
      <c r="AM494" t="s">
        <v>51</v>
      </c>
      <c r="AN494" s="12" t="s">
        <v>51</v>
      </c>
      <c r="AO494" s="12">
        <f>VLOOKUP(Table13[[#This Row],[Local Article Id]],Table3[#All],35,FALSE)</f>
        <v>0</v>
      </c>
      <c r="AP494" t="s">
        <v>51</v>
      </c>
      <c r="AQ494" s="8" t="s">
        <v>51</v>
      </c>
      <c r="AR494">
        <f>VLOOKUP(Table13[[#This Row],[Local Article Id]],Table3[#All],30,FALSE)</f>
        <v>0</v>
      </c>
      <c r="AS494" t="s">
        <v>51</v>
      </c>
      <c r="AT494" s="8" t="s">
        <v>51</v>
      </c>
      <c r="AU494">
        <f>VLOOKUP(Table13[[#This Row],[Local Article Id]],Table3[#All],33,FALSE)</f>
        <v>0</v>
      </c>
      <c r="AV494" s="8" t="s">
        <v>51</v>
      </c>
      <c r="AW494">
        <f>VLOOKUP(Table13[[#This Row],[Local Article Id]],Table3[#All],34,FALSE)</f>
        <v>0</v>
      </c>
      <c r="AX494">
        <v>3710.91</v>
      </c>
      <c r="AY494">
        <v>1419</v>
      </c>
      <c r="AZ494" t="s">
        <v>60</v>
      </c>
    </row>
    <row r="495" spans="1:52">
      <c r="A495" t="s">
        <v>2159</v>
      </c>
      <c r="B495" t="s">
        <v>48</v>
      </c>
      <c r="C495" t="s">
        <v>2160</v>
      </c>
      <c r="D495" t="s">
        <v>244</v>
      </c>
      <c r="E495" t="s">
        <v>51</v>
      </c>
      <c r="F495" t="s">
        <v>85</v>
      </c>
      <c r="G495" t="s">
        <v>752</v>
      </c>
      <c r="H495" t="s">
        <v>752</v>
      </c>
      <c r="I495" t="s">
        <v>753</v>
      </c>
      <c r="J495" t="s">
        <v>122</v>
      </c>
      <c r="K495" t="s">
        <v>51</v>
      </c>
      <c r="L495" t="s">
        <v>51</v>
      </c>
      <c r="M495" t="s">
        <v>55</v>
      </c>
      <c r="N495" t="s">
        <v>56</v>
      </c>
      <c r="O495">
        <v>12</v>
      </c>
      <c r="P495" t="s">
        <v>51</v>
      </c>
      <c r="Q495" t="s">
        <v>639</v>
      </c>
      <c r="R495" t="s">
        <v>57</v>
      </c>
      <c r="S495" t="s">
        <v>57</v>
      </c>
      <c r="T495" t="s">
        <v>51</v>
      </c>
      <c r="U495" t="s">
        <v>51</v>
      </c>
      <c r="V495" t="s">
        <v>51</v>
      </c>
      <c r="W495" t="s">
        <v>51</v>
      </c>
      <c r="X495">
        <v>272</v>
      </c>
      <c r="Y495">
        <v>0</v>
      </c>
      <c r="Z495">
        <v>317817</v>
      </c>
      <c r="AA495">
        <v>794800</v>
      </c>
      <c r="AB495" t="s">
        <v>51</v>
      </c>
      <c r="AF495" t="s">
        <v>2161</v>
      </c>
      <c r="AG495" t="s">
        <v>125</v>
      </c>
      <c r="AH495" t="s">
        <v>51</v>
      </c>
      <c r="AI495" s="8" t="s">
        <v>126</v>
      </c>
      <c r="AJ495" t="str">
        <f>VLOOKUP(Table13[[#This Row],[Local Article Id]],Table3[#All],28,FALSE)</f>
        <v>A paragraph or less towards the bottom</v>
      </c>
      <c r="AK495" t="s">
        <v>51</v>
      </c>
      <c r="AL495" t="s">
        <v>51</v>
      </c>
      <c r="AM495" t="s">
        <v>51</v>
      </c>
      <c r="AN495" s="12" t="s">
        <v>51</v>
      </c>
      <c r="AO495" s="12">
        <f>VLOOKUP(Table13[[#This Row],[Local Article Id]],Table3[#All],35,FALSE)</f>
        <v>0</v>
      </c>
      <c r="AP495" t="s">
        <v>51</v>
      </c>
      <c r="AQ495" s="8" t="s">
        <v>51</v>
      </c>
      <c r="AR495">
        <f>VLOOKUP(Table13[[#This Row],[Local Article Id]],Table3[#All],30,FALSE)</f>
        <v>0</v>
      </c>
      <c r="AS495" t="s">
        <v>51</v>
      </c>
      <c r="AT495" s="8" t="s">
        <v>51</v>
      </c>
      <c r="AU495">
        <f>VLOOKUP(Table13[[#This Row],[Local Article Id]],Table3[#All],33,FALSE)</f>
        <v>0</v>
      </c>
      <c r="AV495" s="8" t="s">
        <v>51</v>
      </c>
      <c r="AW495">
        <f>VLOOKUP(Table13[[#This Row],[Local Article Id]],Table3[#All],34,FALSE)</f>
        <v>0</v>
      </c>
      <c r="AX495">
        <v>317817</v>
      </c>
      <c r="AY495">
        <v>21618560</v>
      </c>
      <c r="AZ495" t="s">
        <v>60</v>
      </c>
    </row>
    <row r="496" spans="1:52">
      <c r="A496" t="s">
        <v>2162</v>
      </c>
      <c r="B496" t="s">
        <v>48</v>
      </c>
      <c r="C496" t="s">
        <v>2163</v>
      </c>
      <c r="D496" t="s">
        <v>136</v>
      </c>
      <c r="E496" t="s">
        <v>51</v>
      </c>
      <c r="F496" t="s">
        <v>85</v>
      </c>
      <c r="G496" t="s">
        <v>120</v>
      </c>
      <c r="H496" t="s">
        <v>120</v>
      </c>
      <c r="I496" t="s">
        <v>121</v>
      </c>
      <c r="J496" t="s">
        <v>122</v>
      </c>
      <c r="K496" t="s">
        <v>51</v>
      </c>
      <c r="L496" t="s">
        <v>51</v>
      </c>
      <c r="M496" t="s">
        <v>55</v>
      </c>
      <c r="N496" t="s">
        <v>56</v>
      </c>
      <c r="O496">
        <v>2</v>
      </c>
      <c r="P496" t="s">
        <v>51</v>
      </c>
      <c r="Q496" t="s">
        <v>817</v>
      </c>
      <c r="R496" t="s">
        <v>57</v>
      </c>
      <c r="S496" t="s">
        <v>57</v>
      </c>
      <c r="T496" t="s">
        <v>51</v>
      </c>
      <c r="U496" t="s">
        <v>51</v>
      </c>
      <c r="V496" t="s">
        <v>51</v>
      </c>
      <c r="W496" t="s">
        <v>51</v>
      </c>
      <c r="X496">
        <v>1811</v>
      </c>
      <c r="Y496">
        <v>0</v>
      </c>
      <c r="Z496">
        <v>365880</v>
      </c>
      <c r="AA496">
        <v>304800</v>
      </c>
      <c r="AB496" t="s">
        <v>51</v>
      </c>
      <c r="AF496" t="s">
        <v>2164</v>
      </c>
      <c r="AG496" t="s">
        <v>125</v>
      </c>
      <c r="AH496" t="s">
        <v>51</v>
      </c>
      <c r="AI496" s="8" t="s">
        <v>126</v>
      </c>
      <c r="AJ496" t="str">
        <f>VLOOKUP(Table13[[#This Row],[Local Article Id]],Table3[#All],28,FALSE)</f>
        <v>A paragraph or less towards the bottom</v>
      </c>
      <c r="AK496" t="s">
        <v>51</v>
      </c>
      <c r="AL496" t="s">
        <v>51</v>
      </c>
      <c r="AM496" t="s">
        <v>51</v>
      </c>
      <c r="AN496" s="12" t="s">
        <v>51</v>
      </c>
      <c r="AO496" s="12">
        <f>VLOOKUP(Table13[[#This Row],[Local Article Id]],Table3[#All],35,FALSE)</f>
        <v>0</v>
      </c>
      <c r="AP496" t="s">
        <v>51</v>
      </c>
      <c r="AQ496" s="8" t="s">
        <v>51</v>
      </c>
      <c r="AR496">
        <f>VLOOKUP(Table13[[#This Row],[Local Article Id]],Table3[#All],30,FALSE)</f>
        <v>0</v>
      </c>
      <c r="AS496" t="s">
        <v>51</v>
      </c>
      <c r="AT496" s="8" t="s">
        <v>51</v>
      </c>
      <c r="AU496">
        <f>VLOOKUP(Table13[[#This Row],[Local Article Id]],Table3[#All],33,FALSE)</f>
        <v>0</v>
      </c>
      <c r="AV496" s="8" t="s">
        <v>51</v>
      </c>
      <c r="AW496">
        <f>VLOOKUP(Table13[[#This Row],[Local Article Id]],Table3[#All],34,FALSE)</f>
        <v>0</v>
      </c>
      <c r="AX496">
        <v>365880</v>
      </c>
      <c r="AY496">
        <v>55199280</v>
      </c>
      <c r="AZ496" t="s">
        <v>60</v>
      </c>
    </row>
    <row r="497" spans="1:52">
      <c r="A497" t="s">
        <v>2165</v>
      </c>
      <c r="B497" t="s">
        <v>48</v>
      </c>
      <c r="C497" t="s">
        <v>2166</v>
      </c>
      <c r="D497" t="s">
        <v>1560</v>
      </c>
      <c r="E497" t="s">
        <v>51</v>
      </c>
      <c r="F497" t="s">
        <v>85</v>
      </c>
      <c r="G497" t="s">
        <v>283</v>
      </c>
      <c r="H497" t="s">
        <v>283</v>
      </c>
      <c r="I497" t="s">
        <v>284</v>
      </c>
      <c r="J497" t="s">
        <v>51</v>
      </c>
      <c r="K497" t="s">
        <v>51</v>
      </c>
      <c r="L497" t="s">
        <v>51</v>
      </c>
      <c r="M497" t="s">
        <v>55</v>
      </c>
      <c r="N497" t="s">
        <v>56</v>
      </c>
      <c r="O497">
        <v>55</v>
      </c>
      <c r="P497" t="s">
        <v>51</v>
      </c>
      <c r="Q497" t="s">
        <v>138</v>
      </c>
      <c r="R497" t="s">
        <v>57</v>
      </c>
      <c r="S497" t="s">
        <v>57</v>
      </c>
      <c r="T497" t="s">
        <v>51</v>
      </c>
      <c r="U497" t="s">
        <v>51</v>
      </c>
      <c r="V497" t="s">
        <v>51</v>
      </c>
      <c r="W497" t="s">
        <v>51</v>
      </c>
      <c r="X497">
        <v>198</v>
      </c>
      <c r="Y497">
        <v>0</v>
      </c>
      <c r="Z497">
        <v>748965</v>
      </c>
      <c r="AA497">
        <v>365700</v>
      </c>
      <c r="AB497" t="s">
        <v>51</v>
      </c>
      <c r="AF497" t="s">
        <v>2167</v>
      </c>
      <c r="AG497" t="s">
        <v>125</v>
      </c>
      <c r="AH497" t="s">
        <v>51</v>
      </c>
      <c r="AI497" s="9" t="s">
        <v>179</v>
      </c>
      <c r="AJ497" t="str">
        <f>VLOOKUP(Table13[[#This Row],[Local Article Id]],Table3[#All],28,FALSE)</f>
        <v>A paragraph or more towards the top</v>
      </c>
      <c r="AK497" t="s">
        <v>51</v>
      </c>
      <c r="AL497" t="s">
        <v>51</v>
      </c>
      <c r="AM497" t="s">
        <v>51</v>
      </c>
      <c r="AN497" s="12" t="s">
        <v>51</v>
      </c>
      <c r="AO497" s="12">
        <f>VLOOKUP(Table13[[#This Row],[Local Article Id]],Table3[#All],35,FALSE)</f>
        <v>0</v>
      </c>
      <c r="AP497" t="s">
        <v>51</v>
      </c>
      <c r="AQ497" s="8" t="s">
        <v>51</v>
      </c>
      <c r="AR497">
        <f>VLOOKUP(Table13[[#This Row],[Local Article Id]],Table3[#All],30,FALSE)</f>
        <v>0</v>
      </c>
      <c r="AS497" t="s">
        <v>51</v>
      </c>
      <c r="AT497" s="8" t="s">
        <v>51</v>
      </c>
      <c r="AU497">
        <f>VLOOKUP(Table13[[#This Row],[Local Article Id]],Table3[#All],33,FALSE)</f>
        <v>0</v>
      </c>
      <c r="AV497" s="8" t="s">
        <v>51</v>
      </c>
      <c r="AW497">
        <f>VLOOKUP(Table13[[#This Row],[Local Article Id]],Table3[#All],34,FALSE)</f>
        <v>0</v>
      </c>
      <c r="AX497">
        <v>22468.95</v>
      </c>
      <c r="AY497">
        <v>10971</v>
      </c>
      <c r="AZ497" t="s">
        <v>60</v>
      </c>
    </row>
    <row r="498" spans="1:52">
      <c r="A498" t="s">
        <v>2168</v>
      </c>
      <c r="B498" t="s">
        <v>48</v>
      </c>
      <c r="C498" t="s">
        <v>2169</v>
      </c>
      <c r="D498" t="s">
        <v>50</v>
      </c>
      <c r="E498" t="s">
        <v>51</v>
      </c>
      <c r="F498" t="s">
        <v>85</v>
      </c>
      <c r="G498" t="s">
        <v>530</v>
      </c>
      <c r="H498" t="s">
        <v>530</v>
      </c>
      <c r="I498" t="s">
        <v>51</v>
      </c>
      <c r="J498" t="s">
        <v>54</v>
      </c>
      <c r="K498" t="s">
        <v>51</v>
      </c>
      <c r="L498" t="s">
        <v>51</v>
      </c>
      <c r="M498" t="s">
        <v>55</v>
      </c>
      <c r="N498" t="s">
        <v>56</v>
      </c>
      <c r="O498">
        <v>1</v>
      </c>
      <c r="P498" t="s">
        <v>51</v>
      </c>
      <c r="Q498" t="s">
        <v>2170</v>
      </c>
      <c r="R498" t="s">
        <v>57</v>
      </c>
      <c r="S498" t="s">
        <v>57</v>
      </c>
      <c r="T498" t="s">
        <v>51</v>
      </c>
      <c r="U498" t="s">
        <v>51</v>
      </c>
      <c r="V498" t="s">
        <v>51</v>
      </c>
      <c r="W498" t="s">
        <v>51</v>
      </c>
      <c r="X498">
        <v>1</v>
      </c>
      <c r="Y498">
        <v>0</v>
      </c>
      <c r="Z498">
        <v>3065586</v>
      </c>
      <c r="AA498">
        <v>822860000</v>
      </c>
      <c r="AB498" t="s">
        <v>51</v>
      </c>
      <c r="AF498" t="s">
        <v>2171</v>
      </c>
      <c r="AG498" t="s">
        <v>125</v>
      </c>
      <c r="AH498" t="s">
        <v>51</v>
      </c>
      <c r="AI498" s="9" t="s">
        <v>133</v>
      </c>
      <c r="AJ498" t="str">
        <f>VLOOKUP(Table13[[#This Row],[Local Article Id]],Table3[#All],28,FALSE)</f>
        <v>A paragraph or more towards the top</v>
      </c>
      <c r="AK498" t="s">
        <v>51</v>
      </c>
      <c r="AL498" t="s">
        <v>51</v>
      </c>
      <c r="AM498" t="s">
        <v>51</v>
      </c>
      <c r="AN498" s="12" t="s">
        <v>51</v>
      </c>
      <c r="AO498" s="12">
        <f>VLOOKUP(Table13[[#This Row],[Local Article Id]],Table3[#All],35,FALSE)</f>
        <v>0</v>
      </c>
      <c r="AP498" t="s">
        <v>51</v>
      </c>
      <c r="AQ498" s="8" t="s">
        <v>51</v>
      </c>
      <c r="AR498">
        <f>VLOOKUP(Table13[[#This Row],[Local Article Id]],Table3[#All],30,FALSE)</f>
        <v>0</v>
      </c>
      <c r="AS498" t="s">
        <v>51</v>
      </c>
      <c r="AT498" s="8" t="s">
        <v>51</v>
      </c>
      <c r="AU498">
        <f>VLOOKUP(Table13[[#This Row],[Local Article Id]],Table3[#All],33,FALSE)</f>
        <v>0</v>
      </c>
      <c r="AV498" s="8" t="s">
        <v>51</v>
      </c>
      <c r="AW498">
        <f>VLOOKUP(Table13[[#This Row],[Local Article Id]],Table3[#All],34,FALSE)</f>
        <v>0</v>
      </c>
      <c r="AX498">
        <v>766396.5</v>
      </c>
      <c r="AY498">
        <v>205715000</v>
      </c>
      <c r="AZ498" t="s">
        <v>60</v>
      </c>
    </row>
    <row r="499" spans="1:52">
      <c r="A499" t="s">
        <v>2172</v>
      </c>
      <c r="B499" t="s">
        <v>48</v>
      </c>
      <c r="C499" t="s">
        <v>2173</v>
      </c>
      <c r="D499" t="s">
        <v>244</v>
      </c>
      <c r="E499" t="s">
        <v>51</v>
      </c>
      <c r="F499" t="s">
        <v>85</v>
      </c>
      <c r="G499" t="s">
        <v>120</v>
      </c>
      <c r="H499" t="s">
        <v>120</v>
      </c>
      <c r="I499" t="s">
        <v>121</v>
      </c>
      <c r="J499" t="s">
        <v>122</v>
      </c>
      <c r="K499" t="s">
        <v>51</v>
      </c>
      <c r="L499" t="s">
        <v>51</v>
      </c>
      <c r="M499" t="s">
        <v>55</v>
      </c>
      <c r="N499" t="s">
        <v>56</v>
      </c>
      <c r="O499">
        <v>11</v>
      </c>
      <c r="P499" t="s">
        <v>51</v>
      </c>
      <c r="Q499" t="s">
        <v>639</v>
      </c>
      <c r="R499" t="s">
        <v>57</v>
      </c>
      <c r="S499" t="s">
        <v>57</v>
      </c>
      <c r="T499" t="s">
        <v>51</v>
      </c>
      <c r="U499" t="s">
        <v>51</v>
      </c>
      <c r="V499" t="s">
        <v>51</v>
      </c>
      <c r="W499" t="s">
        <v>51</v>
      </c>
      <c r="X499">
        <v>89</v>
      </c>
      <c r="Y499">
        <v>0</v>
      </c>
      <c r="Z499">
        <v>365880</v>
      </c>
      <c r="AA499">
        <v>304800</v>
      </c>
      <c r="AB499" t="s">
        <v>51</v>
      </c>
      <c r="AF499" t="s">
        <v>2174</v>
      </c>
      <c r="AG499" t="s">
        <v>125</v>
      </c>
      <c r="AH499" t="s">
        <v>51</v>
      </c>
      <c r="AI499" s="8" t="s">
        <v>179</v>
      </c>
      <c r="AJ499" t="str">
        <f>VLOOKUP(Table13[[#This Row],[Local Article Id]],Table3[#All],28,FALSE)</f>
        <v>A paragraph or less towards the bottom</v>
      </c>
      <c r="AK499" t="s">
        <v>51</v>
      </c>
      <c r="AL499" t="s">
        <v>51</v>
      </c>
      <c r="AM499" t="s">
        <v>51</v>
      </c>
      <c r="AN499" s="12" t="s">
        <v>51</v>
      </c>
      <c r="AO499" s="12">
        <f>VLOOKUP(Table13[[#This Row],[Local Article Id]],Table3[#All],35,FALSE)</f>
        <v>0</v>
      </c>
      <c r="AP499" t="s">
        <v>51</v>
      </c>
      <c r="AQ499" s="8" t="s">
        <v>51</v>
      </c>
      <c r="AR499">
        <f>VLOOKUP(Table13[[#This Row],[Local Article Id]],Table3[#All],30,FALSE)</f>
        <v>0</v>
      </c>
      <c r="AS499" t="s">
        <v>51</v>
      </c>
      <c r="AT499" s="8" t="s">
        <v>51</v>
      </c>
      <c r="AU499">
        <f>VLOOKUP(Table13[[#This Row],[Local Article Id]],Table3[#All],33,FALSE)</f>
        <v>0</v>
      </c>
      <c r="AV499" s="8" t="s">
        <v>51</v>
      </c>
      <c r="AW499">
        <f>VLOOKUP(Table13[[#This Row],[Local Article Id]],Table3[#All],34,FALSE)</f>
        <v>0</v>
      </c>
      <c r="AX499">
        <v>10976.4</v>
      </c>
      <c r="AY499">
        <v>9144</v>
      </c>
      <c r="AZ499" t="s">
        <v>60</v>
      </c>
    </row>
    <row r="500" spans="1:52">
      <c r="A500" t="s">
        <v>2175</v>
      </c>
      <c r="B500" t="s">
        <v>48</v>
      </c>
      <c r="C500" t="s">
        <v>2176</v>
      </c>
      <c r="D500" t="s">
        <v>136</v>
      </c>
      <c r="E500" t="s">
        <v>51</v>
      </c>
      <c r="F500" t="s">
        <v>52</v>
      </c>
      <c r="G500" t="s">
        <v>109</v>
      </c>
      <c r="H500" t="s">
        <v>51</v>
      </c>
      <c r="I500" t="s">
        <v>51</v>
      </c>
      <c r="J500" t="s">
        <v>51</v>
      </c>
      <c r="K500" t="s">
        <v>51</v>
      </c>
      <c r="L500" t="s">
        <v>51</v>
      </c>
      <c r="M500" t="s">
        <v>55</v>
      </c>
      <c r="N500" t="s">
        <v>56</v>
      </c>
      <c r="O500">
        <v>0</v>
      </c>
      <c r="P500" t="s">
        <v>51</v>
      </c>
      <c r="Q500" t="s">
        <v>2177</v>
      </c>
      <c r="R500" t="s">
        <v>57</v>
      </c>
      <c r="S500" t="s">
        <v>57</v>
      </c>
      <c r="T500" t="s">
        <v>2178</v>
      </c>
      <c r="U500" t="s">
        <v>51</v>
      </c>
      <c r="V500" t="s">
        <v>51</v>
      </c>
      <c r="W500" t="s">
        <v>51</v>
      </c>
      <c r="X500">
        <v>1</v>
      </c>
      <c r="Y500">
        <v>0</v>
      </c>
      <c r="Z500">
        <v>5811138</v>
      </c>
      <c r="AA500">
        <v>0</v>
      </c>
      <c r="AB500" t="s">
        <v>51</v>
      </c>
      <c r="AF500" t="s">
        <v>2179</v>
      </c>
      <c r="AG500" t="s">
        <v>125</v>
      </c>
      <c r="AH500" t="s">
        <v>51</v>
      </c>
      <c r="AI500" s="8" t="s">
        <v>133</v>
      </c>
      <c r="AJ500" t="str">
        <f>VLOOKUP(Table13[[#This Row],[Local Article Id]],Table3[#All],28,FALSE)</f>
        <v>A paragraph or less towards the bottom</v>
      </c>
      <c r="AK500" t="s">
        <v>51</v>
      </c>
      <c r="AL500" t="s">
        <v>51</v>
      </c>
      <c r="AM500" t="s">
        <v>51</v>
      </c>
      <c r="AN500" s="12" t="s">
        <v>51</v>
      </c>
      <c r="AO500" s="12">
        <f>VLOOKUP(Table13[[#This Row],[Local Article Id]],Table3[#All],35,FALSE)</f>
        <v>0</v>
      </c>
      <c r="AP500" t="s">
        <v>51</v>
      </c>
      <c r="AQ500" s="9" t="s">
        <v>51</v>
      </c>
      <c r="AR500" t="str">
        <f>VLOOKUP(Table13[[#This Row],[Local Article Id]],Table3[#All],30,FALSE)</f>
        <v>NICE recommended weight-loss drug to be made available in specialist NHS services 08/03/23</v>
      </c>
      <c r="AS500" t="s">
        <v>51</v>
      </c>
      <c r="AT500" s="8" t="s">
        <v>51</v>
      </c>
      <c r="AU500">
        <f>VLOOKUP(Table13[[#This Row],[Local Article Id]],Table3[#All],33,FALSE)</f>
        <v>0</v>
      </c>
      <c r="AV500" s="8" t="s">
        <v>51</v>
      </c>
      <c r="AW500">
        <f>VLOOKUP(Table13[[#This Row],[Local Article Id]],Table3[#All],34,FALSE)</f>
        <v>0</v>
      </c>
      <c r="AX500">
        <v>1452784.5</v>
      </c>
      <c r="AY500">
        <v>0</v>
      </c>
      <c r="AZ500" t="s">
        <v>60</v>
      </c>
    </row>
    <row r="501" spans="1:52">
      <c r="A501" t="s">
        <v>2180</v>
      </c>
      <c r="B501" t="s">
        <v>48</v>
      </c>
      <c r="C501" t="s">
        <v>2181</v>
      </c>
      <c r="D501" t="s">
        <v>282</v>
      </c>
      <c r="E501" t="s">
        <v>51</v>
      </c>
      <c r="F501" t="s">
        <v>52</v>
      </c>
      <c r="G501" t="s">
        <v>137</v>
      </c>
      <c r="H501" t="s">
        <v>51</v>
      </c>
      <c r="I501" t="s">
        <v>51</v>
      </c>
      <c r="J501" t="s">
        <v>54</v>
      </c>
      <c r="K501" t="s">
        <v>51</v>
      </c>
      <c r="L501" t="s">
        <v>51</v>
      </c>
      <c r="M501" t="s">
        <v>55</v>
      </c>
      <c r="N501" t="s">
        <v>56</v>
      </c>
      <c r="O501">
        <v>0</v>
      </c>
      <c r="P501" t="s">
        <v>51</v>
      </c>
      <c r="Q501" t="s">
        <v>2182</v>
      </c>
      <c r="R501" t="s">
        <v>57</v>
      </c>
      <c r="S501" t="s">
        <v>57</v>
      </c>
      <c r="T501" t="s">
        <v>2183</v>
      </c>
      <c r="U501" t="s">
        <v>51</v>
      </c>
      <c r="V501" t="s">
        <v>51</v>
      </c>
      <c r="W501" t="s">
        <v>51</v>
      </c>
      <c r="X501">
        <v>1</v>
      </c>
      <c r="Y501">
        <v>0</v>
      </c>
      <c r="Z501">
        <v>9952153</v>
      </c>
      <c r="AA501">
        <v>0</v>
      </c>
      <c r="AB501" t="s">
        <v>51</v>
      </c>
      <c r="AF501" t="s">
        <v>2184</v>
      </c>
      <c r="AG501" t="s">
        <v>125</v>
      </c>
      <c r="AH501" t="s">
        <v>51</v>
      </c>
      <c r="AI501" s="8" t="s">
        <v>126</v>
      </c>
      <c r="AJ501" t="str">
        <f>VLOOKUP(Table13[[#This Row],[Local Article Id]],Table3[#All],28,FALSE)</f>
        <v>A paragraph or less towards the bottom</v>
      </c>
      <c r="AK501" t="s">
        <v>51</v>
      </c>
      <c r="AL501" t="s">
        <v>51</v>
      </c>
      <c r="AM501" t="s">
        <v>51</v>
      </c>
      <c r="AN501" s="12" t="s">
        <v>51</v>
      </c>
      <c r="AO501" s="12">
        <f>VLOOKUP(Table13[[#This Row],[Local Article Id]],Table3[#All],35,FALSE)</f>
        <v>0</v>
      </c>
      <c r="AP501" t="s">
        <v>51</v>
      </c>
      <c r="AQ501" s="8" t="s">
        <v>51</v>
      </c>
      <c r="AR501">
        <f>VLOOKUP(Table13[[#This Row],[Local Article Id]],Table3[#All],30,FALSE)</f>
        <v>0</v>
      </c>
      <c r="AS501" t="s">
        <v>51</v>
      </c>
      <c r="AT501" s="8" t="s">
        <v>51</v>
      </c>
      <c r="AU501">
        <f>VLOOKUP(Table13[[#This Row],[Local Article Id]],Table3[#All],33,FALSE)</f>
        <v>0</v>
      </c>
      <c r="AV501" s="8" t="s">
        <v>51</v>
      </c>
      <c r="AW501">
        <f>VLOOKUP(Table13[[#This Row],[Local Article Id]],Table3[#All],34,FALSE)</f>
        <v>0</v>
      </c>
      <c r="AX501">
        <v>995215.3</v>
      </c>
      <c r="AY501">
        <v>0</v>
      </c>
      <c r="AZ501" t="s">
        <v>60</v>
      </c>
    </row>
    <row r="502" spans="1:52">
      <c r="A502" t="s">
        <v>2185</v>
      </c>
      <c r="B502" t="s">
        <v>48</v>
      </c>
      <c r="C502" t="s">
        <v>2186</v>
      </c>
      <c r="D502" t="s">
        <v>386</v>
      </c>
      <c r="E502" t="s">
        <v>51</v>
      </c>
      <c r="F502" t="s">
        <v>85</v>
      </c>
      <c r="G502" t="s">
        <v>1779</v>
      </c>
      <c r="H502" t="s">
        <v>1779</v>
      </c>
      <c r="I502" t="s">
        <v>1780</v>
      </c>
      <c r="J502" t="s">
        <v>122</v>
      </c>
      <c r="K502" t="s">
        <v>51</v>
      </c>
      <c r="L502" t="s">
        <v>51</v>
      </c>
      <c r="M502" t="s">
        <v>55</v>
      </c>
      <c r="N502" t="s">
        <v>56</v>
      </c>
      <c r="O502">
        <v>16</v>
      </c>
      <c r="P502" t="s">
        <v>51</v>
      </c>
      <c r="Q502" t="s">
        <v>1424</v>
      </c>
      <c r="R502" t="s">
        <v>57</v>
      </c>
      <c r="S502" t="s">
        <v>57</v>
      </c>
      <c r="T502" t="s">
        <v>51</v>
      </c>
      <c r="U502" t="s">
        <v>51</v>
      </c>
      <c r="V502" t="s">
        <v>51</v>
      </c>
      <c r="W502" t="s">
        <v>51</v>
      </c>
      <c r="X502">
        <v>905</v>
      </c>
      <c r="Y502">
        <v>0</v>
      </c>
      <c r="Z502">
        <v>141223</v>
      </c>
      <c r="AA502">
        <v>133600</v>
      </c>
      <c r="AB502" t="s">
        <v>51</v>
      </c>
      <c r="AF502" t="s">
        <v>2187</v>
      </c>
      <c r="AG502" t="s">
        <v>125</v>
      </c>
      <c r="AH502" t="s">
        <v>51</v>
      </c>
      <c r="AI502" s="9" t="s">
        <v>293</v>
      </c>
      <c r="AJ502" t="str">
        <f>VLOOKUP(Table13[[#This Row],[Local Article Id]],Table3[#All],28,FALSE)</f>
        <v>A paragraph or less towards the bottom</v>
      </c>
      <c r="AK502" t="s">
        <v>51</v>
      </c>
      <c r="AL502" t="s">
        <v>51</v>
      </c>
      <c r="AM502" t="s">
        <v>51</v>
      </c>
      <c r="AN502" s="12" t="s">
        <v>51</v>
      </c>
      <c r="AO502" s="12">
        <f>VLOOKUP(Table13[[#This Row],[Local Article Id]],Table3[#All],35,FALSE)</f>
        <v>0</v>
      </c>
      <c r="AP502" t="s">
        <v>51</v>
      </c>
      <c r="AQ502" s="9" t="s">
        <v>51</v>
      </c>
      <c r="AR502" t="str">
        <f>VLOOKUP(Table13[[#This Row],[Local Article Id]],Table3[#All],30,FALSE)</f>
        <v>NICE recommended weight-loss drug to be made available in specialist NHS services 08/03/23</v>
      </c>
      <c r="AS502" t="s">
        <v>51</v>
      </c>
      <c r="AT502" s="8" t="s">
        <v>51</v>
      </c>
      <c r="AU502">
        <f>VLOOKUP(Table13[[#This Row],[Local Article Id]],Table3[#All],33,FALSE)</f>
        <v>0</v>
      </c>
      <c r="AV502" s="10" t="s">
        <v>51</v>
      </c>
      <c r="AW502" t="str">
        <f>VLOOKUP(Table13[[#This Row],[Local Article Id]],Table3[#All],34,FALSE)</f>
        <v>Helen Knight, Director of Medicines Evaluation</v>
      </c>
      <c r="AX502">
        <v>141223</v>
      </c>
      <c r="AY502">
        <v>96726400</v>
      </c>
      <c r="AZ502" t="s">
        <v>60</v>
      </c>
    </row>
    <row r="503" spans="1:52">
      <c r="A503" t="s">
        <v>2188</v>
      </c>
      <c r="B503" t="s">
        <v>48</v>
      </c>
      <c r="C503" t="s">
        <v>2189</v>
      </c>
      <c r="D503" t="s">
        <v>69</v>
      </c>
      <c r="E503" t="s">
        <v>51</v>
      </c>
      <c r="F503" t="s">
        <v>52</v>
      </c>
      <c r="G503" t="s">
        <v>1374</v>
      </c>
      <c r="H503" t="s">
        <v>51</v>
      </c>
      <c r="I503" t="s">
        <v>51</v>
      </c>
      <c r="J503" t="s">
        <v>51</v>
      </c>
      <c r="K503" t="s">
        <v>51</v>
      </c>
      <c r="L503" t="s">
        <v>51</v>
      </c>
      <c r="M503" t="s">
        <v>55</v>
      </c>
      <c r="N503" t="s">
        <v>56</v>
      </c>
      <c r="O503">
        <v>0</v>
      </c>
      <c r="P503" t="s">
        <v>51</v>
      </c>
      <c r="Q503" t="s">
        <v>2190</v>
      </c>
      <c r="R503" t="s">
        <v>57</v>
      </c>
      <c r="S503" t="s">
        <v>57</v>
      </c>
      <c r="T503" t="s">
        <v>2191</v>
      </c>
      <c r="U503" t="s">
        <v>51</v>
      </c>
      <c r="V503" t="s">
        <v>51</v>
      </c>
      <c r="W503" t="s">
        <v>51</v>
      </c>
      <c r="X503">
        <v>1</v>
      </c>
      <c r="Y503">
        <v>0</v>
      </c>
      <c r="Z503">
        <v>3515295</v>
      </c>
      <c r="AA503">
        <v>0</v>
      </c>
      <c r="AB503" t="s">
        <v>51</v>
      </c>
      <c r="AF503" t="s">
        <v>2192</v>
      </c>
      <c r="AG503" t="s">
        <v>125</v>
      </c>
      <c r="AH503" t="s">
        <v>51</v>
      </c>
      <c r="AI503" s="9" t="s">
        <v>126</v>
      </c>
      <c r="AJ503" t="str">
        <f>VLOOKUP(Table13[[#This Row],[Local Article Id]],Table3[#All],28,FALSE)</f>
        <v>A paragraph or more towards the top</v>
      </c>
      <c r="AK503" t="s">
        <v>51</v>
      </c>
      <c r="AL503" t="s">
        <v>51</v>
      </c>
      <c r="AM503" t="s">
        <v>51</v>
      </c>
      <c r="AN503" s="12" t="s">
        <v>51</v>
      </c>
      <c r="AO503" s="12">
        <f>VLOOKUP(Table13[[#This Row],[Local Article Id]],Table3[#All],35,FALSE)</f>
        <v>0</v>
      </c>
      <c r="AP503" t="s">
        <v>51</v>
      </c>
      <c r="AQ503" s="8" t="s">
        <v>51</v>
      </c>
      <c r="AR503">
        <f>VLOOKUP(Table13[[#This Row],[Local Article Id]],Table3[#All],30,FALSE)</f>
        <v>0</v>
      </c>
      <c r="AS503" t="s">
        <v>51</v>
      </c>
      <c r="AT503" s="8" t="s">
        <v>51</v>
      </c>
      <c r="AU503">
        <f>VLOOKUP(Table13[[#This Row],[Local Article Id]],Table3[#All],33,FALSE)</f>
        <v>0</v>
      </c>
      <c r="AV503" s="8" t="s">
        <v>51</v>
      </c>
      <c r="AW503">
        <f>VLOOKUP(Table13[[#This Row],[Local Article Id]],Table3[#All],34,FALSE)</f>
        <v>0</v>
      </c>
      <c r="AX503">
        <v>351529.5</v>
      </c>
      <c r="AY503">
        <v>0</v>
      </c>
      <c r="AZ503" t="s">
        <v>60</v>
      </c>
    </row>
    <row r="504" spans="1:52">
      <c r="A504" t="s">
        <v>2193</v>
      </c>
      <c r="B504" t="s">
        <v>48</v>
      </c>
      <c r="C504" t="s">
        <v>2194</v>
      </c>
      <c r="D504" t="s">
        <v>427</v>
      </c>
      <c r="E504" t="s">
        <v>2195</v>
      </c>
      <c r="F504" t="s">
        <v>451</v>
      </c>
      <c r="G504" t="s">
        <v>2196</v>
      </c>
      <c r="H504" t="s">
        <v>2196</v>
      </c>
      <c r="I504" t="s">
        <v>51</v>
      </c>
      <c r="J504" t="s">
        <v>453</v>
      </c>
      <c r="K504" t="s">
        <v>51</v>
      </c>
      <c r="L504" t="s">
        <v>51</v>
      </c>
      <c r="M504" t="s">
        <v>55</v>
      </c>
      <c r="N504" t="s">
        <v>56</v>
      </c>
      <c r="O504">
        <v>0</v>
      </c>
      <c r="P504" t="s">
        <v>51</v>
      </c>
      <c r="Q504" t="s">
        <v>51</v>
      </c>
      <c r="R504" t="s">
        <v>57</v>
      </c>
      <c r="S504" t="s">
        <v>57</v>
      </c>
      <c r="T504" t="s">
        <v>51</v>
      </c>
      <c r="U504" t="s">
        <v>51</v>
      </c>
      <c r="V504" t="s">
        <v>51</v>
      </c>
      <c r="W504" t="s">
        <v>51</v>
      </c>
      <c r="X504">
        <v>1</v>
      </c>
      <c r="Y504">
        <v>300</v>
      </c>
      <c r="Z504">
        <v>4896833</v>
      </c>
      <c r="AA504">
        <v>0</v>
      </c>
      <c r="AB504" t="s">
        <v>51</v>
      </c>
      <c r="AF504" t="s">
        <v>2197</v>
      </c>
      <c r="AG504" t="s">
        <v>125</v>
      </c>
      <c r="AH504" t="s">
        <v>51</v>
      </c>
      <c r="AI504" s="9" t="s">
        <v>293</v>
      </c>
      <c r="AJ504" t="str">
        <f>VLOOKUP(Table13[[#This Row],[Local Article Id]],Table3[#All],28,FALSE)</f>
        <v>Headline or byline mention</v>
      </c>
      <c r="AK504" t="s">
        <v>51</v>
      </c>
      <c r="AL504" t="s">
        <v>51</v>
      </c>
      <c r="AM504" t="s">
        <v>51</v>
      </c>
      <c r="AN504" s="12" t="s">
        <v>51</v>
      </c>
      <c r="AO504" s="12">
        <f>VLOOKUP(Table13[[#This Row],[Local Article Id]],Table3[#All],35,FALSE)</f>
        <v>0</v>
      </c>
      <c r="AP504" t="s">
        <v>51</v>
      </c>
      <c r="AQ504" s="8" t="s">
        <v>51</v>
      </c>
      <c r="AR504">
        <f>VLOOKUP(Table13[[#This Row],[Local Article Id]],Table3[#All],30,FALSE)</f>
        <v>0</v>
      </c>
      <c r="AS504" t="s">
        <v>51</v>
      </c>
      <c r="AT504" s="8" t="s">
        <v>51</v>
      </c>
      <c r="AU504">
        <f>VLOOKUP(Table13[[#This Row],[Local Article Id]],Table3[#All],33,FALSE)</f>
        <v>0</v>
      </c>
      <c r="AV504" s="8" t="s">
        <v>51</v>
      </c>
      <c r="AW504">
        <f>VLOOKUP(Table13[[#This Row],[Local Article Id]],Table3[#All],34,FALSE)</f>
        <v>0</v>
      </c>
      <c r="AX504">
        <v>9793666</v>
      </c>
      <c r="AY504">
        <v>0</v>
      </c>
      <c r="AZ504" t="s">
        <v>60</v>
      </c>
    </row>
    <row r="505" spans="1:52">
      <c r="A505" s="12" t="s">
        <v>2198</v>
      </c>
      <c r="B505" s="12" t="s">
        <v>48</v>
      </c>
      <c r="C505" s="12" t="s">
        <v>2199</v>
      </c>
      <c r="D505" s="12" t="s">
        <v>209</v>
      </c>
      <c r="E505" s="12" t="s">
        <v>51</v>
      </c>
      <c r="F505" s="12" t="s">
        <v>52</v>
      </c>
      <c r="G505" s="12" t="s">
        <v>374</v>
      </c>
      <c r="H505" s="12" t="s">
        <v>51</v>
      </c>
      <c r="I505" t="s">
        <v>51</v>
      </c>
      <c r="J505" s="12" t="s">
        <v>54</v>
      </c>
      <c r="K505" t="s">
        <v>51</v>
      </c>
      <c r="L505" t="s">
        <v>51</v>
      </c>
      <c r="M505" t="s">
        <v>55</v>
      </c>
      <c r="N505" t="s">
        <v>56</v>
      </c>
      <c r="O505" s="12">
        <v>0</v>
      </c>
      <c r="P505" t="s">
        <v>51</v>
      </c>
      <c r="Q505" s="12" t="s">
        <v>51</v>
      </c>
      <c r="R505" t="s">
        <v>57</v>
      </c>
      <c r="S505" t="s">
        <v>57</v>
      </c>
      <c r="T505" t="s">
        <v>2200</v>
      </c>
      <c r="U505" t="s">
        <v>51</v>
      </c>
      <c r="V505" t="s">
        <v>51</v>
      </c>
      <c r="W505" t="s">
        <v>51</v>
      </c>
      <c r="X505">
        <v>1</v>
      </c>
      <c r="Y505">
        <v>0</v>
      </c>
      <c r="Z505">
        <v>1023454</v>
      </c>
      <c r="AA505">
        <v>0</v>
      </c>
      <c r="AB505" t="s">
        <v>51</v>
      </c>
      <c r="AF505" s="12" t="s">
        <v>2201</v>
      </c>
      <c r="AG505" t="s">
        <v>125</v>
      </c>
      <c r="AH505" t="s">
        <v>51</v>
      </c>
      <c r="AI505" s="12" t="s">
        <v>126</v>
      </c>
      <c r="AJ505" s="12" t="e">
        <f>VLOOKUP(Table13[[#This Row],[Local Article Id]],Table3[#All],28,FALSE)</f>
        <v>#N/A</v>
      </c>
      <c r="AK505" t="s">
        <v>51</v>
      </c>
      <c r="AL505" t="s">
        <v>51</v>
      </c>
      <c r="AM505" t="s">
        <v>51</v>
      </c>
      <c r="AN505" s="12" t="s">
        <v>51</v>
      </c>
      <c r="AO505" s="12" t="e">
        <f>VLOOKUP(Table13[[#This Row],[Local Article Id]],Table3[#All],35,FALSE)</f>
        <v>#N/A</v>
      </c>
      <c r="AP505" t="s">
        <v>51</v>
      </c>
      <c r="AQ505" s="12" t="s">
        <v>51</v>
      </c>
      <c r="AR505" s="12" t="e">
        <f>VLOOKUP(Table13[[#This Row],[Local Article Id]],Table3[#All],30,FALSE)</f>
        <v>#N/A</v>
      </c>
      <c r="AS505" t="s">
        <v>51</v>
      </c>
      <c r="AT505" s="12" t="s">
        <v>51</v>
      </c>
      <c r="AU505" s="12" t="e">
        <f>VLOOKUP(Table13[[#This Row],[Local Article Id]],Table3[#All],33,FALSE)</f>
        <v>#N/A</v>
      </c>
      <c r="AV505" s="12" t="s">
        <v>51</v>
      </c>
      <c r="AW505" s="12" t="e">
        <f>VLOOKUP(Table13[[#This Row],[Local Article Id]],Table3[#All],34,FALSE)</f>
        <v>#N/A</v>
      </c>
      <c r="AX505">
        <v>102345.4</v>
      </c>
      <c r="AY505">
        <v>0</v>
      </c>
      <c r="AZ505" t="s">
        <v>60</v>
      </c>
    </row>
    <row r="506" spans="1:52">
      <c r="A506" t="s">
        <v>2202</v>
      </c>
      <c r="B506" t="s">
        <v>48</v>
      </c>
      <c r="C506" t="s">
        <v>2203</v>
      </c>
      <c r="D506" t="s">
        <v>175</v>
      </c>
      <c r="E506" t="s">
        <v>51</v>
      </c>
      <c r="F506" t="s">
        <v>52</v>
      </c>
      <c r="G506" t="s">
        <v>1041</v>
      </c>
      <c r="H506" t="s">
        <v>51</v>
      </c>
      <c r="I506" t="s">
        <v>51</v>
      </c>
      <c r="J506" t="s">
        <v>354</v>
      </c>
      <c r="K506" t="s">
        <v>51</v>
      </c>
      <c r="L506" t="s">
        <v>51</v>
      </c>
      <c r="M506" t="s">
        <v>55</v>
      </c>
      <c r="N506" t="s">
        <v>56</v>
      </c>
      <c r="O506">
        <v>0</v>
      </c>
      <c r="P506" t="s">
        <v>51</v>
      </c>
      <c r="Q506" t="s">
        <v>51</v>
      </c>
      <c r="R506" t="s">
        <v>57</v>
      </c>
      <c r="S506" t="s">
        <v>57</v>
      </c>
      <c r="T506" t="s">
        <v>51</v>
      </c>
      <c r="U506" t="s">
        <v>51</v>
      </c>
      <c r="V506" t="s">
        <v>51</v>
      </c>
      <c r="W506" t="s">
        <v>51</v>
      </c>
      <c r="X506">
        <v>1</v>
      </c>
      <c r="Y506">
        <v>0</v>
      </c>
      <c r="Z506">
        <v>0</v>
      </c>
      <c r="AA506">
        <v>0</v>
      </c>
      <c r="AB506" t="s">
        <v>51</v>
      </c>
      <c r="AF506" t="s">
        <v>2204</v>
      </c>
      <c r="AG506" t="s">
        <v>125</v>
      </c>
      <c r="AH506" t="s">
        <v>51</v>
      </c>
      <c r="AI506" s="8" t="s">
        <v>141</v>
      </c>
      <c r="AJ506" t="str">
        <f>VLOOKUP(Table13[[#This Row],[Local Article Id]],Table3[#All],28,FALSE)</f>
        <v>Headline or byline mention</v>
      </c>
      <c r="AK506" t="s">
        <v>51</v>
      </c>
      <c r="AL506" t="s">
        <v>51</v>
      </c>
      <c r="AM506" t="s">
        <v>51</v>
      </c>
      <c r="AN506" s="12" t="s">
        <v>51</v>
      </c>
      <c r="AO506" s="12">
        <f>VLOOKUP(Table13[[#This Row],[Local Article Id]],Table3[#All],35,FALSE)</f>
        <v>0</v>
      </c>
      <c r="AP506" t="s">
        <v>51</v>
      </c>
      <c r="AQ506" s="8" t="s">
        <v>51</v>
      </c>
      <c r="AR506">
        <f>VLOOKUP(Table13[[#This Row],[Local Article Id]],Table3[#All],30,FALSE)</f>
        <v>0</v>
      </c>
      <c r="AS506" t="s">
        <v>51</v>
      </c>
      <c r="AT506" s="9" t="s">
        <v>51</v>
      </c>
      <c r="AU506" t="str">
        <f>VLOOKUP(Table13[[#This Row],[Local Article Id]],Table3[#All],33,FALSE)</f>
        <v>Provide useful and useable advice</v>
      </c>
      <c r="AV506" s="8" t="s">
        <v>51</v>
      </c>
      <c r="AW506">
        <f>VLOOKUP(Table13[[#This Row],[Local Article Id]],Table3[#All],34,FALSE)</f>
        <v>0</v>
      </c>
      <c r="AX506">
        <v>0</v>
      </c>
      <c r="AY506">
        <v>0</v>
      </c>
      <c r="AZ506" t="s">
        <v>60</v>
      </c>
    </row>
    <row r="507" spans="1:52">
      <c r="A507" t="s">
        <v>2205</v>
      </c>
      <c r="B507" t="s">
        <v>48</v>
      </c>
      <c r="C507" t="s">
        <v>2206</v>
      </c>
      <c r="D507" t="s">
        <v>92</v>
      </c>
      <c r="E507" t="s">
        <v>51</v>
      </c>
      <c r="F507" t="s">
        <v>85</v>
      </c>
      <c r="G507" t="s">
        <v>580</v>
      </c>
      <c r="H507" t="s">
        <v>580</v>
      </c>
      <c r="I507" t="s">
        <v>581</v>
      </c>
      <c r="J507" t="s">
        <v>122</v>
      </c>
      <c r="K507" t="s">
        <v>51</v>
      </c>
      <c r="L507" t="s">
        <v>51</v>
      </c>
      <c r="M507" t="s">
        <v>55</v>
      </c>
      <c r="N507" t="s">
        <v>56</v>
      </c>
      <c r="O507">
        <v>36</v>
      </c>
      <c r="P507" t="s">
        <v>51</v>
      </c>
      <c r="Q507" t="s">
        <v>131</v>
      </c>
      <c r="R507" t="s">
        <v>57</v>
      </c>
      <c r="S507" t="s">
        <v>57</v>
      </c>
      <c r="T507" t="s">
        <v>51</v>
      </c>
      <c r="U507" t="s">
        <v>51</v>
      </c>
      <c r="V507" t="s">
        <v>51</v>
      </c>
      <c r="W507" t="s">
        <v>51</v>
      </c>
      <c r="X507">
        <v>514</v>
      </c>
      <c r="Y507">
        <v>0</v>
      </c>
      <c r="Z507">
        <v>67921</v>
      </c>
      <c r="AA507">
        <v>365700</v>
      </c>
      <c r="AB507" t="s">
        <v>51</v>
      </c>
      <c r="AF507" t="s">
        <v>132</v>
      </c>
      <c r="AG507" t="s">
        <v>125</v>
      </c>
      <c r="AH507" t="s">
        <v>51</v>
      </c>
      <c r="AI507" s="8" t="s">
        <v>133</v>
      </c>
      <c r="AJ507" t="str">
        <f>VLOOKUP(Table13[[#This Row],[Local Article Id]],Table3[#All],28,FALSE)</f>
        <v>A paragraph or less towards the bottom</v>
      </c>
      <c r="AK507" t="s">
        <v>51</v>
      </c>
      <c r="AL507" t="s">
        <v>51</v>
      </c>
      <c r="AM507" t="s">
        <v>51</v>
      </c>
      <c r="AN507" s="12" t="s">
        <v>51</v>
      </c>
      <c r="AO507" s="12">
        <f>VLOOKUP(Table13[[#This Row],[Local Article Id]],Table3[#All],35,FALSE)</f>
        <v>0</v>
      </c>
      <c r="AP507" t="s">
        <v>51</v>
      </c>
      <c r="AQ507" s="8" t="s">
        <v>51</v>
      </c>
      <c r="AR507">
        <f>VLOOKUP(Table13[[#This Row],[Local Article Id]],Table3[#All],30,FALSE)</f>
        <v>0</v>
      </c>
      <c r="AS507" t="s">
        <v>51</v>
      </c>
      <c r="AT507" s="8" t="s">
        <v>51</v>
      </c>
      <c r="AU507">
        <f>VLOOKUP(Table13[[#This Row],[Local Article Id]],Table3[#All],33,FALSE)</f>
        <v>0</v>
      </c>
      <c r="AV507" s="8" t="s">
        <v>51</v>
      </c>
      <c r="AW507">
        <f>VLOOKUP(Table13[[#This Row],[Local Article Id]],Table3[#All],34,FALSE)</f>
        <v>0</v>
      </c>
      <c r="AX507">
        <v>67921</v>
      </c>
      <c r="AY507">
        <v>46992450</v>
      </c>
      <c r="AZ507" t="s">
        <v>60</v>
      </c>
    </row>
    <row r="508" spans="1:52">
      <c r="A508" s="12" t="s">
        <v>2207</v>
      </c>
      <c r="B508" s="12" t="s">
        <v>48</v>
      </c>
      <c r="C508" s="12" t="s">
        <v>2208</v>
      </c>
      <c r="D508" s="12" t="s">
        <v>175</v>
      </c>
      <c r="E508" s="12" t="s">
        <v>51</v>
      </c>
      <c r="F508" s="12" t="s">
        <v>52</v>
      </c>
      <c r="G508" s="12" t="s">
        <v>412</v>
      </c>
      <c r="H508" s="12" t="s">
        <v>51</v>
      </c>
      <c r="I508" t="s">
        <v>51</v>
      </c>
      <c r="J508" s="12" t="s">
        <v>54</v>
      </c>
      <c r="K508" t="s">
        <v>51</v>
      </c>
      <c r="L508" t="s">
        <v>51</v>
      </c>
      <c r="M508" t="s">
        <v>55</v>
      </c>
      <c r="N508" t="s">
        <v>56</v>
      </c>
      <c r="O508" s="12">
        <v>0</v>
      </c>
      <c r="P508" t="s">
        <v>51</v>
      </c>
      <c r="Q508" s="12" t="s">
        <v>51</v>
      </c>
      <c r="R508" t="s">
        <v>57</v>
      </c>
      <c r="S508" t="s">
        <v>57</v>
      </c>
      <c r="T508" t="s">
        <v>2209</v>
      </c>
      <c r="U508" t="s">
        <v>51</v>
      </c>
      <c r="V508" t="s">
        <v>51</v>
      </c>
      <c r="W508" t="s">
        <v>51</v>
      </c>
      <c r="X508">
        <v>1</v>
      </c>
      <c r="Y508">
        <v>0</v>
      </c>
      <c r="Z508">
        <v>1785</v>
      </c>
      <c r="AA508">
        <v>0</v>
      </c>
      <c r="AB508" t="s">
        <v>51</v>
      </c>
      <c r="AF508" s="12" t="s">
        <v>2210</v>
      </c>
      <c r="AG508" t="s">
        <v>125</v>
      </c>
      <c r="AH508" t="s">
        <v>51</v>
      </c>
      <c r="AI508" s="12" t="s">
        <v>126</v>
      </c>
      <c r="AJ508" s="12" t="e">
        <f>VLOOKUP(Table13[[#This Row],[Local Article Id]],Table3[#All],28,FALSE)</f>
        <v>#N/A</v>
      </c>
      <c r="AK508" t="s">
        <v>51</v>
      </c>
      <c r="AL508" t="s">
        <v>51</v>
      </c>
      <c r="AM508" t="s">
        <v>51</v>
      </c>
      <c r="AN508" s="12" t="s">
        <v>51</v>
      </c>
      <c r="AO508" s="12" t="e">
        <f>VLOOKUP(Table13[[#This Row],[Local Article Id]],Table3[#All],35,FALSE)</f>
        <v>#N/A</v>
      </c>
      <c r="AP508" t="s">
        <v>51</v>
      </c>
      <c r="AQ508" s="12" t="s">
        <v>51</v>
      </c>
      <c r="AR508" s="12" t="e">
        <f>VLOOKUP(Table13[[#This Row],[Local Article Id]],Table3[#All],30,FALSE)</f>
        <v>#N/A</v>
      </c>
      <c r="AS508" t="s">
        <v>51</v>
      </c>
      <c r="AT508" s="12" t="s">
        <v>51</v>
      </c>
      <c r="AU508" s="12" t="e">
        <f>VLOOKUP(Table13[[#This Row],[Local Article Id]],Table3[#All],33,FALSE)</f>
        <v>#N/A</v>
      </c>
      <c r="AV508" s="12" t="s">
        <v>51</v>
      </c>
      <c r="AW508" s="12" t="e">
        <f>VLOOKUP(Table13[[#This Row],[Local Article Id]],Table3[#All],34,FALSE)</f>
        <v>#N/A</v>
      </c>
      <c r="AX508">
        <v>178.5</v>
      </c>
      <c r="AY508">
        <v>0</v>
      </c>
      <c r="AZ508" t="s">
        <v>60</v>
      </c>
    </row>
    <row r="509" spans="1:52">
      <c r="A509" s="12" t="s">
        <v>2211</v>
      </c>
      <c r="B509" s="12" t="s">
        <v>48</v>
      </c>
      <c r="C509" s="12" t="s">
        <v>2212</v>
      </c>
      <c r="D509" s="12" t="s">
        <v>79</v>
      </c>
      <c r="E509" s="12" t="s">
        <v>51</v>
      </c>
      <c r="F509" s="12" t="s">
        <v>52</v>
      </c>
      <c r="G509" s="12" t="s">
        <v>2213</v>
      </c>
      <c r="H509" s="12" t="s">
        <v>51</v>
      </c>
      <c r="I509" t="s">
        <v>51</v>
      </c>
      <c r="J509" s="12" t="s">
        <v>54</v>
      </c>
      <c r="K509" t="s">
        <v>51</v>
      </c>
      <c r="L509" t="s">
        <v>51</v>
      </c>
      <c r="M509" t="s">
        <v>55</v>
      </c>
      <c r="N509" t="s">
        <v>56</v>
      </c>
      <c r="O509" s="12">
        <v>0</v>
      </c>
      <c r="P509" t="s">
        <v>51</v>
      </c>
      <c r="Q509" s="12" t="s">
        <v>51</v>
      </c>
      <c r="R509" t="s">
        <v>57</v>
      </c>
      <c r="S509" t="s">
        <v>57</v>
      </c>
      <c r="T509" t="s">
        <v>2214</v>
      </c>
      <c r="U509" t="s">
        <v>51</v>
      </c>
      <c r="V509" t="s">
        <v>51</v>
      </c>
      <c r="W509" t="s">
        <v>51</v>
      </c>
      <c r="X509">
        <v>1</v>
      </c>
      <c r="Y509">
        <v>0</v>
      </c>
      <c r="Z509">
        <v>391</v>
      </c>
      <c r="AA509">
        <v>0</v>
      </c>
      <c r="AB509" t="s">
        <v>51</v>
      </c>
      <c r="AF509" s="12" t="s">
        <v>2215</v>
      </c>
      <c r="AG509" t="s">
        <v>125</v>
      </c>
      <c r="AH509" t="s">
        <v>51</v>
      </c>
      <c r="AI509" s="12" t="s">
        <v>133</v>
      </c>
      <c r="AJ509" s="12" t="e">
        <f>VLOOKUP(Table13[[#This Row],[Local Article Id]],Table3[#All],28,FALSE)</f>
        <v>#N/A</v>
      </c>
      <c r="AK509" t="s">
        <v>51</v>
      </c>
      <c r="AL509" t="s">
        <v>51</v>
      </c>
      <c r="AM509" t="s">
        <v>51</v>
      </c>
      <c r="AN509" s="12" t="s">
        <v>51</v>
      </c>
      <c r="AO509" s="12" t="e">
        <f>VLOOKUP(Table13[[#This Row],[Local Article Id]],Table3[#All],35,FALSE)</f>
        <v>#N/A</v>
      </c>
      <c r="AP509" t="s">
        <v>51</v>
      </c>
      <c r="AQ509" s="12" t="s">
        <v>51</v>
      </c>
      <c r="AR509" s="12" t="e">
        <f>VLOOKUP(Table13[[#This Row],[Local Article Id]],Table3[#All],30,FALSE)</f>
        <v>#N/A</v>
      </c>
      <c r="AS509" t="s">
        <v>51</v>
      </c>
      <c r="AT509" s="12" t="s">
        <v>51</v>
      </c>
      <c r="AU509" s="12" t="e">
        <f>VLOOKUP(Table13[[#This Row],[Local Article Id]],Table3[#All],33,FALSE)</f>
        <v>#N/A</v>
      </c>
      <c r="AV509" s="12" t="s">
        <v>51</v>
      </c>
      <c r="AW509" s="12" t="e">
        <f>VLOOKUP(Table13[[#This Row],[Local Article Id]],Table3[#All],34,FALSE)</f>
        <v>#N/A</v>
      </c>
      <c r="AX509">
        <v>97.75</v>
      </c>
      <c r="AY509">
        <v>0</v>
      </c>
      <c r="AZ509" t="s">
        <v>60</v>
      </c>
    </row>
    <row r="510" spans="1:52">
      <c r="A510" s="12" t="s">
        <v>2216</v>
      </c>
      <c r="B510" s="12" t="s">
        <v>48</v>
      </c>
      <c r="C510" s="12" t="s">
        <v>2217</v>
      </c>
      <c r="D510" s="12" t="s">
        <v>175</v>
      </c>
      <c r="E510" s="12" t="s">
        <v>51</v>
      </c>
      <c r="F510" s="12" t="s">
        <v>52</v>
      </c>
      <c r="G510" s="12" t="s">
        <v>245</v>
      </c>
      <c r="H510" s="12" t="s">
        <v>51</v>
      </c>
      <c r="I510" t="s">
        <v>51</v>
      </c>
      <c r="J510" s="12" t="s">
        <v>54</v>
      </c>
      <c r="K510" t="s">
        <v>51</v>
      </c>
      <c r="L510" t="s">
        <v>51</v>
      </c>
      <c r="M510" t="s">
        <v>55</v>
      </c>
      <c r="N510" t="s">
        <v>56</v>
      </c>
      <c r="O510" s="12">
        <v>0</v>
      </c>
      <c r="P510" t="s">
        <v>51</v>
      </c>
      <c r="Q510" s="12" t="s">
        <v>51</v>
      </c>
      <c r="R510" t="s">
        <v>57</v>
      </c>
      <c r="S510" t="s">
        <v>57</v>
      </c>
      <c r="T510" t="s">
        <v>2218</v>
      </c>
      <c r="U510" t="s">
        <v>51</v>
      </c>
      <c r="V510" t="s">
        <v>51</v>
      </c>
      <c r="W510" t="s">
        <v>51</v>
      </c>
      <c r="X510">
        <v>1</v>
      </c>
      <c r="Y510">
        <v>0</v>
      </c>
      <c r="Z510">
        <v>7864</v>
      </c>
      <c r="AA510">
        <v>0</v>
      </c>
      <c r="AB510" t="s">
        <v>51</v>
      </c>
      <c r="AF510" s="12" t="s">
        <v>1158</v>
      </c>
      <c r="AG510" t="s">
        <v>125</v>
      </c>
      <c r="AH510" t="s">
        <v>51</v>
      </c>
      <c r="AI510" s="12" t="s">
        <v>254</v>
      </c>
      <c r="AJ510" s="12" t="e">
        <f>VLOOKUP(Table13[[#This Row],[Local Article Id]],Table3[#All],28,FALSE)</f>
        <v>#N/A</v>
      </c>
      <c r="AK510" t="s">
        <v>51</v>
      </c>
      <c r="AL510" t="s">
        <v>51</v>
      </c>
      <c r="AM510" t="s">
        <v>51</v>
      </c>
      <c r="AN510" s="12" t="s">
        <v>51</v>
      </c>
      <c r="AO510" s="12" t="e">
        <f>VLOOKUP(Table13[[#This Row],[Local Article Id]],Table3[#All],35,FALSE)</f>
        <v>#N/A</v>
      </c>
      <c r="AP510" t="s">
        <v>51</v>
      </c>
      <c r="AQ510" s="12" t="s">
        <v>51</v>
      </c>
      <c r="AR510" s="12" t="e">
        <f>VLOOKUP(Table13[[#This Row],[Local Article Id]],Table3[#All],30,FALSE)</f>
        <v>#N/A</v>
      </c>
      <c r="AS510" t="s">
        <v>51</v>
      </c>
      <c r="AT510" s="12" t="s">
        <v>51</v>
      </c>
      <c r="AU510" s="12" t="e">
        <f>VLOOKUP(Table13[[#This Row],[Local Article Id]],Table3[#All],33,FALSE)</f>
        <v>#N/A</v>
      </c>
      <c r="AV510" s="12" t="s">
        <v>51</v>
      </c>
      <c r="AW510" s="12" t="e">
        <f>VLOOKUP(Table13[[#This Row],[Local Article Id]],Table3[#All],34,FALSE)</f>
        <v>#N/A</v>
      </c>
      <c r="AX510">
        <v>3932</v>
      </c>
      <c r="AY510">
        <v>0</v>
      </c>
      <c r="AZ510" t="s">
        <v>60</v>
      </c>
    </row>
    <row r="511" spans="1:52">
      <c r="A511" t="s">
        <v>2219</v>
      </c>
      <c r="B511" t="s">
        <v>48</v>
      </c>
      <c r="C511" t="s">
        <v>2220</v>
      </c>
      <c r="D511" t="s">
        <v>373</v>
      </c>
      <c r="E511" t="s">
        <v>51</v>
      </c>
      <c r="F511" t="s">
        <v>52</v>
      </c>
      <c r="G511" t="s">
        <v>198</v>
      </c>
      <c r="H511" t="s">
        <v>51</v>
      </c>
      <c r="I511" t="s">
        <v>51</v>
      </c>
      <c r="J511" t="s">
        <v>54</v>
      </c>
      <c r="K511" t="s">
        <v>51</v>
      </c>
      <c r="L511" t="s">
        <v>51</v>
      </c>
      <c r="M511" t="s">
        <v>55</v>
      </c>
      <c r="N511" t="s">
        <v>56</v>
      </c>
      <c r="O511">
        <v>0</v>
      </c>
      <c r="P511" t="s">
        <v>51</v>
      </c>
      <c r="Q511" t="s">
        <v>51</v>
      </c>
      <c r="R511" t="s">
        <v>57</v>
      </c>
      <c r="S511" t="s">
        <v>57</v>
      </c>
      <c r="T511" t="s">
        <v>2221</v>
      </c>
      <c r="U511" t="s">
        <v>51</v>
      </c>
      <c r="V511" t="s">
        <v>51</v>
      </c>
      <c r="W511" t="s">
        <v>51</v>
      </c>
      <c r="X511">
        <v>1</v>
      </c>
      <c r="Y511">
        <v>0</v>
      </c>
      <c r="Z511">
        <v>45966</v>
      </c>
      <c r="AA511">
        <v>0</v>
      </c>
      <c r="AB511" t="s">
        <v>51</v>
      </c>
      <c r="AF511" t="s">
        <v>2222</v>
      </c>
      <c r="AG511" t="s">
        <v>287</v>
      </c>
      <c r="AH511" t="s">
        <v>125</v>
      </c>
      <c r="AI511" s="9" t="s">
        <v>126</v>
      </c>
      <c r="AJ511" t="str">
        <f>VLOOKUP(Table13[[#This Row],[Local Article Id]],Table3[#All],28,FALSE)</f>
        <v>A paragraph or more towards the top</v>
      </c>
      <c r="AK511" t="s">
        <v>51</v>
      </c>
      <c r="AL511" t="s">
        <v>51</v>
      </c>
      <c r="AM511" t="s">
        <v>51</v>
      </c>
      <c r="AN511" s="12" t="s">
        <v>314</v>
      </c>
      <c r="AO511" s="12">
        <f>VLOOKUP(Table13[[#This Row],[Local Article Id]],Table3[#All],35,FALSE)</f>
        <v>0</v>
      </c>
      <c r="AP511" t="s">
        <v>51</v>
      </c>
      <c r="AQ511" s="8" t="s">
        <v>51</v>
      </c>
      <c r="AR511">
        <f>VLOOKUP(Table13[[#This Row],[Local Article Id]],Table3[#All],30,FALSE)</f>
        <v>0</v>
      </c>
      <c r="AS511" t="s">
        <v>51</v>
      </c>
      <c r="AT511" s="8" t="s">
        <v>51</v>
      </c>
      <c r="AU511">
        <f>VLOOKUP(Table13[[#This Row],[Local Article Id]],Table3[#All],33,FALSE)</f>
        <v>0</v>
      </c>
      <c r="AV511" s="8" t="s">
        <v>51</v>
      </c>
      <c r="AW511">
        <f>VLOOKUP(Table13[[#This Row],[Local Article Id]],Table3[#All],34,FALSE)</f>
        <v>0</v>
      </c>
      <c r="AX511">
        <v>4596.6000000000004</v>
      </c>
      <c r="AY511">
        <v>0</v>
      </c>
      <c r="AZ511" t="s">
        <v>60</v>
      </c>
    </row>
    <row r="512" spans="1:52">
      <c r="A512" t="s">
        <v>2223</v>
      </c>
      <c r="B512" t="s">
        <v>48</v>
      </c>
      <c r="C512" t="s">
        <v>2224</v>
      </c>
      <c r="D512" t="s">
        <v>63</v>
      </c>
      <c r="E512" t="s">
        <v>51</v>
      </c>
      <c r="F512" t="s">
        <v>52</v>
      </c>
      <c r="G512" t="s">
        <v>198</v>
      </c>
      <c r="H512" t="s">
        <v>51</v>
      </c>
      <c r="I512" t="s">
        <v>51</v>
      </c>
      <c r="J512" t="s">
        <v>54</v>
      </c>
      <c r="K512" t="s">
        <v>51</v>
      </c>
      <c r="L512" t="s">
        <v>51</v>
      </c>
      <c r="M512" t="s">
        <v>55</v>
      </c>
      <c r="N512" t="s">
        <v>56</v>
      </c>
      <c r="O512">
        <v>0</v>
      </c>
      <c r="P512" t="s">
        <v>51</v>
      </c>
      <c r="Q512" t="s">
        <v>2225</v>
      </c>
      <c r="R512" t="s">
        <v>57</v>
      </c>
      <c r="S512" t="s">
        <v>57</v>
      </c>
      <c r="T512" t="s">
        <v>2226</v>
      </c>
      <c r="U512" t="s">
        <v>51</v>
      </c>
      <c r="V512" t="s">
        <v>51</v>
      </c>
      <c r="W512" t="s">
        <v>51</v>
      </c>
      <c r="X512">
        <v>1</v>
      </c>
      <c r="Y512">
        <v>0</v>
      </c>
      <c r="Z512">
        <v>45966</v>
      </c>
      <c r="AA512">
        <v>0</v>
      </c>
      <c r="AB512" t="s">
        <v>51</v>
      </c>
      <c r="AF512" t="s">
        <v>2227</v>
      </c>
      <c r="AG512" t="s">
        <v>287</v>
      </c>
      <c r="AH512" t="s">
        <v>125</v>
      </c>
      <c r="AI512" s="8" t="s">
        <v>254</v>
      </c>
      <c r="AJ512" t="str">
        <f>VLOOKUP(Table13[[#This Row],[Local Article Id]],Table3[#All],28,FALSE)</f>
        <v>A paragraph or more towards the top</v>
      </c>
      <c r="AK512" t="s">
        <v>51</v>
      </c>
      <c r="AL512" t="s">
        <v>51</v>
      </c>
      <c r="AM512" t="s">
        <v>51</v>
      </c>
      <c r="AN512" s="12" t="s">
        <v>314</v>
      </c>
      <c r="AO512" s="12">
        <f>VLOOKUP(Table13[[#This Row],[Local Article Id]],Table3[#All],35,FALSE)</f>
        <v>0</v>
      </c>
      <c r="AP512" t="s">
        <v>51</v>
      </c>
      <c r="AQ512" s="8" t="s">
        <v>51</v>
      </c>
      <c r="AR512">
        <f>VLOOKUP(Table13[[#This Row],[Local Article Id]],Table3[#All],30,FALSE)</f>
        <v>0</v>
      </c>
      <c r="AS512" t="s">
        <v>51</v>
      </c>
      <c r="AT512" s="8" t="s">
        <v>51</v>
      </c>
      <c r="AU512">
        <f>VLOOKUP(Table13[[#This Row],[Local Article Id]],Table3[#All],33,FALSE)</f>
        <v>0</v>
      </c>
      <c r="AV512" s="8" t="s">
        <v>51</v>
      </c>
      <c r="AW512">
        <f>VLOOKUP(Table13[[#This Row],[Local Article Id]],Table3[#All],34,FALSE)</f>
        <v>0</v>
      </c>
      <c r="AX512">
        <v>22983</v>
      </c>
      <c r="AY512">
        <v>0</v>
      </c>
      <c r="AZ512" t="s">
        <v>60</v>
      </c>
    </row>
    <row r="513" spans="1:52">
      <c r="A513" t="s">
        <v>2228</v>
      </c>
      <c r="B513" t="s">
        <v>48</v>
      </c>
      <c r="C513" t="s">
        <v>2229</v>
      </c>
      <c r="D513" t="s">
        <v>498</v>
      </c>
      <c r="E513" t="s">
        <v>51</v>
      </c>
      <c r="F513" t="s">
        <v>52</v>
      </c>
      <c r="G513" t="s">
        <v>1297</v>
      </c>
      <c r="H513" t="s">
        <v>51</v>
      </c>
      <c r="I513" t="s">
        <v>51</v>
      </c>
      <c r="J513" t="s">
        <v>54</v>
      </c>
      <c r="K513" t="s">
        <v>51</v>
      </c>
      <c r="L513" t="s">
        <v>51</v>
      </c>
      <c r="M513" t="s">
        <v>55</v>
      </c>
      <c r="N513" t="s">
        <v>56</v>
      </c>
      <c r="O513">
        <v>0</v>
      </c>
      <c r="P513" t="s">
        <v>51</v>
      </c>
      <c r="Q513" t="s">
        <v>51</v>
      </c>
      <c r="R513" t="s">
        <v>57</v>
      </c>
      <c r="S513" t="s">
        <v>57</v>
      </c>
      <c r="T513" t="s">
        <v>1420</v>
      </c>
      <c r="U513" t="s">
        <v>51</v>
      </c>
      <c r="V513" t="s">
        <v>51</v>
      </c>
      <c r="W513" t="s">
        <v>51</v>
      </c>
      <c r="X513">
        <v>1</v>
      </c>
      <c r="Y513">
        <v>0</v>
      </c>
      <c r="Z513">
        <v>502221</v>
      </c>
      <c r="AA513">
        <v>0</v>
      </c>
      <c r="AB513" t="s">
        <v>51</v>
      </c>
      <c r="AF513" t="s">
        <v>2230</v>
      </c>
      <c r="AG513" t="s">
        <v>287</v>
      </c>
      <c r="AH513" t="s">
        <v>125</v>
      </c>
      <c r="AI513" s="9" t="s">
        <v>179</v>
      </c>
      <c r="AJ513" t="str">
        <f>VLOOKUP(Table13[[#This Row],[Local Article Id]],Table3[#All],28,FALSE)</f>
        <v>A paragraph or more towards the top</v>
      </c>
      <c r="AK513" t="s">
        <v>51</v>
      </c>
      <c r="AL513" t="s">
        <v>51</v>
      </c>
      <c r="AM513" t="s">
        <v>51</v>
      </c>
      <c r="AN513" s="12" t="s">
        <v>314</v>
      </c>
      <c r="AO513" s="12">
        <f>VLOOKUP(Table13[[#This Row],[Local Article Id]],Table3[#All],35,FALSE)</f>
        <v>0</v>
      </c>
      <c r="AP513" t="s">
        <v>51</v>
      </c>
      <c r="AQ513" s="8" t="s">
        <v>51</v>
      </c>
      <c r="AR513">
        <f>VLOOKUP(Table13[[#This Row],[Local Article Id]],Table3[#All],30,FALSE)</f>
        <v>0</v>
      </c>
      <c r="AS513" t="s">
        <v>51</v>
      </c>
      <c r="AT513" s="8" t="s">
        <v>51</v>
      </c>
      <c r="AU513">
        <f>VLOOKUP(Table13[[#This Row],[Local Article Id]],Table3[#All],33,FALSE)</f>
        <v>0</v>
      </c>
      <c r="AV513" s="8" t="s">
        <v>51</v>
      </c>
      <c r="AW513">
        <f>VLOOKUP(Table13[[#This Row],[Local Article Id]],Table3[#All],34,FALSE)</f>
        <v>0</v>
      </c>
      <c r="AX513">
        <v>15066.63</v>
      </c>
      <c r="AY513">
        <v>0</v>
      </c>
      <c r="AZ513" t="s">
        <v>60</v>
      </c>
    </row>
    <row r="514" spans="1:52">
      <c r="A514" t="s">
        <v>2231</v>
      </c>
      <c r="B514" t="s">
        <v>48</v>
      </c>
      <c r="C514" t="s">
        <v>2232</v>
      </c>
      <c r="D514" t="s">
        <v>282</v>
      </c>
      <c r="E514" t="s">
        <v>51</v>
      </c>
      <c r="F514" t="s">
        <v>85</v>
      </c>
      <c r="G514" t="s">
        <v>2233</v>
      </c>
      <c r="H514" t="s">
        <v>2233</v>
      </c>
      <c r="I514" t="s">
        <v>2234</v>
      </c>
      <c r="J514" t="s">
        <v>51</v>
      </c>
      <c r="K514" t="s">
        <v>51</v>
      </c>
      <c r="L514" t="s">
        <v>51</v>
      </c>
      <c r="M514" t="s">
        <v>55</v>
      </c>
      <c r="N514" t="s">
        <v>56</v>
      </c>
      <c r="O514">
        <v>18</v>
      </c>
      <c r="P514" t="s">
        <v>51</v>
      </c>
      <c r="Q514" t="s">
        <v>1774</v>
      </c>
      <c r="R514" t="s">
        <v>57</v>
      </c>
      <c r="S514" t="s">
        <v>57</v>
      </c>
      <c r="T514" t="s">
        <v>51</v>
      </c>
      <c r="U514" t="s">
        <v>51</v>
      </c>
      <c r="V514" t="s">
        <v>51</v>
      </c>
      <c r="W514" t="s">
        <v>51</v>
      </c>
      <c r="X514">
        <v>5366</v>
      </c>
      <c r="Y514">
        <v>0</v>
      </c>
      <c r="Z514">
        <v>136656</v>
      </c>
      <c r="AA514">
        <v>159500</v>
      </c>
      <c r="AB514" t="s">
        <v>51</v>
      </c>
      <c r="AF514" t="s">
        <v>2235</v>
      </c>
      <c r="AG514" t="s">
        <v>287</v>
      </c>
      <c r="AH514" t="s">
        <v>125</v>
      </c>
      <c r="AI514" s="9" t="s">
        <v>126</v>
      </c>
      <c r="AJ514" t="str">
        <f>VLOOKUP(Table13[[#This Row],[Local Article Id]],Table3[#All],28,FALSE)</f>
        <v>A paragraph or more towards the top</v>
      </c>
      <c r="AK514" t="s">
        <v>51</v>
      </c>
      <c r="AL514" t="s">
        <v>51</v>
      </c>
      <c r="AM514" t="s">
        <v>51</v>
      </c>
      <c r="AN514" s="12" t="s">
        <v>314</v>
      </c>
      <c r="AO514" s="12">
        <f>VLOOKUP(Table13[[#This Row],[Local Article Id]],Table3[#All],35,FALSE)</f>
        <v>0</v>
      </c>
      <c r="AP514" t="s">
        <v>51</v>
      </c>
      <c r="AQ514" s="8" t="s">
        <v>51</v>
      </c>
      <c r="AR514">
        <f>VLOOKUP(Table13[[#This Row],[Local Article Id]],Table3[#All],30,FALSE)</f>
        <v>0</v>
      </c>
      <c r="AS514" t="s">
        <v>51</v>
      </c>
      <c r="AT514" s="8" t="s">
        <v>51</v>
      </c>
      <c r="AU514">
        <f>VLOOKUP(Table13[[#This Row],[Local Article Id]],Table3[#All],33,FALSE)</f>
        <v>0</v>
      </c>
      <c r="AV514" s="8" t="s">
        <v>51</v>
      </c>
      <c r="AW514">
        <f>VLOOKUP(Table13[[#This Row],[Local Article Id]],Table3[#All],34,FALSE)</f>
        <v>0</v>
      </c>
      <c r="AX514">
        <v>136656</v>
      </c>
      <c r="AY514">
        <v>85587700</v>
      </c>
      <c r="AZ514" t="s">
        <v>60</v>
      </c>
    </row>
    <row r="515" spans="1:52">
      <c r="A515" t="s">
        <v>2236</v>
      </c>
      <c r="B515" t="s">
        <v>48</v>
      </c>
      <c r="C515" t="s">
        <v>2237</v>
      </c>
      <c r="D515" t="s">
        <v>276</v>
      </c>
      <c r="E515" t="s">
        <v>51</v>
      </c>
      <c r="F515" t="s">
        <v>85</v>
      </c>
      <c r="G515" t="s">
        <v>1727</v>
      </c>
      <c r="H515" t="s">
        <v>1727</v>
      </c>
      <c r="I515" t="s">
        <v>1728</v>
      </c>
      <c r="J515" t="s">
        <v>252</v>
      </c>
      <c r="K515" t="s">
        <v>51</v>
      </c>
      <c r="L515" t="s">
        <v>51</v>
      </c>
      <c r="M515" t="s">
        <v>55</v>
      </c>
      <c r="N515" t="s">
        <v>56</v>
      </c>
      <c r="O515">
        <v>43</v>
      </c>
      <c r="P515" t="s">
        <v>51</v>
      </c>
      <c r="Q515" t="s">
        <v>51</v>
      </c>
      <c r="R515" t="s">
        <v>57</v>
      </c>
      <c r="S515" t="s">
        <v>57</v>
      </c>
      <c r="T515" t="s">
        <v>51</v>
      </c>
      <c r="U515" t="s">
        <v>51</v>
      </c>
      <c r="V515" t="s">
        <v>51</v>
      </c>
      <c r="W515" t="s">
        <v>51</v>
      </c>
      <c r="X515">
        <v>1903</v>
      </c>
      <c r="Y515">
        <v>0</v>
      </c>
      <c r="Z515">
        <v>11479</v>
      </c>
      <c r="AA515">
        <v>83900</v>
      </c>
      <c r="AB515" t="s">
        <v>51</v>
      </c>
      <c r="AF515" t="s">
        <v>2238</v>
      </c>
      <c r="AG515" t="s">
        <v>287</v>
      </c>
      <c r="AH515" t="s">
        <v>125</v>
      </c>
      <c r="AI515" s="8" t="s">
        <v>126</v>
      </c>
      <c r="AJ515" t="str">
        <f>VLOOKUP(Table13[[#This Row],[Local Article Id]],Table3[#All],28,FALSE)</f>
        <v>A paragraph or less towards the bottom</v>
      </c>
      <c r="AK515" t="s">
        <v>51</v>
      </c>
      <c r="AL515" t="s">
        <v>51</v>
      </c>
      <c r="AM515" t="s">
        <v>51</v>
      </c>
      <c r="AN515" s="12" t="s">
        <v>307</v>
      </c>
      <c r="AO515" s="12">
        <f>VLOOKUP(Table13[[#This Row],[Local Article Id]],Table3[#All],35,FALSE)</f>
        <v>0</v>
      </c>
      <c r="AP515" t="s">
        <v>51</v>
      </c>
      <c r="AQ515" s="8" t="s">
        <v>51</v>
      </c>
      <c r="AR515">
        <f>VLOOKUP(Table13[[#This Row],[Local Article Id]],Table3[#All],30,FALSE)</f>
        <v>0</v>
      </c>
      <c r="AS515" t="s">
        <v>51</v>
      </c>
      <c r="AT515" s="8" t="s">
        <v>51</v>
      </c>
      <c r="AU515">
        <f>VLOOKUP(Table13[[#This Row],[Local Article Id]],Table3[#All],33,FALSE)</f>
        <v>0</v>
      </c>
      <c r="AV515" s="8" t="s">
        <v>51</v>
      </c>
      <c r="AW515">
        <f>VLOOKUP(Table13[[#This Row],[Local Article Id]],Table3[#All],34,FALSE)</f>
        <v>0</v>
      </c>
      <c r="AX515">
        <v>11479</v>
      </c>
      <c r="AY515">
        <v>15966170</v>
      </c>
      <c r="AZ515" t="s">
        <v>60</v>
      </c>
    </row>
    <row r="516" spans="1:52">
      <c r="A516" t="s">
        <v>2236</v>
      </c>
      <c r="B516" t="s">
        <v>329</v>
      </c>
      <c r="C516" t="s">
        <v>2237</v>
      </c>
      <c r="D516" t="s">
        <v>276</v>
      </c>
      <c r="E516" t="s">
        <v>51</v>
      </c>
      <c r="F516" t="s">
        <v>85</v>
      </c>
      <c r="G516" t="s">
        <v>1727</v>
      </c>
      <c r="H516" t="s">
        <v>1727</v>
      </c>
      <c r="I516" t="s">
        <v>1728</v>
      </c>
      <c r="J516" t="s">
        <v>252</v>
      </c>
      <c r="K516" t="s">
        <v>51</v>
      </c>
      <c r="L516" t="s">
        <v>51</v>
      </c>
      <c r="M516" t="s">
        <v>55</v>
      </c>
      <c r="N516" t="s">
        <v>56</v>
      </c>
      <c r="O516">
        <v>43</v>
      </c>
      <c r="P516" t="s">
        <v>51</v>
      </c>
      <c r="Q516" t="s">
        <v>51</v>
      </c>
      <c r="R516" t="s">
        <v>57</v>
      </c>
      <c r="S516" t="s">
        <v>57</v>
      </c>
      <c r="T516" t="s">
        <v>51</v>
      </c>
      <c r="U516" t="s">
        <v>51</v>
      </c>
      <c r="V516" t="s">
        <v>51</v>
      </c>
      <c r="W516" t="s">
        <v>51</v>
      </c>
      <c r="X516">
        <v>1903</v>
      </c>
      <c r="Y516">
        <v>0</v>
      </c>
      <c r="Z516">
        <v>11479</v>
      </c>
      <c r="AA516">
        <v>83900</v>
      </c>
      <c r="AB516" t="s">
        <v>51</v>
      </c>
      <c r="AF516" t="s">
        <v>2238</v>
      </c>
      <c r="AG516" t="s">
        <v>287</v>
      </c>
      <c r="AH516" t="s">
        <v>125</v>
      </c>
      <c r="AI516" s="9" t="s">
        <v>51</v>
      </c>
      <c r="AJ516" t="str">
        <f>VLOOKUP(Table13[[#This Row],[Local Article Id]],Table3[#All],28,FALSE)</f>
        <v>A paragraph or less towards the bottom</v>
      </c>
      <c r="AK516" t="s">
        <v>51</v>
      </c>
      <c r="AL516" t="s">
        <v>51</v>
      </c>
      <c r="AM516" t="s">
        <v>51</v>
      </c>
      <c r="AN516" s="12" t="s">
        <v>314</v>
      </c>
      <c r="AO516" s="12">
        <f>VLOOKUP(Table13[[#This Row],[Local Article Id]],Table3[#All],35,FALSE)</f>
        <v>0</v>
      </c>
      <c r="AP516" t="s">
        <v>51</v>
      </c>
      <c r="AQ516" s="8" t="s">
        <v>51</v>
      </c>
      <c r="AR516">
        <f>VLOOKUP(Table13[[#This Row],[Local Article Id]],Table3[#All],30,FALSE)</f>
        <v>0</v>
      </c>
      <c r="AS516" t="s">
        <v>51</v>
      </c>
      <c r="AT516" s="8" t="s">
        <v>51</v>
      </c>
      <c r="AU516">
        <f>VLOOKUP(Table13[[#This Row],[Local Article Id]],Table3[#All],33,FALSE)</f>
        <v>0</v>
      </c>
      <c r="AV516" s="8" t="s">
        <v>51</v>
      </c>
      <c r="AW516">
        <f>VLOOKUP(Table13[[#This Row],[Local Article Id]],Table3[#All],34,FALSE)</f>
        <v>0</v>
      </c>
      <c r="AZ516" t="s">
        <v>60</v>
      </c>
    </row>
    <row r="517" spans="1:52">
      <c r="A517" s="12" t="s">
        <v>2239</v>
      </c>
      <c r="B517" s="12" t="s">
        <v>48</v>
      </c>
      <c r="C517" s="12" t="s">
        <v>2240</v>
      </c>
      <c r="D517" s="12" t="s">
        <v>244</v>
      </c>
      <c r="E517" s="12" t="s">
        <v>51</v>
      </c>
      <c r="F517" s="12" t="s">
        <v>52</v>
      </c>
      <c r="G517" s="12" t="s">
        <v>1590</v>
      </c>
      <c r="H517" s="12" t="s">
        <v>51</v>
      </c>
      <c r="I517" t="s">
        <v>51</v>
      </c>
      <c r="J517" s="12" t="s">
        <v>54</v>
      </c>
      <c r="K517" t="s">
        <v>51</v>
      </c>
      <c r="L517" t="s">
        <v>51</v>
      </c>
      <c r="M517" t="s">
        <v>55</v>
      </c>
      <c r="N517" t="s">
        <v>56</v>
      </c>
      <c r="O517" s="12">
        <v>0</v>
      </c>
      <c r="P517" t="s">
        <v>51</v>
      </c>
      <c r="Q517" s="12" t="s">
        <v>51</v>
      </c>
      <c r="R517" t="s">
        <v>57</v>
      </c>
      <c r="S517" t="s">
        <v>57</v>
      </c>
      <c r="T517" t="s">
        <v>2241</v>
      </c>
      <c r="U517" t="s">
        <v>51</v>
      </c>
      <c r="V517" t="s">
        <v>51</v>
      </c>
      <c r="W517" t="s">
        <v>51</v>
      </c>
      <c r="X517">
        <v>1</v>
      </c>
      <c r="Y517">
        <v>0</v>
      </c>
      <c r="Z517">
        <v>0</v>
      </c>
      <c r="AA517">
        <v>0</v>
      </c>
      <c r="AB517" t="s">
        <v>51</v>
      </c>
      <c r="AF517" s="12" t="s">
        <v>2242</v>
      </c>
      <c r="AG517" t="s">
        <v>287</v>
      </c>
      <c r="AH517" t="s">
        <v>125</v>
      </c>
      <c r="AI517" s="12" t="s">
        <v>141</v>
      </c>
      <c r="AJ517" s="12" t="e">
        <f>VLOOKUP(Table13[[#This Row],[Local Article Id]],Table3[#All],28,FALSE)</f>
        <v>#N/A</v>
      </c>
      <c r="AK517" t="s">
        <v>51</v>
      </c>
      <c r="AL517" t="s">
        <v>51</v>
      </c>
      <c r="AM517" t="s">
        <v>51</v>
      </c>
      <c r="AN517" s="12" t="s">
        <v>307</v>
      </c>
      <c r="AO517" s="12" t="e">
        <f>VLOOKUP(Table13[[#This Row],[Local Article Id]],Table3[#All],35,FALSE)</f>
        <v>#N/A</v>
      </c>
      <c r="AP517" t="s">
        <v>51</v>
      </c>
      <c r="AQ517" s="12" t="s">
        <v>51</v>
      </c>
      <c r="AR517" s="12" t="e">
        <f>VLOOKUP(Table13[[#This Row],[Local Article Id]],Table3[#All],30,FALSE)</f>
        <v>#N/A</v>
      </c>
      <c r="AS517" t="s">
        <v>51</v>
      </c>
      <c r="AT517" s="12" t="s">
        <v>51</v>
      </c>
      <c r="AU517" s="12" t="e">
        <f>VLOOKUP(Table13[[#This Row],[Local Article Id]],Table3[#All],33,FALSE)</f>
        <v>#N/A</v>
      </c>
      <c r="AV517" s="12" t="s">
        <v>51</v>
      </c>
      <c r="AW517" s="12" t="e">
        <f>VLOOKUP(Table13[[#This Row],[Local Article Id]],Table3[#All],34,FALSE)</f>
        <v>#N/A</v>
      </c>
      <c r="AX517">
        <v>0</v>
      </c>
      <c r="AY517">
        <v>0</v>
      </c>
      <c r="AZ517" t="s">
        <v>60</v>
      </c>
    </row>
    <row r="518" spans="1:52">
      <c r="A518" s="12" t="s">
        <v>2239</v>
      </c>
      <c r="B518" s="12" t="s">
        <v>329</v>
      </c>
      <c r="C518" s="12" t="s">
        <v>2240</v>
      </c>
      <c r="D518" s="12" t="s">
        <v>244</v>
      </c>
      <c r="E518" s="12" t="s">
        <v>51</v>
      </c>
      <c r="F518" s="12" t="s">
        <v>52</v>
      </c>
      <c r="G518" s="12" t="s">
        <v>1590</v>
      </c>
      <c r="H518" s="12" t="s">
        <v>51</v>
      </c>
      <c r="I518" t="s">
        <v>51</v>
      </c>
      <c r="J518" s="12" t="s">
        <v>54</v>
      </c>
      <c r="K518" t="s">
        <v>51</v>
      </c>
      <c r="L518" t="s">
        <v>51</v>
      </c>
      <c r="M518" t="s">
        <v>55</v>
      </c>
      <c r="N518" t="s">
        <v>56</v>
      </c>
      <c r="O518" s="12">
        <v>0</v>
      </c>
      <c r="P518" t="s">
        <v>51</v>
      </c>
      <c r="Q518" s="12" t="s">
        <v>51</v>
      </c>
      <c r="R518" t="s">
        <v>57</v>
      </c>
      <c r="S518" t="s">
        <v>57</v>
      </c>
      <c r="T518" t="s">
        <v>2241</v>
      </c>
      <c r="U518" t="s">
        <v>51</v>
      </c>
      <c r="V518" t="s">
        <v>51</v>
      </c>
      <c r="W518" t="s">
        <v>51</v>
      </c>
      <c r="X518">
        <v>1</v>
      </c>
      <c r="Y518">
        <v>0</v>
      </c>
      <c r="Z518">
        <v>0</v>
      </c>
      <c r="AA518">
        <v>0</v>
      </c>
      <c r="AB518" t="s">
        <v>51</v>
      </c>
      <c r="AF518" s="12" t="s">
        <v>2242</v>
      </c>
      <c r="AG518" t="s">
        <v>287</v>
      </c>
      <c r="AH518" t="s">
        <v>125</v>
      </c>
      <c r="AI518" s="12" t="s">
        <v>51</v>
      </c>
      <c r="AJ518" s="12" t="e">
        <f>VLOOKUP(Table13[[#This Row],[Local Article Id]],Table3[#All],28,FALSE)</f>
        <v>#N/A</v>
      </c>
      <c r="AK518" t="s">
        <v>51</v>
      </c>
      <c r="AL518" t="s">
        <v>51</v>
      </c>
      <c r="AM518" t="s">
        <v>51</v>
      </c>
      <c r="AN518" s="12" t="s">
        <v>314</v>
      </c>
      <c r="AO518" s="12" t="e">
        <f>VLOOKUP(Table13[[#This Row],[Local Article Id]],Table3[#All],35,FALSE)</f>
        <v>#N/A</v>
      </c>
      <c r="AP518" t="s">
        <v>51</v>
      </c>
      <c r="AQ518" s="12" t="s">
        <v>51</v>
      </c>
      <c r="AR518" s="12" t="e">
        <f>VLOOKUP(Table13[[#This Row],[Local Article Id]],Table3[#All],30,FALSE)</f>
        <v>#N/A</v>
      </c>
      <c r="AS518" t="s">
        <v>51</v>
      </c>
      <c r="AT518" s="12" t="s">
        <v>51</v>
      </c>
      <c r="AU518" s="12" t="e">
        <f>VLOOKUP(Table13[[#This Row],[Local Article Id]],Table3[#All],33,FALSE)</f>
        <v>#N/A</v>
      </c>
      <c r="AV518" s="12" t="s">
        <v>51</v>
      </c>
      <c r="AW518" s="12" t="e">
        <f>VLOOKUP(Table13[[#This Row],[Local Article Id]],Table3[#All],34,FALSE)</f>
        <v>#N/A</v>
      </c>
      <c r="AZ518" t="s">
        <v>60</v>
      </c>
    </row>
    <row r="519" spans="1:52">
      <c r="A519" s="12" t="s">
        <v>2243</v>
      </c>
      <c r="B519" s="12" t="s">
        <v>48</v>
      </c>
      <c r="C519" s="12" t="s">
        <v>2244</v>
      </c>
      <c r="D519" s="12" t="s">
        <v>498</v>
      </c>
      <c r="E519" s="12" t="s">
        <v>51</v>
      </c>
      <c r="F519" s="12" t="s">
        <v>52</v>
      </c>
      <c r="G519" s="12" t="s">
        <v>2245</v>
      </c>
      <c r="H519" s="12" t="s">
        <v>51</v>
      </c>
      <c r="I519" t="s">
        <v>51</v>
      </c>
      <c r="J519" s="12" t="s">
        <v>54</v>
      </c>
      <c r="K519" t="s">
        <v>51</v>
      </c>
      <c r="L519" t="s">
        <v>51</v>
      </c>
      <c r="M519" t="s">
        <v>55</v>
      </c>
      <c r="N519" t="s">
        <v>56</v>
      </c>
      <c r="O519" s="12">
        <v>0</v>
      </c>
      <c r="P519" t="s">
        <v>51</v>
      </c>
      <c r="Q519" s="12" t="s">
        <v>51</v>
      </c>
      <c r="R519" t="s">
        <v>57</v>
      </c>
      <c r="S519" t="s">
        <v>57</v>
      </c>
      <c r="T519" t="s">
        <v>2246</v>
      </c>
      <c r="U519" t="s">
        <v>51</v>
      </c>
      <c r="V519" t="s">
        <v>51</v>
      </c>
      <c r="W519" t="s">
        <v>51</v>
      </c>
      <c r="X519">
        <v>1</v>
      </c>
      <c r="Y519">
        <v>0</v>
      </c>
      <c r="Z519">
        <v>0</v>
      </c>
      <c r="AA519">
        <v>0</v>
      </c>
      <c r="AB519" t="s">
        <v>51</v>
      </c>
      <c r="AF519" s="12" t="s">
        <v>2247</v>
      </c>
      <c r="AG519" t="s">
        <v>287</v>
      </c>
      <c r="AH519" t="s">
        <v>125</v>
      </c>
      <c r="AI519" s="12" t="s">
        <v>254</v>
      </c>
      <c r="AJ519" s="12" t="e">
        <f>VLOOKUP(Table13[[#This Row],[Local Article Id]],Table3[#All],28,FALSE)</f>
        <v>#N/A</v>
      </c>
      <c r="AK519" t="s">
        <v>51</v>
      </c>
      <c r="AL519" t="s">
        <v>51</v>
      </c>
      <c r="AM519" t="s">
        <v>51</v>
      </c>
      <c r="AN519" s="12" t="s">
        <v>314</v>
      </c>
      <c r="AO519" s="12" t="e">
        <f>VLOOKUP(Table13[[#This Row],[Local Article Id]],Table3[#All],35,FALSE)</f>
        <v>#N/A</v>
      </c>
      <c r="AP519" t="s">
        <v>51</v>
      </c>
      <c r="AQ519" s="12" t="s">
        <v>51</v>
      </c>
      <c r="AR519" s="12" t="e">
        <f>VLOOKUP(Table13[[#This Row],[Local Article Id]],Table3[#All],30,FALSE)</f>
        <v>#N/A</v>
      </c>
      <c r="AS519" t="s">
        <v>51</v>
      </c>
      <c r="AT519" s="12" t="s">
        <v>51</v>
      </c>
      <c r="AU519" s="12" t="e">
        <f>VLOOKUP(Table13[[#This Row],[Local Article Id]],Table3[#All],33,FALSE)</f>
        <v>#N/A</v>
      </c>
      <c r="AV519" s="12" t="s">
        <v>51</v>
      </c>
      <c r="AW519" s="12" t="e">
        <f>VLOOKUP(Table13[[#This Row],[Local Article Id]],Table3[#All],34,FALSE)</f>
        <v>#N/A</v>
      </c>
      <c r="AX519">
        <v>0</v>
      </c>
      <c r="AY519">
        <v>0</v>
      </c>
      <c r="AZ519" t="s">
        <v>60</v>
      </c>
    </row>
    <row r="520" spans="1:52">
      <c r="A520" t="s">
        <v>2248</v>
      </c>
      <c r="B520" t="s">
        <v>48</v>
      </c>
      <c r="C520" t="s">
        <v>2249</v>
      </c>
      <c r="D520" t="s">
        <v>108</v>
      </c>
      <c r="E520" t="s">
        <v>51</v>
      </c>
      <c r="F520" t="s">
        <v>85</v>
      </c>
      <c r="G520" t="s">
        <v>530</v>
      </c>
      <c r="H520" t="s">
        <v>530</v>
      </c>
      <c r="I520" t="s">
        <v>51</v>
      </c>
      <c r="J520" t="s">
        <v>54</v>
      </c>
      <c r="K520" t="s">
        <v>51</v>
      </c>
      <c r="L520" t="s">
        <v>51</v>
      </c>
      <c r="M520" t="s">
        <v>55</v>
      </c>
      <c r="N520" t="s">
        <v>56</v>
      </c>
      <c r="O520">
        <v>1</v>
      </c>
      <c r="P520" t="s">
        <v>51</v>
      </c>
      <c r="Q520" t="s">
        <v>1112</v>
      </c>
      <c r="R520" t="s">
        <v>57</v>
      </c>
      <c r="S520" t="s">
        <v>57</v>
      </c>
      <c r="T520" t="s">
        <v>51</v>
      </c>
      <c r="U520" t="s">
        <v>51</v>
      </c>
      <c r="V520" t="s">
        <v>51</v>
      </c>
      <c r="W520" t="s">
        <v>51</v>
      </c>
      <c r="X520">
        <v>1</v>
      </c>
      <c r="Y520">
        <v>0</v>
      </c>
      <c r="Z520">
        <v>3065586</v>
      </c>
      <c r="AA520">
        <v>822860000</v>
      </c>
      <c r="AB520" t="s">
        <v>51</v>
      </c>
      <c r="AF520" t="s">
        <v>2250</v>
      </c>
      <c r="AG520" t="s">
        <v>287</v>
      </c>
      <c r="AH520" t="s">
        <v>125</v>
      </c>
      <c r="AI520" s="9" t="s">
        <v>133</v>
      </c>
      <c r="AJ520" t="str">
        <f>VLOOKUP(Table13[[#This Row],[Local Article Id]],Table3[#All],28,FALSE)</f>
        <v>A paragraph or more towards the top</v>
      </c>
      <c r="AK520" t="s">
        <v>51</v>
      </c>
      <c r="AL520" t="s">
        <v>51</v>
      </c>
      <c r="AM520" t="s">
        <v>51</v>
      </c>
      <c r="AN520" s="12" t="s">
        <v>314</v>
      </c>
      <c r="AO520" s="12">
        <f>VLOOKUP(Table13[[#This Row],[Local Article Id]],Table3[#All],35,FALSE)</f>
        <v>0</v>
      </c>
      <c r="AP520" t="s">
        <v>51</v>
      </c>
      <c r="AQ520" s="8" t="s">
        <v>51</v>
      </c>
      <c r="AR520">
        <f>VLOOKUP(Table13[[#This Row],[Local Article Id]],Table3[#All],30,FALSE)</f>
        <v>0</v>
      </c>
      <c r="AS520" t="s">
        <v>51</v>
      </c>
      <c r="AT520" s="8" t="s">
        <v>51</v>
      </c>
      <c r="AU520">
        <f>VLOOKUP(Table13[[#This Row],[Local Article Id]],Table3[#All],33,FALSE)</f>
        <v>0</v>
      </c>
      <c r="AV520" s="8" t="s">
        <v>51</v>
      </c>
      <c r="AW520">
        <f>VLOOKUP(Table13[[#This Row],[Local Article Id]],Table3[#All],34,FALSE)</f>
        <v>0</v>
      </c>
      <c r="AX520">
        <v>766396.5</v>
      </c>
      <c r="AY520">
        <v>205715000</v>
      </c>
      <c r="AZ520" t="s">
        <v>60</v>
      </c>
    </row>
    <row r="521" spans="1:52">
      <c r="A521" s="12" t="s">
        <v>2251</v>
      </c>
      <c r="B521" s="12" t="s">
        <v>48</v>
      </c>
      <c r="C521" s="12" t="s">
        <v>2252</v>
      </c>
      <c r="D521" s="12" t="s">
        <v>103</v>
      </c>
      <c r="E521" s="12" t="s">
        <v>51</v>
      </c>
      <c r="F521" s="12" t="s">
        <v>85</v>
      </c>
      <c r="G521" s="12" t="s">
        <v>2253</v>
      </c>
      <c r="H521" s="12" t="s">
        <v>2253</v>
      </c>
      <c r="I521" t="s">
        <v>2254</v>
      </c>
      <c r="J521" s="12" t="s">
        <v>252</v>
      </c>
      <c r="K521" t="s">
        <v>51</v>
      </c>
      <c r="L521" t="s">
        <v>51</v>
      </c>
      <c r="M521" t="s">
        <v>55</v>
      </c>
      <c r="N521" t="s">
        <v>56</v>
      </c>
      <c r="O521" s="12">
        <v>2093</v>
      </c>
      <c r="P521" t="s">
        <v>51</v>
      </c>
      <c r="Q521" s="12" t="s">
        <v>51</v>
      </c>
      <c r="R521" t="s">
        <v>57</v>
      </c>
      <c r="S521" t="s">
        <v>57</v>
      </c>
      <c r="T521" t="s">
        <v>51</v>
      </c>
      <c r="U521" t="s">
        <v>51</v>
      </c>
      <c r="V521" t="s">
        <v>51</v>
      </c>
      <c r="W521" t="s">
        <v>51</v>
      </c>
      <c r="X521">
        <v>1035</v>
      </c>
      <c r="Y521">
        <v>0</v>
      </c>
      <c r="Z521">
        <v>5880</v>
      </c>
      <c r="AA521">
        <v>35700</v>
      </c>
      <c r="AB521" t="s">
        <v>51</v>
      </c>
      <c r="AF521" s="12" t="s">
        <v>2255</v>
      </c>
      <c r="AG521" t="s">
        <v>287</v>
      </c>
      <c r="AH521" t="s">
        <v>125</v>
      </c>
      <c r="AI521" s="12" t="s">
        <v>141</v>
      </c>
      <c r="AJ521" s="12" t="e">
        <f>VLOOKUP(Table13[[#This Row],[Local Article Id]],Table3[#All],28,FALSE)</f>
        <v>#N/A</v>
      </c>
      <c r="AK521" t="s">
        <v>51</v>
      </c>
      <c r="AL521" t="s">
        <v>51</v>
      </c>
      <c r="AM521" t="s">
        <v>51</v>
      </c>
      <c r="AN521" s="12" t="s">
        <v>307</v>
      </c>
      <c r="AO521" s="12" t="e">
        <f>VLOOKUP(Table13[[#This Row],[Local Article Id]],Table3[#All],35,FALSE)</f>
        <v>#N/A</v>
      </c>
      <c r="AP521" t="s">
        <v>51</v>
      </c>
      <c r="AQ521" s="12" t="s">
        <v>51</v>
      </c>
      <c r="AR521" s="12" t="e">
        <f>VLOOKUP(Table13[[#This Row],[Local Article Id]],Table3[#All],30,FALSE)</f>
        <v>#N/A</v>
      </c>
      <c r="AS521" t="s">
        <v>51</v>
      </c>
      <c r="AT521" s="12" t="s">
        <v>51</v>
      </c>
      <c r="AU521" s="12" t="e">
        <f>VLOOKUP(Table13[[#This Row],[Local Article Id]],Table3[#All],33,FALSE)</f>
        <v>#N/A</v>
      </c>
      <c r="AV521" s="12" t="s">
        <v>51</v>
      </c>
      <c r="AW521" s="12" t="e">
        <f>VLOOKUP(Table13[[#This Row],[Local Article Id]],Table3[#All],34,FALSE)</f>
        <v>#N/A</v>
      </c>
      <c r="AX521">
        <v>5880</v>
      </c>
      <c r="AY521">
        <v>36949500</v>
      </c>
      <c r="AZ521" t="s">
        <v>60</v>
      </c>
    </row>
    <row r="522" spans="1:52">
      <c r="A522" s="12" t="s">
        <v>2251</v>
      </c>
      <c r="B522" s="12" t="s">
        <v>329</v>
      </c>
      <c r="C522" s="12" t="s">
        <v>2252</v>
      </c>
      <c r="D522" s="12" t="s">
        <v>103</v>
      </c>
      <c r="E522" s="12" t="s">
        <v>51</v>
      </c>
      <c r="F522" s="12" t="s">
        <v>85</v>
      </c>
      <c r="G522" s="12" t="s">
        <v>2253</v>
      </c>
      <c r="H522" s="12" t="s">
        <v>2253</v>
      </c>
      <c r="I522" t="s">
        <v>2254</v>
      </c>
      <c r="J522" s="12" t="s">
        <v>252</v>
      </c>
      <c r="K522" t="s">
        <v>51</v>
      </c>
      <c r="L522" t="s">
        <v>51</v>
      </c>
      <c r="M522" t="s">
        <v>55</v>
      </c>
      <c r="N522" t="s">
        <v>56</v>
      </c>
      <c r="O522" s="12">
        <v>2093</v>
      </c>
      <c r="P522" t="s">
        <v>51</v>
      </c>
      <c r="Q522" s="12" t="s">
        <v>51</v>
      </c>
      <c r="R522" t="s">
        <v>57</v>
      </c>
      <c r="S522" t="s">
        <v>57</v>
      </c>
      <c r="T522" t="s">
        <v>51</v>
      </c>
      <c r="U522" t="s">
        <v>51</v>
      </c>
      <c r="V522" t="s">
        <v>51</v>
      </c>
      <c r="W522" t="s">
        <v>51</v>
      </c>
      <c r="X522">
        <v>1035</v>
      </c>
      <c r="Y522">
        <v>0</v>
      </c>
      <c r="Z522">
        <v>5880</v>
      </c>
      <c r="AA522">
        <v>35700</v>
      </c>
      <c r="AB522" t="s">
        <v>51</v>
      </c>
      <c r="AF522" s="12" t="s">
        <v>2255</v>
      </c>
      <c r="AG522" t="s">
        <v>287</v>
      </c>
      <c r="AH522" t="s">
        <v>125</v>
      </c>
      <c r="AI522" s="12" t="s">
        <v>51</v>
      </c>
      <c r="AJ522" s="12" t="e">
        <f>VLOOKUP(Table13[[#This Row],[Local Article Id]],Table3[#All],28,FALSE)</f>
        <v>#N/A</v>
      </c>
      <c r="AK522" t="s">
        <v>51</v>
      </c>
      <c r="AL522" t="s">
        <v>51</v>
      </c>
      <c r="AM522" t="s">
        <v>51</v>
      </c>
      <c r="AN522" s="12" t="s">
        <v>314</v>
      </c>
      <c r="AO522" s="12" t="e">
        <f>VLOOKUP(Table13[[#This Row],[Local Article Id]],Table3[#All],35,FALSE)</f>
        <v>#N/A</v>
      </c>
      <c r="AP522" t="s">
        <v>51</v>
      </c>
      <c r="AQ522" s="12" t="s">
        <v>51</v>
      </c>
      <c r="AR522" s="12" t="e">
        <f>VLOOKUP(Table13[[#This Row],[Local Article Id]],Table3[#All],30,FALSE)</f>
        <v>#N/A</v>
      </c>
      <c r="AS522" t="s">
        <v>51</v>
      </c>
      <c r="AT522" s="12" t="s">
        <v>51</v>
      </c>
      <c r="AU522" s="12" t="e">
        <f>VLOOKUP(Table13[[#This Row],[Local Article Id]],Table3[#All],33,FALSE)</f>
        <v>#N/A</v>
      </c>
      <c r="AV522" s="12" t="s">
        <v>51</v>
      </c>
      <c r="AW522" s="12" t="e">
        <f>VLOOKUP(Table13[[#This Row],[Local Article Id]],Table3[#All],34,FALSE)</f>
        <v>#N/A</v>
      </c>
      <c r="AZ522" t="s">
        <v>60</v>
      </c>
    </row>
    <row r="523" spans="1:52">
      <c r="A523" t="s">
        <v>2256</v>
      </c>
      <c r="B523" t="s">
        <v>48</v>
      </c>
      <c r="C523" t="s">
        <v>2257</v>
      </c>
      <c r="D523" t="s">
        <v>63</v>
      </c>
      <c r="E523" t="s">
        <v>51</v>
      </c>
      <c r="F523" t="s">
        <v>52</v>
      </c>
      <c r="G523" t="s">
        <v>1297</v>
      </c>
      <c r="H523" t="s">
        <v>51</v>
      </c>
      <c r="I523" t="s">
        <v>51</v>
      </c>
      <c r="J523" t="s">
        <v>54</v>
      </c>
      <c r="K523" t="s">
        <v>51</v>
      </c>
      <c r="L523" t="s">
        <v>51</v>
      </c>
      <c r="M523" t="s">
        <v>55</v>
      </c>
      <c r="N523" t="s">
        <v>56</v>
      </c>
      <c r="O523">
        <v>0</v>
      </c>
      <c r="P523" t="s">
        <v>51</v>
      </c>
      <c r="Q523" t="s">
        <v>51</v>
      </c>
      <c r="R523" t="s">
        <v>57</v>
      </c>
      <c r="S523" t="s">
        <v>57</v>
      </c>
      <c r="T523" t="s">
        <v>2258</v>
      </c>
      <c r="U523" t="s">
        <v>51</v>
      </c>
      <c r="V523" t="s">
        <v>51</v>
      </c>
      <c r="W523" t="s">
        <v>51</v>
      </c>
      <c r="X523">
        <v>1</v>
      </c>
      <c r="Y523">
        <v>0</v>
      </c>
      <c r="Z523">
        <v>502221</v>
      </c>
      <c r="AA523">
        <v>0</v>
      </c>
      <c r="AB523" t="s">
        <v>51</v>
      </c>
      <c r="AF523" t="s">
        <v>2259</v>
      </c>
      <c r="AG523" t="s">
        <v>287</v>
      </c>
      <c r="AH523" t="s">
        <v>125</v>
      </c>
      <c r="AI523" s="9" t="s">
        <v>126</v>
      </c>
      <c r="AJ523" t="str">
        <f>VLOOKUP(Table13[[#This Row],[Local Article Id]],Table3[#All],28,FALSE)</f>
        <v>A paragraph or more towards the top</v>
      </c>
      <c r="AK523" t="s">
        <v>51</v>
      </c>
      <c r="AL523" t="s">
        <v>51</v>
      </c>
      <c r="AM523" t="s">
        <v>51</v>
      </c>
      <c r="AN523" s="12" t="s">
        <v>314</v>
      </c>
      <c r="AO523" s="12">
        <f>VLOOKUP(Table13[[#This Row],[Local Article Id]],Table3[#All],35,FALSE)</f>
        <v>0</v>
      </c>
      <c r="AP523" t="s">
        <v>51</v>
      </c>
      <c r="AQ523" s="9" t="s">
        <v>51</v>
      </c>
      <c r="AR523" t="str">
        <f>VLOOKUP(Table13[[#This Row],[Local Article Id]],Table3[#All],30,FALSE)</f>
        <v>NICE recommended weight-loss drug to be made available in specialist NHS services 08/03/23</v>
      </c>
      <c r="AS523" t="s">
        <v>51</v>
      </c>
      <c r="AT523" s="8" t="s">
        <v>51</v>
      </c>
      <c r="AU523">
        <f>VLOOKUP(Table13[[#This Row],[Local Article Id]],Table3[#All],33,FALSE)</f>
        <v>0</v>
      </c>
      <c r="AV523" s="8" t="s">
        <v>51</v>
      </c>
      <c r="AW523">
        <f>VLOOKUP(Table13[[#This Row],[Local Article Id]],Table3[#All],34,FALSE)</f>
        <v>0</v>
      </c>
      <c r="AX523">
        <v>50222.1</v>
      </c>
      <c r="AY523">
        <v>0</v>
      </c>
      <c r="AZ523" t="s">
        <v>60</v>
      </c>
    </row>
    <row r="524" spans="1:52">
      <c r="A524" s="12" t="s">
        <v>2260</v>
      </c>
      <c r="B524" s="12" t="s">
        <v>48</v>
      </c>
      <c r="C524" s="12" t="s">
        <v>2261</v>
      </c>
      <c r="D524" s="12" t="s">
        <v>98</v>
      </c>
      <c r="E524" s="12" t="s">
        <v>51</v>
      </c>
      <c r="F524" s="12" t="s">
        <v>52</v>
      </c>
      <c r="G524" s="12" t="s">
        <v>1597</v>
      </c>
      <c r="H524" s="12" t="s">
        <v>51</v>
      </c>
      <c r="I524" t="s">
        <v>51</v>
      </c>
      <c r="J524" s="12" t="s">
        <v>54</v>
      </c>
      <c r="K524" t="s">
        <v>51</v>
      </c>
      <c r="L524" t="s">
        <v>51</v>
      </c>
      <c r="M524" t="s">
        <v>650</v>
      </c>
      <c r="N524" t="s">
        <v>56</v>
      </c>
      <c r="O524" s="12">
        <v>0</v>
      </c>
      <c r="P524" t="s">
        <v>51</v>
      </c>
      <c r="Q524" s="12" t="s">
        <v>51</v>
      </c>
      <c r="R524" t="s">
        <v>57</v>
      </c>
      <c r="S524" t="s">
        <v>57</v>
      </c>
      <c r="T524" t="s">
        <v>2262</v>
      </c>
      <c r="U524" t="s">
        <v>51</v>
      </c>
      <c r="V524" t="s">
        <v>51</v>
      </c>
      <c r="W524" t="s">
        <v>51</v>
      </c>
      <c r="X524">
        <v>1</v>
      </c>
      <c r="Y524">
        <v>0</v>
      </c>
      <c r="Z524">
        <v>510000</v>
      </c>
      <c r="AA524">
        <v>0</v>
      </c>
      <c r="AB524" t="s">
        <v>51</v>
      </c>
      <c r="AF524" s="12" t="s">
        <v>2263</v>
      </c>
      <c r="AG524" t="s">
        <v>287</v>
      </c>
      <c r="AH524" t="s">
        <v>125</v>
      </c>
      <c r="AI524" s="12" t="s">
        <v>141</v>
      </c>
      <c r="AJ524" s="12" t="e">
        <f>VLOOKUP(Table13[[#This Row],[Local Article Id]],Table3[#All],28,FALSE)</f>
        <v>#N/A</v>
      </c>
      <c r="AK524" t="s">
        <v>51</v>
      </c>
      <c r="AL524" t="s">
        <v>51</v>
      </c>
      <c r="AM524" t="s">
        <v>51</v>
      </c>
      <c r="AN524" s="12" t="s">
        <v>307</v>
      </c>
      <c r="AO524" s="12" t="e">
        <f>VLOOKUP(Table13[[#This Row],[Local Article Id]],Table3[#All],35,FALSE)</f>
        <v>#N/A</v>
      </c>
      <c r="AP524" t="s">
        <v>51</v>
      </c>
      <c r="AQ524" s="12" t="s">
        <v>51</v>
      </c>
      <c r="AR524" s="12" t="e">
        <f>VLOOKUP(Table13[[#This Row],[Local Article Id]],Table3[#All],30,FALSE)</f>
        <v>#N/A</v>
      </c>
      <c r="AS524" t="s">
        <v>51</v>
      </c>
      <c r="AT524" s="12" t="s">
        <v>51</v>
      </c>
      <c r="AU524" s="12" t="e">
        <f>VLOOKUP(Table13[[#This Row],[Local Article Id]],Table3[#All],33,FALSE)</f>
        <v>#N/A</v>
      </c>
      <c r="AV524" s="12" t="s">
        <v>51</v>
      </c>
      <c r="AW524" s="12" t="e">
        <f>VLOOKUP(Table13[[#This Row],[Local Article Id]],Table3[#All],34,FALSE)</f>
        <v>#N/A</v>
      </c>
      <c r="AX524">
        <v>510000</v>
      </c>
      <c r="AY524">
        <v>0</v>
      </c>
      <c r="AZ524" t="s">
        <v>60</v>
      </c>
    </row>
    <row r="525" spans="1:52">
      <c r="A525" s="12" t="s">
        <v>2264</v>
      </c>
      <c r="B525" s="12" t="s">
        <v>48</v>
      </c>
      <c r="C525" s="12" t="s">
        <v>2265</v>
      </c>
      <c r="D525" s="12" t="s">
        <v>188</v>
      </c>
      <c r="E525" s="12" t="s">
        <v>51</v>
      </c>
      <c r="F525" s="12" t="s">
        <v>85</v>
      </c>
      <c r="G525" s="12" t="s">
        <v>2266</v>
      </c>
      <c r="H525" s="12" t="s">
        <v>2266</v>
      </c>
      <c r="I525" t="s">
        <v>2267</v>
      </c>
      <c r="J525" s="12" t="s">
        <v>51</v>
      </c>
      <c r="K525" t="s">
        <v>51</v>
      </c>
      <c r="L525" t="s">
        <v>51</v>
      </c>
      <c r="M525" t="s">
        <v>55</v>
      </c>
      <c r="N525" t="s">
        <v>56</v>
      </c>
      <c r="O525" s="12">
        <v>5</v>
      </c>
      <c r="P525" t="s">
        <v>51</v>
      </c>
      <c r="Q525" s="12" t="s">
        <v>2268</v>
      </c>
      <c r="R525" t="s">
        <v>57</v>
      </c>
      <c r="S525" t="s">
        <v>57</v>
      </c>
      <c r="T525" t="s">
        <v>51</v>
      </c>
      <c r="U525" t="s">
        <v>51</v>
      </c>
      <c r="V525" t="s">
        <v>51</v>
      </c>
      <c r="W525" t="s">
        <v>51</v>
      </c>
      <c r="X525">
        <v>350</v>
      </c>
      <c r="Y525">
        <v>0</v>
      </c>
      <c r="Z525">
        <v>22622</v>
      </c>
      <c r="AA525">
        <v>31300</v>
      </c>
      <c r="AB525" t="s">
        <v>51</v>
      </c>
      <c r="AF525" s="12" t="s">
        <v>2269</v>
      </c>
      <c r="AG525" t="s">
        <v>287</v>
      </c>
      <c r="AH525" t="s">
        <v>125</v>
      </c>
      <c r="AI525" s="12" t="s">
        <v>179</v>
      </c>
      <c r="AJ525" s="12" t="e">
        <f>VLOOKUP(Table13[[#This Row],[Local Article Id]],Table3[#All],28,FALSE)</f>
        <v>#N/A</v>
      </c>
      <c r="AK525" t="s">
        <v>51</v>
      </c>
      <c r="AL525" t="s">
        <v>51</v>
      </c>
      <c r="AM525" t="s">
        <v>51</v>
      </c>
      <c r="AN525" s="12" t="s">
        <v>314</v>
      </c>
      <c r="AO525" s="12" t="e">
        <f>VLOOKUP(Table13[[#This Row],[Local Article Id]],Table3[#All],35,FALSE)</f>
        <v>#N/A</v>
      </c>
      <c r="AP525" t="s">
        <v>51</v>
      </c>
      <c r="AQ525" s="12" t="s">
        <v>51</v>
      </c>
      <c r="AR525" s="12" t="e">
        <f>VLOOKUP(Table13[[#This Row],[Local Article Id]],Table3[#All],30,FALSE)</f>
        <v>#N/A</v>
      </c>
      <c r="AS525" t="s">
        <v>51</v>
      </c>
      <c r="AT525" s="12" t="s">
        <v>51</v>
      </c>
      <c r="AU525" s="12" t="e">
        <f>VLOOKUP(Table13[[#This Row],[Local Article Id]],Table3[#All],33,FALSE)</f>
        <v>#N/A</v>
      </c>
      <c r="AV525" s="12" t="s">
        <v>51</v>
      </c>
      <c r="AW525" s="12" t="e">
        <f>VLOOKUP(Table13[[#This Row],[Local Article Id]],Table3[#All],34,FALSE)</f>
        <v>#N/A</v>
      </c>
      <c r="AX525">
        <v>678.66</v>
      </c>
      <c r="AY525">
        <v>939</v>
      </c>
      <c r="AZ525" t="s">
        <v>60</v>
      </c>
    </row>
    <row r="526" spans="1:52">
      <c r="A526" s="12" t="s">
        <v>2264</v>
      </c>
      <c r="B526" s="12" t="s">
        <v>329</v>
      </c>
      <c r="C526" s="12" t="s">
        <v>2265</v>
      </c>
      <c r="D526" s="12" t="s">
        <v>188</v>
      </c>
      <c r="E526" s="12" t="s">
        <v>51</v>
      </c>
      <c r="F526" s="12" t="s">
        <v>85</v>
      </c>
      <c r="G526" s="12" t="s">
        <v>2266</v>
      </c>
      <c r="H526" s="12" t="s">
        <v>2266</v>
      </c>
      <c r="I526" t="s">
        <v>2267</v>
      </c>
      <c r="J526" s="12" t="s">
        <v>51</v>
      </c>
      <c r="K526" t="s">
        <v>51</v>
      </c>
      <c r="L526" t="s">
        <v>51</v>
      </c>
      <c r="M526" t="s">
        <v>55</v>
      </c>
      <c r="N526" t="s">
        <v>56</v>
      </c>
      <c r="O526" s="12">
        <v>5</v>
      </c>
      <c r="P526" t="s">
        <v>51</v>
      </c>
      <c r="Q526" s="12" t="s">
        <v>2268</v>
      </c>
      <c r="R526" t="s">
        <v>57</v>
      </c>
      <c r="S526" t="s">
        <v>57</v>
      </c>
      <c r="T526" t="s">
        <v>51</v>
      </c>
      <c r="U526" t="s">
        <v>51</v>
      </c>
      <c r="V526" t="s">
        <v>51</v>
      </c>
      <c r="W526" t="s">
        <v>51</v>
      </c>
      <c r="X526">
        <v>350</v>
      </c>
      <c r="Y526">
        <v>0</v>
      </c>
      <c r="Z526">
        <v>22622</v>
      </c>
      <c r="AA526">
        <v>31300</v>
      </c>
      <c r="AB526" t="s">
        <v>51</v>
      </c>
      <c r="AF526" s="12" t="s">
        <v>2269</v>
      </c>
      <c r="AG526" t="s">
        <v>287</v>
      </c>
      <c r="AH526" t="s">
        <v>125</v>
      </c>
      <c r="AI526" s="12" t="s">
        <v>51</v>
      </c>
      <c r="AJ526" s="12" t="e">
        <f>VLOOKUP(Table13[[#This Row],[Local Article Id]],Table3[#All],28,FALSE)</f>
        <v>#N/A</v>
      </c>
      <c r="AK526" t="s">
        <v>51</v>
      </c>
      <c r="AL526" t="s">
        <v>51</v>
      </c>
      <c r="AM526" t="s">
        <v>51</v>
      </c>
      <c r="AN526" s="12" t="s">
        <v>741</v>
      </c>
      <c r="AO526" s="12" t="e">
        <f>VLOOKUP(Table13[[#This Row],[Local Article Id]],Table3[#All],35,FALSE)</f>
        <v>#N/A</v>
      </c>
      <c r="AP526" t="s">
        <v>51</v>
      </c>
      <c r="AQ526" s="12" t="s">
        <v>51</v>
      </c>
      <c r="AR526" s="12" t="e">
        <f>VLOOKUP(Table13[[#This Row],[Local Article Id]],Table3[#All],30,FALSE)</f>
        <v>#N/A</v>
      </c>
      <c r="AS526" t="s">
        <v>51</v>
      </c>
      <c r="AT526" s="12" t="s">
        <v>51</v>
      </c>
      <c r="AU526" s="12" t="e">
        <f>VLOOKUP(Table13[[#This Row],[Local Article Id]],Table3[#All],33,FALSE)</f>
        <v>#N/A</v>
      </c>
      <c r="AV526" s="12" t="s">
        <v>51</v>
      </c>
      <c r="AW526" s="12" t="e">
        <f>VLOOKUP(Table13[[#This Row],[Local Article Id]],Table3[#All],34,FALSE)</f>
        <v>#N/A</v>
      </c>
      <c r="AZ526" t="s">
        <v>60</v>
      </c>
    </row>
    <row r="527" spans="1:52">
      <c r="A527" s="12" t="s">
        <v>2270</v>
      </c>
      <c r="B527" s="12" t="s">
        <v>48</v>
      </c>
      <c r="C527" s="12" t="s">
        <v>2271</v>
      </c>
      <c r="D527" s="12" t="s">
        <v>203</v>
      </c>
      <c r="E527" s="12" t="s">
        <v>51</v>
      </c>
      <c r="F527" s="12" t="s">
        <v>52</v>
      </c>
      <c r="G527" s="12" t="s">
        <v>359</v>
      </c>
      <c r="H527" s="12" t="s">
        <v>51</v>
      </c>
      <c r="I527" t="s">
        <v>51</v>
      </c>
      <c r="J527" s="12" t="s">
        <v>54</v>
      </c>
      <c r="K527" t="s">
        <v>51</v>
      </c>
      <c r="L527" t="s">
        <v>51</v>
      </c>
      <c r="M527" t="s">
        <v>55</v>
      </c>
      <c r="N527" t="s">
        <v>56</v>
      </c>
      <c r="O527" s="12">
        <v>0</v>
      </c>
      <c r="P527" t="s">
        <v>51</v>
      </c>
      <c r="Q527" s="12" t="s">
        <v>51</v>
      </c>
      <c r="R527" t="s">
        <v>57</v>
      </c>
      <c r="S527" t="s">
        <v>57</v>
      </c>
      <c r="T527" t="s">
        <v>2272</v>
      </c>
      <c r="U527" t="s">
        <v>51</v>
      </c>
      <c r="V527" t="s">
        <v>51</v>
      </c>
      <c r="W527" t="s">
        <v>51</v>
      </c>
      <c r="X527">
        <v>1</v>
      </c>
      <c r="Y527">
        <v>0</v>
      </c>
      <c r="Z527">
        <v>421195</v>
      </c>
      <c r="AA527">
        <v>0</v>
      </c>
      <c r="AB527" t="s">
        <v>51</v>
      </c>
      <c r="AF527" s="12" t="s">
        <v>2273</v>
      </c>
      <c r="AG527" t="s">
        <v>287</v>
      </c>
      <c r="AH527" t="s">
        <v>125</v>
      </c>
      <c r="AI527" s="12" t="s">
        <v>126</v>
      </c>
      <c r="AJ527" s="12" t="e">
        <f>VLOOKUP(Table13[[#This Row],[Local Article Id]],Table3[#All],28,FALSE)</f>
        <v>#N/A</v>
      </c>
      <c r="AK527" t="s">
        <v>51</v>
      </c>
      <c r="AL527" t="s">
        <v>51</v>
      </c>
      <c r="AM527" t="s">
        <v>51</v>
      </c>
      <c r="AN527" s="12" t="s">
        <v>307</v>
      </c>
      <c r="AO527" s="12" t="e">
        <f>VLOOKUP(Table13[[#This Row],[Local Article Id]],Table3[#All],35,FALSE)</f>
        <v>#N/A</v>
      </c>
      <c r="AP527" t="s">
        <v>51</v>
      </c>
      <c r="AQ527" s="12" t="s">
        <v>51</v>
      </c>
      <c r="AR527" s="12" t="e">
        <f>VLOOKUP(Table13[[#This Row],[Local Article Id]],Table3[#All],30,FALSE)</f>
        <v>#N/A</v>
      </c>
      <c r="AS527" t="s">
        <v>51</v>
      </c>
      <c r="AT527" s="12" t="s">
        <v>51</v>
      </c>
      <c r="AU527" s="12" t="e">
        <f>VLOOKUP(Table13[[#This Row],[Local Article Id]],Table3[#All],33,FALSE)</f>
        <v>#N/A</v>
      </c>
      <c r="AV527" s="12" t="s">
        <v>51</v>
      </c>
      <c r="AW527" s="12" t="e">
        <f>VLOOKUP(Table13[[#This Row],[Local Article Id]],Table3[#All],34,FALSE)</f>
        <v>#N/A</v>
      </c>
      <c r="AX527">
        <v>42119.5</v>
      </c>
      <c r="AY527">
        <v>0</v>
      </c>
      <c r="AZ527" t="s">
        <v>60</v>
      </c>
    </row>
    <row r="528" spans="1:52">
      <c r="A528" s="12" t="s">
        <v>2270</v>
      </c>
      <c r="B528" s="12" t="s">
        <v>329</v>
      </c>
      <c r="C528" s="12" t="s">
        <v>2271</v>
      </c>
      <c r="D528" s="12" t="s">
        <v>203</v>
      </c>
      <c r="E528" s="12" t="s">
        <v>51</v>
      </c>
      <c r="F528" s="12" t="s">
        <v>52</v>
      </c>
      <c r="G528" s="12" t="s">
        <v>359</v>
      </c>
      <c r="H528" s="12" t="s">
        <v>51</v>
      </c>
      <c r="I528" t="s">
        <v>51</v>
      </c>
      <c r="J528" s="12" t="s">
        <v>54</v>
      </c>
      <c r="K528" t="s">
        <v>51</v>
      </c>
      <c r="L528" t="s">
        <v>51</v>
      </c>
      <c r="M528" t="s">
        <v>55</v>
      </c>
      <c r="N528" t="s">
        <v>56</v>
      </c>
      <c r="O528" s="12">
        <v>0</v>
      </c>
      <c r="P528" t="s">
        <v>51</v>
      </c>
      <c r="Q528" s="12" t="s">
        <v>51</v>
      </c>
      <c r="R528" t="s">
        <v>57</v>
      </c>
      <c r="S528" t="s">
        <v>57</v>
      </c>
      <c r="T528" t="s">
        <v>2272</v>
      </c>
      <c r="U528" t="s">
        <v>51</v>
      </c>
      <c r="V528" t="s">
        <v>51</v>
      </c>
      <c r="W528" t="s">
        <v>51</v>
      </c>
      <c r="X528">
        <v>1</v>
      </c>
      <c r="Y528">
        <v>0</v>
      </c>
      <c r="Z528">
        <v>421195</v>
      </c>
      <c r="AA528">
        <v>0</v>
      </c>
      <c r="AB528" t="s">
        <v>51</v>
      </c>
      <c r="AF528" s="12" t="s">
        <v>2273</v>
      </c>
      <c r="AG528" t="s">
        <v>287</v>
      </c>
      <c r="AH528" t="s">
        <v>125</v>
      </c>
      <c r="AI528" s="12" t="s">
        <v>51</v>
      </c>
      <c r="AJ528" s="12" t="e">
        <f>VLOOKUP(Table13[[#This Row],[Local Article Id]],Table3[#All],28,FALSE)</f>
        <v>#N/A</v>
      </c>
      <c r="AK528" t="s">
        <v>51</v>
      </c>
      <c r="AL528" t="s">
        <v>51</v>
      </c>
      <c r="AM528" t="s">
        <v>51</v>
      </c>
      <c r="AN528" s="12" t="s">
        <v>314</v>
      </c>
      <c r="AO528" s="12" t="e">
        <f>VLOOKUP(Table13[[#This Row],[Local Article Id]],Table3[#All],35,FALSE)</f>
        <v>#N/A</v>
      </c>
      <c r="AP528" t="s">
        <v>51</v>
      </c>
      <c r="AQ528" s="12" t="s">
        <v>51</v>
      </c>
      <c r="AR528" s="12" t="e">
        <f>VLOOKUP(Table13[[#This Row],[Local Article Id]],Table3[#All],30,FALSE)</f>
        <v>#N/A</v>
      </c>
      <c r="AS528" t="s">
        <v>51</v>
      </c>
      <c r="AT528" s="12" t="s">
        <v>51</v>
      </c>
      <c r="AU528" s="12" t="e">
        <f>VLOOKUP(Table13[[#This Row],[Local Article Id]],Table3[#All],33,FALSE)</f>
        <v>#N/A</v>
      </c>
      <c r="AV528" s="12" t="s">
        <v>51</v>
      </c>
      <c r="AW528" s="12" t="e">
        <f>VLOOKUP(Table13[[#This Row],[Local Article Id]],Table3[#All],34,FALSE)</f>
        <v>#N/A</v>
      </c>
      <c r="AZ528" t="s">
        <v>60</v>
      </c>
    </row>
    <row r="529" spans="1:52">
      <c r="A529" t="s">
        <v>2274</v>
      </c>
      <c r="B529" t="s">
        <v>48</v>
      </c>
      <c r="C529" t="s">
        <v>2275</v>
      </c>
      <c r="D529" t="s">
        <v>209</v>
      </c>
      <c r="E529" t="s">
        <v>51</v>
      </c>
      <c r="F529" t="s">
        <v>52</v>
      </c>
      <c r="G529" t="s">
        <v>198</v>
      </c>
      <c r="H529" t="s">
        <v>51</v>
      </c>
      <c r="I529" t="s">
        <v>51</v>
      </c>
      <c r="J529" t="s">
        <v>54</v>
      </c>
      <c r="K529" t="s">
        <v>51</v>
      </c>
      <c r="L529" t="s">
        <v>51</v>
      </c>
      <c r="M529" t="s">
        <v>55</v>
      </c>
      <c r="N529" t="s">
        <v>56</v>
      </c>
      <c r="O529">
        <v>0</v>
      </c>
      <c r="P529" t="s">
        <v>51</v>
      </c>
      <c r="Q529" t="s">
        <v>2276</v>
      </c>
      <c r="R529" t="s">
        <v>57</v>
      </c>
      <c r="S529" t="s">
        <v>57</v>
      </c>
      <c r="T529" t="s">
        <v>2277</v>
      </c>
      <c r="U529" t="s">
        <v>51</v>
      </c>
      <c r="V529" t="s">
        <v>51</v>
      </c>
      <c r="W529" t="s">
        <v>51</v>
      </c>
      <c r="X529">
        <v>1</v>
      </c>
      <c r="Y529">
        <v>0</v>
      </c>
      <c r="Z529">
        <v>45966</v>
      </c>
      <c r="AA529">
        <v>0</v>
      </c>
      <c r="AB529" t="s">
        <v>51</v>
      </c>
      <c r="AF529" t="s">
        <v>2278</v>
      </c>
      <c r="AG529" t="s">
        <v>287</v>
      </c>
      <c r="AH529" t="s">
        <v>125</v>
      </c>
      <c r="AI529" s="8" t="s">
        <v>141</v>
      </c>
      <c r="AJ529" t="str">
        <f>VLOOKUP(Table13[[#This Row],[Local Article Id]],Table3[#All],28,FALSE)</f>
        <v>Headline or byline mention</v>
      </c>
      <c r="AK529" t="s">
        <v>51</v>
      </c>
      <c r="AL529" t="s">
        <v>51</v>
      </c>
      <c r="AM529" t="s">
        <v>51</v>
      </c>
      <c r="AN529" s="12" t="s">
        <v>307</v>
      </c>
      <c r="AO529" s="12">
        <f>VLOOKUP(Table13[[#This Row],[Local Article Id]],Table3[#All],35,FALSE)</f>
        <v>0</v>
      </c>
      <c r="AP529" t="s">
        <v>51</v>
      </c>
      <c r="AQ529" s="9" t="s">
        <v>51</v>
      </c>
      <c r="AR529" t="str">
        <f>VLOOKUP(Table13[[#This Row],[Local Article Id]],Table3[#All],30,FALSE)</f>
        <v>145,000 people in England to have further treatment choice for preventing migraine attacks 31/05/2023</v>
      </c>
      <c r="AS529" t="s">
        <v>51</v>
      </c>
      <c r="AT529" s="8" t="s">
        <v>51</v>
      </c>
      <c r="AU529" t="str">
        <f>VLOOKUP(Table13[[#This Row],[Local Article Id]],Table3[#All],33,FALSE)</f>
        <v/>
      </c>
      <c r="AV529" s="8" t="s">
        <v>288</v>
      </c>
      <c r="AW529" t="str">
        <f>VLOOKUP(Table13[[#This Row],[Local Article Id]],Table3[#All],34,FALSE)</f>
        <v>Helen Knight, Director of Medicines Evaluation</v>
      </c>
      <c r="AX529">
        <v>45966</v>
      </c>
      <c r="AY529">
        <v>0</v>
      </c>
      <c r="AZ529" t="s">
        <v>60</v>
      </c>
    </row>
    <row r="530" spans="1:52">
      <c r="A530" s="12" t="s">
        <v>2279</v>
      </c>
      <c r="B530" s="12" t="s">
        <v>48</v>
      </c>
      <c r="C530" s="12" t="s">
        <v>2280</v>
      </c>
      <c r="D530" s="12" t="s">
        <v>209</v>
      </c>
      <c r="E530" s="12" t="s">
        <v>51</v>
      </c>
      <c r="F530" s="12" t="s">
        <v>52</v>
      </c>
      <c r="G530" s="12" t="s">
        <v>738</v>
      </c>
      <c r="H530" s="12" t="s">
        <v>51</v>
      </c>
      <c r="I530" t="s">
        <v>51</v>
      </c>
      <c r="J530" s="12" t="s">
        <v>51</v>
      </c>
      <c r="K530" t="s">
        <v>51</v>
      </c>
      <c r="L530" t="s">
        <v>51</v>
      </c>
      <c r="M530" t="s">
        <v>55</v>
      </c>
      <c r="N530" t="s">
        <v>56</v>
      </c>
      <c r="O530" s="12">
        <v>0</v>
      </c>
      <c r="P530" t="s">
        <v>51</v>
      </c>
      <c r="Q530" s="12" t="s">
        <v>51</v>
      </c>
      <c r="R530" t="s">
        <v>57</v>
      </c>
      <c r="S530" t="s">
        <v>57</v>
      </c>
      <c r="T530" t="s">
        <v>2281</v>
      </c>
      <c r="U530" t="s">
        <v>51</v>
      </c>
      <c r="V530" t="s">
        <v>51</v>
      </c>
      <c r="W530" t="s">
        <v>51</v>
      </c>
      <c r="X530">
        <v>1</v>
      </c>
      <c r="Y530">
        <v>0</v>
      </c>
      <c r="Z530">
        <v>62604</v>
      </c>
      <c r="AA530">
        <v>0</v>
      </c>
      <c r="AB530" t="s">
        <v>51</v>
      </c>
      <c r="AF530" s="12" t="s">
        <v>749</v>
      </c>
      <c r="AG530" t="s">
        <v>287</v>
      </c>
      <c r="AH530" t="s">
        <v>125</v>
      </c>
      <c r="AI530" s="12" t="s">
        <v>141</v>
      </c>
      <c r="AJ530" s="12" t="e">
        <f>VLOOKUP(Table13[[#This Row],[Local Article Id]],Table3[#All],28,FALSE)</f>
        <v>#N/A</v>
      </c>
      <c r="AK530" t="s">
        <v>51</v>
      </c>
      <c r="AL530" t="s">
        <v>51</v>
      </c>
      <c r="AM530" t="s">
        <v>51</v>
      </c>
      <c r="AN530" s="12" t="s">
        <v>307</v>
      </c>
      <c r="AO530" s="12" t="e">
        <f>VLOOKUP(Table13[[#This Row],[Local Article Id]],Table3[#All],35,FALSE)</f>
        <v>#N/A</v>
      </c>
      <c r="AP530" t="s">
        <v>51</v>
      </c>
      <c r="AQ530" s="12" t="s">
        <v>383</v>
      </c>
      <c r="AR530" s="12" t="e">
        <f>VLOOKUP(Table13[[#This Row],[Local Article Id]],Table3[#All],30,FALSE)</f>
        <v>#N/A</v>
      </c>
      <c r="AS530" t="s">
        <v>51</v>
      </c>
      <c r="AT530" s="12" t="s">
        <v>51</v>
      </c>
      <c r="AU530" s="12" t="e">
        <f>VLOOKUP(Table13[[#This Row],[Local Article Id]],Table3[#All],33,FALSE)</f>
        <v>#N/A</v>
      </c>
      <c r="AV530" s="12" t="s">
        <v>288</v>
      </c>
      <c r="AW530" s="12" t="e">
        <f>VLOOKUP(Table13[[#This Row],[Local Article Id]],Table3[#All],34,FALSE)</f>
        <v>#N/A</v>
      </c>
      <c r="AX530">
        <v>62604</v>
      </c>
      <c r="AY530">
        <v>0</v>
      </c>
      <c r="AZ530" t="s">
        <v>60</v>
      </c>
    </row>
    <row r="531" spans="1:52">
      <c r="A531" s="12" t="s">
        <v>2282</v>
      </c>
      <c r="B531" s="12" t="s">
        <v>48</v>
      </c>
      <c r="C531" s="12" t="s">
        <v>2283</v>
      </c>
      <c r="D531" s="12" t="s">
        <v>276</v>
      </c>
      <c r="E531" s="12" t="s">
        <v>51</v>
      </c>
      <c r="F531" s="12" t="s">
        <v>85</v>
      </c>
      <c r="G531" s="12" t="s">
        <v>1351</v>
      </c>
      <c r="H531" s="12" t="s">
        <v>1351</v>
      </c>
      <c r="I531" t="s">
        <v>1352</v>
      </c>
      <c r="J531" s="12" t="s">
        <v>252</v>
      </c>
      <c r="K531" t="s">
        <v>51</v>
      </c>
      <c r="L531" t="s">
        <v>51</v>
      </c>
      <c r="M531" t="s">
        <v>55</v>
      </c>
      <c r="N531" t="s">
        <v>56</v>
      </c>
      <c r="O531" s="12">
        <v>19</v>
      </c>
      <c r="P531" t="s">
        <v>51</v>
      </c>
      <c r="Q531" s="12" t="s">
        <v>2284</v>
      </c>
      <c r="R531" t="s">
        <v>57</v>
      </c>
      <c r="S531" t="s">
        <v>57</v>
      </c>
      <c r="T531" t="s">
        <v>51</v>
      </c>
      <c r="U531" t="s">
        <v>51</v>
      </c>
      <c r="V531" t="s">
        <v>51</v>
      </c>
      <c r="W531" t="s">
        <v>51</v>
      </c>
      <c r="X531">
        <v>1461</v>
      </c>
      <c r="Y531">
        <v>0</v>
      </c>
      <c r="Z531">
        <v>11050</v>
      </c>
      <c r="AA531">
        <v>49700</v>
      </c>
      <c r="AB531" t="s">
        <v>51</v>
      </c>
      <c r="AF531" s="12" t="s">
        <v>2285</v>
      </c>
      <c r="AG531" t="s">
        <v>287</v>
      </c>
      <c r="AH531" t="s">
        <v>125</v>
      </c>
      <c r="AI531" s="12" t="s">
        <v>126</v>
      </c>
      <c r="AJ531" s="12" t="e">
        <f>VLOOKUP(Table13[[#This Row],[Local Article Id]],Table3[#All],28,FALSE)</f>
        <v>#N/A</v>
      </c>
      <c r="AK531" t="s">
        <v>51</v>
      </c>
      <c r="AL531" t="s">
        <v>51</v>
      </c>
      <c r="AM531" t="s">
        <v>51</v>
      </c>
      <c r="AN531" s="12" t="s">
        <v>314</v>
      </c>
      <c r="AO531" s="12" t="e">
        <f>VLOOKUP(Table13[[#This Row],[Local Article Id]],Table3[#All],35,FALSE)</f>
        <v>#N/A</v>
      </c>
      <c r="AP531" t="s">
        <v>51</v>
      </c>
      <c r="AQ531" s="12" t="s">
        <v>51</v>
      </c>
      <c r="AR531" s="12" t="e">
        <f>VLOOKUP(Table13[[#This Row],[Local Article Id]],Table3[#All],30,FALSE)</f>
        <v>#N/A</v>
      </c>
      <c r="AS531" t="s">
        <v>51</v>
      </c>
      <c r="AT531" s="12" t="s">
        <v>51</v>
      </c>
      <c r="AU531" s="12" t="e">
        <f>VLOOKUP(Table13[[#This Row],[Local Article Id]],Table3[#All],33,FALSE)</f>
        <v>#N/A</v>
      </c>
      <c r="AV531" s="12" t="s">
        <v>51</v>
      </c>
      <c r="AW531" s="12" t="e">
        <f>VLOOKUP(Table13[[#This Row],[Local Article Id]],Table3[#All],34,FALSE)</f>
        <v>#N/A</v>
      </c>
      <c r="AX531">
        <v>11050</v>
      </c>
      <c r="AY531">
        <v>7261170</v>
      </c>
      <c r="AZ531" t="s">
        <v>60</v>
      </c>
    </row>
    <row r="532" spans="1:52">
      <c r="A532" s="12" t="s">
        <v>2286</v>
      </c>
      <c r="B532" s="12" t="s">
        <v>48</v>
      </c>
      <c r="C532" s="12" t="s">
        <v>2287</v>
      </c>
      <c r="D532" s="12" t="s">
        <v>209</v>
      </c>
      <c r="E532" s="12" t="s">
        <v>51</v>
      </c>
      <c r="F532" s="12" t="s">
        <v>52</v>
      </c>
      <c r="G532" s="12" t="s">
        <v>794</v>
      </c>
      <c r="H532" s="12" t="s">
        <v>51</v>
      </c>
      <c r="I532" t="s">
        <v>51</v>
      </c>
      <c r="J532" s="12" t="s">
        <v>54</v>
      </c>
      <c r="K532" t="s">
        <v>51</v>
      </c>
      <c r="L532" t="s">
        <v>51</v>
      </c>
      <c r="M532" t="s">
        <v>55</v>
      </c>
      <c r="N532" t="s">
        <v>56</v>
      </c>
      <c r="O532" s="12">
        <v>0</v>
      </c>
      <c r="P532" t="s">
        <v>51</v>
      </c>
      <c r="Q532" s="12" t="s">
        <v>51</v>
      </c>
      <c r="R532" t="s">
        <v>57</v>
      </c>
      <c r="S532" t="s">
        <v>57</v>
      </c>
      <c r="T532" t="s">
        <v>2288</v>
      </c>
      <c r="U532" t="s">
        <v>51</v>
      </c>
      <c r="V532" t="s">
        <v>51</v>
      </c>
      <c r="W532" t="s">
        <v>51</v>
      </c>
      <c r="X532">
        <v>1</v>
      </c>
      <c r="Y532">
        <v>0</v>
      </c>
      <c r="Z532">
        <v>0</v>
      </c>
      <c r="AA532">
        <v>0</v>
      </c>
      <c r="AB532" t="s">
        <v>51</v>
      </c>
      <c r="AF532" s="12" t="s">
        <v>409</v>
      </c>
      <c r="AG532" t="s">
        <v>287</v>
      </c>
      <c r="AH532" t="s">
        <v>125</v>
      </c>
      <c r="AI532" s="12" t="s">
        <v>141</v>
      </c>
      <c r="AJ532" s="12" t="e">
        <f>VLOOKUP(Table13[[#This Row],[Local Article Id]],Table3[#All],28,FALSE)</f>
        <v>#N/A</v>
      </c>
      <c r="AK532" t="s">
        <v>51</v>
      </c>
      <c r="AL532" t="s">
        <v>51</v>
      </c>
      <c r="AM532" t="s">
        <v>51</v>
      </c>
      <c r="AN532" s="12" t="s">
        <v>307</v>
      </c>
      <c r="AO532" s="12" t="e">
        <f>VLOOKUP(Table13[[#This Row],[Local Article Id]],Table3[#All],35,FALSE)</f>
        <v>#N/A</v>
      </c>
      <c r="AP532" t="s">
        <v>51</v>
      </c>
      <c r="AQ532" s="12" t="s">
        <v>383</v>
      </c>
      <c r="AR532" s="12" t="e">
        <f>VLOOKUP(Table13[[#This Row],[Local Article Id]],Table3[#All],30,FALSE)</f>
        <v>#N/A</v>
      </c>
      <c r="AS532" t="s">
        <v>51</v>
      </c>
      <c r="AT532" s="12" t="s">
        <v>51</v>
      </c>
      <c r="AU532" s="12" t="e">
        <f>VLOOKUP(Table13[[#This Row],[Local Article Id]],Table3[#All],33,FALSE)</f>
        <v>#N/A</v>
      </c>
      <c r="AV532" s="12" t="s">
        <v>51</v>
      </c>
      <c r="AW532" s="12" t="e">
        <f>VLOOKUP(Table13[[#This Row],[Local Article Id]],Table3[#All],34,FALSE)</f>
        <v>#N/A</v>
      </c>
      <c r="AX532">
        <v>0</v>
      </c>
      <c r="AY532">
        <v>0</v>
      </c>
      <c r="AZ532" t="s">
        <v>60</v>
      </c>
    </row>
    <row r="533" spans="1:52">
      <c r="A533" s="12" t="s">
        <v>2289</v>
      </c>
      <c r="B533" s="12" t="s">
        <v>48</v>
      </c>
      <c r="C533" s="12" t="s">
        <v>2290</v>
      </c>
      <c r="D533" s="12" t="s">
        <v>152</v>
      </c>
      <c r="E533" s="12" t="s">
        <v>51</v>
      </c>
      <c r="F533" s="12" t="s">
        <v>52</v>
      </c>
      <c r="G533" s="12" t="s">
        <v>53</v>
      </c>
      <c r="H533" s="12" t="s">
        <v>51</v>
      </c>
      <c r="I533" t="s">
        <v>51</v>
      </c>
      <c r="J533" s="12" t="s">
        <v>54</v>
      </c>
      <c r="K533" t="s">
        <v>51</v>
      </c>
      <c r="L533" t="s">
        <v>51</v>
      </c>
      <c r="M533" t="s">
        <v>55</v>
      </c>
      <c r="N533" t="s">
        <v>56</v>
      </c>
      <c r="O533" s="12">
        <v>0</v>
      </c>
      <c r="P533" t="s">
        <v>51</v>
      </c>
      <c r="Q533" s="12" t="s">
        <v>51</v>
      </c>
      <c r="R533" t="s">
        <v>57</v>
      </c>
      <c r="S533" t="s">
        <v>57</v>
      </c>
      <c r="T533" t="s">
        <v>2291</v>
      </c>
      <c r="U533" t="s">
        <v>51</v>
      </c>
      <c r="V533" t="s">
        <v>51</v>
      </c>
      <c r="W533" t="s">
        <v>51</v>
      </c>
      <c r="X533">
        <v>1</v>
      </c>
      <c r="Y533">
        <v>0</v>
      </c>
      <c r="Z533">
        <v>993472</v>
      </c>
      <c r="AA533">
        <v>0</v>
      </c>
      <c r="AB533" t="s">
        <v>51</v>
      </c>
      <c r="AF533" s="12" t="s">
        <v>1146</v>
      </c>
      <c r="AG533" t="s">
        <v>287</v>
      </c>
      <c r="AH533" t="s">
        <v>125</v>
      </c>
      <c r="AI533" s="12" t="s">
        <v>126</v>
      </c>
      <c r="AJ533" s="12" t="e">
        <f>VLOOKUP(Table13[[#This Row],[Local Article Id]],Table3[#All],28,FALSE)</f>
        <v>#N/A</v>
      </c>
      <c r="AK533" t="s">
        <v>51</v>
      </c>
      <c r="AL533" t="s">
        <v>51</v>
      </c>
      <c r="AM533" t="s">
        <v>51</v>
      </c>
      <c r="AN533" s="12" t="s">
        <v>388</v>
      </c>
      <c r="AO533" s="12" t="e">
        <f>VLOOKUP(Table13[[#This Row],[Local Article Id]],Table3[#All],35,FALSE)</f>
        <v>#N/A</v>
      </c>
      <c r="AP533" t="s">
        <v>51</v>
      </c>
      <c r="AQ533" s="12" t="s">
        <v>51</v>
      </c>
      <c r="AR533" s="12" t="e">
        <f>VLOOKUP(Table13[[#This Row],[Local Article Id]],Table3[#All],30,FALSE)</f>
        <v>#N/A</v>
      </c>
      <c r="AS533" t="s">
        <v>51</v>
      </c>
      <c r="AT533" s="12" t="s">
        <v>51</v>
      </c>
      <c r="AU533" s="12" t="e">
        <f>VLOOKUP(Table13[[#This Row],[Local Article Id]],Table3[#All],33,FALSE)</f>
        <v>#N/A</v>
      </c>
      <c r="AV533" s="12" t="s">
        <v>51</v>
      </c>
      <c r="AW533" s="12" t="e">
        <f>VLOOKUP(Table13[[#This Row],[Local Article Id]],Table3[#All],34,FALSE)</f>
        <v>#N/A</v>
      </c>
      <c r="AX533">
        <v>99347.199999999997</v>
      </c>
      <c r="AY533">
        <v>0</v>
      </c>
      <c r="AZ533" t="s">
        <v>60</v>
      </c>
    </row>
    <row r="534" spans="1:52">
      <c r="A534" s="12" t="s">
        <v>2292</v>
      </c>
      <c r="B534" s="12" t="s">
        <v>48</v>
      </c>
      <c r="C534" s="12" t="s">
        <v>2293</v>
      </c>
      <c r="D534" s="12" t="s">
        <v>427</v>
      </c>
      <c r="E534" s="12" t="s">
        <v>51</v>
      </c>
      <c r="F534" s="12" t="s">
        <v>85</v>
      </c>
      <c r="G534" s="12" t="s">
        <v>2294</v>
      </c>
      <c r="H534" s="12" t="s">
        <v>2294</v>
      </c>
      <c r="I534" t="s">
        <v>2295</v>
      </c>
      <c r="J534" s="12" t="s">
        <v>51</v>
      </c>
      <c r="K534" t="s">
        <v>51</v>
      </c>
      <c r="L534" t="s">
        <v>51</v>
      </c>
      <c r="M534" t="s">
        <v>55</v>
      </c>
      <c r="N534" t="s">
        <v>56</v>
      </c>
      <c r="O534" s="12">
        <v>7</v>
      </c>
      <c r="P534" t="s">
        <v>51</v>
      </c>
      <c r="Q534" s="12" t="s">
        <v>51</v>
      </c>
      <c r="R534" t="s">
        <v>57</v>
      </c>
      <c r="S534" t="s">
        <v>57</v>
      </c>
      <c r="T534" t="s">
        <v>51</v>
      </c>
      <c r="U534" t="s">
        <v>51</v>
      </c>
      <c r="V534" t="s">
        <v>51</v>
      </c>
      <c r="W534" t="s">
        <v>51</v>
      </c>
      <c r="X534">
        <v>125</v>
      </c>
      <c r="Y534">
        <v>0</v>
      </c>
      <c r="Z534">
        <v>3727</v>
      </c>
      <c r="AA534">
        <v>34100</v>
      </c>
      <c r="AB534" t="s">
        <v>51</v>
      </c>
      <c r="AF534" s="12" t="s">
        <v>2296</v>
      </c>
      <c r="AG534" t="s">
        <v>287</v>
      </c>
      <c r="AH534" t="s">
        <v>125</v>
      </c>
      <c r="AI534" s="12" t="s">
        <v>293</v>
      </c>
      <c r="AJ534" s="12" t="e">
        <f>VLOOKUP(Table13[[#This Row],[Local Article Id]],Table3[#All],28,FALSE)</f>
        <v>#N/A</v>
      </c>
      <c r="AK534" t="s">
        <v>51</v>
      </c>
      <c r="AL534" t="s">
        <v>51</v>
      </c>
      <c r="AM534" t="s">
        <v>51</v>
      </c>
      <c r="AN534" s="12" t="s">
        <v>307</v>
      </c>
      <c r="AO534" s="12" t="e">
        <f>VLOOKUP(Table13[[#This Row],[Local Article Id]],Table3[#All],35,FALSE)</f>
        <v>#N/A</v>
      </c>
      <c r="AP534" t="s">
        <v>51</v>
      </c>
      <c r="AQ534" s="12" t="s">
        <v>383</v>
      </c>
      <c r="AR534" s="12" t="e">
        <f>VLOOKUP(Table13[[#This Row],[Local Article Id]],Table3[#All],30,FALSE)</f>
        <v>#N/A</v>
      </c>
      <c r="AS534" t="s">
        <v>51</v>
      </c>
      <c r="AT534" s="12" t="s">
        <v>51</v>
      </c>
      <c r="AU534" s="12" t="e">
        <f>VLOOKUP(Table13[[#This Row],[Local Article Id]],Table3[#All],33,FALSE)</f>
        <v>#N/A</v>
      </c>
      <c r="AV534" s="12" t="s">
        <v>288</v>
      </c>
      <c r="AW534" s="12" t="e">
        <f>VLOOKUP(Table13[[#This Row],[Local Article Id]],Table3[#All],34,FALSE)</f>
        <v>#N/A</v>
      </c>
      <c r="AX534">
        <v>3727</v>
      </c>
      <c r="AY534">
        <v>3410000</v>
      </c>
      <c r="AZ534" t="s">
        <v>60</v>
      </c>
    </row>
    <row r="535" spans="1:52">
      <c r="A535" s="12" t="s">
        <v>2297</v>
      </c>
      <c r="B535" s="12" t="s">
        <v>48</v>
      </c>
      <c r="C535" s="12" t="s">
        <v>2298</v>
      </c>
      <c r="D535" s="12" t="s">
        <v>152</v>
      </c>
      <c r="E535" s="12" t="s">
        <v>51</v>
      </c>
      <c r="F535" s="12" t="s">
        <v>52</v>
      </c>
      <c r="G535" s="12" t="s">
        <v>911</v>
      </c>
      <c r="H535" s="12" t="s">
        <v>51</v>
      </c>
      <c r="I535" t="s">
        <v>51</v>
      </c>
      <c r="J535" s="12" t="s">
        <v>54</v>
      </c>
      <c r="K535" t="s">
        <v>51</v>
      </c>
      <c r="L535" t="s">
        <v>51</v>
      </c>
      <c r="M535" t="s">
        <v>55</v>
      </c>
      <c r="N535" t="s">
        <v>56</v>
      </c>
      <c r="O535" s="12">
        <v>0</v>
      </c>
      <c r="P535" t="s">
        <v>51</v>
      </c>
      <c r="Q535" s="12" t="s">
        <v>51</v>
      </c>
      <c r="R535" t="s">
        <v>57</v>
      </c>
      <c r="S535" t="s">
        <v>57</v>
      </c>
      <c r="T535" t="s">
        <v>2299</v>
      </c>
      <c r="U535" t="s">
        <v>51</v>
      </c>
      <c r="V535" t="s">
        <v>51</v>
      </c>
      <c r="W535" t="s">
        <v>51</v>
      </c>
      <c r="X535">
        <v>1</v>
      </c>
      <c r="Y535">
        <v>0</v>
      </c>
      <c r="Z535">
        <v>141057</v>
      </c>
      <c r="AA535">
        <v>0</v>
      </c>
      <c r="AB535" t="s">
        <v>51</v>
      </c>
      <c r="AF535" s="12" t="s">
        <v>1146</v>
      </c>
      <c r="AG535" t="s">
        <v>287</v>
      </c>
      <c r="AH535" t="s">
        <v>125</v>
      </c>
      <c r="AI535" s="12" t="s">
        <v>126</v>
      </c>
      <c r="AJ535" s="12" t="e">
        <f>VLOOKUP(Table13[[#This Row],[Local Article Id]],Table3[#All],28,FALSE)</f>
        <v>#N/A</v>
      </c>
      <c r="AK535" t="s">
        <v>51</v>
      </c>
      <c r="AL535" t="s">
        <v>51</v>
      </c>
      <c r="AM535" t="s">
        <v>51</v>
      </c>
      <c r="AN535" s="12" t="s">
        <v>388</v>
      </c>
      <c r="AO535" s="12" t="e">
        <f>VLOOKUP(Table13[[#This Row],[Local Article Id]],Table3[#All],35,FALSE)</f>
        <v>#N/A</v>
      </c>
      <c r="AP535" t="s">
        <v>51</v>
      </c>
      <c r="AQ535" s="12" t="s">
        <v>51</v>
      </c>
      <c r="AR535" s="12" t="e">
        <f>VLOOKUP(Table13[[#This Row],[Local Article Id]],Table3[#All],30,FALSE)</f>
        <v>#N/A</v>
      </c>
      <c r="AS535" t="s">
        <v>51</v>
      </c>
      <c r="AT535" s="12" t="s">
        <v>51</v>
      </c>
      <c r="AU535" s="12" t="e">
        <f>VLOOKUP(Table13[[#This Row],[Local Article Id]],Table3[#All],33,FALSE)</f>
        <v>#N/A</v>
      </c>
      <c r="AV535" s="12" t="s">
        <v>51</v>
      </c>
      <c r="AW535" s="12" t="e">
        <f>VLOOKUP(Table13[[#This Row],[Local Article Id]],Table3[#All],34,FALSE)</f>
        <v>#N/A</v>
      </c>
      <c r="AX535">
        <v>14105.7</v>
      </c>
      <c r="AY535">
        <v>0</v>
      </c>
      <c r="AZ535" t="s">
        <v>60</v>
      </c>
    </row>
    <row r="536" spans="1:52">
      <c r="A536" t="s">
        <v>2300</v>
      </c>
      <c r="B536" t="s">
        <v>48</v>
      </c>
      <c r="C536" t="s">
        <v>2301</v>
      </c>
      <c r="D536" t="s">
        <v>152</v>
      </c>
      <c r="E536" t="s">
        <v>51</v>
      </c>
      <c r="F536" t="s">
        <v>52</v>
      </c>
      <c r="G536" t="s">
        <v>1297</v>
      </c>
      <c r="H536" t="s">
        <v>51</v>
      </c>
      <c r="I536" t="s">
        <v>51</v>
      </c>
      <c r="J536" t="s">
        <v>54</v>
      </c>
      <c r="K536" t="s">
        <v>51</v>
      </c>
      <c r="L536" t="s">
        <v>51</v>
      </c>
      <c r="M536" t="s">
        <v>55</v>
      </c>
      <c r="N536" t="s">
        <v>56</v>
      </c>
      <c r="O536">
        <v>0</v>
      </c>
      <c r="P536" t="s">
        <v>51</v>
      </c>
      <c r="Q536" t="s">
        <v>51</v>
      </c>
      <c r="R536" t="s">
        <v>57</v>
      </c>
      <c r="S536" t="s">
        <v>57</v>
      </c>
      <c r="T536" t="s">
        <v>2302</v>
      </c>
      <c r="U536" t="s">
        <v>51</v>
      </c>
      <c r="V536" t="s">
        <v>51</v>
      </c>
      <c r="W536" t="s">
        <v>51</v>
      </c>
      <c r="X536">
        <v>1</v>
      </c>
      <c r="Y536">
        <v>0</v>
      </c>
      <c r="Z536">
        <v>502221</v>
      </c>
      <c r="AA536">
        <v>0</v>
      </c>
      <c r="AB536" t="s">
        <v>51</v>
      </c>
      <c r="AF536" t="s">
        <v>2303</v>
      </c>
      <c r="AG536" t="s">
        <v>287</v>
      </c>
      <c r="AH536" t="s">
        <v>125</v>
      </c>
      <c r="AI536" s="9" t="s">
        <v>133</v>
      </c>
      <c r="AJ536" t="str">
        <f>VLOOKUP(Table13[[#This Row],[Local Article Id]],Table3[#All],28,FALSE)</f>
        <v>A paragraph or more towards the top</v>
      </c>
      <c r="AK536" t="s">
        <v>51</v>
      </c>
      <c r="AL536" t="s">
        <v>51</v>
      </c>
      <c r="AM536" t="s">
        <v>51</v>
      </c>
      <c r="AN536" s="12" t="s">
        <v>314</v>
      </c>
      <c r="AO536" s="12">
        <f>VLOOKUP(Table13[[#This Row],[Local Article Id]],Table3[#All],35,FALSE)</f>
        <v>0</v>
      </c>
      <c r="AP536" t="s">
        <v>51</v>
      </c>
      <c r="AQ536" s="9" t="s">
        <v>51</v>
      </c>
      <c r="AR536" t="str">
        <f>VLOOKUP(Table13[[#This Row],[Local Article Id]],Table3[#All],30,FALSE)</f>
        <v>NICE recommended weight-loss drug to be made available in specialist NHS services 08/03/23</v>
      </c>
      <c r="AS536" t="s">
        <v>51</v>
      </c>
      <c r="AT536" s="8" t="s">
        <v>51</v>
      </c>
      <c r="AU536">
        <f>VLOOKUP(Table13[[#This Row],[Local Article Id]],Table3[#All],33,FALSE)</f>
        <v>0</v>
      </c>
      <c r="AV536" s="8" t="s">
        <v>51</v>
      </c>
      <c r="AW536">
        <f>VLOOKUP(Table13[[#This Row],[Local Article Id]],Table3[#All],34,FALSE)</f>
        <v>0</v>
      </c>
      <c r="AX536">
        <v>125555.25</v>
      </c>
      <c r="AY536">
        <v>0</v>
      </c>
      <c r="AZ536" t="s">
        <v>60</v>
      </c>
    </row>
    <row r="537" spans="1:52">
      <c r="A537" t="s">
        <v>2304</v>
      </c>
      <c r="B537" t="s">
        <v>48</v>
      </c>
      <c r="C537" t="s">
        <v>2305</v>
      </c>
      <c r="D537" t="s">
        <v>203</v>
      </c>
      <c r="E537" t="s">
        <v>51</v>
      </c>
      <c r="F537" t="s">
        <v>52</v>
      </c>
      <c r="G537" t="s">
        <v>310</v>
      </c>
      <c r="H537" t="s">
        <v>51</v>
      </c>
      <c r="I537" t="s">
        <v>51</v>
      </c>
      <c r="J537" t="s">
        <v>54</v>
      </c>
      <c r="K537" t="s">
        <v>51</v>
      </c>
      <c r="L537" t="s">
        <v>51</v>
      </c>
      <c r="M537" t="s">
        <v>55</v>
      </c>
      <c r="N537" t="s">
        <v>56</v>
      </c>
      <c r="O537">
        <v>0</v>
      </c>
      <c r="P537" t="s">
        <v>51</v>
      </c>
      <c r="Q537" t="s">
        <v>2306</v>
      </c>
      <c r="R537" t="s">
        <v>57</v>
      </c>
      <c r="S537" t="s">
        <v>57</v>
      </c>
      <c r="T537" t="s">
        <v>2307</v>
      </c>
      <c r="U537" t="s">
        <v>51</v>
      </c>
      <c r="V537" t="s">
        <v>51</v>
      </c>
      <c r="W537" t="s">
        <v>51</v>
      </c>
      <c r="X537">
        <v>1</v>
      </c>
      <c r="Y537">
        <v>0</v>
      </c>
      <c r="Z537">
        <v>53536</v>
      </c>
      <c r="AA537">
        <v>0</v>
      </c>
      <c r="AB537" t="s">
        <v>51</v>
      </c>
      <c r="AF537" t="s">
        <v>2308</v>
      </c>
      <c r="AG537" t="s">
        <v>287</v>
      </c>
      <c r="AH537" t="s">
        <v>125</v>
      </c>
      <c r="AI537" s="9" t="s">
        <v>126</v>
      </c>
      <c r="AJ537" t="str">
        <f>VLOOKUP(Table13[[#This Row],[Local Article Id]],Table3[#All],28,FALSE)</f>
        <v>A paragraph or more towards the top</v>
      </c>
      <c r="AK537" t="s">
        <v>51</v>
      </c>
      <c r="AL537" t="s">
        <v>51</v>
      </c>
      <c r="AM537" t="s">
        <v>51</v>
      </c>
      <c r="AN537" s="12" t="s">
        <v>314</v>
      </c>
      <c r="AO537" s="12">
        <f>VLOOKUP(Table13[[#This Row],[Local Article Id]],Table3[#All],35,FALSE)</f>
        <v>0</v>
      </c>
      <c r="AP537" t="s">
        <v>51</v>
      </c>
      <c r="AQ537" s="8" t="s">
        <v>51</v>
      </c>
      <c r="AR537">
        <f>VLOOKUP(Table13[[#This Row],[Local Article Id]],Table3[#All],30,FALSE)</f>
        <v>0</v>
      </c>
      <c r="AS537" t="s">
        <v>51</v>
      </c>
      <c r="AT537" s="8" t="s">
        <v>51</v>
      </c>
      <c r="AU537">
        <f>VLOOKUP(Table13[[#This Row],[Local Article Id]],Table3[#All],33,FALSE)</f>
        <v>0</v>
      </c>
      <c r="AV537" s="8" t="s">
        <v>51</v>
      </c>
      <c r="AW537">
        <f>VLOOKUP(Table13[[#This Row],[Local Article Id]],Table3[#All],34,FALSE)</f>
        <v>0</v>
      </c>
      <c r="AX537">
        <v>5353.6</v>
      </c>
      <c r="AY537">
        <v>0</v>
      </c>
      <c r="AZ537" t="s">
        <v>60</v>
      </c>
    </row>
    <row r="538" spans="1:52">
      <c r="A538" t="s">
        <v>2309</v>
      </c>
      <c r="B538" t="s">
        <v>48</v>
      </c>
      <c r="C538" t="s">
        <v>2310</v>
      </c>
      <c r="D538" t="s">
        <v>79</v>
      </c>
      <c r="E538" t="s">
        <v>51</v>
      </c>
      <c r="F538" t="s">
        <v>52</v>
      </c>
      <c r="G538" t="s">
        <v>198</v>
      </c>
      <c r="H538" t="s">
        <v>51</v>
      </c>
      <c r="I538" t="s">
        <v>51</v>
      </c>
      <c r="J538" t="s">
        <v>54</v>
      </c>
      <c r="K538" t="s">
        <v>51</v>
      </c>
      <c r="L538" t="s">
        <v>51</v>
      </c>
      <c r="M538" t="s">
        <v>55</v>
      </c>
      <c r="N538" t="s">
        <v>56</v>
      </c>
      <c r="O538">
        <v>0</v>
      </c>
      <c r="P538" t="s">
        <v>51</v>
      </c>
      <c r="Q538" t="s">
        <v>51</v>
      </c>
      <c r="R538" t="s">
        <v>57</v>
      </c>
      <c r="S538" t="s">
        <v>57</v>
      </c>
      <c r="T538" t="s">
        <v>2311</v>
      </c>
      <c r="U538" t="s">
        <v>51</v>
      </c>
      <c r="V538" t="s">
        <v>51</v>
      </c>
      <c r="W538" t="s">
        <v>51</v>
      </c>
      <c r="X538">
        <v>1</v>
      </c>
      <c r="Y538">
        <v>0</v>
      </c>
      <c r="Z538">
        <v>45966</v>
      </c>
      <c r="AA538">
        <v>0</v>
      </c>
      <c r="AB538" t="s">
        <v>51</v>
      </c>
      <c r="AF538" t="s">
        <v>2312</v>
      </c>
      <c r="AG538" t="s">
        <v>287</v>
      </c>
      <c r="AH538" t="s">
        <v>125</v>
      </c>
      <c r="AI538" s="9" t="s">
        <v>126</v>
      </c>
      <c r="AJ538" t="str">
        <f>VLOOKUP(Table13[[#This Row],[Local Article Id]],Table3[#All],28,FALSE)</f>
        <v>A paragraph or more towards the top</v>
      </c>
      <c r="AK538" t="s">
        <v>51</v>
      </c>
      <c r="AL538" t="s">
        <v>51</v>
      </c>
      <c r="AM538" t="s">
        <v>51</v>
      </c>
      <c r="AN538" s="12" t="s">
        <v>314</v>
      </c>
      <c r="AO538" s="12">
        <f>VLOOKUP(Table13[[#This Row],[Local Article Id]],Table3[#All],35,FALSE)</f>
        <v>0</v>
      </c>
      <c r="AP538" t="s">
        <v>51</v>
      </c>
      <c r="AQ538" s="8" t="s">
        <v>51</v>
      </c>
      <c r="AR538">
        <f>VLOOKUP(Table13[[#This Row],[Local Article Id]],Table3[#All],30,FALSE)</f>
        <v>0</v>
      </c>
      <c r="AS538" t="s">
        <v>51</v>
      </c>
      <c r="AT538" s="8" t="s">
        <v>51</v>
      </c>
      <c r="AU538">
        <f>VLOOKUP(Table13[[#This Row],[Local Article Id]],Table3[#All],33,FALSE)</f>
        <v>0</v>
      </c>
      <c r="AV538" s="8" t="s">
        <v>51</v>
      </c>
      <c r="AW538">
        <f>VLOOKUP(Table13[[#This Row],[Local Article Id]],Table3[#All],34,FALSE)</f>
        <v>0</v>
      </c>
      <c r="AX538">
        <v>4596.6000000000004</v>
      </c>
      <c r="AY538">
        <v>0</v>
      </c>
      <c r="AZ538" t="s">
        <v>60</v>
      </c>
    </row>
    <row r="539" spans="1:52">
      <c r="A539" t="s">
        <v>2313</v>
      </c>
      <c r="B539" t="s">
        <v>48</v>
      </c>
      <c r="C539" t="s">
        <v>2314</v>
      </c>
      <c r="D539" t="s">
        <v>498</v>
      </c>
      <c r="E539" t="s">
        <v>51</v>
      </c>
      <c r="F539" t="s">
        <v>52</v>
      </c>
      <c r="G539" t="s">
        <v>53</v>
      </c>
      <c r="H539" t="s">
        <v>51</v>
      </c>
      <c r="I539" t="s">
        <v>51</v>
      </c>
      <c r="J539" t="s">
        <v>54</v>
      </c>
      <c r="K539" t="s">
        <v>51</v>
      </c>
      <c r="L539" t="s">
        <v>51</v>
      </c>
      <c r="M539" t="s">
        <v>55</v>
      </c>
      <c r="N539" t="s">
        <v>56</v>
      </c>
      <c r="O539">
        <v>0</v>
      </c>
      <c r="P539" t="s">
        <v>51</v>
      </c>
      <c r="Q539" t="s">
        <v>2315</v>
      </c>
      <c r="R539" t="s">
        <v>57</v>
      </c>
      <c r="S539" t="s">
        <v>57</v>
      </c>
      <c r="T539" t="s">
        <v>2316</v>
      </c>
      <c r="U539" t="s">
        <v>51</v>
      </c>
      <c r="V539" t="s">
        <v>51</v>
      </c>
      <c r="W539" t="s">
        <v>51</v>
      </c>
      <c r="X539">
        <v>1</v>
      </c>
      <c r="Y539">
        <v>0</v>
      </c>
      <c r="Z539">
        <v>993472</v>
      </c>
      <c r="AA539">
        <v>0</v>
      </c>
      <c r="AB539" t="s">
        <v>51</v>
      </c>
      <c r="AF539" t="s">
        <v>2317</v>
      </c>
      <c r="AG539" t="s">
        <v>287</v>
      </c>
      <c r="AH539" t="s">
        <v>125</v>
      </c>
      <c r="AI539" s="9" t="s">
        <v>133</v>
      </c>
      <c r="AJ539" t="str">
        <f>VLOOKUP(Table13[[#This Row],[Local Article Id]],Table3[#All],28,FALSE)</f>
        <v>A paragraph or more towards the top</v>
      </c>
      <c r="AK539" t="s">
        <v>51</v>
      </c>
      <c r="AL539" t="s">
        <v>51</v>
      </c>
      <c r="AM539" t="s">
        <v>51</v>
      </c>
      <c r="AN539" s="12" t="s">
        <v>314</v>
      </c>
      <c r="AO539" s="12">
        <f>VLOOKUP(Table13[[#This Row],[Local Article Id]],Table3[#All],35,FALSE)</f>
        <v>0</v>
      </c>
      <c r="AP539" t="s">
        <v>51</v>
      </c>
      <c r="AQ539" s="8" t="s">
        <v>51</v>
      </c>
      <c r="AR539">
        <f>VLOOKUP(Table13[[#This Row],[Local Article Id]],Table3[#All],30,FALSE)</f>
        <v>0</v>
      </c>
      <c r="AS539" t="s">
        <v>51</v>
      </c>
      <c r="AT539" s="8" t="s">
        <v>51</v>
      </c>
      <c r="AU539">
        <f>VLOOKUP(Table13[[#This Row],[Local Article Id]],Table3[#All],33,FALSE)</f>
        <v>0</v>
      </c>
      <c r="AV539" s="8" t="s">
        <v>51</v>
      </c>
      <c r="AW539">
        <f>VLOOKUP(Table13[[#This Row],[Local Article Id]],Table3[#All],34,FALSE)</f>
        <v>0</v>
      </c>
      <c r="AX539">
        <v>248368</v>
      </c>
      <c r="AY539">
        <v>0</v>
      </c>
      <c r="AZ539" t="s">
        <v>60</v>
      </c>
    </row>
    <row r="540" spans="1:52">
      <c r="A540" t="s">
        <v>2318</v>
      </c>
      <c r="B540" t="s">
        <v>48</v>
      </c>
      <c r="C540" t="s">
        <v>2319</v>
      </c>
      <c r="D540" t="s">
        <v>136</v>
      </c>
      <c r="E540" t="s">
        <v>51</v>
      </c>
      <c r="F540" t="s">
        <v>85</v>
      </c>
      <c r="G540" t="s">
        <v>580</v>
      </c>
      <c r="H540" t="s">
        <v>580</v>
      </c>
      <c r="I540" t="s">
        <v>581</v>
      </c>
      <c r="J540" t="s">
        <v>122</v>
      </c>
      <c r="K540" t="s">
        <v>51</v>
      </c>
      <c r="L540" t="s">
        <v>51</v>
      </c>
      <c r="M540" t="s">
        <v>55</v>
      </c>
      <c r="N540" t="s">
        <v>56</v>
      </c>
      <c r="O540">
        <v>40</v>
      </c>
      <c r="P540" t="s">
        <v>51</v>
      </c>
      <c r="Q540" t="s">
        <v>2320</v>
      </c>
      <c r="R540" t="s">
        <v>57</v>
      </c>
      <c r="S540" t="s">
        <v>57</v>
      </c>
      <c r="T540" t="s">
        <v>51</v>
      </c>
      <c r="U540" t="s">
        <v>51</v>
      </c>
      <c r="V540" t="s">
        <v>51</v>
      </c>
      <c r="W540" t="s">
        <v>51</v>
      </c>
      <c r="X540">
        <v>849</v>
      </c>
      <c r="Y540">
        <v>0</v>
      </c>
      <c r="Z540">
        <v>67921</v>
      </c>
      <c r="AA540">
        <v>365700</v>
      </c>
      <c r="AB540" t="s">
        <v>51</v>
      </c>
      <c r="AF540" t="s">
        <v>2321</v>
      </c>
      <c r="AG540" t="s">
        <v>287</v>
      </c>
      <c r="AH540" t="s">
        <v>125</v>
      </c>
      <c r="AI540" s="9" t="s">
        <v>133</v>
      </c>
      <c r="AJ540" t="str">
        <f>VLOOKUP(Table13[[#This Row],[Local Article Id]],Table3[#All],28,FALSE)</f>
        <v>A paragraph or more towards the top</v>
      </c>
      <c r="AK540" t="s">
        <v>51</v>
      </c>
      <c r="AL540" t="s">
        <v>51</v>
      </c>
      <c r="AM540" t="s">
        <v>51</v>
      </c>
      <c r="AN540" s="12" t="s">
        <v>314</v>
      </c>
      <c r="AO540" s="12">
        <f>VLOOKUP(Table13[[#This Row],[Local Article Id]],Table3[#All],35,FALSE)</f>
        <v>0</v>
      </c>
      <c r="AP540" t="s">
        <v>51</v>
      </c>
      <c r="AQ540" s="8" t="s">
        <v>51</v>
      </c>
      <c r="AR540">
        <f>VLOOKUP(Table13[[#This Row],[Local Article Id]],Table3[#All],30,FALSE)</f>
        <v>0</v>
      </c>
      <c r="AS540" t="s">
        <v>51</v>
      </c>
      <c r="AT540" s="9" t="s">
        <v>51</v>
      </c>
      <c r="AU540" t="str">
        <f>VLOOKUP(Table13[[#This Row],[Local Article Id]],Table3[#All],33,FALSE)</f>
        <v>Provide useful and useable advice</v>
      </c>
      <c r="AV540" s="11" t="s">
        <v>328</v>
      </c>
      <c r="AW540">
        <f>VLOOKUP(Table13[[#This Row],[Local Article Id]],Table3[#All],34,FALSE)</f>
        <v>0</v>
      </c>
      <c r="AX540">
        <v>67921</v>
      </c>
      <c r="AY540">
        <v>77619825</v>
      </c>
      <c r="AZ540" t="s">
        <v>60</v>
      </c>
    </row>
    <row r="541" spans="1:52">
      <c r="A541" t="s">
        <v>2318</v>
      </c>
      <c r="B541" t="s">
        <v>329</v>
      </c>
      <c r="C541" t="s">
        <v>2319</v>
      </c>
      <c r="D541" t="s">
        <v>136</v>
      </c>
      <c r="E541" t="s">
        <v>51</v>
      </c>
      <c r="F541" t="s">
        <v>85</v>
      </c>
      <c r="G541" t="s">
        <v>580</v>
      </c>
      <c r="H541" t="s">
        <v>580</v>
      </c>
      <c r="I541" t="s">
        <v>581</v>
      </c>
      <c r="J541" t="s">
        <v>122</v>
      </c>
      <c r="K541" t="s">
        <v>51</v>
      </c>
      <c r="L541" t="s">
        <v>51</v>
      </c>
      <c r="M541" t="s">
        <v>55</v>
      </c>
      <c r="N541" t="s">
        <v>56</v>
      </c>
      <c r="O541">
        <v>40</v>
      </c>
      <c r="P541" t="s">
        <v>51</v>
      </c>
      <c r="Q541" t="s">
        <v>2320</v>
      </c>
      <c r="R541" t="s">
        <v>57</v>
      </c>
      <c r="S541" t="s">
        <v>57</v>
      </c>
      <c r="T541" t="s">
        <v>51</v>
      </c>
      <c r="U541" t="s">
        <v>51</v>
      </c>
      <c r="V541" t="s">
        <v>51</v>
      </c>
      <c r="W541" t="s">
        <v>51</v>
      </c>
      <c r="X541">
        <v>849</v>
      </c>
      <c r="Y541">
        <v>0</v>
      </c>
      <c r="Z541">
        <v>67921</v>
      </c>
      <c r="AA541">
        <v>365700</v>
      </c>
      <c r="AB541" t="s">
        <v>51</v>
      </c>
      <c r="AF541" t="s">
        <v>2321</v>
      </c>
      <c r="AG541" t="s">
        <v>287</v>
      </c>
      <c r="AH541" t="s">
        <v>125</v>
      </c>
      <c r="AI541" s="9" t="s">
        <v>51</v>
      </c>
      <c r="AJ541" t="str">
        <f>VLOOKUP(Table13[[#This Row],[Local Article Id]],Table3[#All],28,FALSE)</f>
        <v>A paragraph or more towards the top</v>
      </c>
      <c r="AK541" t="s">
        <v>51</v>
      </c>
      <c r="AL541" t="s">
        <v>51</v>
      </c>
      <c r="AM541" t="s">
        <v>51</v>
      </c>
      <c r="AN541" s="12" t="s">
        <v>330</v>
      </c>
      <c r="AO541" s="12">
        <f>VLOOKUP(Table13[[#This Row],[Local Article Id]],Table3[#All],35,FALSE)</f>
        <v>0</v>
      </c>
      <c r="AP541" t="s">
        <v>51</v>
      </c>
      <c r="AQ541" s="8" t="s">
        <v>51</v>
      </c>
      <c r="AR541">
        <f>VLOOKUP(Table13[[#This Row],[Local Article Id]],Table3[#All],30,FALSE)</f>
        <v>0</v>
      </c>
      <c r="AS541" t="s">
        <v>51</v>
      </c>
      <c r="AT541" s="8" t="s">
        <v>51</v>
      </c>
      <c r="AU541" t="str">
        <f>VLOOKUP(Table13[[#This Row],[Local Article Id]],Table3[#All],33,FALSE)</f>
        <v>Provide useful and useable advice</v>
      </c>
      <c r="AV541" s="8" t="s">
        <v>51</v>
      </c>
      <c r="AW541">
        <f>VLOOKUP(Table13[[#This Row],[Local Article Id]],Table3[#All],34,FALSE)</f>
        <v>0</v>
      </c>
      <c r="AZ541" t="s">
        <v>60</v>
      </c>
    </row>
    <row r="542" spans="1:52">
      <c r="A542" t="s">
        <v>2322</v>
      </c>
      <c r="B542" t="s">
        <v>48</v>
      </c>
      <c r="C542" t="s">
        <v>2323</v>
      </c>
      <c r="D542" t="s">
        <v>136</v>
      </c>
      <c r="E542" t="s">
        <v>51</v>
      </c>
      <c r="F542" t="s">
        <v>52</v>
      </c>
      <c r="G542" t="s">
        <v>1755</v>
      </c>
      <c r="H542" t="s">
        <v>51</v>
      </c>
      <c r="I542" t="s">
        <v>51</v>
      </c>
      <c r="J542" t="s">
        <v>51</v>
      </c>
      <c r="K542" t="s">
        <v>51</v>
      </c>
      <c r="L542" t="s">
        <v>51</v>
      </c>
      <c r="M542" t="s">
        <v>1756</v>
      </c>
      <c r="N542" t="s">
        <v>56</v>
      </c>
      <c r="O542">
        <v>0</v>
      </c>
      <c r="P542" t="s">
        <v>51</v>
      </c>
      <c r="Q542" t="s">
        <v>51</v>
      </c>
      <c r="R542" t="s">
        <v>57</v>
      </c>
      <c r="S542" t="s">
        <v>57</v>
      </c>
      <c r="T542" t="s">
        <v>2324</v>
      </c>
      <c r="U542" t="s">
        <v>51</v>
      </c>
      <c r="V542" t="s">
        <v>51</v>
      </c>
      <c r="W542" t="s">
        <v>51</v>
      </c>
      <c r="X542">
        <v>1</v>
      </c>
      <c r="Y542">
        <v>0</v>
      </c>
      <c r="Z542">
        <v>0</v>
      </c>
      <c r="AA542">
        <v>0</v>
      </c>
      <c r="AB542" t="s">
        <v>51</v>
      </c>
      <c r="AF542" t="s">
        <v>2325</v>
      </c>
      <c r="AG542" t="s">
        <v>287</v>
      </c>
      <c r="AH542" t="s">
        <v>125</v>
      </c>
      <c r="AI542" s="9" t="s">
        <v>133</v>
      </c>
      <c r="AJ542" t="str">
        <f>VLOOKUP(Table13[[#This Row],[Local Article Id]],Table3[#All],28,FALSE)</f>
        <v>A paragraph or more towards the top</v>
      </c>
      <c r="AK542" t="s">
        <v>51</v>
      </c>
      <c r="AL542" t="s">
        <v>51</v>
      </c>
      <c r="AM542" t="s">
        <v>51</v>
      </c>
      <c r="AN542" s="12" t="s">
        <v>307</v>
      </c>
      <c r="AO542" s="12">
        <f>VLOOKUP(Table13[[#This Row],[Local Article Id]],Table3[#All],35,FALSE)</f>
        <v>0</v>
      </c>
      <c r="AP542" t="s">
        <v>51</v>
      </c>
      <c r="AQ542" s="11" t="s">
        <v>478</v>
      </c>
      <c r="AR542">
        <f>VLOOKUP(Table13[[#This Row],[Local Article Id]],Table3[#All],30,FALSE)</f>
        <v>0</v>
      </c>
      <c r="AS542" t="s">
        <v>51</v>
      </c>
      <c r="AT542" s="11" t="s">
        <v>404</v>
      </c>
      <c r="AU542">
        <f>VLOOKUP(Table13[[#This Row],[Local Article Id]],Table3[#All],33,FALSE)</f>
        <v>0</v>
      </c>
      <c r="AV542" s="9" t="s">
        <v>51</v>
      </c>
      <c r="AW542" t="str">
        <f>VLOOKUP(Table13[[#This Row],[Local Article Id]],Table3[#All],34,FALSE)</f>
        <v>Clodhna N Ghuidhir, Principal Scientific Advisor for AI</v>
      </c>
      <c r="AX542">
        <v>0</v>
      </c>
      <c r="AY542">
        <v>0</v>
      </c>
      <c r="AZ542" t="s">
        <v>60</v>
      </c>
    </row>
    <row r="543" spans="1:52">
      <c r="A543" t="s">
        <v>2326</v>
      </c>
      <c r="B543" t="s">
        <v>48</v>
      </c>
      <c r="C543" t="s">
        <v>2327</v>
      </c>
      <c r="D543" t="s">
        <v>373</v>
      </c>
      <c r="E543" t="s">
        <v>51</v>
      </c>
      <c r="F543" t="s">
        <v>52</v>
      </c>
      <c r="G543" t="s">
        <v>698</v>
      </c>
      <c r="H543" t="s">
        <v>51</v>
      </c>
      <c r="I543" t="s">
        <v>51</v>
      </c>
      <c r="J543" t="s">
        <v>54</v>
      </c>
      <c r="K543" t="s">
        <v>51</v>
      </c>
      <c r="L543" t="s">
        <v>51</v>
      </c>
      <c r="M543" t="s">
        <v>55</v>
      </c>
      <c r="N543" t="s">
        <v>56</v>
      </c>
      <c r="O543">
        <v>0</v>
      </c>
      <c r="P543" t="s">
        <v>51</v>
      </c>
      <c r="Q543" t="s">
        <v>2328</v>
      </c>
      <c r="R543" t="s">
        <v>57</v>
      </c>
      <c r="S543" t="s">
        <v>57</v>
      </c>
      <c r="T543" t="s">
        <v>2329</v>
      </c>
      <c r="U543" t="s">
        <v>51</v>
      </c>
      <c r="V543" t="s">
        <v>51</v>
      </c>
      <c r="W543" t="s">
        <v>51</v>
      </c>
      <c r="X543">
        <v>1</v>
      </c>
      <c r="Y543">
        <v>0</v>
      </c>
      <c r="Z543">
        <v>9561753</v>
      </c>
      <c r="AA543">
        <v>0</v>
      </c>
      <c r="AB543" t="s">
        <v>51</v>
      </c>
      <c r="AF543" t="s">
        <v>2330</v>
      </c>
      <c r="AG543" t="s">
        <v>287</v>
      </c>
      <c r="AH543" t="s">
        <v>125</v>
      </c>
      <c r="AI543" s="9" t="s">
        <v>141</v>
      </c>
      <c r="AJ543" t="str">
        <f>VLOOKUP(Table13[[#This Row],[Local Article Id]],Table3[#All],28,FALSE)</f>
        <v>A paragraph or less towards the bottom</v>
      </c>
      <c r="AK543" t="s">
        <v>51</v>
      </c>
      <c r="AL543" t="s">
        <v>51</v>
      </c>
      <c r="AM543" t="s">
        <v>51</v>
      </c>
      <c r="AN543" s="12" t="s">
        <v>51</v>
      </c>
      <c r="AO543" s="12">
        <f>VLOOKUP(Table13[[#This Row],[Local Article Id]],Table3[#All],35,FALSE)</f>
        <v>0</v>
      </c>
      <c r="AP543" t="s">
        <v>51</v>
      </c>
      <c r="AQ543" s="8" t="s">
        <v>440</v>
      </c>
      <c r="AR543" t="str">
        <f>VLOOKUP(Table13[[#This Row],[Local Article Id]],Table3[#All],30,FALSE)</f>
        <v>More evidence needed to recommend Type 2 diabetes treatment tirzepatide 27/06/23</v>
      </c>
      <c r="AS543" t="s">
        <v>51</v>
      </c>
      <c r="AT543" s="11" t="s">
        <v>404</v>
      </c>
      <c r="AU543">
        <f>VLOOKUP(Table13[[#This Row],[Local Article Id]],Table3[#All],33,FALSE)</f>
        <v>0</v>
      </c>
      <c r="AV543" s="8" t="s">
        <v>288</v>
      </c>
      <c r="AW543" t="str">
        <f>VLOOKUP(Table13[[#This Row],[Local Article Id]],Table3[#All],34,FALSE)</f>
        <v>Helen Knight, Director of Medicines Evaluation</v>
      </c>
      <c r="AX543">
        <v>9561753</v>
      </c>
      <c r="AY543">
        <v>0</v>
      </c>
      <c r="AZ543" t="s">
        <v>60</v>
      </c>
    </row>
    <row r="544" spans="1:52">
      <c r="A544" t="s">
        <v>2331</v>
      </c>
      <c r="B544" t="s">
        <v>48</v>
      </c>
      <c r="C544" t="s">
        <v>2332</v>
      </c>
      <c r="D544" t="s">
        <v>427</v>
      </c>
      <c r="E544" t="s">
        <v>51</v>
      </c>
      <c r="F544" t="s">
        <v>52</v>
      </c>
      <c r="G544" t="s">
        <v>109</v>
      </c>
      <c r="H544" t="s">
        <v>51</v>
      </c>
      <c r="I544" t="s">
        <v>51</v>
      </c>
      <c r="J544" t="s">
        <v>51</v>
      </c>
      <c r="K544" t="s">
        <v>51</v>
      </c>
      <c r="L544" t="s">
        <v>51</v>
      </c>
      <c r="M544" t="s">
        <v>55</v>
      </c>
      <c r="N544" t="s">
        <v>56</v>
      </c>
      <c r="O544">
        <v>0</v>
      </c>
      <c r="P544" t="s">
        <v>51</v>
      </c>
      <c r="Q544" t="s">
        <v>2333</v>
      </c>
      <c r="R544" t="s">
        <v>57</v>
      </c>
      <c r="S544" t="s">
        <v>57</v>
      </c>
      <c r="T544" t="s">
        <v>2334</v>
      </c>
      <c r="U544" t="s">
        <v>51</v>
      </c>
      <c r="V544" t="s">
        <v>51</v>
      </c>
      <c r="W544" t="s">
        <v>51</v>
      </c>
      <c r="X544">
        <v>1</v>
      </c>
      <c r="Y544">
        <v>0</v>
      </c>
      <c r="Z544">
        <v>5811138</v>
      </c>
      <c r="AA544">
        <v>0</v>
      </c>
      <c r="AB544" t="s">
        <v>51</v>
      </c>
      <c r="AF544" t="s">
        <v>2335</v>
      </c>
      <c r="AG544" t="s">
        <v>287</v>
      </c>
      <c r="AH544" t="s">
        <v>125</v>
      </c>
      <c r="AI544" s="8" t="s">
        <v>141</v>
      </c>
      <c r="AJ544" t="str">
        <f>VLOOKUP(Table13[[#This Row],[Local Article Id]],Table3[#All],28,FALSE)</f>
        <v>First paragraph mention</v>
      </c>
      <c r="AK544" t="s">
        <v>51</v>
      </c>
      <c r="AL544" t="s">
        <v>51</v>
      </c>
      <c r="AM544" t="s">
        <v>51</v>
      </c>
      <c r="AN544" s="12" t="s">
        <v>51</v>
      </c>
      <c r="AO544" s="12">
        <f>VLOOKUP(Table13[[#This Row],[Local Article Id]],Table3[#All],35,FALSE)</f>
        <v>0</v>
      </c>
      <c r="AP544" t="s">
        <v>51</v>
      </c>
      <c r="AQ544" s="9" t="s">
        <v>51</v>
      </c>
      <c r="AR544" t="str">
        <f>VLOOKUP(Table13[[#This Row],[Local Article Id]],Table3[#All],30,FALSE)</f>
        <v>NICE recommended weight-loss drug to be made available in specialist NHS services 08/03/23</v>
      </c>
      <c r="AS544" t="s">
        <v>51</v>
      </c>
      <c r="AT544" s="11" t="s">
        <v>404</v>
      </c>
      <c r="AU544">
        <f>VLOOKUP(Table13[[#This Row],[Local Article Id]],Table3[#All],33,FALSE)</f>
        <v>0</v>
      </c>
      <c r="AV544" s="8" t="s">
        <v>51</v>
      </c>
      <c r="AW544">
        <f>VLOOKUP(Table13[[#This Row],[Local Article Id]],Table3[#All],34,FALSE)</f>
        <v>0</v>
      </c>
      <c r="AX544">
        <v>5811138</v>
      </c>
      <c r="AY544">
        <v>0</v>
      </c>
      <c r="AZ544" t="s">
        <v>60</v>
      </c>
    </row>
    <row r="545" spans="1:52">
      <c r="A545" s="12" t="s">
        <v>2336</v>
      </c>
      <c r="B545" s="12" t="s">
        <v>48</v>
      </c>
      <c r="C545" s="12" t="s">
        <v>2337</v>
      </c>
      <c r="D545" s="12" t="s">
        <v>63</v>
      </c>
      <c r="E545" s="12" t="s">
        <v>51</v>
      </c>
      <c r="F545" s="12" t="s">
        <v>52</v>
      </c>
      <c r="G545" s="12" t="s">
        <v>215</v>
      </c>
      <c r="H545" s="12" t="s">
        <v>51</v>
      </c>
      <c r="I545" t="s">
        <v>51</v>
      </c>
      <c r="J545" s="12" t="s">
        <v>54</v>
      </c>
      <c r="K545" t="s">
        <v>51</v>
      </c>
      <c r="L545" t="s">
        <v>51</v>
      </c>
      <c r="M545" t="s">
        <v>55</v>
      </c>
      <c r="N545" t="s">
        <v>56</v>
      </c>
      <c r="O545" s="12">
        <v>0</v>
      </c>
      <c r="P545" t="s">
        <v>51</v>
      </c>
      <c r="Q545" s="12" t="s">
        <v>51</v>
      </c>
      <c r="R545" t="s">
        <v>57</v>
      </c>
      <c r="S545" t="s">
        <v>57</v>
      </c>
      <c r="T545" t="s">
        <v>2338</v>
      </c>
      <c r="U545" t="s">
        <v>51</v>
      </c>
      <c r="V545" t="s">
        <v>51</v>
      </c>
      <c r="W545" t="s">
        <v>51</v>
      </c>
      <c r="X545">
        <v>1</v>
      </c>
      <c r="Y545">
        <v>0</v>
      </c>
      <c r="Z545">
        <v>0</v>
      </c>
      <c r="AA545">
        <v>0</v>
      </c>
      <c r="AB545" t="s">
        <v>51</v>
      </c>
      <c r="AF545" s="12" t="s">
        <v>2339</v>
      </c>
      <c r="AG545" t="s">
        <v>287</v>
      </c>
      <c r="AH545" t="s">
        <v>125</v>
      </c>
      <c r="AI545" s="12" t="s">
        <v>179</v>
      </c>
      <c r="AJ545" s="12" t="e">
        <f>VLOOKUP(Table13[[#This Row],[Local Article Id]],Table3[#All],28,FALSE)</f>
        <v>#N/A</v>
      </c>
      <c r="AK545" t="s">
        <v>51</v>
      </c>
      <c r="AL545" t="s">
        <v>51</v>
      </c>
      <c r="AM545" t="s">
        <v>51</v>
      </c>
      <c r="AN545" s="12" t="s">
        <v>51</v>
      </c>
      <c r="AO545" s="12" t="e">
        <f>VLOOKUP(Table13[[#This Row],[Local Article Id]],Table3[#All],35,FALSE)</f>
        <v>#N/A</v>
      </c>
      <c r="AP545" t="s">
        <v>51</v>
      </c>
      <c r="AQ545" s="12" t="s">
        <v>51</v>
      </c>
      <c r="AR545" s="12" t="e">
        <f>VLOOKUP(Table13[[#This Row],[Local Article Id]],Table3[#All],30,FALSE)</f>
        <v>#N/A</v>
      </c>
      <c r="AS545" t="s">
        <v>51</v>
      </c>
      <c r="AT545" s="12" t="s">
        <v>394</v>
      </c>
      <c r="AU545" s="12" t="e">
        <f>VLOOKUP(Table13[[#This Row],[Local Article Id]],Table3[#All],33,FALSE)</f>
        <v>#N/A</v>
      </c>
      <c r="AV545" s="12" t="s">
        <v>51</v>
      </c>
      <c r="AW545" s="12" t="e">
        <f>VLOOKUP(Table13[[#This Row],[Local Article Id]],Table3[#All],34,FALSE)</f>
        <v>#N/A</v>
      </c>
      <c r="AX545">
        <v>0</v>
      </c>
      <c r="AY545">
        <v>0</v>
      </c>
      <c r="AZ545" t="s">
        <v>60</v>
      </c>
    </row>
    <row r="546" spans="1:52">
      <c r="A546" s="12" t="s">
        <v>2340</v>
      </c>
      <c r="B546" s="12" t="s">
        <v>48</v>
      </c>
      <c r="C546" s="12" t="s">
        <v>2341</v>
      </c>
      <c r="D546" s="12" t="s">
        <v>144</v>
      </c>
      <c r="E546" s="12" t="s">
        <v>51</v>
      </c>
      <c r="F546" s="12" t="s">
        <v>52</v>
      </c>
      <c r="G546" s="12" t="s">
        <v>468</v>
      </c>
      <c r="H546" s="12" t="s">
        <v>51</v>
      </c>
      <c r="I546" t="s">
        <v>51</v>
      </c>
      <c r="J546" s="12" t="s">
        <v>54</v>
      </c>
      <c r="K546" t="s">
        <v>51</v>
      </c>
      <c r="L546" t="s">
        <v>51</v>
      </c>
      <c r="M546" t="s">
        <v>55</v>
      </c>
      <c r="N546" t="s">
        <v>56</v>
      </c>
      <c r="O546" s="12">
        <v>0</v>
      </c>
      <c r="P546" t="s">
        <v>51</v>
      </c>
      <c r="Q546" s="12" t="s">
        <v>51</v>
      </c>
      <c r="R546" t="s">
        <v>57</v>
      </c>
      <c r="S546" t="s">
        <v>57</v>
      </c>
      <c r="T546" t="s">
        <v>2342</v>
      </c>
      <c r="U546" t="s">
        <v>51</v>
      </c>
      <c r="V546" t="s">
        <v>51</v>
      </c>
      <c r="W546" t="s">
        <v>51</v>
      </c>
      <c r="X546">
        <v>1</v>
      </c>
      <c r="Y546">
        <v>0</v>
      </c>
      <c r="Z546">
        <v>1909</v>
      </c>
      <c r="AA546">
        <v>0</v>
      </c>
      <c r="AB546" t="s">
        <v>51</v>
      </c>
      <c r="AF546" s="12" t="s">
        <v>2343</v>
      </c>
      <c r="AG546" t="s">
        <v>287</v>
      </c>
      <c r="AH546" t="s">
        <v>125</v>
      </c>
      <c r="AI546" s="12" t="s">
        <v>141</v>
      </c>
      <c r="AJ546" s="12" t="e">
        <f>VLOOKUP(Table13[[#This Row],[Local Article Id]],Table3[#All],28,FALSE)</f>
        <v>#N/A</v>
      </c>
      <c r="AK546" t="s">
        <v>51</v>
      </c>
      <c r="AL546" t="s">
        <v>51</v>
      </c>
      <c r="AM546" t="s">
        <v>51</v>
      </c>
      <c r="AN546" s="12" t="s">
        <v>51</v>
      </c>
      <c r="AO546" s="12" t="e">
        <f>VLOOKUP(Table13[[#This Row],[Local Article Id]],Table3[#All],35,FALSE)</f>
        <v>#N/A</v>
      </c>
      <c r="AP546" t="s">
        <v>51</v>
      </c>
      <c r="AQ546" s="12" t="s">
        <v>446</v>
      </c>
      <c r="AR546" s="12" t="e">
        <f>VLOOKUP(Table13[[#This Row],[Local Article Id]],Table3[#All],30,FALSE)</f>
        <v>#N/A</v>
      </c>
      <c r="AS546" t="s">
        <v>51</v>
      </c>
      <c r="AT546" s="12" t="s">
        <v>51</v>
      </c>
      <c r="AU546" s="12" t="e">
        <f>VLOOKUP(Table13[[#This Row],[Local Article Id]],Table3[#All],33,FALSE)</f>
        <v>#N/A</v>
      </c>
      <c r="AV546" s="12" t="s">
        <v>447</v>
      </c>
      <c r="AW546" s="12" t="e">
        <f>VLOOKUP(Table13[[#This Row],[Local Article Id]],Table3[#All],34,FALSE)</f>
        <v>#N/A</v>
      </c>
      <c r="AX546">
        <v>1909</v>
      </c>
      <c r="AY546">
        <v>0</v>
      </c>
      <c r="AZ546" t="s">
        <v>60</v>
      </c>
    </row>
    <row r="547" spans="1:52">
      <c r="A547" t="s">
        <v>2344</v>
      </c>
      <c r="B547" t="s">
        <v>48</v>
      </c>
      <c r="C547" t="s">
        <v>2345</v>
      </c>
      <c r="D547" t="s">
        <v>373</v>
      </c>
      <c r="E547" t="s">
        <v>2346</v>
      </c>
      <c r="F547" t="s">
        <v>451</v>
      </c>
      <c r="G547" t="s">
        <v>2196</v>
      </c>
      <c r="H547" t="s">
        <v>2196</v>
      </c>
      <c r="I547" t="s">
        <v>51</v>
      </c>
      <c r="J547" t="s">
        <v>453</v>
      </c>
      <c r="K547" t="s">
        <v>51</v>
      </c>
      <c r="L547" t="s">
        <v>51</v>
      </c>
      <c r="M547" t="s">
        <v>55</v>
      </c>
      <c r="N547" t="s">
        <v>56</v>
      </c>
      <c r="O547">
        <v>0</v>
      </c>
      <c r="P547" t="s">
        <v>51</v>
      </c>
      <c r="Q547" t="s">
        <v>51</v>
      </c>
      <c r="R547" t="s">
        <v>57</v>
      </c>
      <c r="S547" t="s">
        <v>57</v>
      </c>
      <c r="T547" t="s">
        <v>51</v>
      </c>
      <c r="U547" t="s">
        <v>51</v>
      </c>
      <c r="V547" t="s">
        <v>51</v>
      </c>
      <c r="W547" t="s">
        <v>51</v>
      </c>
      <c r="X547">
        <v>1</v>
      </c>
      <c r="Y547">
        <v>71</v>
      </c>
      <c r="Z547">
        <v>4896833</v>
      </c>
      <c r="AA547">
        <v>0</v>
      </c>
      <c r="AB547" t="s">
        <v>51</v>
      </c>
      <c r="AF547" t="s">
        <v>2347</v>
      </c>
      <c r="AG547" t="s">
        <v>287</v>
      </c>
      <c r="AH547" t="s">
        <v>125</v>
      </c>
      <c r="AI547" s="9" t="s">
        <v>179</v>
      </c>
      <c r="AJ547" t="str">
        <f>VLOOKUP(Table13[[#This Row],[Local Article Id]],Table3[#All],28,FALSE)</f>
        <v>Headline or byline mention</v>
      </c>
      <c r="AK547" t="s">
        <v>51</v>
      </c>
      <c r="AL547" t="s">
        <v>51</v>
      </c>
      <c r="AM547" t="s">
        <v>51</v>
      </c>
      <c r="AN547" s="12" t="s">
        <v>51</v>
      </c>
      <c r="AO547" s="12">
        <f>VLOOKUP(Table13[[#This Row],[Local Article Id]],Table3[#All],35,FALSE)</f>
        <v>0</v>
      </c>
      <c r="AP547" t="s">
        <v>51</v>
      </c>
      <c r="AQ547" s="8" t="s">
        <v>440</v>
      </c>
      <c r="AR547" t="str">
        <f>VLOOKUP(Table13[[#This Row],[Local Article Id]],Table3[#All],30,FALSE)</f>
        <v>More evidence needed to recommend Type 2 diabetes treatment tirzepatide 27/06/23</v>
      </c>
      <c r="AS547" t="s">
        <v>51</v>
      </c>
      <c r="AT547" s="8" t="s">
        <v>51</v>
      </c>
      <c r="AU547">
        <f>VLOOKUP(Table13[[#This Row],[Local Article Id]],Table3[#All],33,FALSE)</f>
        <v>0</v>
      </c>
      <c r="AV547" s="8" t="s">
        <v>51</v>
      </c>
      <c r="AW547">
        <f>VLOOKUP(Table13[[#This Row],[Local Article Id]],Table3[#All],34,FALSE)</f>
        <v>0</v>
      </c>
      <c r="AX547">
        <v>146904.99</v>
      </c>
      <c r="AY547">
        <v>0</v>
      </c>
      <c r="AZ547" t="s">
        <v>60</v>
      </c>
    </row>
    <row r="548" spans="1:52">
      <c r="A548" s="12" t="s">
        <v>2348</v>
      </c>
      <c r="B548" s="12" t="s">
        <v>48</v>
      </c>
      <c r="C548" s="12" t="s">
        <v>2349</v>
      </c>
      <c r="D548" s="12" t="s">
        <v>108</v>
      </c>
      <c r="E548" s="12" t="s">
        <v>51</v>
      </c>
      <c r="F548" s="12" t="s">
        <v>52</v>
      </c>
      <c r="G548" s="12" t="s">
        <v>417</v>
      </c>
      <c r="H548" s="12" t="s">
        <v>51</v>
      </c>
      <c r="I548" t="s">
        <v>51</v>
      </c>
      <c r="J548" s="12" t="s">
        <v>54</v>
      </c>
      <c r="K548" t="s">
        <v>51</v>
      </c>
      <c r="L548" t="s">
        <v>51</v>
      </c>
      <c r="M548" t="s">
        <v>55</v>
      </c>
      <c r="N548" t="s">
        <v>56</v>
      </c>
      <c r="O548" s="12">
        <v>0</v>
      </c>
      <c r="P548" t="s">
        <v>51</v>
      </c>
      <c r="Q548" s="12" t="s">
        <v>51</v>
      </c>
      <c r="R548" t="s">
        <v>57</v>
      </c>
      <c r="S548" t="s">
        <v>57</v>
      </c>
      <c r="T548" t="s">
        <v>2350</v>
      </c>
      <c r="U548" t="s">
        <v>51</v>
      </c>
      <c r="V548" t="s">
        <v>51</v>
      </c>
      <c r="W548" t="s">
        <v>51</v>
      </c>
      <c r="X548">
        <v>1</v>
      </c>
      <c r="Y548">
        <v>0</v>
      </c>
      <c r="Z548">
        <v>0</v>
      </c>
      <c r="AA548">
        <v>0</v>
      </c>
      <c r="AB548" t="s">
        <v>51</v>
      </c>
      <c r="AF548" s="12" t="s">
        <v>2351</v>
      </c>
      <c r="AG548" t="s">
        <v>287</v>
      </c>
      <c r="AH548" t="s">
        <v>125</v>
      </c>
      <c r="AI548" s="12" t="s">
        <v>254</v>
      </c>
      <c r="AJ548" s="12" t="e">
        <f>VLOOKUP(Table13[[#This Row],[Local Article Id]],Table3[#All],28,FALSE)</f>
        <v>#N/A</v>
      </c>
      <c r="AK548" t="s">
        <v>51</v>
      </c>
      <c r="AL548" t="s">
        <v>51</v>
      </c>
      <c r="AM548" t="s">
        <v>51</v>
      </c>
      <c r="AN548" s="12" t="s">
        <v>307</v>
      </c>
      <c r="AO548" s="12" t="e">
        <f>VLOOKUP(Table13[[#This Row],[Local Article Id]],Table3[#All],35,FALSE)</f>
        <v>#N/A</v>
      </c>
      <c r="AP548" t="s">
        <v>51</v>
      </c>
      <c r="AQ548" s="12" t="s">
        <v>51</v>
      </c>
      <c r="AR548" s="12" t="e">
        <f>VLOOKUP(Table13[[#This Row],[Local Article Id]],Table3[#All],30,FALSE)</f>
        <v>#N/A</v>
      </c>
      <c r="AS548" t="s">
        <v>51</v>
      </c>
      <c r="AT548" s="12" t="s">
        <v>394</v>
      </c>
      <c r="AU548" s="12" t="e">
        <f>VLOOKUP(Table13[[#This Row],[Local Article Id]],Table3[#All],33,FALSE)</f>
        <v>#N/A</v>
      </c>
      <c r="AV548" s="12" t="s">
        <v>51</v>
      </c>
      <c r="AW548" s="12" t="e">
        <f>VLOOKUP(Table13[[#This Row],[Local Article Id]],Table3[#All],34,FALSE)</f>
        <v>#N/A</v>
      </c>
      <c r="AX548">
        <v>0</v>
      </c>
      <c r="AY548">
        <v>0</v>
      </c>
      <c r="AZ548" t="s">
        <v>60</v>
      </c>
    </row>
    <row r="549" spans="1:52">
      <c r="A549" t="s">
        <v>2352</v>
      </c>
      <c r="B549" t="s">
        <v>48</v>
      </c>
      <c r="C549" t="s">
        <v>2353</v>
      </c>
      <c r="D549" t="s">
        <v>373</v>
      </c>
      <c r="E549" t="s">
        <v>51</v>
      </c>
      <c r="F549" t="s">
        <v>52</v>
      </c>
      <c r="G549" t="s">
        <v>153</v>
      </c>
      <c r="H549" t="s">
        <v>51</v>
      </c>
      <c r="I549" t="s">
        <v>51</v>
      </c>
      <c r="J549" t="s">
        <v>51</v>
      </c>
      <c r="K549" t="s">
        <v>51</v>
      </c>
      <c r="L549" t="s">
        <v>51</v>
      </c>
      <c r="M549" t="s">
        <v>55</v>
      </c>
      <c r="N549" t="s">
        <v>56</v>
      </c>
      <c r="O549">
        <v>0</v>
      </c>
      <c r="P549" t="s">
        <v>51</v>
      </c>
      <c r="Q549" t="s">
        <v>2015</v>
      </c>
      <c r="R549" t="s">
        <v>57</v>
      </c>
      <c r="S549" t="s">
        <v>57</v>
      </c>
      <c r="T549" t="s">
        <v>2354</v>
      </c>
      <c r="U549" t="s">
        <v>51</v>
      </c>
      <c r="V549" t="s">
        <v>51</v>
      </c>
      <c r="W549" t="s">
        <v>51</v>
      </c>
      <c r="X549">
        <v>1</v>
      </c>
      <c r="Y549">
        <v>0</v>
      </c>
      <c r="Z549">
        <v>1609658</v>
      </c>
      <c r="AA549">
        <v>0</v>
      </c>
      <c r="AB549" t="s">
        <v>51</v>
      </c>
      <c r="AF549" t="s">
        <v>2355</v>
      </c>
      <c r="AG549" t="s">
        <v>125</v>
      </c>
      <c r="AH549" t="s">
        <v>51</v>
      </c>
      <c r="AI549" s="8" t="s">
        <v>126</v>
      </c>
      <c r="AJ549" t="str">
        <f>VLOOKUP(Table13[[#This Row],[Local Article Id]],Table3[#All],28,FALSE)</f>
        <v>A paragraph or less towards the bottom</v>
      </c>
      <c r="AK549" t="s">
        <v>51</v>
      </c>
      <c r="AL549" t="s">
        <v>51</v>
      </c>
      <c r="AM549" t="s">
        <v>51</v>
      </c>
      <c r="AN549" s="12" t="s">
        <v>51</v>
      </c>
      <c r="AO549" s="12">
        <f>VLOOKUP(Table13[[#This Row],[Local Article Id]],Table3[#All],35,FALSE)</f>
        <v>0</v>
      </c>
      <c r="AP549" t="s">
        <v>51</v>
      </c>
      <c r="AQ549" s="9" t="s">
        <v>51</v>
      </c>
      <c r="AR549" t="str">
        <f>VLOOKUP(Table13[[#This Row],[Local Article Id]],Table3[#All],30,FALSE)</f>
        <v>NICE recommended weight-loss drug to be made available in specialist NHS services 08/03/23</v>
      </c>
      <c r="AS549" t="s">
        <v>51</v>
      </c>
      <c r="AT549" s="8" t="s">
        <v>51</v>
      </c>
      <c r="AU549">
        <f>VLOOKUP(Table13[[#This Row],[Local Article Id]],Table3[#All],33,FALSE)</f>
        <v>0</v>
      </c>
      <c r="AV549" s="8" t="s">
        <v>51</v>
      </c>
      <c r="AW549">
        <f>VLOOKUP(Table13[[#This Row],[Local Article Id]],Table3[#All],34,FALSE)</f>
        <v>0</v>
      </c>
      <c r="AX549">
        <v>160965.79999999999</v>
      </c>
      <c r="AY549">
        <v>0</v>
      </c>
      <c r="AZ549" t="s">
        <v>60</v>
      </c>
    </row>
    <row r="550" spans="1:52">
      <c r="A550" s="12" t="s">
        <v>2356</v>
      </c>
      <c r="B550" s="12" t="s">
        <v>48</v>
      </c>
      <c r="C550" s="12" t="s">
        <v>2357</v>
      </c>
      <c r="D550" s="12" t="s">
        <v>373</v>
      </c>
      <c r="E550" s="12" t="s">
        <v>51</v>
      </c>
      <c r="F550" s="12" t="s">
        <v>52</v>
      </c>
      <c r="G550" s="12" t="s">
        <v>53</v>
      </c>
      <c r="H550" s="12" t="s">
        <v>51</v>
      </c>
      <c r="I550" t="s">
        <v>51</v>
      </c>
      <c r="J550" s="12" t="s">
        <v>54</v>
      </c>
      <c r="K550" t="s">
        <v>51</v>
      </c>
      <c r="L550" t="s">
        <v>51</v>
      </c>
      <c r="M550" t="s">
        <v>55</v>
      </c>
      <c r="N550" t="s">
        <v>56</v>
      </c>
      <c r="O550" s="12">
        <v>0</v>
      </c>
      <c r="P550" t="s">
        <v>51</v>
      </c>
      <c r="Q550" s="12" t="s">
        <v>51</v>
      </c>
      <c r="R550" t="s">
        <v>57</v>
      </c>
      <c r="S550" t="s">
        <v>57</v>
      </c>
      <c r="T550" t="s">
        <v>2358</v>
      </c>
      <c r="U550" t="s">
        <v>51</v>
      </c>
      <c r="V550" t="s">
        <v>51</v>
      </c>
      <c r="W550" t="s">
        <v>51</v>
      </c>
      <c r="X550">
        <v>0</v>
      </c>
      <c r="Y550">
        <v>0</v>
      </c>
      <c r="Z550">
        <v>993472</v>
      </c>
      <c r="AA550">
        <v>0</v>
      </c>
      <c r="AB550" t="s">
        <v>51</v>
      </c>
      <c r="AF550" s="12" t="s">
        <v>2359</v>
      </c>
      <c r="AG550" t="s">
        <v>125</v>
      </c>
      <c r="AH550" t="s">
        <v>51</v>
      </c>
      <c r="AI550" s="12" t="s">
        <v>179</v>
      </c>
      <c r="AJ550" s="12" t="e">
        <f>VLOOKUP(Table13[[#This Row],[Local Article Id]],Table3[#All],28,FALSE)</f>
        <v>#N/A</v>
      </c>
      <c r="AK550" t="s">
        <v>51</v>
      </c>
      <c r="AL550" t="s">
        <v>51</v>
      </c>
      <c r="AM550" t="s">
        <v>51</v>
      </c>
      <c r="AN550" s="12" t="s">
        <v>51</v>
      </c>
      <c r="AO550" s="12" t="e">
        <f>VLOOKUP(Table13[[#This Row],[Local Article Id]],Table3[#All],35,FALSE)</f>
        <v>#N/A</v>
      </c>
      <c r="AP550" t="s">
        <v>51</v>
      </c>
      <c r="AQ550" s="12" t="s">
        <v>51</v>
      </c>
      <c r="AR550" s="12" t="e">
        <f>VLOOKUP(Table13[[#This Row],[Local Article Id]],Table3[#All],30,FALSE)</f>
        <v>#N/A</v>
      </c>
      <c r="AS550" t="s">
        <v>51</v>
      </c>
      <c r="AT550" s="12" t="s">
        <v>51</v>
      </c>
      <c r="AU550" s="12" t="e">
        <f>VLOOKUP(Table13[[#This Row],[Local Article Id]],Table3[#All],33,FALSE)</f>
        <v>#N/A</v>
      </c>
      <c r="AV550" s="12" t="s">
        <v>51</v>
      </c>
      <c r="AW550" s="12" t="e">
        <f>VLOOKUP(Table13[[#This Row],[Local Article Id]],Table3[#All],34,FALSE)</f>
        <v>#N/A</v>
      </c>
      <c r="AX550">
        <v>29804.16</v>
      </c>
      <c r="AY550">
        <v>0</v>
      </c>
      <c r="AZ550" t="s">
        <v>60</v>
      </c>
    </row>
    <row r="551" spans="1:52">
      <c r="A551" t="s">
        <v>2360</v>
      </c>
      <c r="B551" t="s">
        <v>48</v>
      </c>
      <c r="C551" t="s">
        <v>2361</v>
      </c>
      <c r="D551" t="s">
        <v>194</v>
      </c>
      <c r="E551" t="s">
        <v>51</v>
      </c>
      <c r="F551" t="s">
        <v>52</v>
      </c>
      <c r="G551" t="s">
        <v>137</v>
      </c>
      <c r="H551" t="s">
        <v>51</v>
      </c>
      <c r="I551" t="s">
        <v>51</v>
      </c>
      <c r="J551" t="s">
        <v>54</v>
      </c>
      <c r="K551" t="s">
        <v>51</v>
      </c>
      <c r="L551" t="s">
        <v>51</v>
      </c>
      <c r="M551" t="s">
        <v>55</v>
      </c>
      <c r="N551" t="s">
        <v>56</v>
      </c>
      <c r="O551">
        <v>0</v>
      </c>
      <c r="P551" t="s">
        <v>51</v>
      </c>
      <c r="Q551" t="s">
        <v>285</v>
      </c>
      <c r="R551" t="s">
        <v>57</v>
      </c>
      <c r="S551" t="s">
        <v>57</v>
      </c>
      <c r="T551" t="s">
        <v>2362</v>
      </c>
      <c r="U551" t="s">
        <v>51</v>
      </c>
      <c r="V551" t="s">
        <v>51</v>
      </c>
      <c r="W551" t="s">
        <v>51</v>
      </c>
      <c r="X551">
        <v>1</v>
      </c>
      <c r="Y551">
        <v>0</v>
      </c>
      <c r="Z551">
        <v>9952153</v>
      </c>
      <c r="AA551">
        <v>0</v>
      </c>
      <c r="AB551" t="s">
        <v>51</v>
      </c>
      <c r="AF551" t="s">
        <v>1469</v>
      </c>
      <c r="AG551" t="s">
        <v>125</v>
      </c>
      <c r="AH551" t="s">
        <v>51</v>
      </c>
      <c r="AI551" s="9" t="s">
        <v>133</v>
      </c>
      <c r="AJ551" t="str">
        <f>VLOOKUP(Table13[[#This Row],[Local Article Id]],Table3[#All],28,FALSE)</f>
        <v>A paragraph or more towards the top</v>
      </c>
      <c r="AK551" t="s">
        <v>51</v>
      </c>
      <c r="AL551" t="s">
        <v>51</v>
      </c>
      <c r="AM551" t="s">
        <v>51</v>
      </c>
      <c r="AN551" s="12" t="s">
        <v>51</v>
      </c>
      <c r="AO551" s="12">
        <f>VLOOKUP(Table13[[#This Row],[Local Article Id]],Table3[#All],35,FALSE)</f>
        <v>0</v>
      </c>
      <c r="AP551" t="s">
        <v>51</v>
      </c>
      <c r="AQ551" s="8" t="s">
        <v>51</v>
      </c>
      <c r="AR551">
        <f>VLOOKUP(Table13[[#This Row],[Local Article Id]],Table3[#All],30,FALSE)</f>
        <v>0</v>
      </c>
      <c r="AS551" t="s">
        <v>51</v>
      </c>
      <c r="AT551" s="8" t="s">
        <v>51</v>
      </c>
      <c r="AU551">
        <f>VLOOKUP(Table13[[#This Row],[Local Article Id]],Table3[#All],33,FALSE)</f>
        <v>0</v>
      </c>
      <c r="AV551" s="8" t="s">
        <v>51</v>
      </c>
      <c r="AW551">
        <f>VLOOKUP(Table13[[#This Row],[Local Article Id]],Table3[#All],34,FALSE)</f>
        <v>0</v>
      </c>
      <c r="AX551">
        <v>2488038.25</v>
      </c>
      <c r="AY551">
        <v>0</v>
      </c>
      <c r="AZ551" t="s">
        <v>60</v>
      </c>
    </row>
    <row r="552" spans="1:52">
      <c r="A552" t="s">
        <v>2363</v>
      </c>
      <c r="B552" t="s">
        <v>48</v>
      </c>
      <c r="C552" t="s">
        <v>2364</v>
      </c>
      <c r="D552" t="s">
        <v>1560</v>
      </c>
      <c r="E552" t="s">
        <v>51</v>
      </c>
      <c r="F552" t="s">
        <v>52</v>
      </c>
      <c r="G552" t="s">
        <v>612</v>
      </c>
      <c r="H552" t="s">
        <v>51</v>
      </c>
      <c r="I552" t="s">
        <v>51</v>
      </c>
      <c r="J552" t="s">
        <v>54</v>
      </c>
      <c r="K552" t="s">
        <v>51</v>
      </c>
      <c r="L552" t="s">
        <v>51</v>
      </c>
      <c r="M552" t="s">
        <v>55</v>
      </c>
      <c r="N552" t="s">
        <v>56</v>
      </c>
      <c r="O552">
        <v>0</v>
      </c>
      <c r="P552" t="s">
        <v>51</v>
      </c>
      <c r="Q552" t="s">
        <v>639</v>
      </c>
      <c r="R552" t="s">
        <v>57</v>
      </c>
      <c r="S552" t="s">
        <v>57</v>
      </c>
      <c r="T552" t="s">
        <v>892</v>
      </c>
      <c r="U552" t="s">
        <v>51</v>
      </c>
      <c r="V552" t="s">
        <v>51</v>
      </c>
      <c r="W552" t="s">
        <v>51</v>
      </c>
      <c r="X552">
        <v>1</v>
      </c>
      <c r="Y552">
        <v>0</v>
      </c>
      <c r="Z552">
        <v>7339450</v>
      </c>
      <c r="AA552">
        <v>0</v>
      </c>
      <c r="AB552" t="s">
        <v>51</v>
      </c>
      <c r="AF552" t="s">
        <v>893</v>
      </c>
      <c r="AG552" t="s">
        <v>125</v>
      </c>
      <c r="AH552" t="s">
        <v>51</v>
      </c>
      <c r="AI552" s="8" t="s">
        <v>126</v>
      </c>
      <c r="AJ552" t="str">
        <f>VLOOKUP(Table13[[#This Row],[Local Article Id]],Table3[#All],28,FALSE)</f>
        <v>A paragraph or less towards the bottom</v>
      </c>
      <c r="AK552" t="s">
        <v>51</v>
      </c>
      <c r="AL552" t="s">
        <v>51</v>
      </c>
      <c r="AM552" t="s">
        <v>51</v>
      </c>
      <c r="AN552" s="12" t="s">
        <v>51</v>
      </c>
      <c r="AO552" s="12">
        <f>VLOOKUP(Table13[[#This Row],[Local Article Id]],Table3[#All],35,FALSE)</f>
        <v>0</v>
      </c>
      <c r="AP552" t="s">
        <v>51</v>
      </c>
      <c r="AQ552" s="8" t="s">
        <v>51</v>
      </c>
      <c r="AR552">
        <f>VLOOKUP(Table13[[#This Row],[Local Article Id]],Table3[#All],30,FALSE)</f>
        <v>0</v>
      </c>
      <c r="AS552" t="s">
        <v>51</v>
      </c>
      <c r="AT552" s="8" t="s">
        <v>51</v>
      </c>
      <c r="AU552">
        <f>VLOOKUP(Table13[[#This Row],[Local Article Id]],Table3[#All],33,FALSE)</f>
        <v>0</v>
      </c>
      <c r="AV552" s="8" t="s">
        <v>51</v>
      </c>
      <c r="AW552">
        <f>VLOOKUP(Table13[[#This Row],[Local Article Id]],Table3[#All],34,FALSE)</f>
        <v>0</v>
      </c>
      <c r="AX552">
        <v>733945</v>
      </c>
      <c r="AY552">
        <v>0</v>
      </c>
      <c r="AZ552" t="s">
        <v>60</v>
      </c>
    </row>
    <row r="553" spans="1:52">
      <c r="A553" s="12" t="s">
        <v>2365</v>
      </c>
      <c r="B553" s="12" t="s">
        <v>48</v>
      </c>
      <c r="C553" s="12" t="s">
        <v>2366</v>
      </c>
      <c r="D553" s="12" t="s">
        <v>386</v>
      </c>
      <c r="E553" s="12" t="s">
        <v>51</v>
      </c>
      <c r="F553" s="12" t="s">
        <v>52</v>
      </c>
      <c r="G553" s="12" t="s">
        <v>2367</v>
      </c>
      <c r="H553" s="12" t="s">
        <v>51</v>
      </c>
      <c r="I553" t="s">
        <v>51</v>
      </c>
      <c r="J553" s="12" t="s">
        <v>51</v>
      </c>
      <c r="K553" t="s">
        <v>51</v>
      </c>
      <c r="L553" t="s">
        <v>51</v>
      </c>
      <c r="M553" t="s">
        <v>55</v>
      </c>
      <c r="N553" t="s">
        <v>56</v>
      </c>
      <c r="O553" s="12">
        <v>0</v>
      </c>
      <c r="P553" t="s">
        <v>51</v>
      </c>
      <c r="Q553" s="12" t="s">
        <v>51</v>
      </c>
      <c r="R553" t="s">
        <v>57</v>
      </c>
      <c r="S553" t="s">
        <v>57</v>
      </c>
      <c r="T553" t="s">
        <v>2368</v>
      </c>
      <c r="U553" t="s">
        <v>51</v>
      </c>
      <c r="V553" t="s">
        <v>51</v>
      </c>
      <c r="W553" t="s">
        <v>51</v>
      </c>
      <c r="X553">
        <v>1</v>
      </c>
      <c r="Y553">
        <v>0</v>
      </c>
      <c r="Z553">
        <v>40800</v>
      </c>
      <c r="AA553">
        <v>0</v>
      </c>
      <c r="AB553" t="s">
        <v>51</v>
      </c>
      <c r="AF553" s="12" t="s">
        <v>2369</v>
      </c>
      <c r="AG553" t="s">
        <v>125</v>
      </c>
      <c r="AH553" t="s">
        <v>51</v>
      </c>
      <c r="AI553" s="12" t="s">
        <v>133</v>
      </c>
      <c r="AJ553" s="12" t="e">
        <f>VLOOKUP(Table13[[#This Row],[Local Article Id]],Table3[#All],28,FALSE)</f>
        <v>#N/A</v>
      </c>
      <c r="AK553" t="s">
        <v>51</v>
      </c>
      <c r="AL553" t="s">
        <v>51</v>
      </c>
      <c r="AM553" t="s">
        <v>51</v>
      </c>
      <c r="AN553" s="12" t="s">
        <v>51</v>
      </c>
      <c r="AO553" s="12" t="e">
        <f>VLOOKUP(Table13[[#This Row],[Local Article Id]],Table3[#All],35,FALSE)</f>
        <v>#N/A</v>
      </c>
      <c r="AP553" t="s">
        <v>51</v>
      </c>
      <c r="AQ553" s="12" t="s">
        <v>51</v>
      </c>
      <c r="AR553" s="12" t="e">
        <f>VLOOKUP(Table13[[#This Row],[Local Article Id]],Table3[#All],30,FALSE)</f>
        <v>#N/A</v>
      </c>
      <c r="AS553" t="s">
        <v>51</v>
      </c>
      <c r="AT553" s="12" t="s">
        <v>51</v>
      </c>
      <c r="AU553" s="12" t="e">
        <f>VLOOKUP(Table13[[#This Row],[Local Article Id]],Table3[#All],33,FALSE)</f>
        <v>#N/A</v>
      </c>
      <c r="AV553" s="12" t="s">
        <v>51</v>
      </c>
      <c r="AW553" s="12" t="e">
        <f>VLOOKUP(Table13[[#This Row],[Local Article Id]],Table3[#All],34,FALSE)</f>
        <v>#N/A</v>
      </c>
      <c r="AX553">
        <v>10200</v>
      </c>
      <c r="AY553">
        <v>0</v>
      </c>
      <c r="AZ553" t="s">
        <v>60</v>
      </c>
    </row>
    <row r="554" spans="1:52">
      <c r="A554" s="12" t="s">
        <v>2370</v>
      </c>
      <c r="B554" s="12" t="s">
        <v>48</v>
      </c>
      <c r="C554" s="12" t="s">
        <v>2371</v>
      </c>
      <c r="D554" s="12" t="s">
        <v>79</v>
      </c>
      <c r="E554" s="12" t="s">
        <v>51</v>
      </c>
      <c r="F554" s="12" t="s">
        <v>52</v>
      </c>
      <c r="G554" s="12" t="s">
        <v>1679</v>
      </c>
      <c r="H554" s="12" t="s">
        <v>51</v>
      </c>
      <c r="I554" t="s">
        <v>51</v>
      </c>
      <c r="J554" s="12" t="s">
        <v>54</v>
      </c>
      <c r="K554" t="s">
        <v>51</v>
      </c>
      <c r="L554" t="s">
        <v>51</v>
      </c>
      <c r="M554" t="s">
        <v>55</v>
      </c>
      <c r="N554" t="s">
        <v>56</v>
      </c>
      <c r="O554" s="12">
        <v>0</v>
      </c>
      <c r="P554" t="s">
        <v>51</v>
      </c>
      <c r="Q554" s="12" t="s">
        <v>51</v>
      </c>
      <c r="R554" t="s">
        <v>57</v>
      </c>
      <c r="S554" t="s">
        <v>57</v>
      </c>
      <c r="T554" t="s">
        <v>2372</v>
      </c>
      <c r="U554" t="s">
        <v>51</v>
      </c>
      <c r="V554" t="s">
        <v>51</v>
      </c>
      <c r="W554" t="s">
        <v>51</v>
      </c>
      <c r="X554">
        <v>1</v>
      </c>
      <c r="Y554">
        <v>0</v>
      </c>
      <c r="Z554">
        <v>0</v>
      </c>
      <c r="AA554">
        <v>0</v>
      </c>
      <c r="AB554" t="s">
        <v>51</v>
      </c>
      <c r="AF554" s="12" t="s">
        <v>2373</v>
      </c>
      <c r="AG554" t="s">
        <v>125</v>
      </c>
      <c r="AH554" t="s">
        <v>51</v>
      </c>
      <c r="AI554" s="12" t="s">
        <v>254</v>
      </c>
      <c r="AJ554" s="12" t="e">
        <f>VLOOKUP(Table13[[#This Row],[Local Article Id]],Table3[#All],28,FALSE)</f>
        <v>#N/A</v>
      </c>
      <c r="AK554" t="s">
        <v>51</v>
      </c>
      <c r="AL554" t="s">
        <v>51</v>
      </c>
      <c r="AM554" t="s">
        <v>51</v>
      </c>
      <c r="AN554" s="12" t="s">
        <v>51</v>
      </c>
      <c r="AO554" s="12" t="e">
        <f>VLOOKUP(Table13[[#This Row],[Local Article Id]],Table3[#All],35,FALSE)</f>
        <v>#N/A</v>
      </c>
      <c r="AP554" t="s">
        <v>51</v>
      </c>
      <c r="AQ554" s="12" t="s">
        <v>51</v>
      </c>
      <c r="AR554" s="12" t="e">
        <f>VLOOKUP(Table13[[#This Row],[Local Article Id]],Table3[#All],30,FALSE)</f>
        <v>#N/A</v>
      </c>
      <c r="AS554" t="s">
        <v>51</v>
      </c>
      <c r="AT554" s="12" t="s">
        <v>51</v>
      </c>
      <c r="AU554" s="12" t="e">
        <f>VLOOKUP(Table13[[#This Row],[Local Article Id]],Table3[#All],33,FALSE)</f>
        <v>#N/A</v>
      </c>
      <c r="AV554" s="12" t="s">
        <v>51</v>
      </c>
      <c r="AW554" s="12" t="e">
        <f>VLOOKUP(Table13[[#This Row],[Local Article Id]],Table3[#All],34,FALSE)</f>
        <v>#N/A</v>
      </c>
      <c r="AX554">
        <v>0</v>
      </c>
      <c r="AY554">
        <v>0</v>
      </c>
      <c r="AZ554" t="s">
        <v>60</v>
      </c>
    </row>
    <row r="555" spans="1:52">
      <c r="A555" t="s">
        <v>2374</v>
      </c>
      <c r="B555" t="s">
        <v>48</v>
      </c>
      <c r="C555" t="s">
        <v>2375</v>
      </c>
      <c r="D555" t="s">
        <v>152</v>
      </c>
      <c r="E555" t="s">
        <v>51</v>
      </c>
      <c r="F555" t="s">
        <v>52</v>
      </c>
      <c r="G555" t="s">
        <v>53</v>
      </c>
      <c r="H555" t="s">
        <v>51</v>
      </c>
      <c r="I555" t="s">
        <v>51</v>
      </c>
      <c r="J555" t="s">
        <v>54</v>
      </c>
      <c r="K555" t="s">
        <v>51</v>
      </c>
      <c r="L555" t="s">
        <v>51</v>
      </c>
      <c r="M555" t="s">
        <v>55</v>
      </c>
      <c r="N555" t="s">
        <v>56</v>
      </c>
      <c r="O555">
        <v>0</v>
      </c>
      <c r="P555" t="s">
        <v>51</v>
      </c>
      <c r="Q555" t="s">
        <v>2376</v>
      </c>
      <c r="R555" t="s">
        <v>57</v>
      </c>
      <c r="S555" t="s">
        <v>57</v>
      </c>
      <c r="T555" t="s">
        <v>2377</v>
      </c>
      <c r="U555" t="s">
        <v>51</v>
      </c>
      <c r="V555" t="s">
        <v>51</v>
      </c>
      <c r="W555" t="s">
        <v>51</v>
      </c>
      <c r="X555">
        <v>1</v>
      </c>
      <c r="Y555">
        <v>0</v>
      </c>
      <c r="Z555">
        <v>993472</v>
      </c>
      <c r="AA555">
        <v>0</v>
      </c>
      <c r="AB555" t="s">
        <v>51</v>
      </c>
      <c r="AF555" t="s">
        <v>1650</v>
      </c>
      <c r="AG555" t="s">
        <v>125</v>
      </c>
      <c r="AH555" t="s">
        <v>51</v>
      </c>
      <c r="AI555" s="8" t="s">
        <v>254</v>
      </c>
      <c r="AJ555" t="str">
        <f>VLOOKUP(Table13[[#This Row],[Local Article Id]],Table3[#All],28,FALSE)</f>
        <v>A paragraph or more towards the top</v>
      </c>
      <c r="AK555" t="s">
        <v>51</v>
      </c>
      <c r="AL555" t="s">
        <v>51</v>
      </c>
      <c r="AM555" t="s">
        <v>51</v>
      </c>
      <c r="AN555" s="12" t="s">
        <v>51</v>
      </c>
      <c r="AO555" s="12">
        <f>VLOOKUP(Table13[[#This Row],[Local Article Id]],Table3[#All],35,FALSE)</f>
        <v>0</v>
      </c>
      <c r="AP555" t="s">
        <v>51</v>
      </c>
      <c r="AQ555" s="8" t="s">
        <v>51</v>
      </c>
      <c r="AR555">
        <f>VLOOKUP(Table13[[#This Row],[Local Article Id]],Table3[#All],30,FALSE)</f>
        <v>0</v>
      </c>
      <c r="AS555" t="s">
        <v>51</v>
      </c>
      <c r="AT555" s="8" t="s">
        <v>51</v>
      </c>
      <c r="AU555">
        <f>VLOOKUP(Table13[[#This Row],[Local Article Id]],Table3[#All],33,FALSE)</f>
        <v>0</v>
      </c>
      <c r="AV555" s="8" t="s">
        <v>51</v>
      </c>
      <c r="AW555">
        <f>VLOOKUP(Table13[[#This Row],[Local Article Id]],Table3[#All],34,FALSE)</f>
        <v>0</v>
      </c>
      <c r="AX555">
        <v>496736</v>
      </c>
      <c r="AY555">
        <v>0</v>
      </c>
      <c r="AZ555" t="s">
        <v>60</v>
      </c>
    </row>
    <row r="556" spans="1:52">
      <c r="A556" t="s">
        <v>2378</v>
      </c>
      <c r="B556" t="s">
        <v>48</v>
      </c>
      <c r="C556" t="s">
        <v>2379</v>
      </c>
      <c r="D556" t="s">
        <v>244</v>
      </c>
      <c r="E556" t="s">
        <v>51</v>
      </c>
      <c r="F556" t="s">
        <v>85</v>
      </c>
      <c r="G556" t="s">
        <v>2380</v>
      </c>
      <c r="H556" t="s">
        <v>2380</v>
      </c>
      <c r="I556" t="s">
        <v>2381</v>
      </c>
      <c r="J556" t="s">
        <v>122</v>
      </c>
      <c r="K556" t="s">
        <v>51</v>
      </c>
      <c r="L556" t="s">
        <v>51</v>
      </c>
      <c r="M556" t="s">
        <v>55</v>
      </c>
      <c r="N556" t="s">
        <v>56</v>
      </c>
      <c r="O556">
        <v>11</v>
      </c>
      <c r="P556" t="s">
        <v>51</v>
      </c>
      <c r="Q556" t="s">
        <v>2382</v>
      </c>
      <c r="R556" t="s">
        <v>57</v>
      </c>
      <c r="S556" t="s">
        <v>57</v>
      </c>
      <c r="T556" t="s">
        <v>51</v>
      </c>
      <c r="U556" t="s">
        <v>51</v>
      </c>
      <c r="V556" t="s">
        <v>51</v>
      </c>
      <c r="W556" t="s">
        <v>51</v>
      </c>
      <c r="X556">
        <v>89</v>
      </c>
      <c r="Y556">
        <v>0</v>
      </c>
      <c r="Z556">
        <v>28123</v>
      </c>
      <c r="AA556">
        <v>304800</v>
      </c>
      <c r="AB556" t="s">
        <v>51</v>
      </c>
      <c r="AF556" t="s">
        <v>2174</v>
      </c>
      <c r="AG556" t="s">
        <v>125</v>
      </c>
      <c r="AH556" t="s">
        <v>51</v>
      </c>
      <c r="AI556" s="8" t="s">
        <v>179</v>
      </c>
      <c r="AJ556" t="str">
        <f>VLOOKUP(Table13[[#This Row],[Local Article Id]],Table3[#All],28,FALSE)</f>
        <v>A paragraph or less towards the bottom</v>
      </c>
      <c r="AK556" t="s">
        <v>51</v>
      </c>
      <c r="AL556" t="s">
        <v>51</v>
      </c>
      <c r="AM556" t="s">
        <v>51</v>
      </c>
      <c r="AN556" s="12" t="s">
        <v>51</v>
      </c>
      <c r="AO556" s="12">
        <f>VLOOKUP(Table13[[#This Row],[Local Article Id]],Table3[#All],35,FALSE)</f>
        <v>0</v>
      </c>
      <c r="AP556" t="s">
        <v>51</v>
      </c>
      <c r="AQ556" s="8" t="s">
        <v>51</v>
      </c>
      <c r="AR556">
        <f>VLOOKUP(Table13[[#This Row],[Local Article Id]],Table3[#All],30,FALSE)</f>
        <v>0</v>
      </c>
      <c r="AS556" t="s">
        <v>51</v>
      </c>
      <c r="AT556" s="8" t="s">
        <v>51</v>
      </c>
      <c r="AU556">
        <f>VLOOKUP(Table13[[#This Row],[Local Article Id]],Table3[#All],33,FALSE)</f>
        <v>0</v>
      </c>
      <c r="AV556" s="8" t="s">
        <v>51</v>
      </c>
      <c r="AW556">
        <f>VLOOKUP(Table13[[#This Row],[Local Article Id]],Table3[#All],34,FALSE)</f>
        <v>0</v>
      </c>
      <c r="AX556">
        <v>843.69</v>
      </c>
      <c r="AY556">
        <v>9144</v>
      </c>
      <c r="AZ556" t="s">
        <v>60</v>
      </c>
    </row>
    <row r="557" spans="1:52">
      <c r="A557" s="12" t="s">
        <v>2383</v>
      </c>
      <c r="B557" s="12" t="s">
        <v>48</v>
      </c>
      <c r="C557" s="12" t="s">
        <v>2384</v>
      </c>
      <c r="D557" s="12" t="s">
        <v>50</v>
      </c>
      <c r="E557" s="12" t="s">
        <v>51</v>
      </c>
      <c r="F557" s="12" t="s">
        <v>52</v>
      </c>
      <c r="G557" s="12" t="s">
        <v>397</v>
      </c>
      <c r="H557" s="12" t="s">
        <v>51</v>
      </c>
      <c r="I557" t="s">
        <v>51</v>
      </c>
      <c r="J557" s="12" t="s">
        <v>54</v>
      </c>
      <c r="K557" t="s">
        <v>51</v>
      </c>
      <c r="L557" t="s">
        <v>51</v>
      </c>
      <c r="M557" t="s">
        <v>55</v>
      </c>
      <c r="N557" t="s">
        <v>56</v>
      </c>
      <c r="O557" s="12">
        <v>0</v>
      </c>
      <c r="P557" t="s">
        <v>51</v>
      </c>
      <c r="Q557" s="12" t="s">
        <v>51</v>
      </c>
      <c r="R557" t="s">
        <v>57</v>
      </c>
      <c r="S557" t="s">
        <v>57</v>
      </c>
      <c r="T557" t="s">
        <v>2385</v>
      </c>
      <c r="U557" t="s">
        <v>51</v>
      </c>
      <c r="V557" t="s">
        <v>51</v>
      </c>
      <c r="W557" t="s">
        <v>51</v>
      </c>
      <c r="X557">
        <v>1</v>
      </c>
      <c r="Y557">
        <v>0</v>
      </c>
      <c r="Z557">
        <v>9</v>
      </c>
      <c r="AA557">
        <v>0</v>
      </c>
      <c r="AB557" t="s">
        <v>51</v>
      </c>
      <c r="AF557" s="12" t="s">
        <v>2386</v>
      </c>
      <c r="AG557" t="s">
        <v>125</v>
      </c>
      <c r="AH557" t="s">
        <v>51</v>
      </c>
      <c r="AI557" s="12" t="s">
        <v>126</v>
      </c>
      <c r="AJ557" s="12" t="e">
        <f>VLOOKUP(Table13[[#This Row],[Local Article Id]],Table3[#All],28,FALSE)</f>
        <v>#N/A</v>
      </c>
      <c r="AK557" t="s">
        <v>51</v>
      </c>
      <c r="AL557" t="s">
        <v>51</v>
      </c>
      <c r="AM557" t="s">
        <v>51</v>
      </c>
      <c r="AN557" s="12" t="s">
        <v>51</v>
      </c>
      <c r="AO557" s="12" t="e">
        <f>VLOOKUP(Table13[[#This Row],[Local Article Id]],Table3[#All],35,FALSE)</f>
        <v>#N/A</v>
      </c>
      <c r="AP557" t="s">
        <v>51</v>
      </c>
      <c r="AQ557" s="12" t="s">
        <v>51</v>
      </c>
      <c r="AR557" s="12" t="e">
        <f>VLOOKUP(Table13[[#This Row],[Local Article Id]],Table3[#All],30,FALSE)</f>
        <v>#N/A</v>
      </c>
      <c r="AS557" t="s">
        <v>51</v>
      </c>
      <c r="AT557" s="12" t="s">
        <v>51</v>
      </c>
      <c r="AU557" s="12" t="e">
        <f>VLOOKUP(Table13[[#This Row],[Local Article Id]],Table3[#All],33,FALSE)</f>
        <v>#N/A</v>
      </c>
      <c r="AV557" s="12" t="s">
        <v>51</v>
      </c>
      <c r="AW557" s="12" t="e">
        <f>VLOOKUP(Table13[[#This Row],[Local Article Id]],Table3[#All],34,FALSE)</f>
        <v>#N/A</v>
      </c>
      <c r="AX557">
        <v>0.9</v>
      </c>
      <c r="AY557">
        <v>0</v>
      </c>
      <c r="AZ557" t="s">
        <v>60</v>
      </c>
    </row>
    <row r="558" spans="1:52">
      <c r="A558" s="12" t="s">
        <v>2387</v>
      </c>
      <c r="B558" s="12" t="s">
        <v>48</v>
      </c>
      <c r="C558" s="12" t="s">
        <v>2388</v>
      </c>
      <c r="D558" s="12" t="s">
        <v>136</v>
      </c>
      <c r="E558" s="12" t="s">
        <v>51</v>
      </c>
      <c r="F558" s="12" t="s">
        <v>52</v>
      </c>
      <c r="G558" s="12" t="s">
        <v>1202</v>
      </c>
      <c r="H558" s="12" t="s">
        <v>51</v>
      </c>
      <c r="I558" t="s">
        <v>51</v>
      </c>
      <c r="J558" s="12" t="s">
        <v>51</v>
      </c>
      <c r="K558" t="s">
        <v>51</v>
      </c>
      <c r="L558" t="s">
        <v>51</v>
      </c>
      <c r="M558" t="s">
        <v>55</v>
      </c>
      <c r="N558" t="s">
        <v>56</v>
      </c>
      <c r="O558" s="12">
        <v>0</v>
      </c>
      <c r="P558" t="s">
        <v>51</v>
      </c>
      <c r="Q558" s="12" t="s">
        <v>51</v>
      </c>
      <c r="R558" t="s">
        <v>57</v>
      </c>
      <c r="S558" t="s">
        <v>57</v>
      </c>
      <c r="T558" t="s">
        <v>2389</v>
      </c>
      <c r="U558" t="s">
        <v>51</v>
      </c>
      <c r="V558" t="s">
        <v>51</v>
      </c>
      <c r="W558" t="s">
        <v>51</v>
      </c>
      <c r="X558">
        <v>1</v>
      </c>
      <c r="Y558">
        <v>0</v>
      </c>
      <c r="Z558">
        <v>89510</v>
      </c>
      <c r="AA558">
        <v>0</v>
      </c>
      <c r="AB558" t="s">
        <v>51</v>
      </c>
      <c r="AF558" s="12" t="s">
        <v>1207</v>
      </c>
      <c r="AG558" t="s">
        <v>125</v>
      </c>
      <c r="AH558" t="s">
        <v>51</v>
      </c>
      <c r="AI558" s="12" t="s">
        <v>179</v>
      </c>
      <c r="AJ558" s="12" t="e">
        <f>VLOOKUP(Table13[[#This Row],[Local Article Id]],Table3[#All],28,FALSE)</f>
        <v>#N/A</v>
      </c>
      <c r="AK558" t="s">
        <v>51</v>
      </c>
      <c r="AL558" t="s">
        <v>51</v>
      </c>
      <c r="AM558" t="s">
        <v>51</v>
      </c>
      <c r="AN558" s="12" t="s">
        <v>51</v>
      </c>
      <c r="AO558" s="12" t="e">
        <f>VLOOKUP(Table13[[#This Row],[Local Article Id]],Table3[#All],35,FALSE)</f>
        <v>#N/A</v>
      </c>
      <c r="AP558" t="s">
        <v>51</v>
      </c>
      <c r="AQ558" s="12" t="s">
        <v>51</v>
      </c>
      <c r="AR558" s="12" t="e">
        <f>VLOOKUP(Table13[[#This Row],[Local Article Id]],Table3[#All],30,FALSE)</f>
        <v>#N/A</v>
      </c>
      <c r="AS558" t="s">
        <v>51</v>
      </c>
      <c r="AT558" s="12" t="s">
        <v>51</v>
      </c>
      <c r="AU558" s="12" t="e">
        <f>VLOOKUP(Table13[[#This Row],[Local Article Id]],Table3[#All],33,FALSE)</f>
        <v>#N/A</v>
      </c>
      <c r="AV558" s="12" t="s">
        <v>51</v>
      </c>
      <c r="AW558" s="12" t="e">
        <f>VLOOKUP(Table13[[#This Row],[Local Article Id]],Table3[#All],34,FALSE)</f>
        <v>#N/A</v>
      </c>
      <c r="AX558">
        <v>2685.3</v>
      </c>
      <c r="AY558">
        <v>0</v>
      </c>
      <c r="AZ558" t="s">
        <v>60</v>
      </c>
    </row>
    <row r="559" spans="1:52">
      <c r="A559" t="s">
        <v>2390</v>
      </c>
      <c r="B559" t="s">
        <v>48</v>
      </c>
      <c r="C559" t="s">
        <v>2391</v>
      </c>
      <c r="D559" t="s">
        <v>92</v>
      </c>
      <c r="E559" t="s">
        <v>51</v>
      </c>
      <c r="F559" t="s">
        <v>85</v>
      </c>
      <c r="G559" t="s">
        <v>129</v>
      </c>
      <c r="H559" t="s">
        <v>129</v>
      </c>
      <c r="I559" t="s">
        <v>130</v>
      </c>
      <c r="J559" t="s">
        <v>122</v>
      </c>
      <c r="K559" t="s">
        <v>51</v>
      </c>
      <c r="L559" t="s">
        <v>51</v>
      </c>
      <c r="M559" t="s">
        <v>55</v>
      </c>
      <c r="N559" t="s">
        <v>56</v>
      </c>
      <c r="O559">
        <v>30</v>
      </c>
      <c r="P559" t="s">
        <v>51</v>
      </c>
      <c r="Q559" t="s">
        <v>1891</v>
      </c>
      <c r="R559" t="s">
        <v>57</v>
      </c>
      <c r="S559" t="s">
        <v>57</v>
      </c>
      <c r="T559" t="s">
        <v>51</v>
      </c>
      <c r="U559" t="s">
        <v>51</v>
      </c>
      <c r="V559" t="s">
        <v>51</v>
      </c>
      <c r="W559" t="s">
        <v>51</v>
      </c>
      <c r="X559">
        <v>1936</v>
      </c>
      <c r="Y559">
        <v>0</v>
      </c>
      <c r="Z559">
        <v>875125</v>
      </c>
      <c r="AA559">
        <v>365700</v>
      </c>
      <c r="AB559" t="s">
        <v>51</v>
      </c>
      <c r="AF559" t="s">
        <v>2392</v>
      </c>
      <c r="AG559" t="s">
        <v>125</v>
      </c>
      <c r="AH559" t="s">
        <v>51</v>
      </c>
      <c r="AI559" s="8" t="s">
        <v>126</v>
      </c>
      <c r="AJ559" t="str">
        <f>VLOOKUP(Table13[[#This Row],[Local Article Id]],Table3[#All],28,FALSE)</f>
        <v>A paragraph or less towards the bottom</v>
      </c>
      <c r="AK559" t="s">
        <v>51</v>
      </c>
      <c r="AL559" t="s">
        <v>51</v>
      </c>
      <c r="AM559" t="s">
        <v>51</v>
      </c>
      <c r="AN559" s="12" t="s">
        <v>51</v>
      </c>
      <c r="AO559" s="12">
        <f>VLOOKUP(Table13[[#This Row],[Local Article Id]],Table3[#All],35,FALSE)</f>
        <v>0</v>
      </c>
      <c r="AP559" t="s">
        <v>51</v>
      </c>
      <c r="AQ559" s="8" t="s">
        <v>51</v>
      </c>
      <c r="AR559">
        <f>VLOOKUP(Table13[[#This Row],[Local Article Id]],Table3[#All],30,FALSE)</f>
        <v>0</v>
      </c>
      <c r="AS559" t="s">
        <v>51</v>
      </c>
      <c r="AT559" s="8" t="s">
        <v>51</v>
      </c>
      <c r="AU559">
        <f>VLOOKUP(Table13[[#This Row],[Local Article Id]],Table3[#All],33,FALSE)</f>
        <v>0</v>
      </c>
      <c r="AV559" s="8" t="s">
        <v>51</v>
      </c>
      <c r="AW559">
        <f>VLOOKUP(Table13[[#This Row],[Local Article Id]],Table3[#All],34,FALSE)</f>
        <v>0</v>
      </c>
      <c r="AX559">
        <v>875125</v>
      </c>
      <c r="AY559">
        <v>70799520</v>
      </c>
      <c r="AZ559" t="s">
        <v>60</v>
      </c>
    </row>
    <row r="560" spans="1:52">
      <c r="A560" t="s">
        <v>2393</v>
      </c>
      <c r="B560" t="s">
        <v>48</v>
      </c>
      <c r="C560" t="s">
        <v>2394</v>
      </c>
      <c r="D560" t="s">
        <v>79</v>
      </c>
      <c r="E560" t="s">
        <v>51</v>
      </c>
      <c r="F560" t="s">
        <v>52</v>
      </c>
      <c r="G560" t="s">
        <v>137</v>
      </c>
      <c r="H560" t="s">
        <v>51</v>
      </c>
      <c r="I560" t="s">
        <v>51</v>
      </c>
      <c r="J560" t="s">
        <v>54</v>
      </c>
      <c r="K560" t="s">
        <v>51</v>
      </c>
      <c r="L560" t="s">
        <v>51</v>
      </c>
      <c r="M560" t="s">
        <v>55</v>
      </c>
      <c r="N560" t="s">
        <v>56</v>
      </c>
      <c r="O560">
        <v>0</v>
      </c>
      <c r="P560" t="s">
        <v>51</v>
      </c>
      <c r="Q560" t="s">
        <v>1891</v>
      </c>
      <c r="R560" t="s">
        <v>57</v>
      </c>
      <c r="S560" t="s">
        <v>57</v>
      </c>
      <c r="T560" t="s">
        <v>2395</v>
      </c>
      <c r="U560" t="s">
        <v>51</v>
      </c>
      <c r="V560" t="s">
        <v>51</v>
      </c>
      <c r="W560" t="s">
        <v>51</v>
      </c>
      <c r="X560">
        <v>1</v>
      </c>
      <c r="Y560">
        <v>0</v>
      </c>
      <c r="Z560">
        <v>9952153</v>
      </c>
      <c r="AA560">
        <v>0</v>
      </c>
      <c r="AB560" t="s">
        <v>51</v>
      </c>
      <c r="AF560" t="s">
        <v>2396</v>
      </c>
      <c r="AG560" t="s">
        <v>125</v>
      </c>
      <c r="AH560" t="s">
        <v>51</v>
      </c>
      <c r="AI560" s="8" t="s">
        <v>126</v>
      </c>
      <c r="AJ560" t="str">
        <f>VLOOKUP(Table13[[#This Row],[Local Article Id]],Table3[#All],28,FALSE)</f>
        <v>A paragraph or less towards the bottom</v>
      </c>
      <c r="AK560" t="s">
        <v>51</v>
      </c>
      <c r="AL560" t="s">
        <v>51</v>
      </c>
      <c r="AM560" t="s">
        <v>51</v>
      </c>
      <c r="AN560" s="12" t="s">
        <v>51</v>
      </c>
      <c r="AO560" s="12">
        <f>VLOOKUP(Table13[[#This Row],[Local Article Id]],Table3[#All],35,FALSE)</f>
        <v>0</v>
      </c>
      <c r="AP560" t="s">
        <v>51</v>
      </c>
      <c r="AQ560" s="8" t="s">
        <v>51</v>
      </c>
      <c r="AR560">
        <f>VLOOKUP(Table13[[#This Row],[Local Article Id]],Table3[#All],30,FALSE)</f>
        <v>0</v>
      </c>
      <c r="AS560" t="s">
        <v>51</v>
      </c>
      <c r="AT560" s="8" t="s">
        <v>51</v>
      </c>
      <c r="AU560">
        <f>VLOOKUP(Table13[[#This Row],[Local Article Id]],Table3[#All],33,FALSE)</f>
        <v>0</v>
      </c>
      <c r="AV560" s="8" t="s">
        <v>51</v>
      </c>
      <c r="AW560">
        <f>VLOOKUP(Table13[[#This Row],[Local Article Id]],Table3[#All],34,FALSE)</f>
        <v>0</v>
      </c>
      <c r="AX560">
        <v>995215.3</v>
      </c>
      <c r="AY560">
        <v>0</v>
      </c>
      <c r="AZ560" t="s">
        <v>60</v>
      </c>
    </row>
    <row r="561" spans="1:52">
      <c r="A561" s="12" t="s">
        <v>2397</v>
      </c>
      <c r="B561" s="12" t="s">
        <v>48</v>
      </c>
      <c r="C561" s="12" t="s">
        <v>2398</v>
      </c>
      <c r="D561" s="12" t="s">
        <v>203</v>
      </c>
      <c r="E561" s="12" t="s">
        <v>51</v>
      </c>
      <c r="F561" s="12" t="s">
        <v>52</v>
      </c>
      <c r="G561" s="12" t="s">
        <v>2399</v>
      </c>
      <c r="H561" s="12" t="s">
        <v>51</v>
      </c>
      <c r="I561" t="s">
        <v>51</v>
      </c>
      <c r="J561" s="12" t="s">
        <v>54</v>
      </c>
      <c r="K561" t="s">
        <v>51</v>
      </c>
      <c r="L561" t="s">
        <v>51</v>
      </c>
      <c r="M561" t="s">
        <v>55</v>
      </c>
      <c r="N561" t="s">
        <v>56</v>
      </c>
      <c r="O561" s="12">
        <v>0</v>
      </c>
      <c r="P561" t="s">
        <v>51</v>
      </c>
      <c r="Q561" s="12" t="s">
        <v>51</v>
      </c>
      <c r="R561" t="s">
        <v>57</v>
      </c>
      <c r="S561" t="s">
        <v>57</v>
      </c>
      <c r="T561" t="s">
        <v>2400</v>
      </c>
      <c r="U561" t="s">
        <v>51</v>
      </c>
      <c r="V561" t="s">
        <v>51</v>
      </c>
      <c r="W561" t="s">
        <v>51</v>
      </c>
      <c r="X561">
        <v>1</v>
      </c>
      <c r="Y561">
        <v>0</v>
      </c>
      <c r="Z561">
        <v>2201</v>
      </c>
      <c r="AA561">
        <v>0</v>
      </c>
      <c r="AB561" t="s">
        <v>51</v>
      </c>
      <c r="AF561" s="12" t="s">
        <v>2401</v>
      </c>
      <c r="AG561" t="s">
        <v>125</v>
      </c>
      <c r="AH561" t="s">
        <v>51</v>
      </c>
      <c r="AI561" s="12" t="s">
        <v>254</v>
      </c>
      <c r="AJ561" s="12" t="e">
        <f>VLOOKUP(Table13[[#This Row],[Local Article Id]],Table3[#All],28,FALSE)</f>
        <v>#N/A</v>
      </c>
      <c r="AK561" t="s">
        <v>51</v>
      </c>
      <c r="AL561" t="s">
        <v>51</v>
      </c>
      <c r="AM561" t="s">
        <v>51</v>
      </c>
      <c r="AN561" s="12" t="s">
        <v>51</v>
      </c>
      <c r="AO561" s="12" t="e">
        <f>VLOOKUP(Table13[[#This Row],[Local Article Id]],Table3[#All],35,FALSE)</f>
        <v>#N/A</v>
      </c>
      <c r="AP561" t="s">
        <v>51</v>
      </c>
      <c r="AQ561" s="12" t="s">
        <v>51</v>
      </c>
      <c r="AR561" s="12" t="e">
        <f>VLOOKUP(Table13[[#This Row],[Local Article Id]],Table3[#All],30,FALSE)</f>
        <v>#N/A</v>
      </c>
      <c r="AS561" t="s">
        <v>51</v>
      </c>
      <c r="AT561" s="12" t="s">
        <v>51</v>
      </c>
      <c r="AU561" s="12" t="e">
        <f>VLOOKUP(Table13[[#This Row],[Local Article Id]],Table3[#All],33,FALSE)</f>
        <v>#N/A</v>
      </c>
      <c r="AV561" s="12" t="s">
        <v>51</v>
      </c>
      <c r="AW561" s="12" t="e">
        <f>VLOOKUP(Table13[[#This Row],[Local Article Id]],Table3[#All],34,FALSE)</f>
        <v>#N/A</v>
      </c>
      <c r="AX561">
        <v>1100.5</v>
      </c>
      <c r="AY561">
        <v>0</v>
      </c>
      <c r="AZ561" t="s">
        <v>60</v>
      </c>
    </row>
    <row r="562" spans="1:52">
      <c r="A562" s="12" t="s">
        <v>2402</v>
      </c>
      <c r="B562" s="12" t="s">
        <v>48</v>
      </c>
      <c r="C562" s="12" t="s">
        <v>2403</v>
      </c>
      <c r="D562" s="12" t="s">
        <v>209</v>
      </c>
      <c r="E562" s="12" t="s">
        <v>51</v>
      </c>
      <c r="F562" s="12" t="s">
        <v>52</v>
      </c>
      <c r="G562" s="12" t="s">
        <v>245</v>
      </c>
      <c r="H562" s="12" t="s">
        <v>51</v>
      </c>
      <c r="I562" t="s">
        <v>51</v>
      </c>
      <c r="J562" s="12" t="s">
        <v>54</v>
      </c>
      <c r="K562" t="s">
        <v>51</v>
      </c>
      <c r="L562" t="s">
        <v>51</v>
      </c>
      <c r="M562" t="s">
        <v>55</v>
      </c>
      <c r="N562" t="s">
        <v>56</v>
      </c>
      <c r="O562" s="12">
        <v>0</v>
      </c>
      <c r="P562" t="s">
        <v>51</v>
      </c>
      <c r="Q562" s="12" t="s">
        <v>51</v>
      </c>
      <c r="R562" t="s">
        <v>57</v>
      </c>
      <c r="S562" t="s">
        <v>57</v>
      </c>
      <c r="T562" t="s">
        <v>2404</v>
      </c>
      <c r="U562" t="s">
        <v>51</v>
      </c>
      <c r="V562" t="s">
        <v>51</v>
      </c>
      <c r="W562" t="s">
        <v>51</v>
      </c>
      <c r="X562">
        <v>1</v>
      </c>
      <c r="Y562">
        <v>0</v>
      </c>
      <c r="Z562">
        <v>7864</v>
      </c>
      <c r="AA562">
        <v>0</v>
      </c>
      <c r="AB562" t="s">
        <v>51</v>
      </c>
      <c r="AF562" s="12" t="s">
        <v>2405</v>
      </c>
      <c r="AG562" t="s">
        <v>125</v>
      </c>
      <c r="AH562" t="s">
        <v>51</v>
      </c>
      <c r="AI562" s="12" t="s">
        <v>141</v>
      </c>
      <c r="AJ562" s="12" t="e">
        <f>VLOOKUP(Table13[[#This Row],[Local Article Id]],Table3[#All],28,FALSE)</f>
        <v>#N/A</v>
      </c>
      <c r="AK562" t="s">
        <v>51</v>
      </c>
      <c r="AL562" t="s">
        <v>51</v>
      </c>
      <c r="AM562" t="s">
        <v>51</v>
      </c>
      <c r="AN562" s="12" t="s">
        <v>51</v>
      </c>
      <c r="AO562" s="12" t="e">
        <f>VLOOKUP(Table13[[#This Row],[Local Article Id]],Table3[#All],35,FALSE)</f>
        <v>#N/A</v>
      </c>
      <c r="AP562" t="s">
        <v>51</v>
      </c>
      <c r="AQ562" s="12" t="s">
        <v>51</v>
      </c>
      <c r="AR562" s="12" t="e">
        <f>VLOOKUP(Table13[[#This Row],[Local Article Id]],Table3[#All],30,FALSE)</f>
        <v>#N/A</v>
      </c>
      <c r="AS562" t="s">
        <v>51</v>
      </c>
      <c r="AT562" s="12" t="s">
        <v>51</v>
      </c>
      <c r="AU562" s="12" t="e">
        <f>VLOOKUP(Table13[[#This Row],[Local Article Id]],Table3[#All],33,FALSE)</f>
        <v>#N/A</v>
      </c>
      <c r="AV562" s="12" t="s">
        <v>51</v>
      </c>
      <c r="AW562" s="12" t="e">
        <f>VLOOKUP(Table13[[#This Row],[Local Article Id]],Table3[#All],34,FALSE)</f>
        <v>#N/A</v>
      </c>
      <c r="AX562">
        <v>7864</v>
      </c>
      <c r="AY562">
        <v>0</v>
      </c>
      <c r="AZ562" t="s">
        <v>60</v>
      </c>
    </row>
    <row r="563" spans="1:52">
      <c r="A563" t="s">
        <v>2406</v>
      </c>
      <c r="B563" t="s">
        <v>48</v>
      </c>
      <c r="C563" t="s">
        <v>2407</v>
      </c>
      <c r="D563" t="s">
        <v>386</v>
      </c>
      <c r="E563" t="s">
        <v>51</v>
      </c>
      <c r="F563" t="s">
        <v>85</v>
      </c>
      <c r="G563" t="s">
        <v>120</v>
      </c>
      <c r="H563" t="s">
        <v>120</v>
      </c>
      <c r="I563" t="s">
        <v>121</v>
      </c>
      <c r="J563" t="s">
        <v>122</v>
      </c>
      <c r="K563" t="s">
        <v>51</v>
      </c>
      <c r="L563" t="s">
        <v>51</v>
      </c>
      <c r="M563" t="s">
        <v>55</v>
      </c>
      <c r="N563" t="s">
        <v>56</v>
      </c>
      <c r="O563">
        <v>8</v>
      </c>
      <c r="P563" t="s">
        <v>51</v>
      </c>
      <c r="Q563" t="s">
        <v>2408</v>
      </c>
      <c r="R563" t="s">
        <v>57</v>
      </c>
      <c r="S563" t="s">
        <v>57</v>
      </c>
      <c r="T563" t="s">
        <v>51</v>
      </c>
      <c r="U563" t="s">
        <v>51</v>
      </c>
      <c r="V563" t="s">
        <v>51</v>
      </c>
      <c r="W563" t="s">
        <v>51</v>
      </c>
      <c r="X563">
        <v>209</v>
      </c>
      <c r="Y563">
        <v>0</v>
      </c>
      <c r="Z563">
        <v>365880</v>
      </c>
      <c r="AA563">
        <v>304800</v>
      </c>
      <c r="AB563" t="s">
        <v>51</v>
      </c>
      <c r="AF563" t="s">
        <v>2409</v>
      </c>
      <c r="AG563" t="s">
        <v>125</v>
      </c>
      <c r="AH563" t="s">
        <v>51</v>
      </c>
      <c r="AI563" s="8" t="s">
        <v>133</v>
      </c>
      <c r="AJ563" t="str">
        <f>VLOOKUP(Table13[[#This Row],[Local Article Id]],Table3[#All],28,FALSE)</f>
        <v>A paragraph or less towards the bottom</v>
      </c>
      <c r="AK563" t="s">
        <v>51</v>
      </c>
      <c r="AL563" t="s">
        <v>51</v>
      </c>
      <c r="AM563" t="s">
        <v>51</v>
      </c>
      <c r="AN563" s="12" t="s">
        <v>51</v>
      </c>
      <c r="AO563" s="12">
        <f>VLOOKUP(Table13[[#This Row],[Local Article Id]],Table3[#All],35,FALSE)</f>
        <v>0</v>
      </c>
      <c r="AP563" t="s">
        <v>51</v>
      </c>
      <c r="AQ563" s="9" t="s">
        <v>51</v>
      </c>
      <c r="AR563" t="str">
        <f>VLOOKUP(Table13[[#This Row],[Local Article Id]],Table3[#All],30,FALSE)</f>
        <v>NICE recommended weight-loss drug to be made available in specialist NHS services 08/03/23</v>
      </c>
      <c r="AS563" t="s">
        <v>51</v>
      </c>
      <c r="AT563" s="8" t="s">
        <v>51</v>
      </c>
      <c r="AU563">
        <f>VLOOKUP(Table13[[#This Row],[Local Article Id]],Table3[#All],33,FALSE)</f>
        <v>0</v>
      </c>
      <c r="AV563" s="8" t="s">
        <v>51</v>
      </c>
      <c r="AW563">
        <f>VLOOKUP(Table13[[#This Row],[Local Article Id]],Table3[#All],34,FALSE)</f>
        <v>0</v>
      </c>
      <c r="AX563">
        <v>365880</v>
      </c>
      <c r="AY563">
        <v>15925800</v>
      </c>
      <c r="AZ563" t="s">
        <v>60</v>
      </c>
    </row>
    <row r="564" spans="1:52">
      <c r="A564" t="s">
        <v>2410</v>
      </c>
      <c r="B564" t="s">
        <v>48</v>
      </c>
      <c r="C564" t="s">
        <v>2411</v>
      </c>
      <c r="D564" t="s">
        <v>152</v>
      </c>
      <c r="E564" t="s">
        <v>51</v>
      </c>
      <c r="F564" t="s">
        <v>85</v>
      </c>
      <c r="G564" t="s">
        <v>1779</v>
      </c>
      <c r="H564" t="s">
        <v>1779</v>
      </c>
      <c r="I564" t="s">
        <v>1780</v>
      </c>
      <c r="J564" t="s">
        <v>122</v>
      </c>
      <c r="K564" t="s">
        <v>51</v>
      </c>
      <c r="L564" t="s">
        <v>51</v>
      </c>
      <c r="M564" t="s">
        <v>55</v>
      </c>
      <c r="N564" t="s">
        <v>56</v>
      </c>
      <c r="O564">
        <v>11</v>
      </c>
      <c r="P564" t="s">
        <v>51</v>
      </c>
      <c r="Q564" t="s">
        <v>154</v>
      </c>
      <c r="R564" t="s">
        <v>57</v>
      </c>
      <c r="S564" t="s">
        <v>57</v>
      </c>
      <c r="T564" t="s">
        <v>51</v>
      </c>
      <c r="U564" t="s">
        <v>51</v>
      </c>
      <c r="V564" t="s">
        <v>51</v>
      </c>
      <c r="W564" t="s">
        <v>51</v>
      </c>
      <c r="X564">
        <v>62</v>
      </c>
      <c r="Y564">
        <v>0</v>
      </c>
      <c r="Z564">
        <v>141223</v>
      </c>
      <c r="AA564">
        <v>133600</v>
      </c>
      <c r="AB564" t="s">
        <v>51</v>
      </c>
      <c r="AF564" t="s">
        <v>2412</v>
      </c>
      <c r="AG564" t="s">
        <v>125</v>
      </c>
      <c r="AH564" t="s">
        <v>51</v>
      </c>
      <c r="AI564" s="8" t="s">
        <v>254</v>
      </c>
      <c r="AJ564" t="str">
        <f>VLOOKUP(Table13[[#This Row],[Local Article Id]],Table3[#All],28,FALSE)</f>
        <v>A paragraph or less towards the bottom</v>
      </c>
      <c r="AK564" t="s">
        <v>51</v>
      </c>
      <c r="AL564" t="s">
        <v>51</v>
      </c>
      <c r="AM564" t="s">
        <v>51</v>
      </c>
      <c r="AN564" s="12" t="s">
        <v>51</v>
      </c>
      <c r="AO564" s="12">
        <f>VLOOKUP(Table13[[#This Row],[Local Article Id]],Table3[#All],35,FALSE)</f>
        <v>0</v>
      </c>
      <c r="AP564" t="s">
        <v>51</v>
      </c>
      <c r="AQ564" s="9" t="s">
        <v>51</v>
      </c>
      <c r="AR564" t="str">
        <f>VLOOKUP(Table13[[#This Row],[Local Article Id]],Table3[#All],30,FALSE)</f>
        <v>NICE recommended weight-loss drug to be made available in specialist NHS services 08/03/23</v>
      </c>
      <c r="AS564" t="s">
        <v>51</v>
      </c>
      <c r="AT564" s="8" t="s">
        <v>51</v>
      </c>
      <c r="AU564">
        <f>VLOOKUP(Table13[[#This Row],[Local Article Id]],Table3[#All],33,FALSE)</f>
        <v>0</v>
      </c>
      <c r="AV564" s="8" t="s">
        <v>51</v>
      </c>
      <c r="AW564">
        <f>VLOOKUP(Table13[[#This Row],[Local Article Id]],Table3[#All],34,FALSE)</f>
        <v>0</v>
      </c>
      <c r="AX564">
        <v>141223</v>
      </c>
      <c r="AY564">
        <v>4141600</v>
      </c>
      <c r="AZ564" t="s">
        <v>60</v>
      </c>
    </row>
    <row r="565" spans="1:52">
      <c r="A565" s="12" t="s">
        <v>2413</v>
      </c>
      <c r="B565" s="12" t="s">
        <v>48</v>
      </c>
      <c r="C565" s="12" t="s">
        <v>2414</v>
      </c>
      <c r="D565" s="12" t="s">
        <v>188</v>
      </c>
      <c r="E565" s="12" t="s">
        <v>51</v>
      </c>
      <c r="F565" s="12" t="s">
        <v>52</v>
      </c>
      <c r="G565" s="12" t="s">
        <v>2415</v>
      </c>
      <c r="H565" s="12" t="s">
        <v>51</v>
      </c>
      <c r="I565" t="s">
        <v>51</v>
      </c>
      <c r="J565" s="12" t="s">
        <v>54</v>
      </c>
      <c r="K565" t="s">
        <v>51</v>
      </c>
      <c r="L565" t="s">
        <v>51</v>
      </c>
      <c r="M565" t="s">
        <v>55</v>
      </c>
      <c r="N565" t="s">
        <v>56</v>
      </c>
      <c r="O565" s="12">
        <v>0</v>
      </c>
      <c r="P565" t="s">
        <v>51</v>
      </c>
      <c r="Q565" s="12" t="s">
        <v>51</v>
      </c>
      <c r="R565" t="s">
        <v>57</v>
      </c>
      <c r="S565" t="s">
        <v>57</v>
      </c>
      <c r="T565" t="s">
        <v>2416</v>
      </c>
      <c r="U565" t="s">
        <v>51</v>
      </c>
      <c r="V565" t="s">
        <v>51</v>
      </c>
      <c r="W565" t="s">
        <v>51</v>
      </c>
      <c r="X565">
        <v>1</v>
      </c>
      <c r="Y565">
        <v>0</v>
      </c>
      <c r="Z565">
        <v>65616</v>
      </c>
      <c r="AA565">
        <v>0</v>
      </c>
      <c r="AB565" t="s">
        <v>51</v>
      </c>
      <c r="AF565" s="12" t="s">
        <v>2417</v>
      </c>
      <c r="AG565" t="s">
        <v>125</v>
      </c>
      <c r="AH565" t="s">
        <v>51</v>
      </c>
      <c r="AI565" s="12" t="s">
        <v>141</v>
      </c>
      <c r="AJ565" s="12" t="e">
        <f>VLOOKUP(Table13[[#This Row],[Local Article Id]],Table3[#All],28,FALSE)</f>
        <v>#N/A</v>
      </c>
      <c r="AK565" t="s">
        <v>51</v>
      </c>
      <c r="AL565" t="s">
        <v>51</v>
      </c>
      <c r="AM565" t="s">
        <v>51</v>
      </c>
      <c r="AN565" s="12" t="s">
        <v>51</v>
      </c>
      <c r="AO565" s="12" t="e">
        <f>VLOOKUP(Table13[[#This Row],[Local Article Id]],Table3[#All],35,FALSE)</f>
        <v>#N/A</v>
      </c>
      <c r="AP565" t="s">
        <v>51</v>
      </c>
      <c r="AQ565" s="12" t="s">
        <v>51</v>
      </c>
      <c r="AR565" s="12" t="e">
        <f>VLOOKUP(Table13[[#This Row],[Local Article Id]],Table3[#All],30,FALSE)</f>
        <v>#N/A</v>
      </c>
      <c r="AS565" t="s">
        <v>51</v>
      </c>
      <c r="AT565" s="12" t="s">
        <v>51</v>
      </c>
      <c r="AU565" s="12" t="e">
        <f>VLOOKUP(Table13[[#This Row],[Local Article Id]],Table3[#All],33,FALSE)</f>
        <v>#N/A</v>
      </c>
      <c r="AV565" s="12" t="s">
        <v>51</v>
      </c>
      <c r="AW565" s="12" t="e">
        <f>VLOOKUP(Table13[[#This Row],[Local Article Id]],Table3[#All],34,FALSE)</f>
        <v>#N/A</v>
      </c>
      <c r="AX565">
        <v>65616</v>
      </c>
      <c r="AY565">
        <v>0</v>
      </c>
      <c r="AZ565" t="s">
        <v>60</v>
      </c>
    </row>
    <row r="566" spans="1:52">
      <c r="A566" s="12" t="s">
        <v>2418</v>
      </c>
      <c r="B566" s="12" t="s">
        <v>48</v>
      </c>
      <c r="C566" s="12" t="s">
        <v>2419</v>
      </c>
      <c r="D566" s="12" t="s">
        <v>427</v>
      </c>
      <c r="E566" s="12" t="s">
        <v>51</v>
      </c>
      <c r="F566" s="12" t="s">
        <v>52</v>
      </c>
      <c r="G566" s="12" t="s">
        <v>417</v>
      </c>
      <c r="H566" s="12" t="s">
        <v>51</v>
      </c>
      <c r="I566" t="s">
        <v>51</v>
      </c>
      <c r="J566" s="12" t="s">
        <v>54</v>
      </c>
      <c r="K566" t="s">
        <v>51</v>
      </c>
      <c r="L566" t="s">
        <v>51</v>
      </c>
      <c r="M566" t="s">
        <v>55</v>
      </c>
      <c r="N566" t="s">
        <v>56</v>
      </c>
      <c r="O566" s="12">
        <v>0</v>
      </c>
      <c r="P566" t="s">
        <v>51</v>
      </c>
      <c r="Q566" s="12" t="s">
        <v>51</v>
      </c>
      <c r="R566" t="s">
        <v>57</v>
      </c>
      <c r="S566" t="s">
        <v>57</v>
      </c>
      <c r="T566" t="s">
        <v>2420</v>
      </c>
      <c r="U566" t="s">
        <v>51</v>
      </c>
      <c r="V566" t="s">
        <v>51</v>
      </c>
      <c r="W566" t="s">
        <v>51</v>
      </c>
      <c r="X566">
        <v>1</v>
      </c>
      <c r="Y566">
        <v>0</v>
      </c>
      <c r="Z566">
        <v>0</v>
      </c>
      <c r="AA566">
        <v>0</v>
      </c>
      <c r="AB566" t="s">
        <v>51</v>
      </c>
      <c r="AF566" s="12" t="s">
        <v>2421</v>
      </c>
      <c r="AG566" t="s">
        <v>125</v>
      </c>
      <c r="AH566" t="s">
        <v>51</v>
      </c>
      <c r="AI566" s="12" t="s">
        <v>133</v>
      </c>
      <c r="AJ566" s="12" t="e">
        <f>VLOOKUP(Table13[[#This Row],[Local Article Id]],Table3[#All],28,FALSE)</f>
        <v>#N/A</v>
      </c>
      <c r="AK566" t="s">
        <v>51</v>
      </c>
      <c r="AL566" t="s">
        <v>51</v>
      </c>
      <c r="AM566" t="s">
        <v>51</v>
      </c>
      <c r="AN566" s="12" t="s">
        <v>51</v>
      </c>
      <c r="AO566" s="12" t="e">
        <f>VLOOKUP(Table13[[#This Row],[Local Article Id]],Table3[#All],35,FALSE)</f>
        <v>#N/A</v>
      </c>
      <c r="AP566" t="s">
        <v>51</v>
      </c>
      <c r="AQ566" s="12" t="s">
        <v>51</v>
      </c>
      <c r="AR566" s="12" t="e">
        <f>VLOOKUP(Table13[[#This Row],[Local Article Id]],Table3[#All],30,FALSE)</f>
        <v>#N/A</v>
      </c>
      <c r="AS566" t="s">
        <v>51</v>
      </c>
      <c r="AT566" s="12" t="s">
        <v>51</v>
      </c>
      <c r="AU566" s="12" t="e">
        <f>VLOOKUP(Table13[[#This Row],[Local Article Id]],Table3[#All],33,FALSE)</f>
        <v>#N/A</v>
      </c>
      <c r="AV566" s="12" t="s">
        <v>51</v>
      </c>
      <c r="AW566" s="12" t="e">
        <f>VLOOKUP(Table13[[#This Row],[Local Article Id]],Table3[#All],34,FALSE)</f>
        <v>#N/A</v>
      </c>
      <c r="AX566">
        <v>0</v>
      </c>
      <c r="AY566">
        <v>0</v>
      </c>
      <c r="AZ566" t="s">
        <v>60</v>
      </c>
    </row>
    <row r="567" spans="1:52">
      <c r="A567" s="12" t="s">
        <v>2422</v>
      </c>
      <c r="B567" s="12" t="s">
        <v>48</v>
      </c>
      <c r="C567" s="12" t="s">
        <v>2423</v>
      </c>
      <c r="D567" s="12" t="s">
        <v>108</v>
      </c>
      <c r="E567" s="12" t="s">
        <v>51</v>
      </c>
      <c r="F567" s="12" t="s">
        <v>52</v>
      </c>
      <c r="G567" s="12" t="s">
        <v>2424</v>
      </c>
      <c r="H567" s="12" t="s">
        <v>51</v>
      </c>
      <c r="I567" t="s">
        <v>51</v>
      </c>
      <c r="J567" s="12" t="s">
        <v>54</v>
      </c>
      <c r="K567" t="s">
        <v>51</v>
      </c>
      <c r="L567" t="s">
        <v>51</v>
      </c>
      <c r="M567" t="s">
        <v>55</v>
      </c>
      <c r="N567" t="s">
        <v>56</v>
      </c>
      <c r="O567" s="12">
        <v>0</v>
      </c>
      <c r="P567" t="s">
        <v>51</v>
      </c>
      <c r="Q567" s="12" t="s">
        <v>51</v>
      </c>
      <c r="R567" t="s">
        <v>57</v>
      </c>
      <c r="S567" t="s">
        <v>57</v>
      </c>
      <c r="T567" t="s">
        <v>2425</v>
      </c>
      <c r="U567" t="s">
        <v>51</v>
      </c>
      <c r="V567" t="s">
        <v>51</v>
      </c>
      <c r="W567" t="s">
        <v>51</v>
      </c>
      <c r="X567">
        <v>1</v>
      </c>
      <c r="Y567">
        <v>0</v>
      </c>
      <c r="Z567">
        <v>2008</v>
      </c>
      <c r="AA567">
        <v>0</v>
      </c>
      <c r="AB567" t="s">
        <v>51</v>
      </c>
      <c r="AF567" s="12" t="s">
        <v>2426</v>
      </c>
      <c r="AG567" t="s">
        <v>125</v>
      </c>
      <c r="AH567" t="s">
        <v>51</v>
      </c>
      <c r="AI567" s="12" t="s">
        <v>126</v>
      </c>
      <c r="AJ567" s="12" t="e">
        <f>VLOOKUP(Table13[[#This Row],[Local Article Id]],Table3[#All],28,FALSE)</f>
        <v>#N/A</v>
      </c>
      <c r="AK567" t="s">
        <v>51</v>
      </c>
      <c r="AL567" t="s">
        <v>51</v>
      </c>
      <c r="AM567" t="s">
        <v>51</v>
      </c>
      <c r="AN567" s="12" t="s">
        <v>51</v>
      </c>
      <c r="AO567" s="12" t="e">
        <f>VLOOKUP(Table13[[#This Row],[Local Article Id]],Table3[#All],35,FALSE)</f>
        <v>#N/A</v>
      </c>
      <c r="AP567" t="s">
        <v>51</v>
      </c>
      <c r="AQ567" s="12" t="s">
        <v>51</v>
      </c>
      <c r="AR567" s="12" t="e">
        <f>VLOOKUP(Table13[[#This Row],[Local Article Id]],Table3[#All],30,FALSE)</f>
        <v>#N/A</v>
      </c>
      <c r="AS567" t="s">
        <v>51</v>
      </c>
      <c r="AT567" s="12" t="s">
        <v>51</v>
      </c>
      <c r="AU567" s="12" t="e">
        <f>VLOOKUP(Table13[[#This Row],[Local Article Id]],Table3[#All],33,FALSE)</f>
        <v>#N/A</v>
      </c>
      <c r="AV567" s="12" t="s">
        <v>51</v>
      </c>
      <c r="AW567" s="12" t="e">
        <f>VLOOKUP(Table13[[#This Row],[Local Article Id]],Table3[#All],34,FALSE)</f>
        <v>#N/A</v>
      </c>
      <c r="AX567">
        <v>200.8</v>
      </c>
      <c r="AY567">
        <v>0</v>
      </c>
      <c r="AZ567" t="s">
        <v>60</v>
      </c>
    </row>
    <row r="568" spans="1:52">
      <c r="A568" t="s">
        <v>2427</v>
      </c>
      <c r="B568" t="s">
        <v>48</v>
      </c>
      <c r="C568" t="s">
        <v>2428</v>
      </c>
      <c r="D568" t="s">
        <v>203</v>
      </c>
      <c r="E568" t="s">
        <v>51</v>
      </c>
      <c r="F568" t="s">
        <v>85</v>
      </c>
      <c r="G568" t="s">
        <v>530</v>
      </c>
      <c r="H568" t="s">
        <v>530</v>
      </c>
      <c r="I568" t="s">
        <v>51</v>
      </c>
      <c r="J568" t="s">
        <v>54</v>
      </c>
      <c r="K568" t="s">
        <v>51</v>
      </c>
      <c r="L568" t="s">
        <v>51</v>
      </c>
      <c r="M568" t="s">
        <v>55</v>
      </c>
      <c r="N568" t="s">
        <v>56</v>
      </c>
      <c r="O568">
        <v>1</v>
      </c>
      <c r="P568" t="s">
        <v>51</v>
      </c>
      <c r="Q568" t="s">
        <v>2429</v>
      </c>
      <c r="R568" t="s">
        <v>57</v>
      </c>
      <c r="S568" t="s">
        <v>57</v>
      </c>
      <c r="T568" t="s">
        <v>51</v>
      </c>
      <c r="U568" t="s">
        <v>51</v>
      </c>
      <c r="V568" t="s">
        <v>51</v>
      </c>
      <c r="W568" t="s">
        <v>51</v>
      </c>
      <c r="X568">
        <v>1</v>
      </c>
      <c r="Y568">
        <v>0</v>
      </c>
      <c r="Z568">
        <v>3065586</v>
      </c>
      <c r="AA568">
        <v>822860000</v>
      </c>
      <c r="AB568" t="s">
        <v>51</v>
      </c>
      <c r="AF568" t="s">
        <v>2430</v>
      </c>
      <c r="AG568" t="s">
        <v>125</v>
      </c>
      <c r="AH568" t="s">
        <v>51</v>
      </c>
      <c r="AI568" s="9" t="s">
        <v>179</v>
      </c>
      <c r="AJ568" t="str">
        <f>VLOOKUP(Table13[[#This Row],[Local Article Id]],Table3[#All],28,FALSE)</f>
        <v>A paragraph or more towards the top</v>
      </c>
      <c r="AK568" t="s">
        <v>51</v>
      </c>
      <c r="AL568" t="s">
        <v>51</v>
      </c>
      <c r="AM568" t="s">
        <v>51</v>
      </c>
      <c r="AN568" s="12" t="s">
        <v>51</v>
      </c>
      <c r="AO568" s="12">
        <f>VLOOKUP(Table13[[#This Row],[Local Article Id]],Table3[#All],35,FALSE)</f>
        <v>0</v>
      </c>
      <c r="AP568" t="s">
        <v>51</v>
      </c>
      <c r="AQ568" s="8" t="s">
        <v>51</v>
      </c>
      <c r="AR568">
        <f>VLOOKUP(Table13[[#This Row],[Local Article Id]],Table3[#All],30,FALSE)</f>
        <v>0</v>
      </c>
      <c r="AS568" t="s">
        <v>51</v>
      </c>
      <c r="AT568" s="8" t="s">
        <v>51</v>
      </c>
      <c r="AU568">
        <f>VLOOKUP(Table13[[#This Row],[Local Article Id]],Table3[#All],33,FALSE)</f>
        <v>0</v>
      </c>
      <c r="AV568" s="8" t="s">
        <v>51</v>
      </c>
      <c r="AW568">
        <f>VLOOKUP(Table13[[#This Row],[Local Article Id]],Table3[#All],34,FALSE)</f>
        <v>0</v>
      </c>
      <c r="AX568">
        <v>91967.58</v>
      </c>
      <c r="AY568">
        <v>24685800</v>
      </c>
      <c r="AZ568" t="s">
        <v>60</v>
      </c>
    </row>
    <row r="569" spans="1:52">
      <c r="A569" s="12" t="s">
        <v>2431</v>
      </c>
      <c r="B569" s="12" t="s">
        <v>48</v>
      </c>
      <c r="C569" s="12" t="s">
        <v>2432</v>
      </c>
      <c r="D569" s="12" t="s">
        <v>175</v>
      </c>
      <c r="E569" s="12" t="s">
        <v>51</v>
      </c>
      <c r="F569" s="12" t="s">
        <v>85</v>
      </c>
      <c r="G569" s="12" t="s">
        <v>1947</v>
      </c>
      <c r="H569" s="12" t="s">
        <v>1947</v>
      </c>
      <c r="I569" t="s">
        <v>1948</v>
      </c>
      <c r="J569" s="12" t="s">
        <v>1949</v>
      </c>
      <c r="K569" t="s">
        <v>51</v>
      </c>
      <c r="L569" t="s">
        <v>51</v>
      </c>
      <c r="M569" t="s">
        <v>55</v>
      </c>
      <c r="N569" t="s">
        <v>56</v>
      </c>
      <c r="O569" s="12">
        <v>37</v>
      </c>
      <c r="P569" t="s">
        <v>51</v>
      </c>
      <c r="Q569" s="12" t="s">
        <v>51</v>
      </c>
      <c r="R569" t="s">
        <v>57</v>
      </c>
      <c r="S569" t="s">
        <v>57</v>
      </c>
      <c r="T569" t="s">
        <v>51</v>
      </c>
      <c r="U569" t="s">
        <v>51</v>
      </c>
      <c r="V569" t="s">
        <v>51</v>
      </c>
      <c r="W569" t="s">
        <v>51</v>
      </c>
      <c r="X569">
        <v>955</v>
      </c>
      <c r="Y569">
        <v>0</v>
      </c>
      <c r="Z569">
        <v>36115</v>
      </c>
      <c r="AA569">
        <v>50600</v>
      </c>
      <c r="AB569" t="s">
        <v>51</v>
      </c>
      <c r="AF569" s="12" t="s">
        <v>2433</v>
      </c>
      <c r="AG569" t="s">
        <v>125</v>
      </c>
      <c r="AH569" t="s">
        <v>51</v>
      </c>
      <c r="AI569" s="12" t="s">
        <v>126</v>
      </c>
      <c r="AJ569" s="12" t="e">
        <f>VLOOKUP(Table13[[#This Row],[Local Article Id]],Table3[#All],28,FALSE)</f>
        <v>#N/A</v>
      </c>
      <c r="AK569" t="s">
        <v>51</v>
      </c>
      <c r="AL569" t="s">
        <v>51</v>
      </c>
      <c r="AM569" t="s">
        <v>51</v>
      </c>
      <c r="AN569" s="12" t="s">
        <v>51</v>
      </c>
      <c r="AO569" s="12" t="e">
        <f>VLOOKUP(Table13[[#This Row],[Local Article Id]],Table3[#All],35,FALSE)</f>
        <v>#N/A</v>
      </c>
      <c r="AP569" t="s">
        <v>51</v>
      </c>
      <c r="AQ569" s="12" t="s">
        <v>51</v>
      </c>
      <c r="AR569" s="12" t="e">
        <f>VLOOKUP(Table13[[#This Row],[Local Article Id]],Table3[#All],30,FALSE)</f>
        <v>#N/A</v>
      </c>
      <c r="AS569" t="s">
        <v>51</v>
      </c>
      <c r="AT569" s="12" t="s">
        <v>51</v>
      </c>
      <c r="AU569" s="12" t="e">
        <f>VLOOKUP(Table13[[#This Row],[Local Article Id]],Table3[#All],33,FALSE)</f>
        <v>#N/A</v>
      </c>
      <c r="AV569" s="12" t="s">
        <v>51</v>
      </c>
      <c r="AW569" s="12" t="e">
        <f>VLOOKUP(Table13[[#This Row],[Local Article Id]],Table3[#All],34,FALSE)</f>
        <v>#N/A</v>
      </c>
      <c r="AX569">
        <v>36115</v>
      </c>
      <c r="AY569">
        <v>4832300</v>
      </c>
      <c r="AZ569" t="s">
        <v>60</v>
      </c>
    </row>
    <row r="570" spans="1:52">
      <c r="A570" s="12" t="s">
        <v>2434</v>
      </c>
      <c r="B570" s="12" t="s">
        <v>48</v>
      </c>
      <c r="C570" s="12" t="s">
        <v>2435</v>
      </c>
      <c r="D570" s="12" t="s">
        <v>175</v>
      </c>
      <c r="E570" s="12" t="s">
        <v>51</v>
      </c>
      <c r="F570" s="12" t="s">
        <v>52</v>
      </c>
      <c r="G570" s="12" t="s">
        <v>1232</v>
      </c>
      <c r="H570" s="12" t="s">
        <v>51</v>
      </c>
      <c r="I570" t="s">
        <v>51</v>
      </c>
      <c r="J570" s="12" t="s">
        <v>54</v>
      </c>
      <c r="K570" t="s">
        <v>51</v>
      </c>
      <c r="L570" t="s">
        <v>51</v>
      </c>
      <c r="M570" t="s">
        <v>55</v>
      </c>
      <c r="N570" t="s">
        <v>56</v>
      </c>
      <c r="O570" s="12">
        <v>0</v>
      </c>
      <c r="P570" t="s">
        <v>51</v>
      </c>
      <c r="Q570" s="12" t="s">
        <v>51</v>
      </c>
      <c r="R570" t="s">
        <v>57</v>
      </c>
      <c r="S570" t="s">
        <v>57</v>
      </c>
      <c r="T570" t="s">
        <v>2436</v>
      </c>
      <c r="U570" t="s">
        <v>51</v>
      </c>
      <c r="V570" t="s">
        <v>51</v>
      </c>
      <c r="W570" t="s">
        <v>51</v>
      </c>
      <c r="X570">
        <v>1</v>
      </c>
      <c r="Y570">
        <v>0</v>
      </c>
      <c r="Z570">
        <v>748</v>
      </c>
      <c r="AA570">
        <v>0</v>
      </c>
      <c r="AB570" t="s">
        <v>51</v>
      </c>
      <c r="AF570" s="12" t="s">
        <v>2437</v>
      </c>
      <c r="AG570" t="s">
        <v>125</v>
      </c>
      <c r="AH570" t="s">
        <v>51</v>
      </c>
      <c r="AI570" s="12" t="s">
        <v>254</v>
      </c>
      <c r="AJ570" s="12" t="e">
        <f>VLOOKUP(Table13[[#This Row],[Local Article Id]],Table3[#All],28,FALSE)</f>
        <v>#N/A</v>
      </c>
      <c r="AK570" t="s">
        <v>51</v>
      </c>
      <c r="AL570" t="s">
        <v>51</v>
      </c>
      <c r="AM570" t="s">
        <v>51</v>
      </c>
      <c r="AN570" s="12" t="s">
        <v>51</v>
      </c>
      <c r="AO570" s="12" t="e">
        <f>VLOOKUP(Table13[[#This Row],[Local Article Id]],Table3[#All],35,FALSE)</f>
        <v>#N/A</v>
      </c>
      <c r="AP570" t="s">
        <v>51</v>
      </c>
      <c r="AQ570" s="12" t="s">
        <v>51</v>
      </c>
      <c r="AR570" s="12" t="e">
        <f>VLOOKUP(Table13[[#This Row],[Local Article Id]],Table3[#All],30,FALSE)</f>
        <v>#N/A</v>
      </c>
      <c r="AS570" t="s">
        <v>51</v>
      </c>
      <c r="AT570" s="12" t="s">
        <v>51</v>
      </c>
      <c r="AU570" s="12" t="e">
        <f>VLOOKUP(Table13[[#This Row],[Local Article Id]],Table3[#All],33,FALSE)</f>
        <v>#N/A</v>
      </c>
      <c r="AV570" s="12" t="s">
        <v>51</v>
      </c>
      <c r="AW570" s="12" t="e">
        <f>VLOOKUP(Table13[[#This Row],[Local Article Id]],Table3[#All],34,FALSE)</f>
        <v>#N/A</v>
      </c>
      <c r="AX570">
        <v>374</v>
      </c>
      <c r="AY570">
        <v>0</v>
      </c>
      <c r="AZ570" t="s">
        <v>60</v>
      </c>
    </row>
    <row r="571" spans="1:52">
      <c r="A571" s="12" t="s">
        <v>2438</v>
      </c>
      <c r="B571" s="12" t="s">
        <v>48</v>
      </c>
      <c r="C571" s="12" t="s">
        <v>2439</v>
      </c>
      <c r="D571" s="12" t="s">
        <v>175</v>
      </c>
      <c r="E571" s="12" t="s">
        <v>51</v>
      </c>
      <c r="F571" s="12" t="s">
        <v>52</v>
      </c>
      <c r="G571" s="12" t="s">
        <v>304</v>
      </c>
      <c r="H571" s="12" t="s">
        <v>51</v>
      </c>
      <c r="I571" t="s">
        <v>51</v>
      </c>
      <c r="J571" s="12" t="s">
        <v>54</v>
      </c>
      <c r="K571" t="s">
        <v>51</v>
      </c>
      <c r="L571" t="s">
        <v>51</v>
      </c>
      <c r="M571" t="s">
        <v>55</v>
      </c>
      <c r="N571" t="s">
        <v>56</v>
      </c>
      <c r="O571" s="12">
        <v>0</v>
      </c>
      <c r="P571" t="s">
        <v>51</v>
      </c>
      <c r="Q571" s="12" t="s">
        <v>51</v>
      </c>
      <c r="R571" t="s">
        <v>57</v>
      </c>
      <c r="S571" t="s">
        <v>57</v>
      </c>
      <c r="T571" t="s">
        <v>2440</v>
      </c>
      <c r="U571" t="s">
        <v>51</v>
      </c>
      <c r="V571" t="s">
        <v>51</v>
      </c>
      <c r="W571" t="s">
        <v>51</v>
      </c>
      <c r="X571">
        <v>1</v>
      </c>
      <c r="Y571">
        <v>0</v>
      </c>
      <c r="Z571">
        <v>0</v>
      </c>
      <c r="AA571">
        <v>0</v>
      </c>
      <c r="AB571" t="s">
        <v>51</v>
      </c>
      <c r="AF571" s="12" t="s">
        <v>2441</v>
      </c>
      <c r="AG571" t="s">
        <v>125</v>
      </c>
      <c r="AH571" t="s">
        <v>51</v>
      </c>
      <c r="AI571" s="12" t="s">
        <v>133</v>
      </c>
      <c r="AJ571" s="12" t="e">
        <f>VLOOKUP(Table13[[#This Row],[Local Article Id]],Table3[#All],28,FALSE)</f>
        <v>#N/A</v>
      </c>
      <c r="AK571" t="s">
        <v>51</v>
      </c>
      <c r="AL571" t="s">
        <v>51</v>
      </c>
      <c r="AM571" t="s">
        <v>51</v>
      </c>
      <c r="AN571" s="12" t="s">
        <v>51</v>
      </c>
      <c r="AO571" s="12" t="e">
        <f>VLOOKUP(Table13[[#This Row],[Local Article Id]],Table3[#All],35,FALSE)</f>
        <v>#N/A</v>
      </c>
      <c r="AP571" t="s">
        <v>51</v>
      </c>
      <c r="AQ571" s="12" t="s">
        <v>51</v>
      </c>
      <c r="AR571" s="12" t="e">
        <f>VLOOKUP(Table13[[#This Row],[Local Article Id]],Table3[#All],30,FALSE)</f>
        <v>#N/A</v>
      </c>
      <c r="AS571" t="s">
        <v>51</v>
      </c>
      <c r="AT571" s="12" t="s">
        <v>51</v>
      </c>
      <c r="AU571" s="12" t="e">
        <f>VLOOKUP(Table13[[#This Row],[Local Article Id]],Table3[#All],33,FALSE)</f>
        <v>#N/A</v>
      </c>
      <c r="AV571" s="12" t="s">
        <v>51</v>
      </c>
      <c r="AW571" s="12" t="e">
        <f>VLOOKUP(Table13[[#This Row],[Local Article Id]],Table3[#All],34,FALSE)</f>
        <v>#N/A</v>
      </c>
      <c r="AX571">
        <v>0</v>
      </c>
      <c r="AY571">
        <v>0</v>
      </c>
      <c r="AZ571" t="s">
        <v>60</v>
      </c>
    </row>
    <row r="572" spans="1:52">
      <c r="A572" s="12" t="s">
        <v>2442</v>
      </c>
      <c r="B572" s="12" t="s">
        <v>48</v>
      </c>
      <c r="C572" s="12" t="s">
        <v>2443</v>
      </c>
      <c r="D572" s="12" t="s">
        <v>50</v>
      </c>
      <c r="E572" s="12" t="s">
        <v>51</v>
      </c>
      <c r="F572" s="12" t="s">
        <v>52</v>
      </c>
      <c r="G572" s="12" t="s">
        <v>224</v>
      </c>
      <c r="H572" s="12" t="s">
        <v>51</v>
      </c>
      <c r="I572" t="s">
        <v>51</v>
      </c>
      <c r="J572" s="12" t="s">
        <v>54</v>
      </c>
      <c r="K572" t="s">
        <v>51</v>
      </c>
      <c r="L572" t="s">
        <v>51</v>
      </c>
      <c r="M572" t="s">
        <v>55</v>
      </c>
      <c r="N572" t="s">
        <v>56</v>
      </c>
      <c r="O572" s="12">
        <v>0</v>
      </c>
      <c r="P572" t="s">
        <v>51</v>
      </c>
      <c r="Q572" s="12" t="s">
        <v>51</v>
      </c>
      <c r="R572" t="s">
        <v>57</v>
      </c>
      <c r="S572" t="s">
        <v>57</v>
      </c>
      <c r="T572" t="s">
        <v>2444</v>
      </c>
      <c r="U572" t="s">
        <v>51</v>
      </c>
      <c r="V572" t="s">
        <v>51</v>
      </c>
      <c r="W572" t="s">
        <v>51</v>
      </c>
      <c r="X572">
        <v>1</v>
      </c>
      <c r="Y572">
        <v>0</v>
      </c>
      <c r="Z572">
        <v>24564</v>
      </c>
      <c r="AA572">
        <v>0</v>
      </c>
      <c r="AB572" t="s">
        <v>51</v>
      </c>
      <c r="AF572" s="12" t="s">
        <v>1614</v>
      </c>
      <c r="AG572" t="s">
        <v>125</v>
      </c>
      <c r="AH572" t="s">
        <v>51</v>
      </c>
      <c r="AI572" s="12" t="s">
        <v>179</v>
      </c>
      <c r="AJ572" s="12" t="e">
        <f>VLOOKUP(Table13[[#This Row],[Local Article Id]],Table3[#All],28,FALSE)</f>
        <v>#N/A</v>
      </c>
      <c r="AK572" t="s">
        <v>51</v>
      </c>
      <c r="AL572" t="s">
        <v>51</v>
      </c>
      <c r="AM572" t="s">
        <v>51</v>
      </c>
      <c r="AN572" s="12" t="s">
        <v>51</v>
      </c>
      <c r="AO572" s="12" t="e">
        <f>VLOOKUP(Table13[[#This Row],[Local Article Id]],Table3[#All],35,FALSE)</f>
        <v>#N/A</v>
      </c>
      <c r="AP572" t="s">
        <v>51</v>
      </c>
      <c r="AQ572" s="12" t="s">
        <v>51</v>
      </c>
      <c r="AR572" s="12" t="e">
        <f>VLOOKUP(Table13[[#This Row],[Local Article Id]],Table3[#All],30,FALSE)</f>
        <v>#N/A</v>
      </c>
      <c r="AS572" t="s">
        <v>51</v>
      </c>
      <c r="AT572" s="12" t="s">
        <v>51</v>
      </c>
      <c r="AU572" s="12" t="e">
        <f>VLOOKUP(Table13[[#This Row],[Local Article Id]],Table3[#All],33,FALSE)</f>
        <v>#N/A</v>
      </c>
      <c r="AV572" s="12" t="s">
        <v>51</v>
      </c>
      <c r="AW572" s="12" t="e">
        <f>VLOOKUP(Table13[[#This Row],[Local Article Id]],Table3[#All],34,FALSE)</f>
        <v>#N/A</v>
      </c>
      <c r="AX572">
        <v>736.92</v>
      </c>
      <c r="AY572">
        <v>0</v>
      </c>
      <c r="AZ572" t="s">
        <v>60</v>
      </c>
    </row>
    <row r="573" spans="1:52">
      <c r="A573" s="12" t="s">
        <v>2445</v>
      </c>
      <c r="B573" s="12" t="s">
        <v>48</v>
      </c>
      <c r="C573" s="12" t="s">
        <v>2446</v>
      </c>
      <c r="D573" s="12" t="s">
        <v>427</v>
      </c>
      <c r="E573" s="12" t="s">
        <v>51</v>
      </c>
      <c r="F573" s="12" t="s">
        <v>52</v>
      </c>
      <c r="G573" s="12" t="s">
        <v>2447</v>
      </c>
      <c r="H573" s="12" t="s">
        <v>51</v>
      </c>
      <c r="I573" t="s">
        <v>51</v>
      </c>
      <c r="J573" s="12" t="s">
        <v>54</v>
      </c>
      <c r="K573" t="s">
        <v>51</v>
      </c>
      <c r="L573" t="s">
        <v>51</v>
      </c>
      <c r="M573" t="s">
        <v>55</v>
      </c>
      <c r="N573" t="s">
        <v>56</v>
      </c>
      <c r="O573" s="12">
        <v>0</v>
      </c>
      <c r="P573" t="s">
        <v>51</v>
      </c>
      <c r="Q573" s="12" t="s">
        <v>51</v>
      </c>
      <c r="R573" t="s">
        <v>57</v>
      </c>
      <c r="S573" t="s">
        <v>57</v>
      </c>
      <c r="T573" t="s">
        <v>2448</v>
      </c>
      <c r="U573" t="s">
        <v>51</v>
      </c>
      <c r="V573" t="s">
        <v>51</v>
      </c>
      <c r="W573" t="s">
        <v>51</v>
      </c>
      <c r="X573">
        <v>1</v>
      </c>
      <c r="Y573">
        <v>0</v>
      </c>
      <c r="Z573">
        <v>0</v>
      </c>
      <c r="AA573">
        <v>0</v>
      </c>
      <c r="AB573" t="s">
        <v>51</v>
      </c>
      <c r="AF573" s="12" t="s">
        <v>2449</v>
      </c>
      <c r="AG573" t="s">
        <v>125</v>
      </c>
      <c r="AH573" t="s">
        <v>51</v>
      </c>
      <c r="AI573" s="12" t="s">
        <v>133</v>
      </c>
      <c r="AJ573" s="12" t="e">
        <f>VLOOKUP(Table13[[#This Row],[Local Article Id]],Table3[#All],28,FALSE)</f>
        <v>#N/A</v>
      </c>
      <c r="AK573" t="s">
        <v>51</v>
      </c>
      <c r="AL573" t="s">
        <v>51</v>
      </c>
      <c r="AM573" t="s">
        <v>51</v>
      </c>
      <c r="AN573" s="12" t="s">
        <v>51</v>
      </c>
      <c r="AO573" s="12" t="e">
        <f>VLOOKUP(Table13[[#This Row],[Local Article Id]],Table3[#All],35,FALSE)</f>
        <v>#N/A</v>
      </c>
      <c r="AP573" t="s">
        <v>51</v>
      </c>
      <c r="AQ573" s="12" t="s">
        <v>51</v>
      </c>
      <c r="AR573" s="12" t="e">
        <f>VLOOKUP(Table13[[#This Row],[Local Article Id]],Table3[#All],30,FALSE)</f>
        <v>#N/A</v>
      </c>
      <c r="AS573" t="s">
        <v>51</v>
      </c>
      <c r="AT573" s="12" t="s">
        <v>51</v>
      </c>
      <c r="AU573" s="12" t="e">
        <f>VLOOKUP(Table13[[#This Row],[Local Article Id]],Table3[#All],33,FALSE)</f>
        <v>#N/A</v>
      </c>
      <c r="AV573" s="12" t="s">
        <v>51</v>
      </c>
      <c r="AW573" s="12" t="e">
        <f>VLOOKUP(Table13[[#This Row],[Local Article Id]],Table3[#All],34,FALSE)</f>
        <v>#N/A</v>
      </c>
      <c r="AX573">
        <v>0</v>
      </c>
      <c r="AY573">
        <v>0</v>
      </c>
      <c r="AZ573" t="s">
        <v>60</v>
      </c>
    </row>
    <row r="574" spans="1:52">
      <c r="A574" s="12" t="s">
        <v>2450</v>
      </c>
      <c r="B574" s="12" t="s">
        <v>48</v>
      </c>
      <c r="C574" s="12" t="s">
        <v>2451</v>
      </c>
      <c r="D574" s="12" t="s">
        <v>427</v>
      </c>
      <c r="E574" s="12" t="s">
        <v>51</v>
      </c>
      <c r="F574" s="12" t="s">
        <v>52</v>
      </c>
      <c r="G574" s="12" t="s">
        <v>1858</v>
      </c>
      <c r="H574" s="12" t="s">
        <v>51</v>
      </c>
      <c r="I574" t="s">
        <v>51</v>
      </c>
      <c r="J574" s="12" t="s">
        <v>146</v>
      </c>
      <c r="K574" t="s">
        <v>51</v>
      </c>
      <c r="L574" t="s">
        <v>51</v>
      </c>
      <c r="M574" t="s">
        <v>55</v>
      </c>
      <c r="N574" t="s">
        <v>56</v>
      </c>
      <c r="O574" s="12">
        <v>0</v>
      </c>
      <c r="P574" t="s">
        <v>51</v>
      </c>
      <c r="Q574" s="12" t="s">
        <v>51</v>
      </c>
      <c r="R574" t="s">
        <v>57</v>
      </c>
      <c r="S574" t="s">
        <v>57</v>
      </c>
      <c r="T574" t="s">
        <v>2452</v>
      </c>
      <c r="U574" t="s">
        <v>51</v>
      </c>
      <c r="V574" t="s">
        <v>51</v>
      </c>
      <c r="W574" t="s">
        <v>51</v>
      </c>
      <c r="X574">
        <v>1</v>
      </c>
      <c r="Y574">
        <v>0</v>
      </c>
      <c r="Z574">
        <v>20445</v>
      </c>
      <c r="AA574">
        <v>0</v>
      </c>
      <c r="AB574" t="s">
        <v>51</v>
      </c>
      <c r="AF574" s="12" t="s">
        <v>604</v>
      </c>
      <c r="AG574" t="s">
        <v>125</v>
      </c>
      <c r="AH574" t="s">
        <v>51</v>
      </c>
      <c r="AI574" s="12" t="s">
        <v>254</v>
      </c>
      <c r="AJ574" s="12" t="e">
        <f>VLOOKUP(Table13[[#This Row],[Local Article Id]],Table3[#All],28,FALSE)</f>
        <v>#N/A</v>
      </c>
      <c r="AK574" t="s">
        <v>51</v>
      </c>
      <c r="AL574" t="s">
        <v>51</v>
      </c>
      <c r="AM574" t="s">
        <v>51</v>
      </c>
      <c r="AN574" s="12" t="s">
        <v>51</v>
      </c>
      <c r="AO574" s="12" t="e">
        <f>VLOOKUP(Table13[[#This Row],[Local Article Id]],Table3[#All],35,FALSE)</f>
        <v>#N/A</v>
      </c>
      <c r="AP574" t="s">
        <v>51</v>
      </c>
      <c r="AQ574" s="12" t="s">
        <v>51</v>
      </c>
      <c r="AR574" s="12" t="e">
        <f>VLOOKUP(Table13[[#This Row],[Local Article Id]],Table3[#All],30,FALSE)</f>
        <v>#N/A</v>
      </c>
      <c r="AS574" t="s">
        <v>51</v>
      </c>
      <c r="AT574" s="12" t="s">
        <v>51</v>
      </c>
      <c r="AU574" s="12" t="e">
        <f>VLOOKUP(Table13[[#This Row],[Local Article Id]],Table3[#All],33,FALSE)</f>
        <v>#N/A</v>
      </c>
      <c r="AV574" s="12" t="s">
        <v>51</v>
      </c>
      <c r="AW574" s="12" t="e">
        <f>VLOOKUP(Table13[[#This Row],[Local Article Id]],Table3[#All],34,FALSE)</f>
        <v>#N/A</v>
      </c>
      <c r="AX574">
        <v>10222.5</v>
      </c>
      <c r="AY574">
        <v>0</v>
      </c>
      <c r="AZ574" t="s">
        <v>60</v>
      </c>
    </row>
    <row r="575" spans="1:52">
      <c r="A575" s="12" t="s">
        <v>2453</v>
      </c>
      <c r="B575" s="12" t="s">
        <v>48</v>
      </c>
      <c r="C575" s="12" t="s">
        <v>2454</v>
      </c>
      <c r="D575" s="12" t="s">
        <v>276</v>
      </c>
      <c r="E575" s="12" t="s">
        <v>51</v>
      </c>
      <c r="F575" s="12" t="s">
        <v>85</v>
      </c>
      <c r="G575" s="12" t="s">
        <v>874</v>
      </c>
      <c r="H575" s="12" t="s">
        <v>874</v>
      </c>
      <c r="I575" t="s">
        <v>875</v>
      </c>
      <c r="J575" s="12" t="s">
        <v>252</v>
      </c>
      <c r="K575" t="s">
        <v>51</v>
      </c>
      <c r="L575" t="s">
        <v>51</v>
      </c>
      <c r="M575" t="s">
        <v>55</v>
      </c>
      <c r="N575" t="s">
        <v>56</v>
      </c>
      <c r="O575" s="12">
        <v>165</v>
      </c>
      <c r="P575" t="s">
        <v>51</v>
      </c>
      <c r="Q575" s="12" t="s">
        <v>51</v>
      </c>
      <c r="R575" t="s">
        <v>57</v>
      </c>
      <c r="S575" t="s">
        <v>57</v>
      </c>
      <c r="T575" t="s">
        <v>51</v>
      </c>
      <c r="U575" t="s">
        <v>51</v>
      </c>
      <c r="V575" t="s">
        <v>51</v>
      </c>
      <c r="W575" t="s">
        <v>51</v>
      </c>
      <c r="X575">
        <v>2473</v>
      </c>
      <c r="Y575">
        <v>0</v>
      </c>
      <c r="Z575">
        <v>15965</v>
      </c>
      <c r="AA575">
        <v>21000</v>
      </c>
      <c r="AB575" t="s">
        <v>51</v>
      </c>
      <c r="AF575" s="12" t="s">
        <v>2455</v>
      </c>
      <c r="AG575" t="s">
        <v>287</v>
      </c>
      <c r="AH575" t="s">
        <v>125</v>
      </c>
      <c r="AI575" s="12" t="s">
        <v>126</v>
      </c>
      <c r="AJ575" s="12" t="e">
        <f>VLOOKUP(Table13[[#This Row],[Local Article Id]],Table3[#All],28,FALSE)</f>
        <v>#N/A</v>
      </c>
      <c r="AK575" t="s">
        <v>51</v>
      </c>
      <c r="AL575" t="s">
        <v>51</v>
      </c>
      <c r="AM575" t="s">
        <v>51</v>
      </c>
      <c r="AN575" s="12" t="s">
        <v>314</v>
      </c>
      <c r="AO575" s="12" t="e">
        <f>VLOOKUP(Table13[[#This Row],[Local Article Id]],Table3[#All],35,FALSE)</f>
        <v>#N/A</v>
      </c>
      <c r="AP575" t="s">
        <v>51</v>
      </c>
      <c r="AQ575" s="12" t="s">
        <v>51</v>
      </c>
      <c r="AR575" s="12" t="e">
        <f>VLOOKUP(Table13[[#This Row],[Local Article Id]],Table3[#All],30,FALSE)</f>
        <v>#N/A</v>
      </c>
      <c r="AS575" t="s">
        <v>51</v>
      </c>
      <c r="AT575" s="12" t="s">
        <v>51</v>
      </c>
      <c r="AU575" s="12" t="e">
        <f>VLOOKUP(Table13[[#This Row],[Local Article Id]],Table3[#All],33,FALSE)</f>
        <v>#N/A</v>
      </c>
      <c r="AV575" s="12" t="s">
        <v>51</v>
      </c>
      <c r="AW575" s="12" t="e">
        <f>VLOOKUP(Table13[[#This Row],[Local Article Id]],Table3[#All],34,FALSE)</f>
        <v>#N/A</v>
      </c>
      <c r="AX575">
        <v>15965</v>
      </c>
      <c r="AY575">
        <v>5193300</v>
      </c>
      <c r="AZ575" t="s">
        <v>60</v>
      </c>
    </row>
    <row r="576" spans="1:52">
      <c r="A576" s="12" t="s">
        <v>2456</v>
      </c>
      <c r="B576" s="12" t="s">
        <v>48</v>
      </c>
      <c r="C576" s="12" t="s">
        <v>2457</v>
      </c>
      <c r="D576" s="12" t="s">
        <v>175</v>
      </c>
      <c r="E576" s="12" t="s">
        <v>51</v>
      </c>
      <c r="F576" s="12" t="s">
        <v>52</v>
      </c>
      <c r="G576" s="12" t="s">
        <v>2458</v>
      </c>
      <c r="H576" s="12" t="s">
        <v>51</v>
      </c>
      <c r="I576" t="s">
        <v>51</v>
      </c>
      <c r="J576" s="12" t="s">
        <v>54</v>
      </c>
      <c r="K576" t="s">
        <v>51</v>
      </c>
      <c r="L576" t="s">
        <v>51</v>
      </c>
      <c r="M576" t="s">
        <v>55</v>
      </c>
      <c r="N576" t="s">
        <v>56</v>
      </c>
      <c r="O576" s="12">
        <v>0</v>
      </c>
      <c r="P576" t="s">
        <v>51</v>
      </c>
      <c r="Q576" s="12" t="s">
        <v>51</v>
      </c>
      <c r="R576" t="s">
        <v>57</v>
      </c>
      <c r="S576" t="s">
        <v>57</v>
      </c>
      <c r="T576" t="s">
        <v>2459</v>
      </c>
      <c r="U576" t="s">
        <v>51</v>
      </c>
      <c r="V576" t="s">
        <v>51</v>
      </c>
      <c r="W576" t="s">
        <v>51</v>
      </c>
      <c r="X576">
        <v>1</v>
      </c>
      <c r="Y576">
        <v>0</v>
      </c>
      <c r="Z576">
        <v>47157</v>
      </c>
      <c r="AA576">
        <v>0</v>
      </c>
      <c r="AB576" t="s">
        <v>51</v>
      </c>
      <c r="AF576" s="12" t="s">
        <v>2460</v>
      </c>
      <c r="AG576" t="s">
        <v>287</v>
      </c>
      <c r="AH576" t="s">
        <v>125</v>
      </c>
      <c r="AI576" s="12" t="s">
        <v>126</v>
      </c>
      <c r="AJ576" s="12" t="e">
        <f>VLOOKUP(Table13[[#This Row],[Local Article Id]],Table3[#All],28,FALSE)</f>
        <v>#N/A</v>
      </c>
      <c r="AK576" t="s">
        <v>51</v>
      </c>
      <c r="AL576" t="s">
        <v>51</v>
      </c>
      <c r="AM576" t="s">
        <v>51</v>
      </c>
      <c r="AN576" s="12" t="s">
        <v>314</v>
      </c>
      <c r="AO576" s="12" t="e">
        <f>VLOOKUP(Table13[[#This Row],[Local Article Id]],Table3[#All],35,FALSE)</f>
        <v>#N/A</v>
      </c>
      <c r="AP576" t="s">
        <v>51</v>
      </c>
      <c r="AQ576" s="12" t="s">
        <v>51</v>
      </c>
      <c r="AR576" s="12" t="e">
        <f>VLOOKUP(Table13[[#This Row],[Local Article Id]],Table3[#All],30,FALSE)</f>
        <v>#N/A</v>
      </c>
      <c r="AS576" t="s">
        <v>51</v>
      </c>
      <c r="AT576" s="12" t="s">
        <v>51</v>
      </c>
      <c r="AU576" s="12" t="e">
        <f>VLOOKUP(Table13[[#This Row],[Local Article Id]],Table3[#All],33,FALSE)</f>
        <v>#N/A</v>
      </c>
      <c r="AV576" s="12" t="s">
        <v>51</v>
      </c>
      <c r="AW576" s="12" t="e">
        <f>VLOOKUP(Table13[[#This Row],[Local Article Id]],Table3[#All],34,FALSE)</f>
        <v>#N/A</v>
      </c>
      <c r="AX576">
        <v>4715.7</v>
      </c>
      <c r="AY576">
        <v>0</v>
      </c>
      <c r="AZ576" t="s">
        <v>60</v>
      </c>
    </row>
    <row r="577" spans="1:52">
      <c r="A577" s="12" t="s">
        <v>2461</v>
      </c>
      <c r="B577" s="12" t="s">
        <v>48</v>
      </c>
      <c r="C577" s="12" t="s">
        <v>2462</v>
      </c>
      <c r="D577" s="12" t="s">
        <v>144</v>
      </c>
      <c r="E577" s="12" t="s">
        <v>51</v>
      </c>
      <c r="F577" s="12" t="s">
        <v>52</v>
      </c>
      <c r="G577" s="12" t="s">
        <v>784</v>
      </c>
      <c r="H577" s="12" t="s">
        <v>51</v>
      </c>
      <c r="I577" t="s">
        <v>51</v>
      </c>
      <c r="J577" s="12" t="s">
        <v>54</v>
      </c>
      <c r="K577" t="s">
        <v>51</v>
      </c>
      <c r="L577" t="s">
        <v>51</v>
      </c>
      <c r="M577" t="s">
        <v>55</v>
      </c>
      <c r="N577" t="s">
        <v>56</v>
      </c>
      <c r="O577" s="12">
        <v>0</v>
      </c>
      <c r="P577" t="s">
        <v>51</v>
      </c>
      <c r="Q577" s="12" t="s">
        <v>51</v>
      </c>
      <c r="R577" t="s">
        <v>57</v>
      </c>
      <c r="S577" t="s">
        <v>57</v>
      </c>
      <c r="T577" t="s">
        <v>2463</v>
      </c>
      <c r="U577" t="s">
        <v>51</v>
      </c>
      <c r="V577" t="s">
        <v>51</v>
      </c>
      <c r="W577" t="s">
        <v>51</v>
      </c>
      <c r="X577">
        <v>1</v>
      </c>
      <c r="Y577">
        <v>0</v>
      </c>
      <c r="Z577">
        <v>5126</v>
      </c>
      <c r="AA577">
        <v>0</v>
      </c>
      <c r="AB577" t="s">
        <v>51</v>
      </c>
      <c r="AF577" s="12" t="s">
        <v>2464</v>
      </c>
      <c r="AG577" t="s">
        <v>287</v>
      </c>
      <c r="AH577" t="s">
        <v>125</v>
      </c>
      <c r="AI577" s="12" t="s">
        <v>133</v>
      </c>
      <c r="AJ577" s="12" t="e">
        <f>VLOOKUP(Table13[[#This Row],[Local Article Id]],Table3[#All],28,FALSE)</f>
        <v>#N/A</v>
      </c>
      <c r="AK577" t="s">
        <v>51</v>
      </c>
      <c r="AL577" t="s">
        <v>51</v>
      </c>
      <c r="AM577" t="s">
        <v>51</v>
      </c>
      <c r="AN577" s="12" t="s">
        <v>314</v>
      </c>
      <c r="AO577" s="12" t="e">
        <f>VLOOKUP(Table13[[#This Row],[Local Article Id]],Table3[#All],35,FALSE)</f>
        <v>#N/A</v>
      </c>
      <c r="AP577" t="s">
        <v>51</v>
      </c>
      <c r="AQ577" s="12" t="s">
        <v>51</v>
      </c>
      <c r="AR577" s="12" t="e">
        <f>VLOOKUP(Table13[[#This Row],[Local Article Id]],Table3[#All],30,FALSE)</f>
        <v>#N/A</v>
      </c>
      <c r="AS577" t="s">
        <v>51</v>
      </c>
      <c r="AT577" s="12" t="s">
        <v>51</v>
      </c>
      <c r="AU577" s="12" t="e">
        <f>VLOOKUP(Table13[[#This Row],[Local Article Id]],Table3[#All],33,FALSE)</f>
        <v>#N/A</v>
      </c>
      <c r="AV577" s="12" t="s">
        <v>51</v>
      </c>
      <c r="AW577" s="12" t="e">
        <f>VLOOKUP(Table13[[#This Row],[Local Article Id]],Table3[#All],34,FALSE)</f>
        <v>#N/A</v>
      </c>
      <c r="AX577">
        <v>1281.5</v>
      </c>
      <c r="AY577">
        <v>0</v>
      </c>
      <c r="AZ577" t="s">
        <v>60</v>
      </c>
    </row>
    <row r="578" spans="1:52">
      <c r="A578" t="s">
        <v>2465</v>
      </c>
      <c r="B578" t="s">
        <v>48</v>
      </c>
      <c r="C578" t="s">
        <v>2466</v>
      </c>
      <c r="D578" t="s">
        <v>152</v>
      </c>
      <c r="E578" t="s">
        <v>2467</v>
      </c>
      <c r="F578" t="s">
        <v>1289</v>
      </c>
      <c r="G578" t="s">
        <v>1528</v>
      </c>
      <c r="H578" t="s">
        <v>1528</v>
      </c>
      <c r="I578" t="s">
        <v>51</v>
      </c>
      <c r="J578" t="s">
        <v>453</v>
      </c>
      <c r="K578" t="s">
        <v>51</v>
      </c>
      <c r="L578" t="s">
        <v>51</v>
      </c>
      <c r="M578" t="s">
        <v>55</v>
      </c>
      <c r="N578" t="s">
        <v>56</v>
      </c>
      <c r="O578">
        <v>0</v>
      </c>
      <c r="P578" t="s">
        <v>51</v>
      </c>
      <c r="Q578" t="s">
        <v>51</v>
      </c>
      <c r="R578" t="s">
        <v>57</v>
      </c>
      <c r="S578" t="s">
        <v>57</v>
      </c>
      <c r="T578" t="s">
        <v>51</v>
      </c>
      <c r="U578" t="s">
        <v>51</v>
      </c>
      <c r="V578" t="s">
        <v>51</v>
      </c>
      <c r="W578" t="s">
        <v>51</v>
      </c>
      <c r="X578">
        <v>1</v>
      </c>
      <c r="Y578">
        <v>299</v>
      </c>
      <c r="Z578">
        <v>216833</v>
      </c>
      <c r="AA578">
        <v>0</v>
      </c>
      <c r="AB578" t="s">
        <v>51</v>
      </c>
      <c r="AF578" t="s">
        <v>2468</v>
      </c>
      <c r="AG578" t="s">
        <v>287</v>
      </c>
      <c r="AH578" t="s">
        <v>125</v>
      </c>
      <c r="AI578" s="9" t="s">
        <v>179</v>
      </c>
      <c r="AJ578" t="str">
        <f>VLOOKUP(Table13[[#This Row],[Local Article Id]],Table3[#All],28,FALSE)</f>
        <v>Headline or byline mention</v>
      </c>
      <c r="AK578" t="s">
        <v>51</v>
      </c>
      <c r="AL578" t="s">
        <v>51</v>
      </c>
      <c r="AM578" t="s">
        <v>51</v>
      </c>
      <c r="AN578" s="12" t="s">
        <v>314</v>
      </c>
      <c r="AO578" s="12">
        <f>VLOOKUP(Table13[[#This Row],[Local Article Id]],Table3[#All],35,FALSE)</f>
        <v>0</v>
      </c>
      <c r="AP578" t="s">
        <v>51</v>
      </c>
      <c r="AQ578" s="9" t="s">
        <v>51</v>
      </c>
      <c r="AR578" t="str">
        <f>VLOOKUP(Table13[[#This Row],[Local Article Id]],Table3[#All],30,FALSE)</f>
        <v>NICE recommended weight-loss drug to be made available in specialist NHS services 08/03/23</v>
      </c>
      <c r="AS578" t="s">
        <v>51</v>
      </c>
      <c r="AT578" s="8" t="s">
        <v>51</v>
      </c>
      <c r="AU578">
        <f>VLOOKUP(Table13[[#This Row],[Local Article Id]],Table3[#All],33,FALSE)</f>
        <v>0</v>
      </c>
      <c r="AV578" s="8" t="s">
        <v>51</v>
      </c>
      <c r="AW578">
        <f>VLOOKUP(Table13[[#This Row],[Local Article Id]],Table3[#All],34,FALSE)</f>
        <v>0</v>
      </c>
      <c r="AX578">
        <v>6504.99</v>
      </c>
      <c r="AY578">
        <v>0</v>
      </c>
      <c r="AZ578" t="s">
        <v>60</v>
      </c>
    </row>
    <row r="579" spans="1:52">
      <c r="A579" t="s">
        <v>2469</v>
      </c>
      <c r="B579" t="s">
        <v>48</v>
      </c>
      <c r="C579" t="s">
        <v>2470</v>
      </c>
      <c r="D579" t="s">
        <v>539</v>
      </c>
      <c r="E579" t="s">
        <v>51</v>
      </c>
      <c r="F579" t="s">
        <v>52</v>
      </c>
      <c r="G579" t="s">
        <v>612</v>
      </c>
      <c r="H579" t="s">
        <v>51</v>
      </c>
      <c r="I579" t="s">
        <v>51</v>
      </c>
      <c r="J579" t="s">
        <v>54</v>
      </c>
      <c r="K579" t="s">
        <v>51</v>
      </c>
      <c r="L579" t="s">
        <v>51</v>
      </c>
      <c r="M579" t="s">
        <v>55</v>
      </c>
      <c r="N579" t="s">
        <v>56</v>
      </c>
      <c r="O579">
        <v>0</v>
      </c>
      <c r="P579" t="s">
        <v>51</v>
      </c>
      <c r="Q579" t="s">
        <v>1361</v>
      </c>
      <c r="R579" t="s">
        <v>57</v>
      </c>
      <c r="S579" t="s">
        <v>57</v>
      </c>
      <c r="T579" t="s">
        <v>2471</v>
      </c>
      <c r="U579" t="s">
        <v>51</v>
      </c>
      <c r="V579" t="s">
        <v>51</v>
      </c>
      <c r="W579" t="s">
        <v>51</v>
      </c>
      <c r="X579">
        <v>1</v>
      </c>
      <c r="Y579">
        <v>0</v>
      </c>
      <c r="Z579">
        <v>7339450</v>
      </c>
      <c r="AA579">
        <v>0</v>
      </c>
      <c r="AB579" t="s">
        <v>51</v>
      </c>
      <c r="AF579" t="s">
        <v>2472</v>
      </c>
      <c r="AG579" t="s">
        <v>287</v>
      </c>
      <c r="AH579" t="s">
        <v>125</v>
      </c>
      <c r="AI579" s="9" t="s">
        <v>126</v>
      </c>
      <c r="AJ579" t="str">
        <f>VLOOKUP(Table13[[#This Row],[Local Article Id]],Table3[#All],28,FALSE)</f>
        <v>Passing mention</v>
      </c>
      <c r="AK579" t="s">
        <v>51</v>
      </c>
      <c r="AL579" t="s">
        <v>51</v>
      </c>
      <c r="AM579" t="s">
        <v>51</v>
      </c>
      <c r="AN579" s="12" t="s">
        <v>314</v>
      </c>
      <c r="AO579" s="12">
        <f>VLOOKUP(Table13[[#This Row],[Local Article Id]],Table3[#All],35,FALSE)</f>
        <v>0</v>
      </c>
      <c r="AP579" t="s">
        <v>51</v>
      </c>
      <c r="AQ579" s="8" t="s">
        <v>51</v>
      </c>
      <c r="AR579">
        <f>VLOOKUP(Table13[[#This Row],[Local Article Id]],Table3[#All],30,FALSE)</f>
        <v>0</v>
      </c>
      <c r="AS579" t="s">
        <v>51</v>
      </c>
      <c r="AT579" s="8" t="s">
        <v>51</v>
      </c>
      <c r="AU579">
        <f>VLOOKUP(Table13[[#This Row],[Local Article Id]],Table3[#All],33,FALSE)</f>
        <v>0</v>
      </c>
      <c r="AV579" s="8" t="s">
        <v>51</v>
      </c>
      <c r="AW579">
        <f>VLOOKUP(Table13[[#This Row],[Local Article Id]],Table3[#All],34,FALSE)</f>
        <v>0</v>
      </c>
      <c r="AX579">
        <v>733945</v>
      </c>
      <c r="AY579">
        <v>0</v>
      </c>
      <c r="AZ579" t="s">
        <v>60</v>
      </c>
    </row>
    <row r="580" spans="1:52">
      <c r="A580" s="12" t="s">
        <v>2473</v>
      </c>
      <c r="B580" s="12" t="s">
        <v>48</v>
      </c>
      <c r="C580" s="12" t="s">
        <v>2474</v>
      </c>
      <c r="D580" s="12" t="s">
        <v>539</v>
      </c>
      <c r="E580" s="12" t="s">
        <v>51</v>
      </c>
      <c r="F580" s="12" t="s">
        <v>52</v>
      </c>
      <c r="G580" s="12" t="s">
        <v>176</v>
      </c>
      <c r="H580" s="12" t="s">
        <v>51</v>
      </c>
      <c r="I580" t="s">
        <v>51</v>
      </c>
      <c r="J580" s="12" t="s">
        <v>54</v>
      </c>
      <c r="K580" t="s">
        <v>51</v>
      </c>
      <c r="L580" t="s">
        <v>51</v>
      </c>
      <c r="M580" t="s">
        <v>55</v>
      </c>
      <c r="N580" t="s">
        <v>56</v>
      </c>
      <c r="O580" s="12">
        <v>0</v>
      </c>
      <c r="P580" t="s">
        <v>51</v>
      </c>
      <c r="Q580" s="12" t="s">
        <v>51</v>
      </c>
      <c r="R580" t="s">
        <v>57</v>
      </c>
      <c r="S580" t="s">
        <v>57</v>
      </c>
      <c r="T580" t="s">
        <v>2475</v>
      </c>
      <c r="U580" t="s">
        <v>51</v>
      </c>
      <c r="V580" t="s">
        <v>51</v>
      </c>
      <c r="W580" t="s">
        <v>51</v>
      </c>
      <c r="X580">
        <v>1</v>
      </c>
      <c r="Y580">
        <v>0</v>
      </c>
      <c r="Z580">
        <v>16562</v>
      </c>
      <c r="AA580">
        <v>0</v>
      </c>
      <c r="AB580" t="s">
        <v>51</v>
      </c>
      <c r="AF580" s="12" t="s">
        <v>2476</v>
      </c>
      <c r="AG580" t="s">
        <v>287</v>
      </c>
      <c r="AH580" t="s">
        <v>125</v>
      </c>
      <c r="AI580" s="12" t="s">
        <v>141</v>
      </c>
      <c r="AJ580" s="12" t="e">
        <f>VLOOKUP(Table13[[#This Row],[Local Article Id]],Table3[#All],28,FALSE)</f>
        <v>#N/A</v>
      </c>
      <c r="AK580" t="s">
        <v>51</v>
      </c>
      <c r="AL580" t="s">
        <v>51</v>
      </c>
      <c r="AM580" t="s">
        <v>51</v>
      </c>
      <c r="AN580" s="12" t="s">
        <v>307</v>
      </c>
      <c r="AO580" s="12" t="e">
        <f>VLOOKUP(Table13[[#This Row],[Local Article Id]],Table3[#All],35,FALSE)</f>
        <v>#N/A</v>
      </c>
      <c r="AP580" t="s">
        <v>51</v>
      </c>
      <c r="AQ580" s="12" t="s">
        <v>2477</v>
      </c>
      <c r="AR580" s="12" t="e">
        <f>VLOOKUP(Table13[[#This Row],[Local Article Id]],Table3[#All],30,FALSE)</f>
        <v>#N/A</v>
      </c>
      <c r="AS580" t="s">
        <v>51</v>
      </c>
      <c r="AT580" s="12" t="s">
        <v>51</v>
      </c>
      <c r="AU580" s="12" t="e">
        <f>VLOOKUP(Table13[[#This Row],[Local Article Id]],Table3[#All],33,FALSE)</f>
        <v>#N/A</v>
      </c>
      <c r="AV580" s="12" t="s">
        <v>288</v>
      </c>
      <c r="AW580" s="12" t="e">
        <f>VLOOKUP(Table13[[#This Row],[Local Article Id]],Table3[#All],34,FALSE)</f>
        <v>#N/A</v>
      </c>
      <c r="AX580">
        <v>16562</v>
      </c>
      <c r="AY580">
        <v>0</v>
      </c>
      <c r="AZ580" t="s">
        <v>60</v>
      </c>
    </row>
    <row r="581" spans="1:52">
      <c r="A581" t="s">
        <v>2478</v>
      </c>
      <c r="B581" t="s">
        <v>48</v>
      </c>
      <c r="C581" t="s">
        <v>2479</v>
      </c>
      <c r="D581" t="s">
        <v>906</v>
      </c>
      <c r="E581" t="s">
        <v>51</v>
      </c>
      <c r="F581" t="s">
        <v>52</v>
      </c>
      <c r="G581" t="s">
        <v>310</v>
      </c>
      <c r="H581" t="s">
        <v>51</v>
      </c>
      <c r="I581" t="s">
        <v>51</v>
      </c>
      <c r="J581" t="s">
        <v>54</v>
      </c>
      <c r="K581" t="s">
        <v>51</v>
      </c>
      <c r="L581" t="s">
        <v>51</v>
      </c>
      <c r="M581" t="s">
        <v>55</v>
      </c>
      <c r="N581" t="s">
        <v>56</v>
      </c>
      <c r="O581">
        <v>0</v>
      </c>
      <c r="P581" t="s">
        <v>51</v>
      </c>
      <c r="Q581" t="s">
        <v>2480</v>
      </c>
      <c r="R581" t="s">
        <v>57</v>
      </c>
      <c r="S581" t="s">
        <v>57</v>
      </c>
      <c r="T581" t="s">
        <v>2481</v>
      </c>
      <c r="U581" t="s">
        <v>51</v>
      </c>
      <c r="V581" t="s">
        <v>51</v>
      </c>
      <c r="W581" t="s">
        <v>51</v>
      </c>
      <c r="X581">
        <v>1</v>
      </c>
      <c r="Y581">
        <v>0</v>
      </c>
      <c r="Z581">
        <v>53536</v>
      </c>
      <c r="AA581">
        <v>0</v>
      </c>
      <c r="AB581" t="s">
        <v>51</v>
      </c>
      <c r="AF581" t="s">
        <v>2482</v>
      </c>
      <c r="AG581" t="s">
        <v>287</v>
      </c>
      <c r="AH581" t="s">
        <v>125</v>
      </c>
      <c r="AI581" s="9" t="s">
        <v>133</v>
      </c>
      <c r="AJ581" t="str">
        <f>VLOOKUP(Table13[[#This Row],[Local Article Id]],Table3[#All],28,FALSE)</f>
        <v>Passing mention</v>
      </c>
      <c r="AK581" t="s">
        <v>51</v>
      </c>
      <c r="AL581" t="s">
        <v>51</v>
      </c>
      <c r="AM581" t="s">
        <v>51</v>
      </c>
      <c r="AN581" s="12" t="s">
        <v>307</v>
      </c>
      <c r="AO581" s="12">
        <f>VLOOKUP(Table13[[#This Row],[Local Article Id]],Table3[#All],35,FALSE)</f>
        <v>0</v>
      </c>
      <c r="AP581" t="s">
        <v>51</v>
      </c>
      <c r="AQ581" s="8" t="s">
        <v>51</v>
      </c>
      <c r="AR581">
        <f>VLOOKUP(Table13[[#This Row],[Local Article Id]],Table3[#All],30,FALSE)</f>
        <v>0</v>
      </c>
      <c r="AS581" t="s">
        <v>51</v>
      </c>
      <c r="AT581" s="8" t="s">
        <v>51</v>
      </c>
      <c r="AU581">
        <f>VLOOKUP(Table13[[#This Row],[Local Article Id]],Table3[#All],33,FALSE)</f>
        <v>0</v>
      </c>
      <c r="AV581" s="8" t="s">
        <v>51</v>
      </c>
      <c r="AW581">
        <f>VLOOKUP(Table13[[#This Row],[Local Article Id]],Table3[#All],34,FALSE)</f>
        <v>0</v>
      </c>
      <c r="AX581">
        <v>13384</v>
      </c>
      <c r="AY581">
        <v>0</v>
      </c>
      <c r="AZ581" t="s">
        <v>60</v>
      </c>
    </row>
    <row r="582" spans="1:52">
      <c r="A582" s="12" t="s">
        <v>2483</v>
      </c>
      <c r="B582" s="12" t="s">
        <v>48</v>
      </c>
      <c r="C582" s="12" t="s">
        <v>2484</v>
      </c>
      <c r="D582" s="12" t="s">
        <v>152</v>
      </c>
      <c r="E582" s="12" t="s">
        <v>51</v>
      </c>
      <c r="F582" s="12" t="s">
        <v>52</v>
      </c>
      <c r="G582" s="12" t="s">
        <v>300</v>
      </c>
      <c r="H582" s="12" t="s">
        <v>51</v>
      </c>
      <c r="I582" t="s">
        <v>51</v>
      </c>
      <c r="J582" s="12" t="s">
        <v>51</v>
      </c>
      <c r="K582" t="s">
        <v>51</v>
      </c>
      <c r="L582" t="s">
        <v>51</v>
      </c>
      <c r="M582" t="s">
        <v>55</v>
      </c>
      <c r="N582" t="s">
        <v>56</v>
      </c>
      <c r="O582" s="12">
        <v>0</v>
      </c>
      <c r="P582" t="s">
        <v>51</v>
      </c>
      <c r="Q582" s="12" t="s">
        <v>51</v>
      </c>
      <c r="R582" t="s">
        <v>57</v>
      </c>
      <c r="S582" t="s">
        <v>57</v>
      </c>
      <c r="T582" t="s">
        <v>2485</v>
      </c>
      <c r="U582" t="s">
        <v>51</v>
      </c>
      <c r="V582" t="s">
        <v>51</v>
      </c>
      <c r="W582" t="s">
        <v>51</v>
      </c>
      <c r="X582">
        <v>1</v>
      </c>
      <c r="Y582">
        <v>0</v>
      </c>
      <c r="Z582">
        <v>21473</v>
      </c>
      <c r="AA582">
        <v>0</v>
      </c>
      <c r="AB582" t="s">
        <v>51</v>
      </c>
      <c r="AF582" s="12" t="s">
        <v>1146</v>
      </c>
      <c r="AG582" t="s">
        <v>287</v>
      </c>
      <c r="AH582" t="s">
        <v>125</v>
      </c>
      <c r="AI582" s="12" t="s">
        <v>126</v>
      </c>
      <c r="AJ582" s="12" t="e">
        <f>VLOOKUP(Table13[[#This Row],[Local Article Id]],Table3[#All],28,FALSE)</f>
        <v>#N/A</v>
      </c>
      <c r="AK582" t="s">
        <v>51</v>
      </c>
      <c r="AL582" t="s">
        <v>51</v>
      </c>
      <c r="AM582" t="s">
        <v>51</v>
      </c>
      <c r="AN582" s="12" t="s">
        <v>388</v>
      </c>
      <c r="AO582" s="12" t="e">
        <f>VLOOKUP(Table13[[#This Row],[Local Article Id]],Table3[#All],35,FALSE)</f>
        <v>#N/A</v>
      </c>
      <c r="AP582" t="s">
        <v>51</v>
      </c>
      <c r="AQ582" s="12" t="s">
        <v>51</v>
      </c>
      <c r="AR582" s="12" t="e">
        <f>VLOOKUP(Table13[[#This Row],[Local Article Id]],Table3[#All],30,FALSE)</f>
        <v>#N/A</v>
      </c>
      <c r="AS582" t="s">
        <v>51</v>
      </c>
      <c r="AT582" s="12" t="s">
        <v>51</v>
      </c>
      <c r="AU582" s="12" t="e">
        <f>VLOOKUP(Table13[[#This Row],[Local Article Id]],Table3[#All],33,FALSE)</f>
        <v>#N/A</v>
      </c>
      <c r="AV582" s="12" t="s">
        <v>51</v>
      </c>
      <c r="AW582" s="12" t="e">
        <f>VLOOKUP(Table13[[#This Row],[Local Article Id]],Table3[#All],34,FALSE)</f>
        <v>#N/A</v>
      </c>
      <c r="AX582">
        <v>2147.3000000000002</v>
      </c>
      <c r="AY582">
        <v>0</v>
      </c>
      <c r="AZ582" t="s">
        <v>60</v>
      </c>
    </row>
    <row r="583" spans="1:52">
      <c r="A583" s="12" t="s">
        <v>2486</v>
      </c>
      <c r="B583" s="12" t="s">
        <v>48</v>
      </c>
      <c r="C583" s="12" t="s">
        <v>2487</v>
      </c>
      <c r="D583" s="12" t="s">
        <v>152</v>
      </c>
      <c r="E583" s="12" t="s">
        <v>51</v>
      </c>
      <c r="F583" s="12" t="s">
        <v>52</v>
      </c>
      <c r="G583" s="12" t="s">
        <v>1189</v>
      </c>
      <c r="H583" s="12" t="s">
        <v>51</v>
      </c>
      <c r="I583" t="s">
        <v>51</v>
      </c>
      <c r="J583" s="12" t="s">
        <v>54</v>
      </c>
      <c r="K583" t="s">
        <v>51</v>
      </c>
      <c r="L583" t="s">
        <v>51</v>
      </c>
      <c r="M583" t="s">
        <v>650</v>
      </c>
      <c r="N583" t="s">
        <v>56</v>
      </c>
      <c r="O583" s="12">
        <v>0</v>
      </c>
      <c r="P583" t="s">
        <v>51</v>
      </c>
      <c r="Q583" s="12" t="s">
        <v>51</v>
      </c>
      <c r="R583" t="s">
        <v>57</v>
      </c>
      <c r="S583" t="s">
        <v>57</v>
      </c>
      <c r="T583" t="s">
        <v>2488</v>
      </c>
      <c r="U583" t="s">
        <v>51</v>
      </c>
      <c r="V583" t="s">
        <v>51</v>
      </c>
      <c r="W583" t="s">
        <v>51</v>
      </c>
      <c r="X583">
        <v>1</v>
      </c>
      <c r="Y583">
        <v>0</v>
      </c>
      <c r="Z583">
        <v>29462</v>
      </c>
      <c r="AA583">
        <v>0</v>
      </c>
      <c r="AB583" t="s">
        <v>51</v>
      </c>
      <c r="AF583" s="12" t="s">
        <v>2489</v>
      </c>
      <c r="AG583" t="s">
        <v>287</v>
      </c>
      <c r="AH583" t="s">
        <v>125</v>
      </c>
      <c r="AI583" s="12" t="s">
        <v>126</v>
      </c>
      <c r="AJ583" s="12" t="e">
        <f>VLOOKUP(Table13[[#This Row],[Local Article Id]],Table3[#All],28,FALSE)</f>
        <v>#N/A</v>
      </c>
      <c r="AK583" t="s">
        <v>51</v>
      </c>
      <c r="AL583" t="s">
        <v>51</v>
      </c>
      <c r="AM583" t="s">
        <v>51</v>
      </c>
      <c r="AN583" s="12" t="s">
        <v>51</v>
      </c>
      <c r="AO583" s="12" t="e">
        <f>VLOOKUP(Table13[[#This Row],[Local Article Id]],Table3[#All],35,FALSE)</f>
        <v>#N/A</v>
      </c>
      <c r="AP583" t="s">
        <v>51</v>
      </c>
      <c r="AQ583" s="12" t="s">
        <v>51</v>
      </c>
      <c r="AR583" s="12" t="e">
        <f>VLOOKUP(Table13[[#This Row],[Local Article Id]],Table3[#All],30,FALSE)</f>
        <v>#N/A</v>
      </c>
      <c r="AS583" t="s">
        <v>51</v>
      </c>
      <c r="AT583" s="12" t="s">
        <v>404</v>
      </c>
      <c r="AU583" s="12" t="e">
        <f>VLOOKUP(Table13[[#This Row],[Local Article Id]],Table3[#All],33,FALSE)</f>
        <v>#N/A</v>
      </c>
      <c r="AV583" s="12" t="s">
        <v>51</v>
      </c>
      <c r="AW583" s="12" t="e">
        <f>VLOOKUP(Table13[[#This Row],[Local Article Id]],Table3[#All],34,FALSE)</f>
        <v>#N/A</v>
      </c>
      <c r="AX583">
        <v>2946.2</v>
      </c>
      <c r="AY583">
        <v>0</v>
      </c>
      <c r="AZ583" t="s">
        <v>60</v>
      </c>
    </row>
    <row r="584" spans="1:52">
      <c r="A584" s="12" t="s">
        <v>2490</v>
      </c>
      <c r="B584" s="12" t="s">
        <v>48</v>
      </c>
      <c r="C584" s="12" t="s">
        <v>2491</v>
      </c>
      <c r="D584" s="12" t="s">
        <v>373</v>
      </c>
      <c r="E584" s="12" t="s">
        <v>51</v>
      </c>
      <c r="F584" s="12" t="s">
        <v>52</v>
      </c>
      <c r="G584" s="12" t="s">
        <v>304</v>
      </c>
      <c r="H584" s="12" t="s">
        <v>51</v>
      </c>
      <c r="I584" t="s">
        <v>51</v>
      </c>
      <c r="J584" s="12" t="s">
        <v>54</v>
      </c>
      <c r="K584" t="s">
        <v>51</v>
      </c>
      <c r="L584" t="s">
        <v>51</v>
      </c>
      <c r="M584" t="s">
        <v>55</v>
      </c>
      <c r="N584" t="s">
        <v>56</v>
      </c>
      <c r="O584" s="12">
        <v>0</v>
      </c>
      <c r="P584" t="s">
        <v>51</v>
      </c>
      <c r="Q584" s="12" t="s">
        <v>51</v>
      </c>
      <c r="R584" t="s">
        <v>57</v>
      </c>
      <c r="S584" t="s">
        <v>57</v>
      </c>
      <c r="T584" t="s">
        <v>2492</v>
      </c>
      <c r="U584" t="s">
        <v>51</v>
      </c>
      <c r="V584" t="s">
        <v>51</v>
      </c>
      <c r="W584" t="s">
        <v>51</v>
      </c>
      <c r="X584">
        <v>1</v>
      </c>
      <c r="Y584">
        <v>0</v>
      </c>
      <c r="Z584">
        <v>0</v>
      </c>
      <c r="AA584">
        <v>0</v>
      </c>
      <c r="AB584" t="s">
        <v>51</v>
      </c>
      <c r="AF584" s="12" t="s">
        <v>2493</v>
      </c>
      <c r="AG584" t="s">
        <v>287</v>
      </c>
      <c r="AH584" t="s">
        <v>125</v>
      </c>
      <c r="AI584" s="12" t="s">
        <v>141</v>
      </c>
      <c r="AJ584" s="12" t="e">
        <f>VLOOKUP(Table13[[#This Row],[Local Article Id]],Table3[#All],28,FALSE)</f>
        <v>#N/A</v>
      </c>
      <c r="AK584" t="s">
        <v>51</v>
      </c>
      <c r="AL584" t="s">
        <v>51</v>
      </c>
      <c r="AM584" t="s">
        <v>51</v>
      </c>
      <c r="AN584" s="12" t="s">
        <v>51</v>
      </c>
      <c r="AO584" s="12" t="e">
        <f>VLOOKUP(Table13[[#This Row],[Local Article Id]],Table3[#All],35,FALSE)</f>
        <v>#N/A</v>
      </c>
      <c r="AP584" t="s">
        <v>51</v>
      </c>
      <c r="AQ584" s="12" t="s">
        <v>440</v>
      </c>
      <c r="AR584" s="12" t="e">
        <f>VLOOKUP(Table13[[#This Row],[Local Article Id]],Table3[#All],30,FALSE)</f>
        <v>#N/A</v>
      </c>
      <c r="AS584" t="s">
        <v>51</v>
      </c>
      <c r="AT584" s="12" t="s">
        <v>404</v>
      </c>
      <c r="AU584" s="12" t="e">
        <f>VLOOKUP(Table13[[#This Row],[Local Article Id]],Table3[#All],33,FALSE)</f>
        <v>#N/A</v>
      </c>
      <c r="AV584" s="12" t="s">
        <v>288</v>
      </c>
      <c r="AW584" s="12" t="e">
        <f>VLOOKUP(Table13[[#This Row],[Local Article Id]],Table3[#All],34,FALSE)</f>
        <v>#N/A</v>
      </c>
      <c r="AX584">
        <v>0</v>
      </c>
      <c r="AY584">
        <v>0</v>
      </c>
      <c r="AZ584" t="s">
        <v>60</v>
      </c>
    </row>
    <row r="585" spans="1:52">
      <c r="A585" s="12" t="s">
        <v>2490</v>
      </c>
      <c r="B585" s="12" t="s">
        <v>329</v>
      </c>
      <c r="C585" s="12" t="s">
        <v>2491</v>
      </c>
      <c r="D585" s="12" t="s">
        <v>373</v>
      </c>
      <c r="E585" s="12" t="s">
        <v>51</v>
      </c>
      <c r="F585" s="12" t="s">
        <v>52</v>
      </c>
      <c r="G585" s="12" t="s">
        <v>304</v>
      </c>
      <c r="H585" s="12" t="s">
        <v>51</v>
      </c>
      <c r="I585" t="s">
        <v>51</v>
      </c>
      <c r="J585" s="12" t="s">
        <v>54</v>
      </c>
      <c r="K585" t="s">
        <v>51</v>
      </c>
      <c r="L585" t="s">
        <v>51</v>
      </c>
      <c r="M585" t="s">
        <v>55</v>
      </c>
      <c r="N585" t="s">
        <v>56</v>
      </c>
      <c r="O585" s="12">
        <v>0</v>
      </c>
      <c r="P585" t="s">
        <v>51</v>
      </c>
      <c r="Q585" s="12" t="s">
        <v>51</v>
      </c>
      <c r="R585" t="s">
        <v>57</v>
      </c>
      <c r="S585" t="s">
        <v>57</v>
      </c>
      <c r="T585" t="s">
        <v>2492</v>
      </c>
      <c r="U585" t="s">
        <v>51</v>
      </c>
      <c r="V585" t="s">
        <v>51</v>
      </c>
      <c r="W585" t="s">
        <v>51</v>
      </c>
      <c r="X585">
        <v>1</v>
      </c>
      <c r="Y585">
        <v>0</v>
      </c>
      <c r="Z585">
        <v>0</v>
      </c>
      <c r="AA585">
        <v>0</v>
      </c>
      <c r="AB585" t="s">
        <v>51</v>
      </c>
      <c r="AF585" s="12" t="s">
        <v>2493</v>
      </c>
      <c r="AG585" t="s">
        <v>287</v>
      </c>
      <c r="AH585" t="s">
        <v>125</v>
      </c>
      <c r="AI585" s="12" t="s">
        <v>51</v>
      </c>
      <c r="AJ585" s="12" t="e">
        <f>VLOOKUP(Table13[[#This Row],[Local Article Id]],Table3[#All],28,FALSE)</f>
        <v>#N/A</v>
      </c>
      <c r="AK585" t="s">
        <v>51</v>
      </c>
      <c r="AL585" t="s">
        <v>51</v>
      </c>
      <c r="AM585" t="s">
        <v>51</v>
      </c>
      <c r="AN585" s="12" t="s">
        <v>51</v>
      </c>
      <c r="AO585" s="12" t="e">
        <f>VLOOKUP(Table13[[#This Row],[Local Article Id]],Table3[#All],35,FALSE)</f>
        <v>#N/A</v>
      </c>
      <c r="AP585" t="s">
        <v>51</v>
      </c>
      <c r="AQ585" s="12" t="s">
        <v>51</v>
      </c>
      <c r="AR585" s="12" t="e">
        <f>VLOOKUP(Table13[[#This Row],[Local Article Id]],Table3[#All],30,FALSE)</f>
        <v>#N/A</v>
      </c>
      <c r="AS585" t="s">
        <v>51</v>
      </c>
      <c r="AT585" s="12" t="s">
        <v>51</v>
      </c>
      <c r="AU585" s="12" t="e">
        <f>VLOOKUP(Table13[[#This Row],[Local Article Id]],Table3[#All],33,FALSE)</f>
        <v>#N/A</v>
      </c>
      <c r="AV585" s="12" t="s">
        <v>2494</v>
      </c>
      <c r="AW585" s="12" t="e">
        <f>VLOOKUP(Table13[[#This Row],[Local Article Id]],Table3[#All],34,FALSE)</f>
        <v>#N/A</v>
      </c>
      <c r="AZ585" t="s">
        <v>60</v>
      </c>
    </row>
    <row r="586" spans="1:52">
      <c r="A586" s="12" t="s">
        <v>2495</v>
      </c>
      <c r="B586" s="12" t="s">
        <v>48</v>
      </c>
      <c r="C586" s="12" t="s">
        <v>2496</v>
      </c>
      <c r="D586" s="12" t="s">
        <v>63</v>
      </c>
      <c r="E586" s="12" t="s">
        <v>51</v>
      </c>
      <c r="F586" s="12" t="s">
        <v>52</v>
      </c>
      <c r="G586" s="12" t="s">
        <v>712</v>
      </c>
      <c r="H586" s="12" t="s">
        <v>51</v>
      </c>
      <c r="I586" t="s">
        <v>51</v>
      </c>
      <c r="J586" s="12" t="s">
        <v>51</v>
      </c>
      <c r="K586" t="s">
        <v>51</v>
      </c>
      <c r="L586" t="s">
        <v>51</v>
      </c>
      <c r="M586" t="s">
        <v>55</v>
      </c>
      <c r="N586" t="s">
        <v>56</v>
      </c>
      <c r="O586" s="12">
        <v>0</v>
      </c>
      <c r="P586" t="s">
        <v>51</v>
      </c>
      <c r="Q586" s="12" t="s">
        <v>51</v>
      </c>
      <c r="R586" t="s">
        <v>57</v>
      </c>
      <c r="S586" t="s">
        <v>57</v>
      </c>
      <c r="T586" t="s">
        <v>2497</v>
      </c>
      <c r="U586" t="s">
        <v>51</v>
      </c>
      <c r="V586" t="s">
        <v>51</v>
      </c>
      <c r="W586" t="s">
        <v>51</v>
      </c>
      <c r="X586">
        <v>1</v>
      </c>
      <c r="Y586">
        <v>0</v>
      </c>
      <c r="Z586">
        <v>323081</v>
      </c>
      <c r="AA586">
        <v>0</v>
      </c>
      <c r="AB586" t="s">
        <v>51</v>
      </c>
      <c r="AF586" s="12" t="s">
        <v>2498</v>
      </c>
      <c r="AG586" t="s">
        <v>287</v>
      </c>
      <c r="AH586" t="s">
        <v>125</v>
      </c>
      <c r="AI586" s="12" t="s">
        <v>254</v>
      </c>
      <c r="AJ586" s="12" t="e">
        <f>VLOOKUP(Table13[[#This Row],[Local Article Id]],Table3[#All],28,FALSE)</f>
        <v>#N/A</v>
      </c>
      <c r="AK586" t="s">
        <v>51</v>
      </c>
      <c r="AL586" t="s">
        <v>51</v>
      </c>
      <c r="AM586" t="s">
        <v>51</v>
      </c>
      <c r="AN586" s="12" t="s">
        <v>314</v>
      </c>
      <c r="AO586" s="12" t="e">
        <f>VLOOKUP(Table13[[#This Row],[Local Article Id]],Table3[#All],35,FALSE)</f>
        <v>#N/A</v>
      </c>
      <c r="AP586" t="s">
        <v>51</v>
      </c>
      <c r="AQ586" s="12" t="s">
        <v>51</v>
      </c>
      <c r="AR586" s="12" t="e">
        <f>VLOOKUP(Table13[[#This Row],[Local Article Id]],Table3[#All],30,FALSE)</f>
        <v>#N/A</v>
      </c>
      <c r="AS586" t="s">
        <v>51</v>
      </c>
      <c r="AT586" s="12" t="s">
        <v>51</v>
      </c>
      <c r="AU586" s="12" t="e">
        <f>VLOOKUP(Table13[[#This Row],[Local Article Id]],Table3[#All],33,FALSE)</f>
        <v>#N/A</v>
      </c>
      <c r="AV586" s="12" t="s">
        <v>51</v>
      </c>
      <c r="AW586" s="12" t="e">
        <f>VLOOKUP(Table13[[#This Row],[Local Article Id]],Table3[#All],34,FALSE)</f>
        <v>#N/A</v>
      </c>
      <c r="AX586">
        <v>161540.5</v>
      </c>
      <c r="AY586">
        <v>0</v>
      </c>
      <c r="AZ586" t="s">
        <v>60</v>
      </c>
    </row>
    <row r="587" spans="1:52">
      <c r="A587" t="s">
        <v>2499</v>
      </c>
      <c r="B587" t="s">
        <v>48</v>
      </c>
      <c r="C587" t="s">
        <v>2500</v>
      </c>
      <c r="D587" t="s">
        <v>152</v>
      </c>
      <c r="E587" t="s">
        <v>51</v>
      </c>
      <c r="F587" t="s">
        <v>52</v>
      </c>
      <c r="G587" t="s">
        <v>53</v>
      </c>
      <c r="H587" t="s">
        <v>51</v>
      </c>
      <c r="I587" t="s">
        <v>51</v>
      </c>
      <c r="J587" t="s">
        <v>54</v>
      </c>
      <c r="K587" t="s">
        <v>51</v>
      </c>
      <c r="L587" t="s">
        <v>51</v>
      </c>
      <c r="M587" t="s">
        <v>55</v>
      </c>
      <c r="N587" t="s">
        <v>56</v>
      </c>
      <c r="O587">
        <v>0</v>
      </c>
      <c r="P587" t="s">
        <v>51</v>
      </c>
      <c r="Q587" t="s">
        <v>2315</v>
      </c>
      <c r="R587" t="s">
        <v>57</v>
      </c>
      <c r="S587" t="s">
        <v>57</v>
      </c>
      <c r="T587" t="s">
        <v>2501</v>
      </c>
      <c r="U587" t="s">
        <v>51</v>
      </c>
      <c r="V587" t="s">
        <v>51</v>
      </c>
      <c r="W587" t="s">
        <v>51</v>
      </c>
      <c r="X587">
        <v>1</v>
      </c>
      <c r="Y587">
        <v>0</v>
      </c>
      <c r="Z587">
        <v>993472</v>
      </c>
      <c r="AA587">
        <v>0</v>
      </c>
      <c r="AB587" t="s">
        <v>51</v>
      </c>
      <c r="AF587" t="s">
        <v>2317</v>
      </c>
      <c r="AG587" t="s">
        <v>287</v>
      </c>
      <c r="AH587" t="s">
        <v>125</v>
      </c>
      <c r="AI587" s="9" t="s">
        <v>133</v>
      </c>
      <c r="AJ587" t="str">
        <f>VLOOKUP(Table13[[#This Row],[Local Article Id]],Table3[#All],28,FALSE)</f>
        <v>A paragraph or more towards the top</v>
      </c>
      <c r="AK587" t="s">
        <v>51</v>
      </c>
      <c r="AL587" t="s">
        <v>51</v>
      </c>
      <c r="AM587" t="s">
        <v>51</v>
      </c>
      <c r="AN587" s="12" t="s">
        <v>314</v>
      </c>
      <c r="AO587" s="12">
        <f>VLOOKUP(Table13[[#This Row],[Local Article Id]],Table3[#All],35,FALSE)</f>
        <v>0</v>
      </c>
      <c r="AP587" t="s">
        <v>51</v>
      </c>
      <c r="AQ587" s="9" t="s">
        <v>51</v>
      </c>
      <c r="AR587" t="str">
        <f>VLOOKUP(Table13[[#This Row],[Local Article Id]],Table3[#All],30,FALSE)</f>
        <v>NICE recommended weight-loss drug to be made available in specialist NHS services 08/03/23</v>
      </c>
      <c r="AS587" t="s">
        <v>51</v>
      </c>
      <c r="AT587" s="8" t="s">
        <v>51</v>
      </c>
      <c r="AU587">
        <f>VLOOKUP(Table13[[#This Row],[Local Article Id]],Table3[#All],33,FALSE)</f>
        <v>0</v>
      </c>
      <c r="AV587" s="8" t="s">
        <v>51</v>
      </c>
      <c r="AW587">
        <f>VLOOKUP(Table13[[#This Row],[Local Article Id]],Table3[#All],34,FALSE)</f>
        <v>0</v>
      </c>
      <c r="AX587">
        <v>248368</v>
      </c>
      <c r="AY587">
        <v>0</v>
      </c>
      <c r="AZ587" t="s">
        <v>60</v>
      </c>
    </row>
    <row r="588" spans="1:52">
      <c r="A588" t="s">
        <v>2502</v>
      </c>
      <c r="B588" t="s">
        <v>48</v>
      </c>
      <c r="C588" t="s">
        <v>2503</v>
      </c>
      <c r="D588" t="s">
        <v>244</v>
      </c>
      <c r="E588" t="s">
        <v>51</v>
      </c>
      <c r="F588" t="s">
        <v>52</v>
      </c>
      <c r="G588" t="s">
        <v>310</v>
      </c>
      <c r="H588" t="s">
        <v>51</v>
      </c>
      <c r="I588" t="s">
        <v>51</v>
      </c>
      <c r="J588" t="s">
        <v>54</v>
      </c>
      <c r="K588" t="s">
        <v>51</v>
      </c>
      <c r="L588" t="s">
        <v>51</v>
      </c>
      <c r="M588" t="s">
        <v>55</v>
      </c>
      <c r="N588" t="s">
        <v>56</v>
      </c>
      <c r="O588">
        <v>0</v>
      </c>
      <c r="P588" t="s">
        <v>51</v>
      </c>
      <c r="Q588" t="s">
        <v>51</v>
      </c>
      <c r="R588" t="s">
        <v>57</v>
      </c>
      <c r="S588" t="s">
        <v>57</v>
      </c>
      <c r="T588" t="s">
        <v>2504</v>
      </c>
      <c r="U588" t="s">
        <v>51</v>
      </c>
      <c r="V588" t="s">
        <v>51</v>
      </c>
      <c r="W588" t="s">
        <v>51</v>
      </c>
      <c r="X588">
        <v>1</v>
      </c>
      <c r="Y588">
        <v>0</v>
      </c>
      <c r="Z588">
        <v>53536</v>
      </c>
      <c r="AA588">
        <v>0</v>
      </c>
      <c r="AB588" t="s">
        <v>51</v>
      </c>
      <c r="AF588" t="s">
        <v>2505</v>
      </c>
      <c r="AG588" t="s">
        <v>287</v>
      </c>
      <c r="AH588" t="s">
        <v>125</v>
      </c>
      <c r="AI588" s="8" t="s">
        <v>126</v>
      </c>
      <c r="AJ588" t="str">
        <f>VLOOKUP(Table13[[#This Row],[Local Article Id]],Table3[#All],28,FALSE)</f>
        <v>A paragraph or less towards the bottom</v>
      </c>
      <c r="AK588" t="s">
        <v>51</v>
      </c>
      <c r="AL588" t="s">
        <v>51</v>
      </c>
      <c r="AM588" t="s">
        <v>51</v>
      </c>
      <c r="AN588" s="12" t="s">
        <v>314</v>
      </c>
      <c r="AO588" s="12">
        <f>VLOOKUP(Table13[[#This Row],[Local Article Id]],Table3[#All],35,FALSE)</f>
        <v>0</v>
      </c>
      <c r="AP588" t="s">
        <v>51</v>
      </c>
      <c r="AQ588" s="8" t="s">
        <v>51</v>
      </c>
      <c r="AR588">
        <f>VLOOKUP(Table13[[#This Row],[Local Article Id]],Table3[#All],30,FALSE)</f>
        <v>0</v>
      </c>
      <c r="AS588" t="s">
        <v>51</v>
      </c>
      <c r="AT588" s="8" t="s">
        <v>51</v>
      </c>
      <c r="AU588">
        <f>VLOOKUP(Table13[[#This Row],[Local Article Id]],Table3[#All],33,FALSE)</f>
        <v>0</v>
      </c>
      <c r="AV588" s="8" t="s">
        <v>51</v>
      </c>
      <c r="AW588">
        <f>VLOOKUP(Table13[[#This Row],[Local Article Id]],Table3[#All],34,FALSE)</f>
        <v>0</v>
      </c>
      <c r="AX588">
        <v>5353.6</v>
      </c>
      <c r="AY588">
        <v>0</v>
      </c>
      <c r="AZ588" t="s">
        <v>60</v>
      </c>
    </row>
    <row r="589" spans="1:52">
      <c r="A589" s="12" t="s">
        <v>2506</v>
      </c>
      <c r="B589" s="12" t="s">
        <v>48</v>
      </c>
      <c r="C589" s="12" t="s">
        <v>2507</v>
      </c>
      <c r="D589" s="12" t="s">
        <v>244</v>
      </c>
      <c r="E589" s="12" t="s">
        <v>51</v>
      </c>
      <c r="F589" s="12" t="s">
        <v>52</v>
      </c>
      <c r="G589" s="12" t="s">
        <v>784</v>
      </c>
      <c r="H589" s="12" t="s">
        <v>51</v>
      </c>
      <c r="I589" t="s">
        <v>51</v>
      </c>
      <c r="J589" s="12" t="s">
        <v>54</v>
      </c>
      <c r="K589" t="s">
        <v>51</v>
      </c>
      <c r="L589" t="s">
        <v>51</v>
      </c>
      <c r="M589" t="s">
        <v>55</v>
      </c>
      <c r="N589" t="s">
        <v>56</v>
      </c>
      <c r="O589" s="12">
        <v>0</v>
      </c>
      <c r="P589" t="s">
        <v>51</v>
      </c>
      <c r="Q589" s="12" t="s">
        <v>51</v>
      </c>
      <c r="R589" t="s">
        <v>57</v>
      </c>
      <c r="S589" t="s">
        <v>57</v>
      </c>
      <c r="T589" t="s">
        <v>2508</v>
      </c>
      <c r="U589" t="s">
        <v>51</v>
      </c>
      <c r="V589" t="s">
        <v>51</v>
      </c>
      <c r="W589" t="s">
        <v>51</v>
      </c>
      <c r="X589">
        <v>1</v>
      </c>
      <c r="Y589">
        <v>0</v>
      </c>
      <c r="Z589">
        <v>5126</v>
      </c>
      <c r="AA589">
        <v>0</v>
      </c>
      <c r="AB589" t="s">
        <v>51</v>
      </c>
      <c r="AF589" s="12" t="s">
        <v>2464</v>
      </c>
      <c r="AG589" t="s">
        <v>287</v>
      </c>
      <c r="AH589" t="s">
        <v>125</v>
      </c>
      <c r="AI589" s="12" t="s">
        <v>133</v>
      </c>
      <c r="AJ589" s="12" t="e">
        <f>VLOOKUP(Table13[[#This Row],[Local Article Id]],Table3[#All],28,FALSE)</f>
        <v>#N/A</v>
      </c>
      <c r="AK589" t="s">
        <v>51</v>
      </c>
      <c r="AL589" t="s">
        <v>51</v>
      </c>
      <c r="AM589" t="s">
        <v>51</v>
      </c>
      <c r="AN589" s="12" t="s">
        <v>314</v>
      </c>
      <c r="AO589" s="12" t="e">
        <f>VLOOKUP(Table13[[#This Row],[Local Article Id]],Table3[#All],35,FALSE)</f>
        <v>#N/A</v>
      </c>
      <c r="AP589" t="s">
        <v>51</v>
      </c>
      <c r="AQ589" s="12" t="s">
        <v>51</v>
      </c>
      <c r="AR589" s="12" t="e">
        <f>VLOOKUP(Table13[[#This Row],[Local Article Id]],Table3[#All],30,FALSE)</f>
        <v>#N/A</v>
      </c>
      <c r="AS589" t="s">
        <v>51</v>
      </c>
      <c r="AT589" s="12" t="s">
        <v>51</v>
      </c>
      <c r="AU589" s="12" t="e">
        <f>VLOOKUP(Table13[[#This Row],[Local Article Id]],Table3[#All],33,FALSE)</f>
        <v>#N/A</v>
      </c>
      <c r="AV589" s="12" t="s">
        <v>51</v>
      </c>
      <c r="AW589" s="12" t="e">
        <f>VLOOKUP(Table13[[#This Row],[Local Article Id]],Table3[#All],34,FALSE)</f>
        <v>#N/A</v>
      </c>
      <c r="AX589">
        <v>1281.5</v>
      </c>
      <c r="AY589">
        <v>0</v>
      </c>
      <c r="AZ589" t="s">
        <v>60</v>
      </c>
    </row>
    <row r="590" spans="1:52">
      <c r="A590" s="12" t="s">
        <v>2509</v>
      </c>
      <c r="B590" s="12" t="s">
        <v>48</v>
      </c>
      <c r="C590" s="12" t="s">
        <v>2510</v>
      </c>
      <c r="D590" s="12" t="s">
        <v>169</v>
      </c>
      <c r="E590" s="12" t="s">
        <v>51</v>
      </c>
      <c r="F590" s="12" t="s">
        <v>85</v>
      </c>
      <c r="G590" s="12" t="s">
        <v>2511</v>
      </c>
      <c r="H590" s="12" t="s">
        <v>2511</v>
      </c>
      <c r="I590" t="s">
        <v>2512</v>
      </c>
      <c r="J590" s="12" t="s">
        <v>51</v>
      </c>
      <c r="K590" t="s">
        <v>51</v>
      </c>
      <c r="L590" t="s">
        <v>51</v>
      </c>
      <c r="M590" t="s">
        <v>55</v>
      </c>
      <c r="N590" t="s">
        <v>56</v>
      </c>
      <c r="O590" s="12">
        <v>18</v>
      </c>
      <c r="P590" t="s">
        <v>51</v>
      </c>
      <c r="Q590" s="12" t="s">
        <v>2513</v>
      </c>
      <c r="R590" t="s">
        <v>57</v>
      </c>
      <c r="S590" t="s">
        <v>57</v>
      </c>
      <c r="T590" t="s">
        <v>51</v>
      </c>
      <c r="U590" t="s">
        <v>51</v>
      </c>
      <c r="V590" t="s">
        <v>51</v>
      </c>
      <c r="W590" t="s">
        <v>51</v>
      </c>
      <c r="X590">
        <v>523</v>
      </c>
      <c r="Y590">
        <v>0</v>
      </c>
      <c r="Z590">
        <v>19568</v>
      </c>
      <c r="AA590">
        <v>43800</v>
      </c>
      <c r="AB590" t="s">
        <v>51</v>
      </c>
      <c r="AF590" s="12" t="s">
        <v>2514</v>
      </c>
      <c r="AG590" t="s">
        <v>287</v>
      </c>
      <c r="AH590" t="s">
        <v>125</v>
      </c>
      <c r="AI590" s="12" t="s">
        <v>133</v>
      </c>
      <c r="AJ590" s="12" t="e">
        <f>VLOOKUP(Table13[[#This Row],[Local Article Id]],Table3[#All],28,FALSE)</f>
        <v>#N/A</v>
      </c>
      <c r="AK590" t="s">
        <v>51</v>
      </c>
      <c r="AL590" t="s">
        <v>51</v>
      </c>
      <c r="AM590" t="s">
        <v>51</v>
      </c>
      <c r="AN590" s="12" t="s">
        <v>314</v>
      </c>
      <c r="AO590" s="12" t="e">
        <f>VLOOKUP(Table13[[#This Row],[Local Article Id]],Table3[#All],35,FALSE)</f>
        <v>#N/A</v>
      </c>
      <c r="AP590" t="s">
        <v>51</v>
      </c>
      <c r="AQ590" s="12" t="s">
        <v>51</v>
      </c>
      <c r="AR590" s="12" t="e">
        <f>VLOOKUP(Table13[[#This Row],[Local Article Id]],Table3[#All],30,FALSE)</f>
        <v>#N/A</v>
      </c>
      <c r="AS590" t="s">
        <v>51</v>
      </c>
      <c r="AT590" s="12" t="s">
        <v>51</v>
      </c>
      <c r="AU590" s="12" t="e">
        <f>VLOOKUP(Table13[[#This Row],[Local Article Id]],Table3[#All],33,FALSE)</f>
        <v>#N/A</v>
      </c>
      <c r="AV590" s="12" t="s">
        <v>51</v>
      </c>
      <c r="AW590" s="12" t="e">
        <f>VLOOKUP(Table13[[#This Row],[Local Article Id]],Table3[#All],34,FALSE)</f>
        <v>#N/A</v>
      </c>
      <c r="AX590">
        <v>19568</v>
      </c>
      <c r="AY590">
        <v>5726850</v>
      </c>
      <c r="AZ590" t="s">
        <v>60</v>
      </c>
    </row>
    <row r="591" spans="1:52">
      <c r="A591" t="s">
        <v>2515</v>
      </c>
      <c r="B591" t="s">
        <v>48</v>
      </c>
      <c r="C591" t="s">
        <v>2516</v>
      </c>
      <c r="D591" t="s">
        <v>136</v>
      </c>
      <c r="E591" t="s">
        <v>51</v>
      </c>
      <c r="F591" t="s">
        <v>85</v>
      </c>
      <c r="G591" t="s">
        <v>129</v>
      </c>
      <c r="H591" t="s">
        <v>129</v>
      </c>
      <c r="I591" t="s">
        <v>130</v>
      </c>
      <c r="J591" t="s">
        <v>122</v>
      </c>
      <c r="K591" t="s">
        <v>51</v>
      </c>
      <c r="L591" t="s">
        <v>51</v>
      </c>
      <c r="M591" t="s">
        <v>55</v>
      </c>
      <c r="N591" t="s">
        <v>56</v>
      </c>
      <c r="O591">
        <v>32</v>
      </c>
      <c r="P591" t="s">
        <v>51</v>
      </c>
      <c r="Q591" t="s">
        <v>2320</v>
      </c>
      <c r="R591" t="s">
        <v>57</v>
      </c>
      <c r="S591" t="s">
        <v>57</v>
      </c>
      <c r="T591" t="s">
        <v>51</v>
      </c>
      <c r="U591" t="s">
        <v>51</v>
      </c>
      <c r="V591" t="s">
        <v>51</v>
      </c>
      <c r="W591" t="s">
        <v>51</v>
      </c>
      <c r="X591">
        <v>768</v>
      </c>
      <c r="Y591">
        <v>0</v>
      </c>
      <c r="Z591">
        <v>875125</v>
      </c>
      <c r="AA591">
        <v>365700</v>
      </c>
      <c r="AB591" t="s">
        <v>51</v>
      </c>
      <c r="AF591" t="s">
        <v>2321</v>
      </c>
      <c r="AG591" t="s">
        <v>287</v>
      </c>
      <c r="AH591" t="s">
        <v>125</v>
      </c>
      <c r="AI591" s="9" t="s">
        <v>133</v>
      </c>
      <c r="AJ591" t="str">
        <f>VLOOKUP(Table13[[#This Row],[Local Article Id]],Table3[#All],28,FALSE)</f>
        <v>A paragraph or more towards the top</v>
      </c>
      <c r="AK591" t="s">
        <v>51</v>
      </c>
      <c r="AL591" t="s">
        <v>51</v>
      </c>
      <c r="AM591" t="s">
        <v>51</v>
      </c>
      <c r="AN591" s="12" t="s">
        <v>314</v>
      </c>
      <c r="AO591" s="12">
        <f>VLOOKUP(Table13[[#This Row],[Local Article Id]],Table3[#All],35,FALSE)</f>
        <v>0</v>
      </c>
      <c r="AP591" t="s">
        <v>51</v>
      </c>
      <c r="AQ591" s="8" t="s">
        <v>51</v>
      </c>
      <c r="AR591">
        <f>VLOOKUP(Table13[[#This Row],[Local Article Id]],Table3[#All],30,FALSE)</f>
        <v>0</v>
      </c>
      <c r="AS591" t="s">
        <v>51</v>
      </c>
      <c r="AT591" s="9" t="s">
        <v>51</v>
      </c>
      <c r="AU591" t="str">
        <f>VLOOKUP(Table13[[#This Row],[Local Article Id]],Table3[#All],33,FALSE)</f>
        <v>Provide useful and useable advice</v>
      </c>
      <c r="AV591" s="11" t="s">
        <v>328</v>
      </c>
      <c r="AW591">
        <f>VLOOKUP(Table13[[#This Row],[Local Article Id]],Table3[#All],34,FALSE)</f>
        <v>0</v>
      </c>
      <c r="AX591">
        <v>875125</v>
      </c>
      <c r="AY591">
        <v>70214400</v>
      </c>
      <c r="AZ591" t="s">
        <v>60</v>
      </c>
    </row>
    <row r="592" spans="1:52">
      <c r="A592" t="s">
        <v>2515</v>
      </c>
      <c r="B592" t="s">
        <v>329</v>
      </c>
      <c r="C592" t="s">
        <v>2516</v>
      </c>
      <c r="D592" t="s">
        <v>136</v>
      </c>
      <c r="E592" t="s">
        <v>51</v>
      </c>
      <c r="F592" t="s">
        <v>85</v>
      </c>
      <c r="G592" t="s">
        <v>129</v>
      </c>
      <c r="H592" t="s">
        <v>129</v>
      </c>
      <c r="I592" t="s">
        <v>130</v>
      </c>
      <c r="J592" t="s">
        <v>122</v>
      </c>
      <c r="K592" t="s">
        <v>51</v>
      </c>
      <c r="L592" t="s">
        <v>51</v>
      </c>
      <c r="M592" t="s">
        <v>55</v>
      </c>
      <c r="N592" t="s">
        <v>56</v>
      </c>
      <c r="O592">
        <v>32</v>
      </c>
      <c r="P592" t="s">
        <v>51</v>
      </c>
      <c r="Q592" t="s">
        <v>2320</v>
      </c>
      <c r="R592" t="s">
        <v>57</v>
      </c>
      <c r="S592" t="s">
        <v>57</v>
      </c>
      <c r="T592" t="s">
        <v>51</v>
      </c>
      <c r="U592" t="s">
        <v>51</v>
      </c>
      <c r="V592" t="s">
        <v>51</v>
      </c>
      <c r="W592" t="s">
        <v>51</v>
      </c>
      <c r="X592">
        <v>768</v>
      </c>
      <c r="Y592">
        <v>0</v>
      </c>
      <c r="Z592">
        <v>875125</v>
      </c>
      <c r="AA592">
        <v>365700</v>
      </c>
      <c r="AB592" t="s">
        <v>51</v>
      </c>
      <c r="AF592" t="s">
        <v>2321</v>
      </c>
      <c r="AG592" t="s">
        <v>287</v>
      </c>
      <c r="AH592" t="s">
        <v>125</v>
      </c>
      <c r="AI592" s="9" t="s">
        <v>51</v>
      </c>
      <c r="AJ592" t="str">
        <f>VLOOKUP(Table13[[#This Row],[Local Article Id]],Table3[#All],28,FALSE)</f>
        <v>A paragraph or more towards the top</v>
      </c>
      <c r="AK592" t="s">
        <v>51</v>
      </c>
      <c r="AL592" t="s">
        <v>51</v>
      </c>
      <c r="AM592" t="s">
        <v>51</v>
      </c>
      <c r="AN592" s="12" t="s">
        <v>330</v>
      </c>
      <c r="AO592" s="12">
        <f>VLOOKUP(Table13[[#This Row],[Local Article Id]],Table3[#All],35,FALSE)</f>
        <v>0</v>
      </c>
      <c r="AP592" t="s">
        <v>51</v>
      </c>
      <c r="AQ592" s="8" t="s">
        <v>51</v>
      </c>
      <c r="AR592">
        <f>VLOOKUP(Table13[[#This Row],[Local Article Id]],Table3[#All],30,FALSE)</f>
        <v>0</v>
      </c>
      <c r="AS592" t="s">
        <v>51</v>
      </c>
      <c r="AT592" s="8" t="s">
        <v>51</v>
      </c>
      <c r="AU592" t="str">
        <f>VLOOKUP(Table13[[#This Row],[Local Article Id]],Table3[#All],33,FALSE)</f>
        <v>Provide useful and useable advice</v>
      </c>
      <c r="AV592" s="8" t="s">
        <v>51</v>
      </c>
      <c r="AW592">
        <f>VLOOKUP(Table13[[#This Row],[Local Article Id]],Table3[#All],34,FALSE)</f>
        <v>0</v>
      </c>
      <c r="AZ592" t="s">
        <v>60</v>
      </c>
    </row>
    <row r="593" spans="1:52">
      <c r="A593" t="s">
        <v>2517</v>
      </c>
      <c r="B593" t="s">
        <v>48</v>
      </c>
      <c r="C593" t="s">
        <v>2518</v>
      </c>
      <c r="D593" t="s">
        <v>244</v>
      </c>
      <c r="E593" t="s">
        <v>51</v>
      </c>
      <c r="F593" t="s">
        <v>52</v>
      </c>
      <c r="G593" t="s">
        <v>137</v>
      </c>
      <c r="H593" t="s">
        <v>51</v>
      </c>
      <c r="I593" t="s">
        <v>51</v>
      </c>
      <c r="J593" t="s">
        <v>54</v>
      </c>
      <c r="K593" t="s">
        <v>51</v>
      </c>
      <c r="L593" t="s">
        <v>51</v>
      </c>
      <c r="M593" t="s">
        <v>55</v>
      </c>
      <c r="N593" t="s">
        <v>56</v>
      </c>
      <c r="O593">
        <v>0</v>
      </c>
      <c r="P593" t="s">
        <v>51</v>
      </c>
      <c r="Q593" t="s">
        <v>2519</v>
      </c>
      <c r="R593" t="s">
        <v>57</v>
      </c>
      <c r="S593" t="s">
        <v>57</v>
      </c>
      <c r="T593" t="s">
        <v>2520</v>
      </c>
      <c r="U593" t="s">
        <v>51</v>
      </c>
      <c r="V593" t="s">
        <v>51</v>
      </c>
      <c r="W593" t="s">
        <v>51</v>
      </c>
      <c r="X593">
        <v>1</v>
      </c>
      <c r="Y593">
        <v>0</v>
      </c>
      <c r="Z593">
        <v>9952153</v>
      </c>
      <c r="AA593">
        <v>0</v>
      </c>
      <c r="AB593" t="s">
        <v>51</v>
      </c>
      <c r="AF593" t="s">
        <v>327</v>
      </c>
      <c r="AG593" t="s">
        <v>287</v>
      </c>
      <c r="AH593" t="s">
        <v>125</v>
      </c>
      <c r="AI593" s="9" t="s">
        <v>133</v>
      </c>
      <c r="AJ593" t="str">
        <f>VLOOKUP(Table13[[#This Row],[Local Article Id]],Table3[#All],28,FALSE)</f>
        <v>A paragraph or more towards the top</v>
      </c>
      <c r="AK593" t="s">
        <v>51</v>
      </c>
      <c r="AL593" t="s">
        <v>51</v>
      </c>
      <c r="AM593" t="s">
        <v>51</v>
      </c>
      <c r="AN593" s="12" t="s">
        <v>314</v>
      </c>
      <c r="AO593" s="12">
        <f>VLOOKUP(Table13[[#This Row],[Local Article Id]],Table3[#All],35,FALSE)</f>
        <v>0</v>
      </c>
      <c r="AP593" t="s">
        <v>51</v>
      </c>
      <c r="AQ593" s="8" t="s">
        <v>51</v>
      </c>
      <c r="AR593">
        <f>VLOOKUP(Table13[[#This Row],[Local Article Id]],Table3[#All],30,FALSE)</f>
        <v>0</v>
      </c>
      <c r="AS593" t="s">
        <v>51</v>
      </c>
      <c r="AT593" s="8" t="s">
        <v>51</v>
      </c>
      <c r="AU593">
        <f>VLOOKUP(Table13[[#This Row],[Local Article Id]],Table3[#All],33,FALSE)</f>
        <v>0</v>
      </c>
      <c r="AV593" s="11" t="s">
        <v>328</v>
      </c>
      <c r="AW593">
        <f>VLOOKUP(Table13[[#This Row],[Local Article Id]],Table3[#All],34,FALSE)</f>
        <v>0</v>
      </c>
      <c r="AX593">
        <v>2488038.25</v>
      </c>
      <c r="AY593">
        <v>0</v>
      </c>
      <c r="AZ593" t="s">
        <v>60</v>
      </c>
    </row>
    <row r="594" spans="1:52">
      <c r="A594" t="s">
        <v>2517</v>
      </c>
      <c r="B594" t="s">
        <v>329</v>
      </c>
      <c r="C594" t="s">
        <v>2518</v>
      </c>
      <c r="D594" t="s">
        <v>244</v>
      </c>
      <c r="E594" t="s">
        <v>51</v>
      </c>
      <c r="F594" t="s">
        <v>52</v>
      </c>
      <c r="G594" t="s">
        <v>137</v>
      </c>
      <c r="H594" t="s">
        <v>51</v>
      </c>
      <c r="I594" t="s">
        <v>51</v>
      </c>
      <c r="J594" t="s">
        <v>54</v>
      </c>
      <c r="K594" t="s">
        <v>51</v>
      </c>
      <c r="L594" t="s">
        <v>51</v>
      </c>
      <c r="M594" t="s">
        <v>55</v>
      </c>
      <c r="N594" t="s">
        <v>56</v>
      </c>
      <c r="O594">
        <v>0</v>
      </c>
      <c r="P594" t="s">
        <v>51</v>
      </c>
      <c r="Q594" t="s">
        <v>2519</v>
      </c>
      <c r="R594" t="s">
        <v>57</v>
      </c>
      <c r="S594" t="s">
        <v>57</v>
      </c>
      <c r="T594" t="s">
        <v>2520</v>
      </c>
      <c r="U594" t="s">
        <v>51</v>
      </c>
      <c r="V594" t="s">
        <v>51</v>
      </c>
      <c r="W594" t="s">
        <v>51</v>
      </c>
      <c r="X594">
        <v>1</v>
      </c>
      <c r="Y594">
        <v>0</v>
      </c>
      <c r="Z594">
        <v>9952153</v>
      </c>
      <c r="AA594">
        <v>0</v>
      </c>
      <c r="AB594" t="s">
        <v>51</v>
      </c>
      <c r="AF594" t="s">
        <v>327</v>
      </c>
      <c r="AG594" t="s">
        <v>287</v>
      </c>
      <c r="AH594" t="s">
        <v>125</v>
      </c>
      <c r="AI594" s="9" t="s">
        <v>51</v>
      </c>
      <c r="AJ594" t="str">
        <f>VLOOKUP(Table13[[#This Row],[Local Article Id]],Table3[#All],28,FALSE)</f>
        <v>A paragraph or more towards the top</v>
      </c>
      <c r="AK594" t="s">
        <v>51</v>
      </c>
      <c r="AL594" t="s">
        <v>51</v>
      </c>
      <c r="AM594" t="s">
        <v>51</v>
      </c>
      <c r="AN594" s="12" t="s">
        <v>330</v>
      </c>
      <c r="AO594" s="12">
        <f>VLOOKUP(Table13[[#This Row],[Local Article Id]],Table3[#All],35,FALSE)</f>
        <v>0</v>
      </c>
      <c r="AP594" t="s">
        <v>51</v>
      </c>
      <c r="AQ594" s="8" t="s">
        <v>51</v>
      </c>
      <c r="AR594">
        <f>VLOOKUP(Table13[[#This Row],[Local Article Id]],Table3[#All],30,FALSE)</f>
        <v>0</v>
      </c>
      <c r="AS594" t="s">
        <v>51</v>
      </c>
      <c r="AT594" s="8" t="s">
        <v>51</v>
      </c>
      <c r="AU594">
        <f>VLOOKUP(Table13[[#This Row],[Local Article Id]],Table3[#All],33,FALSE)</f>
        <v>0</v>
      </c>
      <c r="AV594" s="8" t="s">
        <v>51</v>
      </c>
      <c r="AW594">
        <f>VLOOKUP(Table13[[#This Row],[Local Article Id]],Table3[#All],34,FALSE)</f>
        <v>0</v>
      </c>
      <c r="AZ594" t="s">
        <v>60</v>
      </c>
    </row>
    <row r="595" spans="1:52">
      <c r="A595" s="12" t="s">
        <v>2521</v>
      </c>
      <c r="B595" s="12" t="s">
        <v>48</v>
      </c>
      <c r="C595" s="12" t="s">
        <v>2522</v>
      </c>
      <c r="D595" s="12" t="s">
        <v>136</v>
      </c>
      <c r="E595" s="12" t="s">
        <v>51</v>
      </c>
      <c r="F595" s="12" t="s">
        <v>52</v>
      </c>
      <c r="G595" s="12" t="s">
        <v>468</v>
      </c>
      <c r="H595" s="12" t="s">
        <v>51</v>
      </c>
      <c r="I595" t="s">
        <v>51</v>
      </c>
      <c r="J595" s="12" t="s">
        <v>54</v>
      </c>
      <c r="K595" t="s">
        <v>51</v>
      </c>
      <c r="L595" t="s">
        <v>51</v>
      </c>
      <c r="M595" t="s">
        <v>55</v>
      </c>
      <c r="N595" t="s">
        <v>56</v>
      </c>
      <c r="O595" s="12">
        <v>0</v>
      </c>
      <c r="P595" t="s">
        <v>51</v>
      </c>
      <c r="Q595" s="12" t="s">
        <v>51</v>
      </c>
      <c r="R595" t="s">
        <v>57</v>
      </c>
      <c r="S595" t="s">
        <v>57</v>
      </c>
      <c r="T595" t="s">
        <v>2523</v>
      </c>
      <c r="U595" t="s">
        <v>51</v>
      </c>
      <c r="V595" t="s">
        <v>51</v>
      </c>
      <c r="W595" t="s">
        <v>51</v>
      </c>
      <c r="X595">
        <v>1</v>
      </c>
      <c r="Y595">
        <v>0</v>
      </c>
      <c r="Z595">
        <v>1909</v>
      </c>
      <c r="AA595">
        <v>0</v>
      </c>
      <c r="AB595" t="s">
        <v>51</v>
      </c>
      <c r="AF595" s="12" t="s">
        <v>2524</v>
      </c>
      <c r="AG595" t="s">
        <v>287</v>
      </c>
      <c r="AH595" t="s">
        <v>125</v>
      </c>
      <c r="AI595" s="12" t="s">
        <v>133</v>
      </c>
      <c r="AJ595" s="12" t="e">
        <f>VLOOKUP(Table13[[#This Row],[Local Article Id]],Table3[#All],28,FALSE)</f>
        <v>#N/A</v>
      </c>
      <c r="AK595" t="s">
        <v>51</v>
      </c>
      <c r="AL595" t="s">
        <v>51</v>
      </c>
      <c r="AM595" t="s">
        <v>51</v>
      </c>
      <c r="AN595" s="12" t="s">
        <v>314</v>
      </c>
      <c r="AO595" s="12" t="e">
        <f>VLOOKUP(Table13[[#This Row],[Local Article Id]],Table3[#All],35,FALSE)</f>
        <v>#N/A</v>
      </c>
      <c r="AP595" t="s">
        <v>51</v>
      </c>
      <c r="AQ595" s="12" t="s">
        <v>478</v>
      </c>
      <c r="AR595" s="12" t="e">
        <f>VLOOKUP(Table13[[#This Row],[Local Article Id]],Table3[#All],30,FALSE)</f>
        <v>#N/A</v>
      </c>
      <c r="AS595" t="s">
        <v>51</v>
      </c>
      <c r="AT595" s="12" t="s">
        <v>51</v>
      </c>
      <c r="AU595" s="12" t="e">
        <f>VLOOKUP(Table13[[#This Row],[Local Article Id]],Table3[#All],33,FALSE)</f>
        <v>#N/A</v>
      </c>
      <c r="AV595" s="12" t="s">
        <v>51</v>
      </c>
      <c r="AW595" s="12" t="e">
        <f>VLOOKUP(Table13[[#This Row],[Local Article Id]],Table3[#All],34,FALSE)</f>
        <v>#N/A</v>
      </c>
      <c r="AX595">
        <v>477.25</v>
      </c>
      <c r="AY595">
        <v>0</v>
      </c>
      <c r="AZ595" t="s">
        <v>60</v>
      </c>
    </row>
    <row r="596" spans="1:52">
      <c r="A596" s="12" t="s">
        <v>2525</v>
      </c>
      <c r="B596" s="12" t="s">
        <v>48</v>
      </c>
      <c r="C596" s="12" t="s">
        <v>2526</v>
      </c>
      <c r="D596" s="12" t="s">
        <v>529</v>
      </c>
      <c r="E596" s="12" t="s">
        <v>51</v>
      </c>
      <c r="F596" s="12" t="s">
        <v>52</v>
      </c>
      <c r="G596" s="12" t="s">
        <v>468</v>
      </c>
      <c r="H596" s="12" t="s">
        <v>51</v>
      </c>
      <c r="I596" t="s">
        <v>51</v>
      </c>
      <c r="J596" s="12" t="s">
        <v>54</v>
      </c>
      <c r="K596" t="s">
        <v>51</v>
      </c>
      <c r="L596" t="s">
        <v>51</v>
      </c>
      <c r="M596" t="s">
        <v>55</v>
      </c>
      <c r="N596" t="s">
        <v>56</v>
      </c>
      <c r="O596" s="12">
        <v>0</v>
      </c>
      <c r="P596" t="s">
        <v>51</v>
      </c>
      <c r="Q596" s="12" t="s">
        <v>51</v>
      </c>
      <c r="R596" t="s">
        <v>57</v>
      </c>
      <c r="S596" t="s">
        <v>57</v>
      </c>
      <c r="T596" t="s">
        <v>2527</v>
      </c>
      <c r="U596" t="s">
        <v>51</v>
      </c>
      <c r="V596" t="s">
        <v>51</v>
      </c>
      <c r="W596" t="s">
        <v>51</v>
      </c>
      <c r="X596">
        <v>1</v>
      </c>
      <c r="Y596">
        <v>0</v>
      </c>
      <c r="Z596">
        <v>1909</v>
      </c>
      <c r="AA596">
        <v>0</v>
      </c>
      <c r="AB596" t="s">
        <v>51</v>
      </c>
      <c r="AF596" s="12" t="s">
        <v>2528</v>
      </c>
      <c r="AG596" t="s">
        <v>287</v>
      </c>
      <c r="AH596" t="s">
        <v>125</v>
      </c>
      <c r="AI596" s="12" t="s">
        <v>141</v>
      </c>
      <c r="AJ596" s="12" t="e">
        <f>VLOOKUP(Table13[[#This Row],[Local Article Id]],Table3[#All],28,FALSE)</f>
        <v>#N/A</v>
      </c>
      <c r="AK596" t="s">
        <v>51</v>
      </c>
      <c r="AL596" t="s">
        <v>51</v>
      </c>
      <c r="AM596" t="s">
        <v>51</v>
      </c>
      <c r="AN596" s="12" t="s">
        <v>307</v>
      </c>
      <c r="AO596" s="12" t="e">
        <f>VLOOKUP(Table13[[#This Row],[Local Article Id]],Table3[#All],35,FALSE)</f>
        <v>#N/A</v>
      </c>
      <c r="AP596" t="s">
        <v>51</v>
      </c>
      <c r="AQ596" s="12" t="s">
        <v>2036</v>
      </c>
      <c r="AR596" s="12" t="e">
        <f>VLOOKUP(Table13[[#This Row],[Local Article Id]],Table3[#All],30,FALSE)</f>
        <v>#N/A</v>
      </c>
      <c r="AS596" t="s">
        <v>51</v>
      </c>
      <c r="AT596" s="12" t="s">
        <v>51</v>
      </c>
      <c r="AU596" s="12" t="e">
        <f>VLOOKUP(Table13[[#This Row],[Local Article Id]],Table3[#All],33,FALSE)</f>
        <v>#N/A</v>
      </c>
      <c r="AV596" s="12" t="s">
        <v>447</v>
      </c>
      <c r="AW596" s="12" t="e">
        <f>VLOOKUP(Table13[[#This Row],[Local Article Id]],Table3[#All],34,FALSE)</f>
        <v>#N/A</v>
      </c>
      <c r="AX596">
        <v>1909</v>
      </c>
      <c r="AY596">
        <v>0</v>
      </c>
      <c r="AZ596" t="s">
        <v>60</v>
      </c>
    </row>
    <row r="597" spans="1:52">
      <c r="A597" s="12" t="s">
        <v>2525</v>
      </c>
      <c r="B597" s="12" t="s">
        <v>329</v>
      </c>
      <c r="C597" s="12" t="s">
        <v>2526</v>
      </c>
      <c r="D597" s="12" t="s">
        <v>529</v>
      </c>
      <c r="E597" s="12" t="s">
        <v>51</v>
      </c>
      <c r="F597" s="12" t="s">
        <v>52</v>
      </c>
      <c r="G597" s="12" t="s">
        <v>468</v>
      </c>
      <c r="H597" s="12" t="s">
        <v>51</v>
      </c>
      <c r="I597" t="s">
        <v>51</v>
      </c>
      <c r="J597" s="12" t="s">
        <v>54</v>
      </c>
      <c r="K597" t="s">
        <v>51</v>
      </c>
      <c r="L597" t="s">
        <v>51</v>
      </c>
      <c r="M597" t="s">
        <v>55</v>
      </c>
      <c r="N597" t="s">
        <v>56</v>
      </c>
      <c r="O597" s="12">
        <v>0</v>
      </c>
      <c r="P597" t="s">
        <v>51</v>
      </c>
      <c r="Q597" s="12" t="s">
        <v>51</v>
      </c>
      <c r="R597" t="s">
        <v>57</v>
      </c>
      <c r="S597" t="s">
        <v>57</v>
      </c>
      <c r="T597" t="s">
        <v>2527</v>
      </c>
      <c r="U597" t="s">
        <v>51</v>
      </c>
      <c r="V597" t="s">
        <v>51</v>
      </c>
      <c r="W597" t="s">
        <v>51</v>
      </c>
      <c r="X597">
        <v>1</v>
      </c>
      <c r="Y597">
        <v>0</v>
      </c>
      <c r="Z597">
        <v>1909</v>
      </c>
      <c r="AA597">
        <v>0</v>
      </c>
      <c r="AB597" t="s">
        <v>51</v>
      </c>
      <c r="AF597" s="12" t="s">
        <v>2528</v>
      </c>
      <c r="AG597" t="s">
        <v>287</v>
      </c>
      <c r="AH597" t="s">
        <v>125</v>
      </c>
      <c r="AI597" s="12" t="s">
        <v>51</v>
      </c>
      <c r="AJ597" s="12" t="e">
        <f>VLOOKUP(Table13[[#This Row],[Local Article Id]],Table3[#All],28,FALSE)</f>
        <v>#N/A</v>
      </c>
      <c r="AK597" t="s">
        <v>51</v>
      </c>
      <c r="AL597" t="s">
        <v>51</v>
      </c>
      <c r="AM597" t="s">
        <v>51</v>
      </c>
      <c r="AN597" s="12" t="s">
        <v>314</v>
      </c>
      <c r="AO597" s="12" t="e">
        <f>VLOOKUP(Table13[[#This Row],[Local Article Id]],Table3[#All],35,FALSE)</f>
        <v>#N/A</v>
      </c>
      <c r="AP597" t="s">
        <v>51</v>
      </c>
      <c r="AQ597" s="12" t="s">
        <v>51</v>
      </c>
      <c r="AR597" s="12" t="e">
        <f>VLOOKUP(Table13[[#This Row],[Local Article Id]],Table3[#All],30,FALSE)</f>
        <v>#N/A</v>
      </c>
      <c r="AS597" t="s">
        <v>51</v>
      </c>
      <c r="AT597" s="12" t="s">
        <v>51</v>
      </c>
      <c r="AU597" s="12" t="e">
        <f>VLOOKUP(Table13[[#This Row],[Local Article Id]],Table3[#All],33,FALSE)</f>
        <v>#N/A</v>
      </c>
      <c r="AV597" s="12" t="s">
        <v>51</v>
      </c>
      <c r="AW597" s="12" t="e">
        <f>VLOOKUP(Table13[[#This Row],[Local Article Id]],Table3[#All],34,FALSE)</f>
        <v>#N/A</v>
      </c>
      <c r="AZ597" t="s">
        <v>60</v>
      </c>
    </row>
    <row r="598" spans="1:52">
      <c r="A598" s="12" t="s">
        <v>2529</v>
      </c>
      <c r="B598" s="12" t="s">
        <v>48</v>
      </c>
      <c r="C598" s="12" t="s">
        <v>2530</v>
      </c>
      <c r="D598" s="12" t="s">
        <v>108</v>
      </c>
      <c r="E598" s="12" t="s">
        <v>51</v>
      </c>
      <c r="F598" s="12" t="s">
        <v>85</v>
      </c>
      <c r="G598" s="12" t="s">
        <v>2294</v>
      </c>
      <c r="H598" s="12" t="s">
        <v>2294</v>
      </c>
      <c r="I598" t="s">
        <v>2295</v>
      </c>
      <c r="J598" s="12" t="s">
        <v>51</v>
      </c>
      <c r="K598" t="s">
        <v>51</v>
      </c>
      <c r="L598" t="s">
        <v>51</v>
      </c>
      <c r="M598" t="s">
        <v>55</v>
      </c>
      <c r="N598" t="s">
        <v>56</v>
      </c>
      <c r="O598" s="12">
        <v>6</v>
      </c>
      <c r="P598" t="s">
        <v>51</v>
      </c>
      <c r="Q598" s="12" t="s">
        <v>51</v>
      </c>
      <c r="R598" t="s">
        <v>57</v>
      </c>
      <c r="S598" t="s">
        <v>57</v>
      </c>
      <c r="T598" t="s">
        <v>51</v>
      </c>
      <c r="U598" t="s">
        <v>51</v>
      </c>
      <c r="V598" t="s">
        <v>51</v>
      </c>
      <c r="W598" t="s">
        <v>51</v>
      </c>
      <c r="X598">
        <v>97</v>
      </c>
      <c r="Y598">
        <v>0</v>
      </c>
      <c r="Z598">
        <v>3727</v>
      </c>
      <c r="AA598">
        <v>34100</v>
      </c>
      <c r="AB598" t="s">
        <v>51</v>
      </c>
      <c r="AF598" s="12" t="s">
        <v>2531</v>
      </c>
      <c r="AG598" t="s">
        <v>287</v>
      </c>
      <c r="AH598" t="s">
        <v>125</v>
      </c>
      <c r="AI598" s="12" t="s">
        <v>254</v>
      </c>
      <c r="AJ598" s="12" t="e">
        <f>VLOOKUP(Table13[[#This Row],[Local Article Id]],Table3[#All],28,FALSE)</f>
        <v>#N/A</v>
      </c>
      <c r="AK598" t="s">
        <v>51</v>
      </c>
      <c r="AL598" t="s">
        <v>51</v>
      </c>
      <c r="AM598" t="s">
        <v>51</v>
      </c>
      <c r="AN598" s="12" t="s">
        <v>51</v>
      </c>
      <c r="AO598" s="12" t="e">
        <f>VLOOKUP(Table13[[#This Row],[Local Article Id]],Table3[#All],35,FALSE)</f>
        <v>#N/A</v>
      </c>
      <c r="AP598" t="s">
        <v>51</v>
      </c>
      <c r="AQ598" s="12" t="s">
        <v>51</v>
      </c>
      <c r="AR598" s="12" t="e">
        <f>VLOOKUP(Table13[[#This Row],[Local Article Id]],Table3[#All],30,FALSE)</f>
        <v>#N/A</v>
      </c>
      <c r="AS598" t="s">
        <v>51</v>
      </c>
      <c r="AT598" s="12" t="s">
        <v>51</v>
      </c>
      <c r="AU598" s="12" t="e">
        <f>VLOOKUP(Table13[[#This Row],[Local Article Id]],Table3[#All],33,FALSE)</f>
        <v>#N/A</v>
      </c>
      <c r="AV598" s="12" t="s">
        <v>288</v>
      </c>
      <c r="AW598" s="12" t="e">
        <f>VLOOKUP(Table13[[#This Row],[Local Article Id]],Table3[#All],34,FALSE)</f>
        <v>#N/A</v>
      </c>
      <c r="AX598">
        <v>3727</v>
      </c>
      <c r="AY598">
        <v>1653850</v>
      </c>
      <c r="AZ598" t="s">
        <v>60</v>
      </c>
    </row>
    <row r="599" spans="1:52">
      <c r="A599" s="12" t="s">
        <v>2532</v>
      </c>
      <c r="B599" s="12" t="s">
        <v>48</v>
      </c>
      <c r="C599" s="12" t="s">
        <v>2533</v>
      </c>
      <c r="D599" s="12" t="s">
        <v>152</v>
      </c>
      <c r="E599" s="12" t="s">
        <v>51</v>
      </c>
      <c r="F599" s="12" t="s">
        <v>52</v>
      </c>
      <c r="G599" s="12" t="s">
        <v>2534</v>
      </c>
      <c r="H599" s="12" t="s">
        <v>51</v>
      </c>
      <c r="I599" t="s">
        <v>51</v>
      </c>
      <c r="J599" s="12" t="s">
        <v>54</v>
      </c>
      <c r="K599" t="s">
        <v>51</v>
      </c>
      <c r="L599" t="s">
        <v>51</v>
      </c>
      <c r="M599" t="s">
        <v>55</v>
      </c>
      <c r="N599" t="s">
        <v>56</v>
      </c>
      <c r="O599" s="12">
        <v>0</v>
      </c>
      <c r="P599" t="s">
        <v>51</v>
      </c>
      <c r="Q599" s="12" t="s">
        <v>51</v>
      </c>
      <c r="R599" t="s">
        <v>57</v>
      </c>
      <c r="S599" t="s">
        <v>57</v>
      </c>
      <c r="T599" t="s">
        <v>2535</v>
      </c>
      <c r="U599" t="s">
        <v>51</v>
      </c>
      <c r="V599" t="s">
        <v>51</v>
      </c>
      <c r="W599" t="s">
        <v>51</v>
      </c>
      <c r="X599">
        <v>1</v>
      </c>
      <c r="Y599">
        <v>0</v>
      </c>
      <c r="Z599">
        <v>0</v>
      </c>
      <c r="AA599">
        <v>0</v>
      </c>
      <c r="AB599" t="s">
        <v>51</v>
      </c>
      <c r="AF599" s="12" t="s">
        <v>1092</v>
      </c>
      <c r="AG599" t="s">
        <v>287</v>
      </c>
      <c r="AH599" t="s">
        <v>125</v>
      </c>
      <c r="AI599" s="12" t="s">
        <v>254</v>
      </c>
      <c r="AJ599" s="12" t="e">
        <f>VLOOKUP(Table13[[#This Row],[Local Article Id]],Table3[#All],28,FALSE)</f>
        <v>#N/A</v>
      </c>
      <c r="AK599" t="s">
        <v>51</v>
      </c>
      <c r="AL599" t="s">
        <v>51</v>
      </c>
      <c r="AM599" t="s">
        <v>51</v>
      </c>
      <c r="AN599" s="12" t="s">
        <v>307</v>
      </c>
      <c r="AO599" s="12" t="e">
        <f>VLOOKUP(Table13[[#This Row],[Local Article Id]],Table3[#All],35,FALSE)</f>
        <v>#N/A</v>
      </c>
      <c r="AP599" t="s">
        <v>51</v>
      </c>
      <c r="AQ599" s="12" t="s">
        <v>51</v>
      </c>
      <c r="AR599" s="12" t="e">
        <f>VLOOKUP(Table13[[#This Row],[Local Article Id]],Table3[#All],30,FALSE)</f>
        <v>#N/A</v>
      </c>
      <c r="AS599" t="s">
        <v>51</v>
      </c>
      <c r="AT599" s="12" t="s">
        <v>51</v>
      </c>
      <c r="AU599" s="12" t="e">
        <f>VLOOKUP(Table13[[#This Row],[Local Article Id]],Table3[#All],33,FALSE)</f>
        <v>#N/A</v>
      </c>
      <c r="AV599" s="12" t="s">
        <v>51</v>
      </c>
      <c r="AW599" s="12" t="e">
        <f>VLOOKUP(Table13[[#This Row],[Local Article Id]],Table3[#All],34,FALSE)</f>
        <v>#N/A</v>
      </c>
      <c r="AX599">
        <v>0</v>
      </c>
      <c r="AY599">
        <v>0</v>
      </c>
      <c r="AZ599" t="s">
        <v>60</v>
      </c>
    </row>
    <row r="600" spans="1:52">
      <c r="A600" s="12" t="s">
        <v>2536</v>
      </c>
      <c r="B600" s="12" t="s">
        <v>48</v>
      </c>
      <c r="C600" s="12" t="s">
        <v>2537</v>
      </c>
      <c r="D600" s="12" t="s">
        <v>69</v>
      </c>
      <c r="E600" s="12" t="s">
        <v>51</v>
      </c>
      <c r="F600" s="12" t="s">
        <v>52</v>
      </c>
      <c r="G600" s="12" t="s">
        <v>799</v>
      </c>
      <c r="H600" s="12" t="s">
        <v>51</v>
      </c>
      <c r="I600" t="s">
        <v>51</v>
      </c>
      <c r="J600" s="12" t="s">
        <v>54</v>
      </c>
      <c r="K600" t="s">
        <v>51</v>
      </c>
      <c r="L600" t="s">
        <v>51</v>
      </c>
      <c r="M600" t="s">
        <v>650</v>
      </c>
      <c r="N600" t="s">
        <v>56</v>
      </c>
      <c r="O600" s="12">
        <v>0</v>
      </c>
      <c r="P600" t="s">
        <v>51</v>
      </c>
      <c r="Q600" s="12" t="s">
        <v>51</v>
      </c>
      <c r="R600" t="s">
        <v>57</v>
      </c>
      <c r="S600" t="s">
        <v>57</v>
      </c>
      <c r="T600" t="s">
        <v>2538</v>
      </c>
      <c r="U600" t="s">
        <v>51</v>
      </c>
      <c r="V600" t="s">
        <v>51</v>
      </c>
      <c r="W600" t="s">
        <v>51</v>
      </c>
      <c r="X600">
        <v>1</v>
      </c>
      <c r="Y600">
        <v>0</v>
      </c>
      <c r="Z600">
        <v>11149</v>
      </c>
      <c r="AA600">
        <v>0</v>
      </c>
      <c r="AB600" t="s">
        <v>51</v>
      </c>
      <c r="AF600" s="12" t="s">
        <v>2539</v>
      </c>
      <c r="AG600" t="s">
        <v>287</v>
      </c>
      <c r="AH600" t="s">
        <v>125</v>
      </c>
      <c r="AI600" s="12" t="s">
        <v>126</v>
      </c>
      <c r="AJ600" s="12" t="e">
        <f>VLOOKUP(Table13[[#This Row],[Local Article Id]],Table3[#All],28,FALSE)</f>
        <v>#N/A</v>
      </c>
      <c r="AK600" t="s">
        <v>51</v>
      </c>
      <c r="AL600" t="s">
        <v>51</v>
      </c>
      <c r="AM600" t="s">
        <v>51</v>
      </c>
      <c r="AN600" s="12" t="s">
        <v>307</v>
      </c>
      <c r="AO600" s="12" t="e">
        <f>VLOOKUP(Table13[[#This Row],[Local Article Id]],Table3[#All],35,FALSE)</f>
        <v>#N/A</v>
      </c>
      <c r="AP600" t="s">
        <v>51</v>
      </c>
      <c r="AQ600" s="12" t="s">
        <v>51</v>
      </c>
      <c r="AR600" s="12" t="e">
        <f>VLOOKUP(Table13[[#This Row],[Local Article Id]],Table3[#All],30,FALSE)</f>
        <v>#N/A</v>
      </c>
      <c r="AS600" t="s">
        <v>51</v>
      </c>
      <c r="AT600" s="12" t="s">
        <v>51</v>
      </c>
      <c r="AU600" s="12" t="e">
        <f>VLOOKUP(Table13[[#This Row],[Local Article Id]],Table3[#All],33,FALSE)</f>
        <v>#N/A</v>
      </c>
      <c r="AV600" s="12" t="s">
        <v>51</v>
      </c>
      <c r="AW600" s="12" t="e">
        <f>VLOOKUP(Table13[[#This Row],[Local Article Id]],Table3[#All],34,FALSE)</f>
        <v>#N/A</v>
      </c>
      <c r="AX600">
        <v>1114.9000000000001</v>
      </c>
      <c r="AY600">
        <v>0</v>
      </c>
      <c r="AZ600" t="s">
        <v>60</v>
      </c>
    </row>
    <row r="601" spans="1:52">
      <c r="A601" s="12" t="s">
        <v>2540</v>
      </c>
      <c r="B601" s="12" t="s">
        <v>48</v>
      </c>
      <c r="C601" s="12" t="s">
        <v>2541</v>
      </c>
      <c r="D601" s="12" t="s">
        <v>244</v>
      </c>
      <c r="E601" s="12" t="s">
        <v>51</v>
      </c>
      <c r="F601" s="12" t="s">
        <v>52</v>
      </c>
      <c r="G601" s="12" t="s">
        <v>417</v>
      </c>
      <c r="H601" s="12" t="s">
        <v>51</v>
      </c>
      <c r="I601" t="s">
        <v>51</v>
      </c>
      <c r="J601" s="12" t="s">
        <v>54</v>
      </c>
      <c r="K601" t="s">
        <v>51</v>
      </c>
      <c r="L601" t="s">
        <v>51</v>
      </c>
      <c r="M601" t="s">
        <v>55</v>
      </c>
      <c r="N601" t="s">
        <v>56</v>
      </c>
      <c r="O601" s="12">
        <v>0</v>
      </c>
      <c r="P601" t="s">
        <v>51</v>
      </c>
      <c r="Q601" s="12" t="s">
        <v>51</v>
      </c>
      <c r="R601" t="s">
        <v>57</v>
      </c>
      <c r="S601" t="s">
        <v>57</v>
      </c>
      <c r="T601" t="s">
        <v>2542</v>
      </c>
      <c r="U601" t="s">
        <v>51</v>
      </c>
      <c r="V601" t="s">
        <v>51</v>
      </c>
      <c r="W601" t="s">
        <v>51</v>
      </c>
      <c r="X601">
        <v>1</v>
      </c>
      <c r="Y601">
        <v>0</v>
      </c>
      <c r="Z601">
        <v>0</v>
      </c>
      <c r="AA601">
        <v>0</v>
      </c>
      <c r="AB601" t="s">
        <v>51</v>
      </c>
      <c r="AF601" s="12" t="s">
        <v>2543</v>
      </c>
      <c r="AG601" t="s">
        <v>287</v>
      </c>
      <c r="AH601" t="s">
        <v>125</v>
      </c>
      <c r="AI601" s="12" t="s">
        <v>133</v>
      </c>
      <c r="AJ601" s="12" t="e">
        <f>VLOOKUP(Table13[[#This Row],[Local Article Id]],Table3[#All],28,FALSE)</f>
        <v>#N/A</v>
      </c>
      <c r="AK601" t="s">
        <v>51</v>
      </c>
      <c r="AL601" t="s">
        <v>51</v>
      </c>
      <c r="AM601" t="s">
        <v>51</v>
      </c>
      <c r="AN601" s="12" t="s">
        <v>307</v>
      </c>
      <c r="AO601" s="12" t="e">
        <f>VLOOKUP(Table13[[#This Row],[Local Article Id]],Table3[#All],35,FALSE)</f>
        <v>#N/A</v>
      </c>
      <c r="AP601" t="s">
        <v>51</v>
      </c>
      <c r="AQ601" s="12" t="s">
        <v>51</v>
      </c>
      <c r="AR601" s="12" t="e">
        <f>VLOOKUP(Table13[[#This Row],[Local Article Id]],Table3[#All],30,FALSE)</f>
        <v>#N/A</v>
      </c>
      <c r="AS601" t="s">
        <v>51</v>
      </c>
      <c r="AT601" s="12" t="s">
        <v>51</v>
      </c>
      <c r="AU601" s="12" t="e">
        <f>VLOOKUP(Table13[[#This Row],[Local Article Id]],Table3[#All],33,FALSE)</f>
        <v>#N/A</v>
      </c>
      <c r="AV601" s="12" t="s">
        <v>51</v>
      </c>
      <c r="AW601" s="12" t="e">
        <f>VLOOKUP(Table13[[#This Row],[Local Article Id]],Table3[#All],34,FALSE)</f>
        <v>#N/A</v>
      </c>
      <c r="AX601">
        <v>0</v>
      </c>
      <c r="AY601">
        <v>0</v>
      </c>
      <c r="AZ601" t="s">
        <v>60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6F31-221E-4A50-87F7-C1C1B40A2EAD}">
  <dimension ref="A1:AL1266"/>
  <sheetViews>
    <sheetView topLeftCell="X1" workbookViewId="0">
      <selection activeCell="AG1173" sqref="AG1173"/>
    </sheetView>
  </sheetViews>
  <sheetFormatPr defaultRowHeight="14.45"/>
  <cols>
    <col min="1" max="1" width="10.140625" customWidth="1"/>
    <col min="2" max="2" width="17.5703125" customWidth="1"/>
    <col min="3" max="3" width="10.42578125" customWidth="1"/>
    <col min="4" max="4" width="11.140625" customWidth="1"/>
    <col min="5" max="5" width="10.5703125" customWidth="1"/>
    <col min="6" max="6" width="10.85546875" customWidth="1"/>
    <col min="8" max="8" width="12.42578125" customWidth="1"/>
    <col min="9" max="9" width="11.42578125" customWidth="1"/>
    <col min="10" max="10" width="9.140625" customWidth="1"/>
    <col min="11" max="11" width="11.42578125" customWidth="1"/>
    <col min="16" max="16" width="17.42578125" customWidth="1"/>
    <col min="17" max="17" width="12.85546875" customWidth="1"/>
    <col min="18" max="18" width="9.85546875" customWidth="1"/>
    <col min="19" max="19" width="10.42578125" customWidth="1"/>
    <col min="20" max="20" width="14.140625" customWidth="1"/>
    <col min="21" max="21" width="12" customWidth="1"/>
    <col min="22" max="22" width="13.140625" customWidth="1"/>
    <col min="23" max="23" width="15.7109375" customWidth="1"/>
    <col min="24" max="24" width="13.5703125" customWidth="1"/>
    <col min="25" max="25" width="11.42578125" customWidth="1"/>
    <col min="26" max="26" width="15.7109375" customWidth="1"/>
    <col min="27" max="27" width="12.5703125" customWidth="1"/>
    <col min="28" max="28" width="14.42578125" customWidth="1"/>
    <col min="30" max="30" width="15.28515625" customWidth="1"/>
    <col min="31" max="31" width="16.5703125" customWidth="1"/>
    <col min="33" max="33" width="15.140625" customWidth="1"/>
    <col min="34" max="34" width="16.140625" customWidth="1"/>
    <col min="37" max="37" width="14.85546875" customWidth="1"/>
  </cols>
  <sheetData>
    <row r="1" spans="1:38">
      <c r="A1" t="s">
        <v>2549</v>
      </c>
      <c r="B1" t="s">
        <v>2550</v>
      </c>
      <c r="C1" t="s">
        <v>9</v>
      </c>
      <c r="D1" t="s">
        <v>2551</v>
      </c>
      <c r="E1" t="s">
        <v>31</v>
      </c>
      <c r="F1" t="s">
        <v>2552</v>
      </c>
      <c r="G1" t="s">
        <v>2553</v>
      </c>
      <c r="H1" t="s">
        <v>6</v>
      </c>
      <c r="I1" t="s">
        <v>2554</v>
      </c>
      <c r="J1" t="s">
        <v>2555</v>
      </c>
      <c r="K1" t="s">
        <v>2556</v>
      </c>
      <c r="L1" t="s">
        <v>16</v>
      </c>
      <c r="M1" t="s">
        <v>2557</v>
      </c>
      <c r="N1" t="s">
        <v>2558</v>
      </c>
      <c r="O1" t="s">
        <v>2559</v>
      </c>
      <c r="P1" t="s">
        <v>2560</v>
      </c>
      <c r="Q1" t="s">
        <v>2561</v>
      </c>
      <c r="R1" t="s">
        <v>2562</v>
      </c>
      <c r="S1" t="s">
        <v>2563</v>
      </c>
      <c r="T1" t="s">
        <v>2564</v>
      </c>
      <c r="U1" t="s">
        <v>2565</v>
      </c>
      <c r="V1" t="s">
        <v>2566</v>
      </c>
      <c r="W1" t="s">
        <v>2567</v>
      </c>
      <c r="X1" t="s">
        <v>2568</v>
      </c>
      <c r="Y1" t="s">
        <v>2569</v>
      </c>
      <c r="Z1" t="s">
        <v>2570</v>
      </c>
      <c r="AA1" t="s">
        <v>2571</v>
      </c>
      <c r="AB1" t="s">
        <v>2572</v>
      </c>
      <c r="AC1" t="s">
        <v>37</v>
      </c>
      <c r="AD1" t="s">
        <v>2573</v>
      </c>
      <c r="AE1" t="s">
        <v>2574</v>
      </c>
      <c r="AF1" t="s">
        <v>2575</v>
      </c>
      <c r="AG1" t="s">
        <v>2576</v>
      </c>
      <c r="AH1" t="s">
        <v>2577</v>
      </c>
      <c r="AI1" t="s">
        <v>2578</v>
      </c>
      <c r="AJ1" t="s">
        <v>2579</v>
      </c>
      <c r="AK1" t="s">
        <v>2580</v>
      </c>
      <c r="AL1" t="s">
        <v>2581</v>
      </c>
    </row>
    <row r="2" spans="1:38">
      <c r="A2" t="s">
        <v>352</v>
      </c>
      <c r="C2" t="s">
        <v>2582</v>
      </c>
      <c r="D2" s="6">
        <v>45079.21398148148</v>
      </c>
      <c r="E2" t="s">
        <v>356</v>
      </c>
      <c r="F2" t="s">
        <v>2583</v>
      </c>
      <c r="G2" t="s">
        <v>54</v>
      </c>
      <c r="H2" t="s">
        <v>353</v>
      </c>
      <c r="I2">
        <v>0</v>
      </c>
      <c r="J2">
        <v>0</v>
      </c>
      <c r="K2" s="6">
        <v>45078.497106481482</v>
      </c>
      <c r="L2" t="s">
        <v>355</v>
      </c>
      <c r="M2">
        <v>1</v>
      </c>
      <c r="N2">
        <v>1</v>
      </c>
      <c r="O2">
        <v>2500</v>
      </c>
      <c r="P2" t="s">
        <v>48</v>
      </c>
      <c r="Q2" t="s">
        <v>329</v>
      </c>
      <c r="R2">
        <v>27</v>
      </c>
      <c r="S2" t="s">
        <v>2584</v>
      </c>
      <c r="T2">
        <v>166469</v>
      </c>
      <c r="U2">
        <v>565801</v>
      </c>
      <c r="W2">
        <v>0</v>
      </c>
      <c r="X2" t="s">
        <v>2585</v>
      </c>
      <c r="Y2">
        <v>0</v>
      </c>
      <c r="AA2" t="s">
        <v>2586</v>
      </c>
      <c r="AB2" t="s">
        <v>2587</v>
      </c>
      <c r="AC2" t="s">
        <v>2588</v>
      </c>
      <c r="AG2" t="s">
        <v>51</v>
      </c>
      <c r="AJ2" t="s">
        <v>2589</v>
      </c>
      <c r="AK2" t="s">
        <v>2590</v>
      </c>
      <c r="AL2" t="s">
        <v>2591</v>
      </c>
    </row>
    <row r="3" spans="1:38">
      <c r="A3" t="s">
        <v>1212</v>
      </c>
      <c r="C3" t="s">
        <v>2582</v>
      </c>
      <c r="D3" s="6">
        <v>45092.172719907408</v>
      </c>
      <c r="E3" t="s">
        <v>1214</v>
      </c>
      <c r="F3" t="s">
        <v>2592</v>
      </c>
      <c r="G3" t="s">
        <v>54</v>
      </c>
      <c r="H3" t="s">
        <v>353</v>
      </c>
      <c r="I3">
        <v>0</v>
      </c>
      <c r="J3">
        <v>0</v>
      </c>
      <c r="K3" s="6">
        <v>45091.521504629629</v>
      </c>
      <c r="L3" t="s">
        <v>1213</v>
      </c>
      <c r="M3">
        <v>1</v>
      </c>
      <c r="N3">
        <v>1</v>
      </c>
      <c r="O3">
        <v>2500</v>
      </c>
      <c r="P3" t="s">
        <v>48</v>
      </c>
      <c r="Q3" t="s">
        <v>329</v>
      </c>
      <c r="R3">
        <v>27</v>
      </c>
      <c r="S3" t="s">
        <v>2593</v>
      </c>
      <c r="T3">
        <v>166469</v>
      </c>
      <c r="U3">
        <v>565801</v>
      </c>
      <c r="W3">
        <v>0</v>
      </c>
      <c r="X3" t="s">
        <v>2585</v>
      </c>
      <c r="Y3">
        <v>0</v>
      </c>
      <c r="AA3" t="s">
        <v>2594</v>
      </c>
      <c r="AB3" t="s">
        <v>2595</v>
      </c>
      <c r="AC3" t="s">
        <v>2588</v>
      </c>
      <c r="AJ3" t="s">
        <v>2596</v>
      </c>
      <c r="AK3" t="s">
        <v>2590</v>
      </c>
      <c r="AL3" t="s">
        <v>2591</v>
      </c>
    </row>
    <row r="4" spans="1:38">
      <c r="A4" t="s">
        <v>2597</v>
      </c>
      <c r="C4" t="s">
        <v>2598</v>
      </c>
      <c r="D4" s="6">
        <v>45078.154456018521</v>
      </c>
      <c r="E4" t="s">
        <v>2599</v>
      </c>
      <c r="F4" t="s">
        <v>2600</v>
      </c>
      <c r="G4" t="s">
        <v>54</v>
      </c>
      <c r="H4" t="s">
        <v>145</v>
      </c>
      <c r="I4">
        <v>0</v>
      </c>
      <c r="J4">
        <v>0</v>
      </c>
      <c r="K4" s="6">
        <v>45077.000821759262</v>
      </c>
      <c r="L4" t="s">
        <v>2601</v>
      </c>
      <c r="M4">
        <v>261016</v>
      </c>
      <c r="N4">
        <v>1</v>
      </c>
      <c r="O4">
        <v>9724171</v>
      </c>
      <c r="P4" t="s">
        <v>48</v>
      </c>
      <c r="Q4" t="s">
        <v>329</v>
      </c>
      <c r="R4">
        <v>1106</v>
      </c>
      <c r="S4" t="s">
        <v>2602</v>
      </c>
      <c r="T4">
        <v>41220</v>
      </c>
      <c r="U4">
        <v>642877</v>
      </c>
      <c r="W4">
        <v>0</v>
      </c>
      <c r="X4" t="s">
        <v>2585</v>
      </c>
      <c r="Y4">
        <v>0</v>
      </c>
      <c r="AA4" t="s">
        <v>2594</v>
      </c>
      <c r="AB4" t="s">
        <v>2595</v>
      </c>
      <c r="AC4" t="s">
        <v>2588</v>
      </c>
      <c r="AJ4" t="s">
        <v>2603</v>
      </c>
      <c r="AK4" t="s">
        <v>2590</v>
      </c>
      <c r="AL4" t="s">
        <v>2591</v>
      </c>
    </row>
    <row r="5" spans="1:38">
      <c r="A5" t="s">
        <v>952</v>
      </c>
      <c r="C5" t="s">
        <v>2598</v>
      </c>
      <c r="D5" s="6">
        <v>45085.213645833333</v>
      </c>
      <c r="E5" t="s">
        <v>955</v>
      </c>
      <c r="F5" t="s">
        <v>2604</v>
      </c>
      <c r="G5" t="s">
        <v>54</v>
      </c>
      <c r="H5" t="s">
        <v>145</v>
      </c>
      <c r="I5">
        <v>0</v>
      </c>
      <c r="J5">
        <v>0</v>
      </c>
      <c r="K5" s="6">
        <v>45079.463078703702</v>
      </c>
      <c r="L5" t="s">
        <v>953</v>
      </c>
      <c r="M5">
        <v>261016</v>
      </c>
      <c r="N5">
        <v>1</v>
      </c>
      <c r="O5">
        <v>9724171</v>
      </c>
      <c r="P5" t="s">
        <v>48</v>
      </c>
      <c r="Q5" t="s">
        <v>329</v>
      </c>
      <c r="R5">
        <v>1106</v>
      </c>
      <c r="S5" t="s">
        <v>2605</v>
      </c>
      <c r="T5">
        <v>41220</v>
      </c>
      <c r="U5">
        <v>642877</v>
      </c>
      <c r="W5">
        <v>0</v>
      </c>
      <c r="X5" t="s">
        <v>2585</v>
      </c>
      <c r="Y5">
        <v>0</v>
      </c>
      <c r="AA5" t="s">
        <v>2594</v>
      </c>
      <c r="AB5" t="s">
        <v>2606</v>
      </c>
      <c r="AC5" t="s">
        <v>2607</v>
      </c>
      <c r="AD5" t="s">
        <v>2608</v>
      </c>
      <c r="AH5" t="s">
        <v>288</v>
      </c>
      <c r="AJ5" t="s">
        <v>2609</v>
      </c>
      <c r="AK5" t="s">
        <v>2590</v>
      </c>
      <c r="AL5" t="s">
        <v>2591</v>
      </c>
    </row>
    <row r="6" spans="1:38">
      <c r="A6" t="s">
        <v>990</v>
      </c>
      <c r="C6" t="s">
        <v>2598</v>
      </c>
      <c r="D6" s="6">
        <v>45104.098344907405</v>
      </c>
      <c r="E6" t="s">
        <v>992</v>
      </c>
      <c r="F6" t="s">
        <v>2610</v>
      </c>
      <c r="G6" t="s">
        <v>54</v>
      </c>
      <c r="H6" t="s">
        <v>145</v>
      </c>
      <c r="I6">
        <v>0</v>
      </c>
      <c r="J6">
        <v>0</v>
      </c>
      <c r="K6" s="6">
        <v>45104.000833333332</v>
      </c>
      <c r="L6" t="s">
        <v>433</v>
      </c>
      <c r="M6">
        <v>261016</v>
      </c>
      <c r="N6">
        <v>1</v>
      </c>
      <c r="O6">
        <v>9724171</v>
      </c>
      <c r="P6" t="s">
        <v>48</v>
      </c>
      <c r="Q6" t="s">
        <v>329</v>
      </c>
      <c r="R6">
        <v>1106</v>
      </c>
      <c r="S6" t="s">
        <v>2611</v>
      </c>
      <c r="T6">
        <v>41220</v>
      </c>
      <c r="U6">
        <v>642877</v>
      </c>
      <c r="W6">
        <v>0</v>
      </c>
      <c r="X6" t="s">
        <v>2585</v>
      </c>
      <c r="Y6">
        <v>0</v>
      </c>
      <c r="AA6" t="s">
        <v>2594</v>
      </c>
      <c r="AB6" t="s">
        <v>2606</v>
      </c>
      <c r="AC6" t="s">
        <v>2607</v>
      </c>
      <c r="AD6" t="s">
        <v>2612</v>
      </c>
      <c r="AH6" t="s">
        <v>288</v>
      </c>
      <c r="AJ6" t="s">
        <v>2613</v>
      </c>
      <c r="AK6" t="s">
        <v>2590</v>
      </c>
      <c r="AL6" t="s">
        <v>2591</v>
      </c>
    </row>
    <row r="7" spans="1:38">
      <c r="A7" t="s">
        <v>432</v>
      </c>
      <c r="C7" t="s">
        <v>2598</v>
      </c>
      <c r="D7" s="6">
        <v>45084.242002314815</v>
      </c>
      <c r="E7" t="s">
        <v>435</v>
      </c>
      <c r="F7" t="s">
        <v>2614</v>
      </c>
      <c r="G7" t="s">
        <v>54</v>
      </c>
      <c r="H7" t="s">
        <v>145</v>
      </c>
      <c r="I7">
        <v>0</v>
      </c>
      <c r="J7">
        <v>0</v>
      </c>
      <c r="K7" s="6">
        <v>45084.000138888892</v>
      </c>
      <c r="L7" t="s">
        <v>433</v>
      </c>
      <c r="M7">
        <v>261016</v>
      </c>
      <c r="N7">
        <v>1</v>
      </c>
      <c r="O7">
        <v>9724171</v>
      </c>
      <c r="P7" t="s">
        <v>48</v>
      </c>
      <c r="Q7" t="s">
        <v>329</v>
      </c>
      <c r="R7">
        <v>1106</v>
      </c>
      <c r="S7" t="s">
        <v>2615</v>
      </c>
      <c r="T7">
        <v>41220</v>
      </c>
      <c r="U7">
        <v>642877</v>
      </c>
      <c r="W7">
        <v>0</v>
      </c>
      <c r="X7" t="s">
        <v>2585</v>
      </c>
      <c r="Y7">
        <v>0</v>
      </c>
      <c r="AA7" t="s">
        <v>2594</v>
      </c>
      <c r="AB7" t="s">
        <v>2606</v>
      </c>
      <c r="AC7" t="s">
        <v>2607</v>
      </c>
      <c r="AD7" t="s">
        <v>2616</v>
      </c>
      <c r="AJ7" t="s">
        <v>2617</v>
      </c>
      <c r="AK7" t="s">
        <v>2590</v>
      </c>
      <c r="AL7" t="s">
        <v>2591</v>
      </c>
    </row>
    <row r="8" spans="1:38">
      <c r="A8" t="s">
        <v>143</v>
      </c>
      <c r="C8" t="s">
        <v>2598</v>
      </c>
      <c r="D8" s="6">
        <v>45093.123796296299</v>
      </c>
      <c r="E8" t="s">
        <v>149</v>
      </c>
      <c r="F8" t="s">
        <v>2618</v>
      </c>
      <c r="G8" t="s">
        <v>54</v>
      </c>
      <c r="H8" t="s">
        <v>145</v>
      </c>
      <c r="I8">
        <v>0</v>
      </c>
      <c r="J8">
        <v>0</v>
      </c>
      <c r="K8" s="6">
        <v>45092.008344907408</v>
      </c>
      <c r="L8" t="s">
        <v>147</v>
      </c>
      <c r="M8">
        <v>261016</v>
      </c>
      <c r="N8">
        <v>1</v>
      </c>
      <c r="O8">
        <v>9724171</v>
      </c>
      <c r="P8" t="s">
        <v>48</v>
      </c>
      <c r="Q8" t="s">
        <v>329</v>
      </c>
      <c r="R8">
        <v>1106</v>
      </c>
      <c r="S8" t="s">
        <v>2619</v>
      </c>
      <c r="T8">
        <v>41220</v>
      </c>
      <c r="U8">
        <v>642877</v>
      </c>
      <c r="W8">
        <v>0</v>
      </c>
      <c r="X8" t="s">
        <v>2585</v>
      </c>
      <c r="Y8">
        <v>0</v>
      </c>
      <c r="AA8" t="s">
        <v>2586</v>
      </c>
      <c r="AB8" t="s">
        <v>2587</v>
      </c>
      <c r="AC8" t="s">
        <v>2588</v>
      </c>
      <c r="AJ8" t="s">
        <v>2620</v>
      </c>
      <c r="AK8" t="s">
        <v>2590</v>
      </c>
      <c r="AL8" t="s">
        <v>2591</v>
      </c>
    </row>
    <row r="9" spans="1:38">
      <c r="A9" t="s">
        <v>2621</v>
      </c>
      <c r="C9" t="s">
        <v>2598</v>
      </c>
      <c r="D9" s="6">
        <v>45078.154456018521</v>
      </c>
      <c r="E9" t="s">
        <v>2622</v>
      </c>
      <c r="F9" t="s">
        <v>2623</v>
      </c>
      <c r="G9" t="s">
        <v>54</v>
      </c>
      <c r="H9" t="s">
        <v>145</v>
      </c>
      <c r="I9">
        <v>0</v>
      </c>
      <c r="J9">
        <v>0</v>
      </c>
      <c r="K9" s="6">
        <v>45077.000821759262</v>
      </c>
      <c r="L9" t="s">
        <v>2624</v>
      </c>
      <c r="M9">
        <v>261016</v>
      </c>
      <c r="N9">
        <v>1</v>
      </c>
      <c r="O9">
        <v>9724171</v>
      </c>
      <c r="P9" t="s">
        <v>48</v>
      </c>
      <c r="Q9" t="s">
        <v>329</v>
      </c>
      <c r="R9">
        <v>1106</v>
      </c>
      <c r="S9" t="s">
        <v>2625</v>
      </c>
      <c r="T9">
        <v>41220</v>
      </c>
      <c r="U9">
        <v>642877</v>
      </c>
      <c r="W9">
        <v>0</v>
      </c>
      <c r="X9" t="s">
        <v>2585</v>
      </c>
      <c r="Y9">
        <v>0</v>
      </c>
      <c r="AA9" t="s">
        <v>2594</v>
      </c>
      <c r="AB9" t="s">
        <v>2606</v>
      </c>
      <c r="AC9" t="s">
        <v>2588</v>
      </c>
      <c r="AG9" t="s">
        <v>51</v>
      </c>
      <c r="AJ9" t="s">
        <v>2626</v>
      </c>
      <c r="AK9" t="s">
        <v>2590</v>
      </c>
      <c r="AL9" t="s">
        <v>2591</v>
      </c>
    </row>
    <row r="10" spans="1:38">
      <c r="A10" t="s">
        <v>2345</v>
      </c>
      <c r="C10" t="s">
        <v>2627</v>
      </c>
      <c r="D10" s="6">
        <v>45105.114560185182</v>
      </c>
      <c r="E10" t="s">
        <v>2347</v>
      </c>
      <c r="F10" t="s">
        <v>2628</v>
      </c>
      <c r="G10" t="s">
        <v>2629</v>
      </c>
      <c r="H10" t="s">
        <v>2196</v>
      </c>
      <c r="I10">
        <v>0</v>
      </c>
      <c r="J10">
        <v>0</v>
      </c>
      <c r="K10" s="6">
        <v>45104.214942129627</v>
      </c>
      <c r="L10" t="s">
        <v>2630</v>
      </c>
      <c r="M10">
        <v>21098</v>
      </c>
      <c r="N10">
        <v>1</v>
      </c>
      <c r="O10">
        <v>4896833</v>
      </c>
      <c r="P10" t="s">
        <v>48</v>
      </c>
      <c r="Q10" t="s">
        <v>329</v>
      </c>
      <c r="R10">
        <v>607</v>
      </c>
      <c r="S10" t="s">
        <v>2631</v>
      </c>
      <c r="T10">
        <v>126528</v>
      </c>
      <c r="U10">
        <v>568666</v>
      </c>
      <c r="W10">
        <v>0</v>
      </c>
      <c r="X10" t="s">
        <v>2632</v>
      </c>
      <c r="Y10">
        <v>45120.214942129627</v>
      </c>
      <c r="AA10" t="s">
        <v>2594</v>
      </c>
      <c r="AB10" t="s">
        <v>2587</v>
      </c>
      <c r="AC10" t="s">
        <v>2607</v>
      </c>
      <c r="AD10" t="s">
        <v>2612</v>
      </c>
      <c r="AJ10" t="s">
        <v>2613</v>
      </c>
      <c r="AK10" t="s">
        <v>453</v>
      </c>
      <c r="AL10" t="s">
        <v>2591</v>
      </c>
    </row>
    <row r="11" spans="1:38">
      <c r="A11" t="s">
        <v>2194</v>
      </c>
      <c r="C11" t="s">
        <v>2627</v>
      </c>
      <c r="D11" s="6">
        <v>45084.242094907408</v>
      </c>
      <c r="E11" t="s">
        <v>2197</v>
      </c>
      <c r="F11" t="s">
        <v>2633</v>
      </c>
      <c r="G11" t="s">
        <v>2629</v>
      </c>
      <c r="H11" t="s">
        <v>2196</v>
      </c>
      <c r="I11">
        <v>0</v>
      </c>
      <c r="J11">
        <v>0</v>
      </c>
      <c r="K11" s="6">
        <v>45083.394594907404</v>
      </c>
      <c r="L11" t="s">
        <v>2630</v>
      </c>
      <c r="M11">
        <v>21098</v>
      </c>
      <c r="N11">
        <v>1</v>
      </c>
      <c r="O11">
        <v>4896833</v>
      </c>
      <c r="P11" t="s">
        <v>48</v>
      </c>
      <c r="Q11" t="s">
        <v>329</v>
      </c>
      <c r="R11">
        <v>607</v>
      </c>
      <c r="S11" t="s">
        <v>2634</v>
      </c>
      <c r="T11">
        <v>126528</v>
      </c>
      <c r="U11">
        <v>568666</v>
      </c>
      <c r="W11">
        <v>0</v>
      </c>
      <c r="X11" t="s">
        <v>2632</v>
      </c>
      <c r="Y11">
        <v>45120.394594907404</v>
      </c>
      <c r="AA11" t="s">
        <v>2594</v>
      </c>
      <c r="AB11" t="s">
        <v>2587</v>
      </c>
      <c r="AC11" t="s">
        <v>2588</v>
      </c>
      <c r="AJ11" t="s">
        <v>2635</v>
      </c>
      <c r="AK11" t="s">
        <v>453</v>
      </c>
      <c r="AL11" t="s">
        <v>2591</v>
      </c>
    </row>
    <row r="12" spans="1:38">
      <c r="A12" t="s">
        <v>462</v>
      </c>
      <c r="C12" t="s">
        <v>2627</v>
      </c>
      <c r="D12" s="6">
        <v>45105.114571759259</v>
      </c>
      <c r="E12" t="s">
        <v>465</v>
      </c>
      <c r="F12" t="s">
        <v>2628</v>
      </c>
      <c r="G12" t="s">
        <v>2629</v>
      </c>
      <c r="H12" t="s">
        <v>464</v>
      </c>
      <c r="I12">
        <v>0</v>
      </c>
      <c r="J12">
        <v>0</v>
      </c>
      <c r="K12" s="6">
        <v>45104.214918981481</v>
      </c>
      <c r="L12" t="s">
        <v>2630</v>
      </c>
      <c r="M12">
        <v>2142</v>
      </c>
      <c r="N12">
        <v>1</v>
      </c>
      <c r="O12">
        <v>576667</v>
      </c>
      <c r="P12" t="s">
        <v>48</v>
      </c>
      <c r="Q12" t="s">
        <v>329</v>
      </c>
      <c r="R12">
        <v>607</v>
      </c>
      <c r="S12" t="s">
        <v>2631</v>
      </c>
      <c r="T12">
        <v>126534</v>
      </c>
      <c r="U12">
        <v>568666</v>
      </c>
      <c r="W12">
        <v>0</v>
      </c>
      <c r="X12" t="s">
        <v>2632</v>
      </c>
      <c r="Y12">
        <v>45120.214918981481</v>
      </c>
      <c r="AA12" t="s">
        <v>2594</v>
      </c>
      <c r="AB12" t="s">
        <v>2587</v>
      </c>
      <c r="AC12" t="s">
        <v>2607</v>
      </c>
      <c r="AD12" t="s">
        <v>2612</v>
      </c>
      <c r="AJ12" t="s">
        <v>2613</v>
      </c>
      <c r="AK12" t="s">
        <v>453</v>
      </c>
      <c r="AL12" t="s">
        <v>2591</v>
      </c>
    </row>
    <row r="13" spans="1:38">
      <c r="A13" t="s">
        <v>1323</v>
      </c>
      <c r="C13" t="s">
        <v>2627</v>
      </c>
      <c r="D13" s="6">
        <v>45083.244351851848</v>
      </c>
      <c r="E13" t="s">
        <v>1326</v>
      </c>
      <c r="F13" t="s">
        <v>2636</v>
      </c>
      <c r="G13" t="s">
        <v>2629</v>
      </c>
      <c r="H13" t="s">
        <v>1325</v>
      </c>
      <c r="I13">
        <v>0</v>
      </c>
      <c r="J13">
        <v>0</v>
      </c>
      <c r="K13" s="6">
        <v>45082.549699074072</v>
      </c>
      <c r="L13" t="s">
        <v>2630</v>
      </c>
      <c r="M13">
        <v>7326</v>
      </c>
      <c r="N13">
        <v>1</v>
      </c>
      <c r="O13">
        <v>3564000</v>
      </c>
      <c r="P13" t="s">
        <v>48</v>
      </c>
      <c r="Q13" t="s">
        <v>329</v>
      </c>
      <c r="R13">
        <v>607</v>
      </c>
      <c r="S13" t="s">
        <v>2634</v>
      </c>
      <c r="T13">
        <v>126543</v>
      </c>
      <c r="U13">
        <v>568666</v>
      </c>
      <c r="W13">
        <v>0</v>
      </c>
      <c r="X13" t="s">
        <v>2632</v>
      </c>
      <c r="Y13">
        <v>45120.549699074072</v>
      </c>
      <c r="AA13" t="s">
        <v>2594</v>
      </c>
      <c r="AB13" t="s">
        <v>2587</v>
      </c>
      <c r="AC13" t="s">
        <v>2607</v>
      </c>
      <c r="AD13" t="s">
        <v>2608</v>
      </c>
      <c r="AJ13" t="s">
        <v>2609</v>
      </c>
      <c r="AK13" t="s">
        <v>453</v>
      </c>
      <c r="AL13" t="s">
        <v>2591</v>
      </c>
    </row>
    <row r="14" spans="1:38">
      <c r="A14" t="s">
        <v>1287</v>
      </c>
      <c r="C14" t="s">
        <v>2627</v>
      </c>
      <c r="D14" s="6">
        <v>45085.213935185187</v>
      </c>
      <c r="E14" t="s">
        <v>1291</v>
      </c>
      <c r="F14" t="s">
        <v>2637</v>
      </c>
      <c r="G14" t="s">
        <v>2629</v>
      </c>
      <c r="H14" t="s">
        <v>1290</v>
      </c>
      <c r="I14">
        <v>0</v>
      </c>
      <c r="J14">
        <v>0</v>
      </c>
      <c r="K14" s="6">
        <v>45084.37809027778</v>
      </c>
      <c r="L14" t="s">
        <v>2630</v>
      </c>
      <c r="M14">
        <v>2677</v>
      </c>
      <c r="N14">
        <v>1</v>
      </c>
      <c r="O14">
        <v>1592333</v>
      </c>
      <c r="P14" t="s">
        <v>48</v>
      </c>
      <c r="Q14" t="s">
        <v>329</v>
      </c>
      <c r="R14">
        <v>607</v>
      </c>
      <c r="S14" t="s">
        <v>2634</v>
      </c>
      <c r="T14">
        <v>126542</v>
      </c>
      <c r="U14">
        <v>568666</v>
      </c>
      <c r="W14">
        <v>0</v>
      </c>
      <c r="X14" t="s">
        <v>2632</v>
      </c>
      <c r="Y14">
        <v>45120.37809027778</v>
      </c>
      <c r="AA14" t="s">
        <v>2594</v>
      </c>
      <c r="AB14" t="s">
        <v>2587</v>
      </c>
      <c r="AC14" t="s">
        <v>2607</v>
      </c>
      <c r="AD14" t="s">
        <v>2616</v>
      </c>
      <c r="AJ14" t="s">
        <v>2638</v>
      </c>
      <c r="AK14" t="s">
        <v>453</v>
      </c>
      <c r="AL14" t="s">
        <v>2591</v>
      </c>
    </row>
    <row r="15" spans="1:38">
      <c r="A15" t="s">
        <v>1608</v>
      </c>
      <c r="C15" t="s">
        <v>2627</v>
      </c>
      <c r="D15" s="6">
        <v>45084.242071759261</v>
      </c>
      <c r="E15" t="s">
        <v>1610</v>
      </c>
      <c r="F15" t="s">
        <v>2639</v>
      </c>
      <c r="G15" t="s">
        <v>2629</v>
      </c>
      <c r="H15" t="s">
        <v>1290</v>
      </c>
      <c r="I15">
        <v>0</v>
      </c>
      <c r="J15">
        <v>0</v>
      </c>
      <c r="K15" s="6">
        <v>45083.51666666667</v>
      </c>
      <c r="L15" t="s">
        <v>2630</v>
      </c>
      <c r="M15">
        <v>2677</v>
      </c>
      <c r="N15">
        <v>1</v>
      </c>
      <c r="O15">
        <v>1592333</v>
      </c>
      <c r="P15" t="s">
        <v>48</v>
      </c>
      <c r="Q15" t="s">
        <v>329</v>
      </c>
      <c r="R15">
        <v>607</v>
      </c>
      <c r="S15" t="s">
        <v>2634</v>
      </c>
      <c r="T15">
        <v>126542</v>
      </c>
      <c r="U15">
        <v>568666</v>
      </c>
      <c r="W15">
        <v>0</v>
      </c>
      <c r="X15" t="s">
        <v>2632</v>
      </c>
      <c r="Y15">
        <v>45120.51666666667</v>
      </c>
      <c r="AA15" t="s">
        <v>2594</v>
      </c>
      <c r="AB15" t="s">
        <v>2587</v>
      </c>
      <c r="AC15" t="s">
        <v>2588</v>
      </c>
      <c r="AJ15" t="s">
        <v>2635</v>
      </c>
      <c r="AK15" t="s">
        <v>453</v>
      </c>
      <c r="AL15" t="s">
        <v>2591</v>
      </c>
    </row>
    <row r="16" spans="1:38">
      <c r="A16" t="s">
        <v>2640</v>
      </c>
      <c r="C16" t="s">
        <v>2627</v>
      </c>
      <c r="D16" s="6">
        <v>45105.114548611113</v>
      </c>
      <c r="E16" t="s">
        <v>454</v>
      </c>
      <c r="F16" t="s">
        <v>2628</v>
      </c>
      <c r="G16" t="s">
        <v>2629</v>
      </c>
      <c r="H16" t="s">
        <v>452</v>
      </c>
      <c r="I16">
        <v>0</v>
      </c>
      <c r="J16">
        <v>0</v>
      </c>
      <c r="K16" s="6">
        <v>45104.214988425927</v>
      </c>
      <c r="L16" t="s">
        <v>2630</v>
      </c>
      <c r="M16">
        <v>1155</v>
      </c>
      <c r="N16">
        <v>1</v>
      </c>
      <c r="O16">
        <v>231333</v>
      </c>
      <c r="P16" t="s">
        <v>48</v>
      </c>
      <c r="Q16" t="s">
        <v>329</v>
      </c>
      <c r="R16">
        <v>607</v>
      </c>
      <c r="S16" t="s">
        <v>2631</v>
      </c>
      <c r="T16">
        <v>126533</v>
      </c>
      <c r="U16">
        <v>568666</v>
      </c>
      <c r="W16">
        <v>0</v>
      </c>
      <c r="X16" t="s">
        <v>2632</v>
      </c>
      <c r="Y16">
        <v>45120.214988425927</v>
      </c>
      <c r="AA16" t="s">
        <v>2594</v>
      </c>
      <c r="AB16" t="s">
        <v>2587</v>
      </c>
      <c r="AC16" t="s">
        <v>2607</v>
      </c>
      <c r="AD16" t="s">
        <v>2612</v>
      </c>
      <c r="AJ16" t="s">
        <v>2613</v>
      </c>
      <c r="AK16" t="s">
        <v>453</v>
      </c>
      <c r="AL16" t="s">
        <v>2591</v>
      </c>
    </row>
    <row r="17" spans="1:38">
      <c r="A17" t="s">
        <v>449</v>
      </c>
      <c r="C17" t="s">
        <v>2627</v>
      </c>
      <c r="D17" s="6">
        <v>45105.114571759259</v>
      </c>
      <c r="E17" t="s">
        <v>454</v>
      </c>
      <c r="F17" t="s">
        <v>2628</v>
      </c>
      <c r="G17" t="s">
        <v>2629</v>
      </c>
      <c r="H17" t="s">
        <v>452</v>
      </c>
      <c r="I17">
        <v>0</v>
      </c>
      <c r="J17">
        <v>0</v>
      </c>
      <c r="K17" s="6">
        <v>45104.258437500001</v>
      </c>
      <c r="L17" t="s">
        <v>2630</v>
      </c>
      <c r="M17">
        <v>1155</v>
      </c>
      <c r="N17">
        <v>1</v>
      </c>
      <c r="O17">
        <v>231333</v>
      </c>
      <c r="P17" t="s">
        <v>48</v>
      </c>
      <c r="Q17" t="s">
        <v>329</v>
      </c>
      <c r="R17">
        <v>607</v>
      </c>
      <c r="S17" t="s">
        <v>2631</v>
      </c>
      <c r="T17">
        <v>126533</v>
      </c>
      <c r="U17">
        <v>568666</v>
      </c>
      <c r="W17">
        <v>0</v>
      </c>
      <c r="X17" t="s">
        <v>2632</v>
      </c>
      <c r="Y17">
        <v>45120.258437500001</v>
      </c>
      <c r="AA17" t="s">
        <v>2594</v>
      </c>
      <c r="AB17" t="s">
        <v>2587</v>
      </c>
      <c r="AC17" t="s">
        <v>2607</v>
      </c>
      <c r="AD17" t="s">
        <v>2612</v>
      </c>
      <c r="AJ17" t="s">
        <v>2613</v>
      </c>
      <c r="AK17" t="s">
        <v>453</v>
      </c>
      <c r="AL17" t="s">
        <v>2591</v>
      </c>
    </row>
    <row r="18" spans="1:38">
      <c r="A18" t="s">
        <v>2156</v>
      </c>
      <c r="C18" t="s">
        <v>2641</v>
      </c>
      <c r="D18" s="6">
        <v>45101.075023148151</v>
      </c>
      <c r="E18" t="s">
        <v>2642</v>
      </c>
      <c r="F18" t="s">
        <v>2643</v>
      </c>
      <c r="G18" t="s">
        <v>252</v>
      </c>
      <c r="H18" t="s">
        <v>2644</v>
      </c>
      <c r="I18">
        <v>0</v>
      </c>
      <c r="J18">
        <v>486</v>
      </c>
      <c r="K18" s="6">
        <v>45101</v>
      </c>
      <c r="L18" t="s">
        <v>2157</v>
      </c>
      <c r="M18">
        <v>1527.79</v>
      </c>
      <c r="N18">
        <v>323</v>
      </c>
      <c r="O18">
        <v>123697</v>
      </c>
      <c r="P18" t="s">
        <v>48</v>
      </c>
      <c r="Q18" t="s">
        <v>329</v>
      </c>
      <c r="R18">
        <v>27</v>
      </c>
      <c r="S18" t="s">
        <v>2645</v>
      </c>
      <c r="T18">
        <v>108122</v>
      </c>
      <c r="U18">
        <v>642888</v>
      </c>
      <c r="W18">
        <v>0</v>
      </c>
      <c r="X18" t="s">
        <v>2585</v>
      </c>
      <c r="Y18">
        <v>0</v>
      </c>
      <c r="AA18" t="s">
        <v>2594</v>
      </c>
      <c r="AB18" t="s">
        <v>2606</v>
      </c>
      <c r="AC18" t="s">
        <v>2588</v>
      </c>
      <c r="AJ18" t="s">
        <v>2646</v>
      </c>
      <c r="AK18" t="s">
        <v>2647</v>
      </c>
      <c r="AL18" t="s">
        <v>2591</v>
      </c>
    </row>
    <row r="19" spans="1:38">
      <c r="A19" t="s">
        <v>919</v>
      </c>
      <c r="C19" t="s">
        <v>2641</v>
      </c>
      <c r="D19" s="6">
        <v>45087.232407407406</v>
      </c>
      <c r="E19" t="s">
        <v>2648</v>
      </c>
      <c r="F19" t="s">
        <v>2649</v>
      </c>
      <c r="G19" t="s">
        <v>252</v>
      </c>
      <c r="H19" t="s">
        <v>2644</v>
      </c>
      <c r="I19">
        <v>0</v>
      </c>
      <c r="J19">
        <v>380</v>
      </c>
      <c r="K19" s="6">
        <v>45087</v>
      </c>
      <c r="L19" t="s">
        <v>2630</v>
      </c>
      <c r="M19">
        <v>2445.41</v>
      </c>
      <c r="N19">
        <v>517</v>
      </c>
      <c r="O19">
        <v>123697</v>
      </c>
      <c r="P19" t="s">
        <v>48</v>
      </c>
      <c r="Q19" t="s">
        <v>329</v>
      </c>
      <c r="R19">
        <v>27</v>
      </c>
      <c r="S19" t="s">
        <v>2631</v>
      </c>
      <c r="T19">
        <v>108122</v>
      </c>
      <c r="U19">
        <v>642888</v>
      </c>
      <c r="W19">
        <v>0</v>
      </c>
      <c r="X19" t="s">
        <v>2585</v>
      </c>
      <c r="Y19">
        <v>0</v>
      </c>
      <c r="AA19" t="s">
        <v>2594</v>
      </c>
      <c r="AB19" t="s">
        <v>2650</v>
      </c>
      <c r="AC19" t="s">
        <v>2607</v>
      </c>
      <c r="AD19" t="s">
        <v>2608</v>
      </c>
      <c r="AJ19" t="s">
        <v>2609</v>
      </c>
      <c r="AK19" t="s">
        <v>2647</v>
      </c>
      <c r="AL19" t="s">
        <v>2591</v>
      </c>
    </row>
    <row r="20" spans="1:38">
      <c r="A20" t="s">
        <v>1293</v>
      </c>
      <c r="C20" t="s">
        <v>2641</v>
      </c>
      <c r="D20" s="6">
        <v>45097.154398148145</v>
      </c>
      <c r="E20" t="s">
        <v>2651</v>
      </c>
      <c r="F20" t="s">
        <v>2652</v>
      </c>
      <c r="G20" t="s">
        <v>252</v>
      </c>
      <c r="H20" t="s">
        <v>2644</v>
      </c>
      <c r="I20">
        <v>0</v>
      </c>
      <c r="J20">
        <v>424</v>
      </c>
      <c r="K20" s="6">
        <v>45094</v>
      </c>
      <c r="L20" t="s">
        <v>2630</v>
      </c>
      <c r="M20">
        <v>1206.1500000000001</v>
      </c>
      <c r="N20">
        <v>255</v>
      </c>
      <c r="O20">
        <v>123697</v>
      </c>
      <c r="P20" t="s">
        <v>48</v>
      </c>
      <c r="Q20" t="s">
        <v>329</v>
      </c>
      <c r="R20">
        <v>27</v>
      </c>
      <c r="S20" t="s">
        <v>2631</v>
      </c>
      <c r="T20">
        <v>108122</v>
      </c>
      <c r="U20">
        <v>642888</v>
      </c>
      <c r="W20">
        <v>0</v>
      </c>
      <c r="X20" t="s">
        <v>2585</v>
      </c>
      <c r="Y20">
        <v>0</v>
      </c>
      <c r="AA20" t="s">
        <v>2594</v>
      </c>
      <c r="AB20" t="s">
        <v>2606</v>
      </c>
      <c r="AC20" t="s">
        <v>2607</v>
      </c>
      <c r="AD20" t="s">
        <v>2616</v>
      </c>
      <c r="AJ20" t="s">
        <v>2653</v>
      </c>
      <c r="AK20" t="s">
        <v>2647</v>
      </c>
      <c r="AL20" t="s">
        <v>2591</v>
      </c>
    </row>
    <row r="21" spans="1:38">
      <c r="A21" t="s">
        <v>249</v>
      </c>
      <c r="C21" t="s">
        <v>2641</v>
      </c>
      <c r="D21" s="6">
        <v>45083.244456018518</v>
      </c>
      <c r="E21" t="s">
        <v>2654</v>
      </c>
      <c r="F21" t="s">
        <v>2655</v>
      </c>
      <c r="G21" t="s">
        <v>252</v>
      </c>
      <c r="H21" t="s">
        <v>2644</v>
      </c>
      <c r="I21">
        <v>0</v>
      </c>
      <c r="J21">
        <v>347</v>
      </c>
      <c r="K21" s="6">
        <v>45080</v>
      </c>
      <c r="L21" t="s">
        <v>2630</v>
      </c>
      <c r="M21">
        <v>2417.0300000000002</v>
      </c>
      <c r="N21">
        <v>511</v>
      </c>
      <c r="O21">
        <v>123697</v>
      </c>
      <c r="P21" t="s">
        <v>48</v>
      </c>
      <c r="Q21" t="s">
        <v>329</v>
      </c>
      <c r="R21">
        <v>27</v>
      </c>
      <c r="S21" t="s">
        <v>2634</v>
      </c>
      <c r="T21">
        <v>108122</v>
      </c>
      <c r="U21">
        <v>642888</v>
      </c>
      <c r="W21">
        <v>0</v>
      </c>
      <c r="X21" t="s">
        <v>2585</v>
      </c>
      <c r="Y21">
        <v>0</v>
      </c>
      <c r="AA21" t="s">
        <v>2594</v>
      </c>
      <c r="AB21" t="s">
        <v>2595</v>
      </c>
      <c r="AC21" t="s">
        <v>2588</v>
      </c>
      <c r="AJ21" t="s">
        <v>2656</v>
      </c>
      <c r="AK21" t="s">
        <v>2647</v>
      </c>
      <c r="AL21" t="s">
        <v>2591</v>
      </c>
    </row>
    <row r="22" spans="1:38">
      <c r="A22" t="s">
        <v>1173</v>
      </c>
      <c r="C22" t="s">
        <v>2641</v>
      </c>
      <c r="D22" s="6">
        <v>45101.075023148151</v>
      </c>
      <c r="E22" t="s">
        <v>2657</v>
      </c>
      <c r="F22" t="s">
        <v>2658</v>
      </c>
      <c r="G22" t="s">
        <v>252</v>
      </c>
      <c r="H22" t="s">
        <v>2644</v>
      </c>
      <c r="I22">
        <v>0</v>
      </c>
      <c r="J22">
        <v>496</v>
      </c>
      <c r="K22" s="6">
        <v>45101</v>
      </c>
      <c r="L22" t="s">
        <v>2630</v>
      </c>
      <c r="M22">
        <v>9185.66</v>
      </c>
      <c r="N22">
        <v>1942</v>
      </c>
      <c r="O22">
        <v>123697</v>
      </c>
      <c r="P22" t="s">
        <v>48</v>
      </c>
      <c r="Q22" t="s">
        <v>329</v>
      </c>
      <c r="R22">
        <v>27</v>
      </c>
      <c r="S22" t="s">
        <v>2631</v>
      </c>
      <c r="T22">
        <v>108122</v>
      </c>
      <c r="U22">
        <v>642888</v>
      </c>
      <c r="W22">
        <v>0</v>
      </c>
      <c r="X22" t="s">
        <v>2585</v>
      </c>
      <c r="Y22">
        <v>0</v>
      </c>
      <c r="AA22" t="s">
        <v>2594</v>
      </c>
      <c r="AB22" t="s">
        <v>2587</v>
      </c>
      <c r="AC22" t="s">
        <v>2588</v>
      </c>
      <c r="AJ22" t="s">
        <v>2659</v>
      </c>
      <c r="AK22" t="s">
        <v>2647</v>
      </c>
      <c r="AL22" t="s">
        <v>2591</v>
      </c>
    </row>
    <row r="23" spans="1:38">
      <c r="A23" t="s">
        <v>385</v>
      </c>
      <c r="C23" t="s">
        <v>2641</v>
      </c>
      <c r="D23" s="6">
        <v>45097.154398148145</v>
      </c>
      <c r="E23" t="s">
        <v>2660</v>
      </c>
      <c r="F23" t="s">
        <v>2661</v>
      </c>
      <c r="G23" t="s">
        <v>252</v>
      </c>
      <c r="H23" t="s">
        <v>2644</v>
      </c>
      <c r="I23">
        <v>0</v>
      </c>
      <c r="J23">
        <v>423</v>
      </c>
      <c r="K23" s="6">
        <v>45094</v>
      </c>
      <c r="L23" t="s">
        <v>2630</v>
      </c>
      <c r="M23">
        <v>2667.72</v>
      </c>
      <c r="N23">
        <v>564</v>
      </c>
      <c r="O23">
        <v>123697</v>
      </c>
      <c r="P23" t="s">
        <v>48</v>
      </c>
      <c r="Q23" t="s">
        <v>329</v>
      </c>
      <c r="R23">
        <v>27</v>
      </c>
      <c r="S23" t="s">
        <v>2631</v>
      </c>
      <c r="T23">
        <v>108122</v>
      </c>
      <c r="U23">
        <v>642888</v>
      </c>
      <c r="W23">
        <v>0</v>
      </c>
      <c r="X23" t="s">
        <v>2585</v>
      </c>
      <c r="Y23">
        <v>0</v>
      </c>
      <c r="AA23" t="s">
        <v>2594</v>
      </c>
      <c r="AB23" t="s">
        <v>2595</v>
      </c>
      <c r="AC23" t="s">
        <v>2588</v>
      </c>
      <c r="AJ23" t="s">
        <v>2662</v>
      </c>
      <c r="AK23" t="s">
        <v>2647</v>
      </c>
      <c r="AL23" t="s">
        <v>2591</v>
      </c>
    </row>
    <row r="24" spans="1:38">
      <c r="A24" t="s">
        <v>263</v>
      </c>
      <c r="C24" t="s">
        <v>2641</v>
      </c>
      <c r="D24" s="6">
        <v>45083.244409722225</v>
      </c>
      <c r="E24" t="s">
        <v>2663</v>
      </c>
      <c r="F24" t="s">
        <v>2664</v>
      </c>
      <c r="G24" t="s">
        <v>252</v>
      </c>
      <c r="H24" t="s">
        <v>2644</v>
      </c>
      <c r="I24">
        <v>0</v>
      </c>
      <c r="J24">
        <v>361</v>
      </c>
      <c r="K24" s="6">
        <v>45080</v>
      </c>
      <c r="L24" t="s">
        <v>2630</v>
      </c>
      <c r="M24">
        <v>7799.77</v>
      </c>
      <c r="N24">
        <v>1649</v>
      </c>
      <c r="O24">
        <v>123697</v>
      </c>
      <c r="P24" t="s">
        <v>48</v>
      </c>
      <c r="Q24" t="s">
        <v>329</v>
      </c>
      <c r="R24">
        <v>27</v>
      </c>
      <c r="S24" t="s">
        <v>2634</v>
      </c>
      <c r="T24">
        <v>108122</v>
      </c>
      <c r="U24">
        <v>642888</v>
      </c>
      <c r="W24">
        <v>0</v>
      </c>
      <c r="X24" t="s">
        <v>2585</v>
      </c>
      <c r="Y24">
        <v>0</v>
      </c>
      <c r="AA24" t="s">
        <v>2594</v>
      </c>
      <c r="AB24" t="s">
        <v>2606</v>
      </c>
      <c r="AC24" t="s">
        <v>2588</v>
      </c>
      <c r="AJ24" t="s">
        <v>2665</v>
      </c>
      <c r="AK24" t="s">
        <v>2647</v>
      </c>
      <c r="AL24" t="s">
        <v>2591</v>
      </c>
    </row>
    <row r="25" spans="1:38">
      <c r="A25" t="s">
        <v>1999</v>
      </c>
      <c r="C25" t="s">
        <v>2641</v>
      </c>
      <c r="D25" s="6">
        <v>45083.244398148148</v>
      </c>
      <c r="E25" t="s">
        <v>2666</v>
      </c>
      <c r="F25" t="s">
        <v>2667</v>
      </c>
      <c r="G25" t="s">
        <v>252</v>
      </c>
      <c r="H25" t="s">
        <v>2644</v>
      </c>
      <c r="I25">
        <v>0</v>
      </c>
      <c r="J25">
        <v>371</v>
      </c>
      <c r="K25" s="6">
        <v>45080</v>
      </c>
      <c r="L25" t="s">
        <v>2630</v>
      </c>
      <c r="M25">
        <v>11299.97</v>
      </c>
      <c r="N25">
        <v>2389</v>
      </c>
      <c r="O25">
        <v>123697</v>
      </c>
      <c r="P25" t="s">
        <v>48</v>
      </c>
      <c r="Q25" t="s">
        <v>329</v>
      </c>
      <c r="R25">
        <v>27</v>
      </c>
      <c r="S25" t="s">
        <v>2634</v>
      </c>
      <c r="T25">
        <v>108122</v>
      </c>
      <c r="U25">
        <v>642888</v>
      </c>
      <c r="W25">
        <v>0</v>
      </c>
      <c r="X25" t="s">
        <v>2585</v>
      </c>
      <c r="Y25">
        <v>0</v>
      </c>
      <c r="AA25" t="s">
        <v>2594</v>
      </c>
      <c r="AB25" t="s">
        <v>2587</v>
      </c>
      <c r="AC25" t="s">
        <v>2588</v>
      </c>
      <c r="AJ25" t="s">
        <v>2668</v>
      </c>
      <c r="AK25" t="s">
        <v>2647</v>
      </c>
      <c r="AL25" t="s">
        <v>2591</v>
      </c>
    </row>
    <row r="26" spans="1:38">
      <c r="A26" t="s">
        <v>2224</v>
      </c>
      <c r="C26" t="s">
        <v>2669</v>
      </c>
      <c r="D26" s="6">
        <v>45087.232418981483</v>
      </c>
      <c r="E26" t="s">
        <v>2227</v>
      </c>
      <c r="F26" t="s">
        <v>2670</v>
      </c>
      <c r="G26" t="s">
        <v>54</v>
      </c>
      <c r="H26" t="s">
        <v>198</v>
      </c>
      <c r="I26">
        <v>0</v>
      </c>
      <c r="J26">
        <v>0</v>
      </c>
      <c r="K26" s="6">
        <v>45086.616238425922</v>
      </c>
      <c r="L26" t="s">
        <v>2225</v>
      </c>
      <c r="M26">
        <v>1234</v>
      </c>
      <c r="N26">
        <v>1</v>
      </c>
      <c r="O26">
        <v>45966</v>
      </c>
      <c r="P26" t="s">
        <v>48</v>
      </c>
      <c r="Q26" t="s">
        <v>329</v>
      </c>
      <c r="R26">
        <v>1106</v>
      </c>
      <c r="S26" t="s">
        <v>2671</v>
      </c>
      <c r="T26">
        <v>56634</v>
      </c>
      <c r="U26">
        <v>642889</v>
      </c>
      <c r="W26">
        <v>0</v>
      </c>
      <c r="X26" t="s">
        <v>2585</v>
      </c>
      <c r="Y26">
        <v>0</v>
      </c>
      <c r="AA26" t="s">
        <v>2594</v>
      </c>
      <c r="AB26" t="s">
        <v>2606</v>
      </c>
      <c r="AC26" t="s">
        <v>2588</v>
      </c>
      <c r="AJ26" t="s">
        <v>2672</v>
      </c>
      <c r="AK26" t="s">
        <v>2590</v>
      </c>
      <c r="AL26" t="s">
        <v>2591</v>
      </c>
    </row>
    <row r="27" spans="1:38">
      <c r="A27" t="s">
        <v>1636</v>
      </c>
      <c r="C27" t="s">
        <v>2669</v>
      </c>
      <c r="D27" s="6">
        <v>45086.224814814814</v>
      </c>
      <c r="E27" t="s">
        <v>1639</v>
      </c>
      <c r="F27" t="s">
        <v>2673</v>
      </c>
      <c r="G27" t="s">
        <v>54</v>
      </c>
      <c r="H27" t="s">
        <v>198</v>
      </c>
      <c r="I27">
        <v>0</v>
      </c>
      <c r="J27">
        <v>0</v>
      </c>
      <c r="K27" s="6">
        <v>45085.438368055555</v>
      </c>
      <c r="L27" t="s">
        <v>1637</v>
      </c>
      <c r="M27">
        <v>1234</v>
      </c>
      <c r="N27">
        <v>1</v>
      </c>
      <c r="O27">
        <v>45966</v>
      </c>
      <c r="P27" t="s">
        <v>48</v>
      </c>
      <c r="Q27" t="s">
        <v>329</v>
      </c>
      <c r="R27">
        <v>1106</v>
      </c>
      <c r="S27" t="s">
        <v>2674</v>
      </c>
      <c r="T27">
        <v>56634</v>
      </c>
      <c r="U27">
        <v>642889</v>
      </c>
      <c r="W27">
        <v>0</v>
      </c>
      <c r="X27" t="s">
        <v>2585</v>
      </c>
      <c r="Y27">
        <v>0</v>
      </c>
      <c r="AA27" t="s">
        <v>2594</v>
      </c>
      <c r="AB27" t="s">
        <v>2606</v>
      </c>
      <c r="AC27" t="s">
        <v>2607</v>
      </c>
      <c r="AD27" t="s">
        <v>2616</v>
      </c>
      <c r="AJ27" t="s">
        <v>2675</v>
      </c>
      <c r="AK27" t="s">
        <v>2590</v>
      </c>
      <c r="AL27" t="s">
        <v>2591</v>
      </c>
    </row>
    <row r="28" spans="1:38">
      <c r="A28" t="s">
        <v>2275</v>
      </c>
      <c r="C28" t="s">
        <v>2669</v>
      </c>
      <c r="D28" s="6">
        <v>45080.2731712963</v>
      </c>
      <c r="E28" t="s">
        <v>2278</v>
      </c>
      <c r="F28" t="s">
        <v>2676</v>
      </c>
      <c r="G28" t="s">
        <v>54</v>
      </c>
      <c r="H28" t="s">
        <v>198</v>
      </c>
      <c r="I28">
        <v>0</v>
      </c>
      <c r="J28">
        <v>0</v>
      </c>
      <c r="K28" s="6">
        <v>45079.464918981481</v>
      </c>
      <c r="L28" t="s">
        <v>2276</v>
      </c>
      <c r="M28">
        <v>1234</v>
      </c>
      <c r="N28">
        <v>1</v>
      </c>
      <c r="O28">
        <v>45966</v>
      </c>
      <c r="P28" t="s">
        <v>48</v>
      </c>
      <c r="Q28" t="s">
        <v>329</v>
      </c>
      <c r="R28">
        <v>1106</v>
      </c>
      <c r="S28" t="s">
        <v>2677</v>
      </c>
      <c r="T28">
        <v>56634</v>
      </c>
      <c r="U28">
        <v>642889</v>
      </c>
      <c r="W28">
        <v>0</v>
      </c>
      <c r="X28" t="s">
        <v>2585</v>
      </c>
      <c r="Y28">
        <v>0</v>
      </c>
      <c r="AA28" t="s">
        <v>2594</v>
      </c>
      <c r="AB28" t="s">
        <v>2587</v>
      </c>
      <c r="AC28" t="s">
        <v>2607</v>
      </c>
      <c r="AD28" t="s">
        <v>2608</v>
      </c>
      <c r="AG28" t="s">
        <v>51</v>
      </c>
      <c r="AH28" t="s">
        <v>288</v>
      </c>
      <c r="AJ28" t="s">
        <v>2609</v>
      </c>
      <c r="AK28" t="s">
        <v>2590</v>
      </c>
      <c r="AL28" t="s">
        <v>2591</v>
      </c>
    </row>
    <row r="29" spans="1:38">
      <c r="A29" t="s">
        <v>390</v>
      </c>
      <c r="C29" t="s">
        <v>2669</v>
      </c>
      <c r="D29" s="6">
        <v>45093.123865740738</v>
      </c>
      <c r="E29" t="s">
        <v>393</v>
      </c>
      <c r="F29" t="s">
        <v>2678</v>
      </c>
      <c r="G29" t="s">
        <v>54</v>
      </c>
      <c r="H29" t="s">
        <v>198</v>
      </c>
      <c r="I29">
        <v>0</v>
      </c>
      <c r="J29">
        <v>0</v>
      </c>
      <c r="K29" s="6">
        <v>45092.661527777775</v>
      </c>
      <c r="L29" t="s">
        <v>391</v>
      </c>
      <c r="M29">
        <v>1234</v>
      </c>
      <c r="N29">
        <v>1</v>
      </c>
      <c r="O29">
        <v>45966</v>
      </c>
      <c r="P29" t="s">
        <v>48</v>
      </c>
      <c r="Q29" t="s">
        <v>329</v>
      </c>
      <c r="R29">
        <v>1106</v>
      </c>
      <c r="S29" t="s">
        <v>2679</v>
      </c>
      <c r="T29">
        <v>56634</v>
      </c>
      <c r="U29">
        <v>642889</v>
      </c>
      <c r="W29">
        <v>0</v>
      </c>
      <c r="X29" t="s">
        <v>2585</v>
      </c>
      <c r="Y29">
        <v>0</v>
      </c>
      <c r="AA29" t="s">
        <v>2594</v>
      </c>
      <c r="AB29" t="s">
        <v>2606</v>
      </c>
      <c r="AC29" t="s">
        <v>2588</v>
      </c>
      <c r="AJ29" t="s">
        <v>2662</v>
      </c>
      <c r="AK29" t="s">
        <v>2590</v>
      </c>
      <c r="AL29" t="s">
        <v>2591</v>
      </c>
    </row>
    <row r="30" spans="1:38">
      <c r="A30" t="s">
        <v>1937</v>
      </c>
      <c r="C30" t="s">
        <v>2669</v>
      </c>
      <c r="D30" s="6">
        <v>45094.115995370368</v>
      </c>
      <c r="E30" t="s">
        <v>1940</v>
      </c>
      <c r="F30" t="s">
        <v>2680</v>
      </c>
      <c r="G30" t="s">
        <v>54</v>
      </c>
      <c r="H30" t="s">
        <v>198</v>
      </c>
      <c r="I30">
        <v>0</v>
      </c>
      <c r="J30">
        <v>0</v>
      </c>
      <c r="K30" s="6">
        <v>45093.405046296299</v>
      </c>
      <c r="L30" t="s">
        <v>1938</v>
      </c>
      <c r="M30">
        <v>1234</v>
      </c>
      <c r="N30">
        <v>1</v>
      </c>
      <c r="O30">
        <v>45966</v>
      </c>
      <c r="P30" t="s">
        <v>48</v>
      </c>
      <c r="Q30" t="s">
        <v>329</v>
      </c>
      <c r="R30">
        <v>1106</v>
      </c>
      <c r="S30" t="s">
        <v>2681</v>
      </c>
      <c r="T30">
        <v>56634</v>
      </c>
      <c r="U30">
        <v>642889</v>
      </c>
      <c r="W30">
        <v>0</v>
      </c>
      <c r="X30" t="s">
        <v>2585</v>
      </c>
      <c r="Y30">
        <v>0</v>
      </c>
      <c r="AA30" t="s">
        <v>2594</v>
      </c>
      <c r="AB30" t="s">
        <v>2595</v>
      </c>
      <c r="AC30" t="s">
        <v>2588</v>
      </c>
      <c r="AJ30" t="s">
        <v>2682</v>
      </c>
      <c r="AK30" t="s">
        <v>2590</v>
      </c>
      <c r="AL30" t="s">
        <v>2591</v>
      </c>
    </row>
    <row r="31" spans="1:38">
      <c r="A31" t="s">
        <v>271</v>
      </c>
      <c r="C31" t="s">
        <v>2669</v>
      </c>
      <c r="D31" s="6">
        <v>45080.273217592592</v>
      </c>
      <c r="E31" t="s">
        <v>273</v>
      </c>
      <c r="F31" t="s">
        <v>2683</v>
      </c>
      <c r="G31" t="s">
        <v>54</v>
      </c>
      <c r="H31" t="s">
        <v>198</v>
      </c>
      <c r="I31">
        <v>0</v>
      </c>
      <c r="J31">
        <v>0</v>
      </c>
      <c r="K31" s="6">
        <v>45079.464918981481</v>
      </c>
      <c r="L31" t="s">
        <v>2630</v>
      </c>
      <c r="M31">
        <v>1234</v>
      </c>
      <c r="N31">
        <v>1</v>
      </c>
      <c r="O31">
        <v>45966</v>
      </c>
      <c r="P31" t="s">
        <v>48</v>
      </c>
      <c r="Q31" t="s">
        <v>329</v>
      </c>
      <c r="R31">
        <v>1106</v>
      </c>
      <c r="S31" t="s">
        <v>2634</v>
      </c>
      <c r="T31">
        <v>56634</v>
      </c>
      <c r="U31">
        <v>642889</v>
      </c>
      <c r="W31">
        <v>0</v>
      </c>
      <c r="X31" t="s">
        <v>2585</v>
      </c>
      <c r="Y31">
        <v>0</v>
      </c>
      <c r="AA31" t="s">
        <v>2594</v>
      </c>
      <c r="AB31" t="s">
        <v>2587</v>
      </c>
      <c r="AC31" t="s">
        <v>2588</v>
      </c>
      <c r="AG31" t="s">
        <v>51</v>
      </c>
      <c r="AJ31" t="s">
        <v>2646</v>
      </c>
      <c r="AK31" t="s">
        <v>2590</v>
      </c>
      <c r="AL31" t="s">
        <v>2591</v>
      </c>
    </row>
    <row r="32" spans="1:38">
      <c r="A32" t="s">
        <v>846</v>
      </c>
      <c r="C32" t="s">
        <v>2669</v>
      </c>
      <c r="D32" s="6">
        <v>45097.154490740744</v>
      </c>
      <c r="E32" t="s">
        <v>848</v>
      </c>
      <c r="F32" t="s">
        <v>2684</v>
      </c>
      <c r="G32" t="s">
        <v>54</v>
      </c>
      <c r="H32" t="s">
        <v>198</v>
      </c>
      <c r="I32">
        <v>0</v>
      </c>
      <c r="J32">
        <v>0</v>
      </c>
      <c r="K32" s="6">
        <v>45096.369988425926</v>
      </c>
      <c r="L32" t="s">
        <v>2630</v>
      </c>
      <c r="M32">
        <v>1234</v>
      </c>
      <c r="N32">
        <v>1</v>
      </c>
      <c r="O32">
        <v>45966</v>
      </c>
      <c r="P32" t="s">
        <v>48</v>
      </c>
      <c r="Q32" t="s">
        <v>329</v>
      </c>
      <c r="R32">
        <v>1106</v>
      </c>
      <c r="S32" t="s">
        <v>2631</v>
      </c>
      <c r="T32">
        <v>56634</v>
      </c>
      <c r="U32">
        <v>642889</v>
      </c>
      <c r="W32">
        <v>0</v>
      </c>
      <c r="X32" t="s">
        <v>2585</v>
      </c>
      <c r="Y32">
        <v>0</v>
      </c>
      <c r="AA32" t="s">
        <v>2594</v>
      </c>
      <c r="AB32" t="s">
        <v>2606</v>
      </c>
      <c r="AC32" t="s">
        <v>2588</v>
      </c>
      <c r="AG32" t="s">
        <v>2685</v>
      </c>
      <c r="AJ32" t="s">
        <v>2686</v>
      </c>
      <c r="AK32" t="s">
        <v>2590</v>
      </c>
      <c r="AL32" t="s">
        <v>2591</v>
      </c>
    </row>
    <row r="33" spans="1:38">
      <c r="A33" t="s">
        <v>1869</v>
      </c>
      <c r="C33" t="s">
        <v>2669</v>
      </c>
      <c r="D33" s="6">
        <v>45098.215219907404</v>
      </c>
      <c r="E33" t="s">
        <v>1871</v>
      </c>
      <c r="F33" t="s">
        <v>2687</v>
      </c>
      <c r="G33" t="s">
        <v>54</v>
      </c>
      <c r="H33" t="s">
        <v>198</v>
      </c>
      <c r="I33">
        <v>0</v>
      </c>
      <c r="J33">
        <v>0</v>
      </c>
      <c r="K33" s="6">
        <v>45097.534849537034</v>
      </c>
      <c r="L33" t="s">
        <v>2630</v>
      </c>
      <c r="M33">
        <v>1234</v>
      </c>
      <c r="N33">
        <v>1</v>
      </c>
      <c r="O33">
        <v>45966</v>
      </c>
      <c r="P33" t="s">
        <v>48</v>
      </c>
      <c r="Q33" t="s">
        <v>329</v>
      </c>
      <c r="R33">
        <v>1106</v>
      </c>
      <c r="S33" t="s">
        <v>2631</v>
      </c>
      <c r="T33">
        <v>56634</v>
      </c>
      <c r="U33">
        <v>642889</v>
      </c>
      <c r="W33">
        <v>0</v>
      </c>
      <c r="X33" t="s">
        <v>2585</v>
      </c>
      <c r="Y33">
        <v>0</v>
      </c>
      <c r="AA33" t="s">
        <v>2586</v>
      </c>
      <c r="AB33" t="s">
        <v>2595</v>
      </c>
      <c r="AC33" t="s">
        <v>2588</v>
      </c>
      <c r="AJ33" t="s">
        <v>2688</v>
      </c>
      <c r="AK33" t="s">
        <v>2590</v>
      </c>
      <c r="AL33" t="s">
        <v>2591</v>
      </c>
    </row>
    <row r="34" spans="1:38">
      <c r="A34" t="s">
        <v>833</v>
      </c>
      <c r="C34" t="s">
        <v>2669</v>
      </c>
      <c r="D34" s="6">
        <v>45100.195289351854</v>
      </c>
      <c r="E34" t="s">
        <v>835</v>
      </c>
      <c r="F34" t="s">
        <v>2689</v>
      </c>
      <c r="G34" t="s">
        <v>54</v>
      </c>
      <c r="H34" t="s">
        <v>198</v>
      </c>
      <c r="I34">
        <v>0</v>
      </c>
      <c r="J34">
        <v>0</v>
      </c>
      <c r="K34" s="6">
        <v>45099.444108796299</v>
      </c>
      <c r="L34" t="s">
        <v>2630</v>
      </c>
      <c r="M34">
        <v>1234</v>
      </c>
      <c r="N34">
        <v>1</v>
      </c>
      <c r="O34">
        <v>45966</v>
      </c>
      <c r="P34" t="s">
        <v>48</v>
      </c>
      <c r="Q34" t="s">
        <v>329</v>
      </c>
      <c r="R34">
        <v>1106</v>
      </c>
      <c r="S34" t="s">
        <v>2631</v>
      </c>
      <c r="T34">
        <v>56634</v>
      </c>
      <c r="U34">
        <v>642889</v>
      </c>
      <c r="W34">
        <v>0</v>
      </c>
      <c r="X34" t="s">
        <v>2585</v>
      </c>
      <c r="Y34">
        <v>0</v>
      </c>
      <c r="AA34" t="s">
        <v>2586</v>
      </c>
      <c r="AB34" t="s">
        <v>2595</v>
      </c>
      <c r="AC34" t="s">
        <v>2588</v>
      </c>
      <c r="AJ34" t="s">
        <v>2690</v>
      </c>
      <c r="AK34" t="s">
        <v>2590</v>
      </c>
      <c r="AL34" t="s">
        <v>2591</v>
      </c>
    </row>
    <row r="35" spans="1:38">
      <c r="A35" t="s">
        <v>1547</v>
      </c>
      <c r="C35" t="s">
        <v>2669</v>
      </c>
      <c r="D35" s="6">
        <v>45087.232442129629</v>
      </c>
      <c r="E35" t="s">
        <v>1549</v>
      </c>
      <c r="F35" t="s">
        <v>2691</v>
      </c>
      <c r="G35" t="s">
        <v>54</v>
      </c>
      <c r="H35" t="s">
        <v>198</v>
      </c>
      <c r="I35">
        <v>0</v>
      </c>
      <c r="J35">
        <v>0</v>
      </c>
      <c r="K35" s="6">
        <v>45086.616238425922</v>
      </c>
      <c r="L35" t="s">
        <v>2630</v>
      </c>
      <c r="M35">
        <v>1234</v>
      </c>
      <c r="N35">
        <v>1</v>
      </c>
      <c r="O35">
        <v>45966</v>
      </c>
      <c r="P35" t="s">
        <v>48</v>
      </c>
      <c r="Q35" t="s">
        <v>329</v>
      </c>
      <c r="R35">
        <v>1106</v>
      </c>
      <c r="S35" t="s">
        <v>2631</v>
      </c>
      <c r="T35">
        <v>56634</v>
      </c>
      <c r="U35">
        <v>642889</v>
      </c>
      <c r="W35">
        <v>0</v>
      </c>
      <c r="X35" t="s">
        <v>2585</v>
      </c>
      <c r="Y35">
        <v>0</v>
      </c>
      <c r="AA35" t="s">
        <v>2594</v>
      </c>
      <c r="AB35" t="s">
        <v>2606</v>
      </c>
      <c r="AC35" t="s">
        <v>2588</v>
      </c>
      <c r="AJ35" t="s">
        <v>2692</v>
      </c>
      <c r="AK35" t="s">
        <v>2590</v>
      </c>
      <c r="AL35" t="s">
        <v>2591</v>
      </c>
    </row>
    <row r="36" spans="1:38">
      <c r="A36" t="s">
        <v>2220</v>
      </c>
      <c r="C36" t="s">
        <v>2669</v>
      </c>
      <c r="D36" s="6">
        <v>45105.114641203705</v>
      </c>
      <c r="E36" t="s">
        <v>2222</v>
      </c>
      <c r="F36" t="s">
        <v>2693</v>
      </c>
      <c r="G36" t="s">
        <v>54</v>
      </c>
      <c r="H36" t="s">
        <v>198</v>
      </c>
      <c r="I36">
        <v>0</v>
      </c>
      <c r="J36">
        <v>0</v>
      </c>
      <c r="K36" s="6">
        <v>45104.451458333337</v>
      </c>
      <c r="L36" t="s">
        <v>2630</v>
      </c>
      <c r="M36">
        <v>1234</v>
      </c>
      <c r="N36">
        <v>1</v>
      </c>
      <c r="O36">
        <v>45966</v>
      </c>
      <c r="P36" t="s">
        <v>48</v>
      </c>
      <c r="Q36" t="s">
        <v>329</v>
      </c>
      <c r="R36">
        <v>1106</v>
      </c>
      <c r="S36" t="s">
        <v>2631</v>
      </c>
      <c r="T36">
        <v>56634</v>
      </c>
      <c r="U36">
        <v>642889</v>
      </c>
      <c r="W36">
        <v>0</v>
      </c>
      <c r="X36" t="s">
        <v>2585</v>
      </c>
      <c r="Y36">
        <v>0</v>
      </c>
      <c r="AA36" t="s">
        <v>2594</v>
      </c>
      <c r="AB36" t="s">
        <v>2606</v>
      </c>
      <c r="AC36" t="s">
        <v>2588</v>
      </c>
      <c r="AJ36" t="s">
        <v>2694</v>
      </c>
      <c r="AK36" t="s">
        <v>2590</v>
      </c>
      <c r="AL36" t="s">
        <v>2591</v>
      </c>
    </row>
    <row r="37" spans="1:38">
      <c r="A37" t="s">
        <v>2310</v>
      </c>
      <c r="C37" t="s">
        <v>2669</v>
      </c>
      <c r="D37" s="6">
        <v>45097.154490740744</v>
      </c>
      <c r="E37" t="s">
        <v>2312</v>
      </c>
      <c r="F37" t="s">
        <v>2695</v>
      </c>
      <c r="G37" t="s">
        <v>54</v>
      </c>
      <c r="H37" t="s">
        <v>198</v>
      </c>
      <c r="I37">
        <v>0</v>
      </c>
      <c r="J37">
        <v>0</v>
      </c>
      <c r="K37" s="6">
        <v>45096.369988425926</v>
      </c>
      <c r="L37" t="s">
        <v>2630</v>
      </c>
      <c r="M37">
        <v>1234</v>
      </c>
      <c r="N37">
        <v>1</v>
      </c>
      <c r="O37">
        <v>45966</v>
      </c>
      <c r="P37" t="s">
        <v>48</v>
      </c>
      <c r="Q37" t="s">
        <v>329</v>
      </c>
      <c r="R37">
        <v>1106</v>
      </c>
      <c r="S37" t="s">
        <v>2631</v>
      </c>
      <c r="T37">
        <v>56634</v>
      </c>
      <c r="U37">
        <v>642889</v>
      </c>
      <c r="W37">
        <v>0</v>
      </c>
      <c r="X37" t="s">
        <v>2585</v>
      </c>
      <c r="Y37">
        <v>0</v>
      </c>
      <c r="AA37" t="s">
        <v>2594</v>
      </c>
      <c r="AB37" t="s">
        <v>2606</v>
      </c>
      <c r="AC37" t="s">
        <v>2588</v>
      </c>
      <c r="AJ37" t="s">
        <v>2696</v>
      </c>
      <c r="AK37" t="s">
        <v>2590</v>
      </c>
      <c r="AL37" t="s">
        <v>2591</v>
      </c>
    </row>
    <row r="38" spans="1:38">
      <c r="A38" t="s">
        <v>842</v>
      </c>
      <c r="C38" t="s">
        <v>2669</v>
      </c>
      <c r="D38" s="6">
        <v>45098.215208333335</v>
      </c>
      <c r="E38" t="s">
        <v>844</v>
      </c>
      <c r="F38" t="s">
        <v>2697</v>
      </c>
      <c r="G38" t="s">
        <v>54</v>
      </c>
      <c r="H38" t="s">
        <v>198</v>
      </c>
      <c r="I38">
        <v>0</v>
      </c>
      <c r="J38">
        <v>0</v>
      </c>
      <c r="K38" s="6">
        <v>45097.68855324074</v>
      </c>
      <c r="L38" t="s">
        <v>2630</v>
      </c>
      <c r="M38">
        <v>1234</v>
      </c>
      <c r="N38">
        <v>1</v>
      </c>
      <c r="O38">
        <v>45966</v>
      </c>
      <c r="P38" t="s">
        <v>48</v>
      </c>
      <c r="Q38" t="s">
        <v>329</v>
      </c>
      <c r="R38">
        <v>1106</v>
      </c>
      <c r="S38" t="s">
        <v>2631</v>
      </c>
      <c r="T38">
        <v>56634</v>
      </c>
      <c r="U38">
        <v>642889</v>
      </c>
      <c r="W38">
        <v>0</v>
      </c>
      <c r="X38" t="s">
        <v>2585</v>
      </c>
      <c r="Y38">
        <v>0</v>
      </c>
      <c r="AA38" t="s">
        <v>2594</v>
      </c>
      <c r="AB38" t="s">
        <v>2606</v>
      </c>
      <c r="AC38" t="s">
        <v>2588</v>
      </c>
      <c r="AJ38" t="s">
        <v>2665</v>
      </c>
      <c r="AK38" t="s">
        <v>2590</v>
      </c>
      <c r="AL38" t="s">
        <v>2591</v>
      </c>
    </row>
    <row r="39" spans="1:38">
      <c r="A39" t="s">
        <v>1459</v>
      </c>
      <c r="C39" t="s">
        <v>2669</v>
      </c>
      <c r="D39" s="6">
        <v>45098.215196759258</v>
      </c>
      <c r="E39" t="s">
        <v>1461</v>
      </c>
      <c r="F39" t="s">
        <v>2698</v>
      </c>
      <c r="G39" t="s">
        <v>54</v>
      </c>
      <c r="H39" t="s">
        <v>198</v>
      </c>
      <c r="I39">
        <v>0</v>
      </c>
      <c r="J39">
        <v>0</v>
      </c>
      <c r="K39" s="6">
        <v>45097.68855324074</v>
      </c>
      <c r="L39" t="s">
        <v>2630</v>
      </c>
      <c r="M39">
        <v>1234</v>
      </c>
      <c r="N39">
        <v>1</v>
      </c>
      <c r="O39">
        <v>45966</v>
      </c>
      <c r="P39" t="s">
        <v>48</v>
      </c>
      <c r="Q39" t="s">
        <v>329</v>
      </c>
      <c r="R39">
        <v>1106</v>
      </c>
      <c r="S39" t="s">
        <v>2631</v>
      </c>
      <c r="T39">
        <v>56634</v>
      </c>
      <c r="U39">
        <v>642889</v>
      </c>
      <c r="W39">
        <v>0</v>
      </c>
      <c r="X39" t="s">
        <v>2585</v>
      </c>
      <c r="Y39">
        <v>0</v>
      </c>
      <c r="AA39" t="s">
        <v>2594</v>
      </c>
      <c r="AB39" t="s">
        <v>2595</v>
      </c>
      <c r="AC39" t="s">
        <v>2588</v>
      </c>
      <c r="AJ39" t="s">
        <v>2699</v>
      </c>
      <c r="AK39" t="s">
        <v>2590</v>
      </c>
      <c r="AL39" t="s">
        <v>2591</v>
      </c>
    </row>
    <row r="40" spans="1:38">
      <c r="A40" t="s">
        <v>1885</v>
      </c>
      <c r="C40" t="s">
        <v>2627</v>
      </c>
      <c r="D40" s="6">
        <v>45098.215138888889</v>
      </c>
      <c r="E40" t="s">
        <v>1888</v>
      </c>
      <c r="F40" t="s">
        <v>2700</v>
      </c>
      <c r="G40" t="s">
        <v>2629</v>
      </c>
      <c r="H40" t="s">
        <v>1887</v>
      </c>
      <c r="I40">
        <v>0</v>
      </c>
      <c r="J40">
        <v>0</v>
      </c>
      <c r="K40" s="6">
        <v>45097.520543981482</v>
      </c>
      <c r="L40" t="s">
        <v>2630</v>
      </c>
      <c r="M40">
        <v>11017</v>
      </c>
      <c r="N40">
        <v>1</v>
      </c>
      <c r="O40">
        <v>2506167</v>
      </c>
      <c r="P40" t="s">
        <v>48</v>
      </c>
      <c r="Q40" t="s">
        <v>329</v>
      </c>
      <c r="R40">
        <v>607</v>
      </c>
      <c r="S40" t="s">
        <v>2631</v>
      </c>
      <c r="T40">
        <v>126530</v>
      </c>
      <c r="U40">
        <v>568666</v>
      </c>
      <c r="W40">
        <v>0</v>
      </c>
      <c r="X40" t="s">
        <v>2632</v>
      </c>
      <c r="Y40">
        <v>45120.520543981482</v>
      </c>
      <c r="AA40" t="s">
        <v>2594</v>
      </c>
      <c r="AB40" t="s">
        <v>2587</v>
      </c>
      <c r="AC40" t="s">
        <v>2607</v>
      </c>
      <c r="AD40" t="s">
        <v>2701</v>
      </c>
      <c r="AJ40" t="s">
        <v>2702</v>
      </c>
      <c r="AK40" t="s">
        <v>453</v>
      </c>
      <c r="AL40" t="s">
        <v>2591</v>
      </c>
    </row>
    <row r="41" spans="1:38">
      <c r="A41" t="s">
        <v>1101</v>
      </c>
      <c r="C41" t="s">
        <v>2641</v>
      </c>
      <c r="D41" s="6">
        <v>45093.123831018522</v>
      </c>
      <c r="E41" t="s">
        <v>2703</v>
      </c>
      <c r="F41" t="s">
        <v>2704</v>
      </c>
      <c r="G41" t="s">
        <v>252</v>
      </c>
      <c r="H41" t="s">
        <v>1102</v>
      </c>
      <c r="I41">
        <v>0</v>
      </c>
      <c r="J41">
        <v>22</v>
      </c>
      <c r="K41" s="6">
        <v>45078</v>
      </c>
      <c r="L41" t="s">
        <v>2630</v>
      </c>
      <c r="M41">
        <v>7083.9</v>
      </c>
      <c r="N41">
        <v>2315</v>
      </c>
      <c r="O41">
        <v>9000</v>
      </c>
      <c r="P41" t="s">
        <v>48</v>
      </c>
      <c r="Q41" t="s">
        <v>329</v>
      </c>
      <c r="R41">
        <v>27</v>
      </c>
      <c r="S41" t="s">
        <v>2631</v>
      </c>
      <c r="T41">
        <v>169869</v>
      </c>
      <c r="U41">
        <v>642888</v>
      </c>
      <c r="W41">
        <v>0</v>
      </c>
      <c r="X41" t="s">
        <v>2585</v>
      </c>
      <c r="Y41">
        <v>0</v>
      </c>
      <c r="AA41" t="s">
        <v>2594</v>
      </c>
      <c r="AB41" t="s">
        <v>2606</v>
      </c>
      <c r="AC41" t="s">
        <v>2588</v>
      </c>
      <c r="AJ41" t="s">
        <v>2705</v>
      </c>
      <c r="AK41" t="s">
        <v>2647</v>
      </c>
      <c r="AL41" t="s">
        <v>2591</v>
      </c>
    </row>
    <row r="42" spans="1:38">
      <c r="A42" t="s">
        <v>1574</v>
      </c>
      <c r="C42" t="s">
        <v>2641</v>
      </c>
      <c r="D42" s="6">
        <v>45093.123842592591</v>
      </c>
      <c r="E42" t="s">
        <v>2706</v>
      </c>
      <c r="F42" t="s">
        <v>2707</v>
      </c>
      <c r="G42" t="s">
        <v>252</v>
      </c>
      <c r="H42" t="s">
        <v>1102</v>
      </c>
      <c r="I42">
        <v>0</v>
      </c>
      <c r="J42">
        <v>43</v>
      </c>
      <c r="K42" s="6">
        <v>45078</v>
      </c>
      <c r="L42" t="s">
        <v>2630</v>
      </c>
      <c r="M42">
        <v>5318.28</v>
      </c>
      <c r="N42">
        <v>1738</v>
      </c>
      <c r="O42">
        <v>9000</v>
      </c>
      <c r="P42" t="s">
        <v>48</v>
      </c>
      <c r="Q42" t="s">
        <v>329</v>
      </c>
      <c r="R42">
        <v>27</v>
      </c>
      <c r="S42" t="s">
        <v>2631</v>
      </c>
      <c r="T42">
        <v>169869</v>
      </c>
      <c r="U42">
        <v>642888</v>
      </c>
      <c r="W42">
        <v>0</v>
      </c>
      <c r="X42" t="s">
        <v>2585</v>
      </c>
      <c r="Y42">
        <v>0</v>
      </c>
      <c r="AA42" t="s">
        <v>2594</v>
      </c>
      <c r="AB42" t="s">
        <v>2606</v>
      </c>
      <c r="AC42" t="s">
        <v>2588</v>
      </c>
      <c r="AJ42" t="s">
        <v>2708</v>
      </c>
      <c r="AK42" t="s">
        <v>2647</v>
      </c>
      <c r="AL42" t="s">
        <v>2591</v>
      </c>
    </row>
    <row r="43" spans="1:38">
      <c r="A43" t="s">
        <v>941</v>
      </c>
      <c r="C43" t="s">
        <v>2709</v>
      </c>
      <c r="D43" s="6">
        <v>45083.244247685187</v>
      </c>
      <c r="E43" t="s">
        <v>943</v>
      </c>
      <c r="F43" t="s">
        <v>2710</v>
      </c>
      <c r="G43" t="s">
        <v>122</v>
      </c>
      <c r="H43" t="s">
        <v>457</v>
      </c>
      <c r="I43">
        <v>0</v>
      </c>
      <c r="J43">
        <v>28</v>
      </c>
      <c r="K43" s="6">
        <v>45083</v>
      </c>
      <c r="L43" t="s">
        <v>942</v>
      </c>
      <c r="M43">
        <v>63110.53</v>
      </c>
      <c r="N43">
        <v>1813</v>
      </c>
      <c r="O43">
        <v>213897</v>
      </c>
      <c r="P43" t="s">
        <v>48</v>
      </c>
      <c r="Q43" t="s">
        <v>329</v>
      </c>
      <c r="R43">
        <v>27</v>
      </c>
      <c r="S43" t="s">
        <v>2711</v>
      </c>
      <c r="T43">
        <v>121441</v>
      </c>
      <c r="U43">
        <v>642876</v>
      </c>
      <c r="W43">
        <v>0</v>
      </c>
      <c r="X43" t="s">
        <v>2585</v>
      </c>
      <c r="Y43">
        <v>0</v>
      </c>
      <c r="AA43" t="s">
        <v>2586</v>
      </c>
      <c r="AB43" t="s">
        <v>2606</v>
      </c>
      <c r="AC43" t="s">
        <v>2588</v>
      </c>
      <c r="AJ43" t="s">
        <v>2712</v>
      </c>
      <c r="AK43" t="s">
        <v>122</v>
      </c>
      <c r="AL43" t="s">
        <v>2591</v>
      </c>
    </row>
    <row r="44" spans="1:38">
      <c r="A44" t="s">
        <v>1160</v>
      </c>
      <c r="C44" t="s">
        <v>2709</v>
      </c>
      <c r="D44" s="6">
        <v>45078.154432870368</v>
      </c>
      <c r="E44" t="s">
        <v>1162</v>
      </c>
      <c r="F44" t="s">
        <v>2713</v>
      </c>
      <c r="G44" t="s">
        <v>122</v>
      </c>
      <c r="H44" t="s">
        <v>457</v>
      </c>
      <c r="I44">
        <v>0</v>
      </c>
      <c r="J44">
        <v>17</v>
      </c>
      <c r="K44" s="6">
        <v>45078</v>
      </c>
      <c r="L44" t="s">
        <v>1161</v>
      </c>
      <c r="M44">
        <v>6405.04</v>
      </c>
      <c r="N44">
        <v>184</v>
      </c>
      <c r="O44">
        <v>213897</v>
      </c>
      <c r="P44" t="s">
        <v>48</v>
      </c>
      <c r="Q44" t="s">
        <v>329</v>
      </c>
      <c r="R44">
        <v>27</v>
      </c>
      <c r="S44" t="s">
        <v>2714</v>
      </c>
      <c r="T44">
        <v>121441</v>
      </c>
      <c r="U44">
        <v>642876</v>
      </c>
      <c r="W44">
        <v>0</v>
      </c>
      <c r="X44" t="s">
        <v>2585</v>
      </c>
      <c r="Y44">
        <v>0</v>
      </c>
      <c r="AA44" t="s">
        <v>2594</v>
      </c>
      <c r="AB44" t="s">
        <v>2606</v>
      </c>
      <c r="AC44" t="s">
        <v>2607</v>
      </c>
      <c r="AD44" t="s">
        <v>2608</v>
      </c>
      <c r="AG44" t="s">
        <v>51</v>
      </c>
      <c r="AH44" t="s">
        <v>288</v>
      </c>
      <c r="AJ44" t="s">
        <v>2609</v>
      </c>
      <c r="AK44" t="s">
        <v>122</v>
      </c>
      <c r="AL44" t="s">
        <v>2591</v>
      </c>
    </row>
    <row r="45" spans="1:38">
      <c r="A45" t="s">
        <v>1508</v>
      </c>
      <c r="C45" t="s">
        <v>2709</v>
      </c>
      <c r="D45" s="6">
        <v>45082.219861111109</v>
      </c>
      <c r="E45" t="s">
        <v>1509</v>
      </c>
      <c r="F45" t="s">
        <v>2715</v>
      </c>
      <c r="G45" t="s">
        <v>122</v>
      </c>
      <c r="H45" t="s">
        <v>457</v>
      </c>
      <c r="I45">
        <v>0</v>
      </c>
      <c r="J45">
        <v>19</v>
      </c>
      <c r="K45" s="6">
        <v>45082</v>
      </c>
      <c r="L45" t="s">
        <v>1161</v>
      </c>
      <c r="M45">
        <v>8424.02</v>
      </c>
      <c r="N45">
        <v>242</v>
      </c>
      <c r="O45">
        <v>213897</v>
      </c>
      <c r="P45" t="s">
        <v>48</v>
      </c>
      <c r="Q45" t="s">
        <v>329</v>
      </c>
      <c r="R45">
        <v>27</v>
      </c>
      <c r="S45" t="s">
        <v>2714</v>
      </c>
      <c r="T45">
        <v>121441</v>
      </c>
      <c r="U45">
        <v>642876</v>
      </c>
      <c r="W45">
        <v>0</v>
      </c>
      <c r="X45" t="s">
        <v>2585</v>
      </c>
      <c r="Y45">
        <v>0</v>
      </c>
      <c r="AA45" t="s">
        <v>2594</v>
      </c>
      <c r="AB45" t="s">
        <v>2595</v>
      </c>
      <c r="AC45" t="s">
        <v>2588</v>
      </c>
      <c r="AJ45" t="s">
        <v>2716</v>
      </c>
      <c r="AK45" t="s">
        <v>122</v>
      </c>
      <c r="AL45" t="s">
        <v>2591</v>
      </c>
    </row>
    <row r="46" spans="1:38">
      <c r="A46" t="s">
        <v>2002</v>
      </c>
      <c r="C46" t="s">
        <v>2709</v>
      </c>
      <c r="D46" s="6">
        <v>45103.1484375</v>
      </c>
      <c r="E46" t="s">
        <v>2003</v>
      </c>
      <c r="F46" t="s">
        <v>2717</v>
      </c>
      <c r="G46" t="s">
        <v>122</v>
      </c>
      <c r="H46" t="s">
        <v>457</v>
      </c>
      <c r="I46">
        <v>0</v>
      </c>
      <c r="J46">
        <v>23</v>
      </c>
      <c r="K46" s="6">
        <v>45103</v>
      </c>
      <c r="L46" t="s">
        <v>639</v>
      </c>
      <c r="M46">
        <v>5778.46</v>
      </c>
      <c r="N46">
        <v>166</v>
      </c>
      <c r="O46">
        <v>213897</v>
      </c>
      <c r="P46" t="s">
        <v>48</v>
      </c>
      <c r="Q46" t="s">
        <v>329</v>
      </c>
      <c r="R46">
        <v>27</v>
      </c>
      <c r="S46" t="s">
        <v>2718</v>
      </c>
      <c r="T46">
        <v>121441</v>
      </c>
      <c r="U46">
        <v>642876</v>
      </c>
      <c r="W46">
        <v>0</v>
      </c>
      <c r="X46" t="s">
        <v>2585</v>
      </c>
      <c r="Y46">
        <v>0</v>
      </c>
      <c r="AA46" t="s">
        <v>2594</v>
      </c>
      <c r="AB46" t="s">
        <v>2595</v>
      </c>
      <c r="AC46" t="s">
        <v>2588</v>
      </c>
      <c r="AJ46" t="s">
        <v>2719</v>
      </c>
      <c r="AK46" t="s">
        <v>122</v>
      </c>
      <c r="AL46" t="s">
        <v>2591</v>
      </c>
    </row>
    <row r="47" spans="1:38" hidden="1">
      <c r="A47" t="s">
        <v>2720</v>
      </c>
      <c r="C47" t="s">
        <v>2598</v>
      </c>
      <c r="D47" s="6">
        <v>45034.198692129627</v>
      </c>
      <c r="E47" t="s">
        <v>2721</v>
      </c>
      <c r="F47" t="s">
        <v>2722</v>
      </c>
      <c r="G47" t="s">
        <v>54</v>
      </c>
      <c r="H47" t="s">
        <v>93</v>
      </c>
      <c r="I47">
        <v>0</v>
      </c>
      <c r="J47">
        <v>0</v>
      </c>
      <c r="K47" s="6">
        <v>45033.775266203702</v>
      </c>
      <c r="L47" t="s">
        <v>2723</v>
      </c>
      <c r="M47">
        <v>81194</v>
      </c>
      <c r="N47">
        <v>1</v>
      </c>
      <c r="O47">
        <v>3024868</v>
      </c>
      <c r="P47" t="s">
        <v>48</v>
      </c>
      <c r="Q47" t="s">
        <v>329</v>
      </c>
      <c r="R47">
        <v>1106</v>
      </c>
      <c r="S47" t="s">
        <v>2724</v>
      </c>
      <c r="T47">
        <v>61074</v>
      </c>
      <c r="U47">
        <v>642877</v>
      </c>
      <c r="W47">
        <v>0</v>
      </c>
      <c r="X47" t="s">
        <v>2585</v>
      </c>
      <c r="Y47">
        <v>0</v>
      </c>
      <c r="AA47" t="s">
        <v>2594</v>
      </c>
      <c r="AB47" t="s">
        <v>2606</v>
      </c>
      <c r="AC47" t="s">
        <v>2607</v>
      </c>
      <c r="AD47" t="s">
        <v>2725</v>
      </c>
      <c r="AG47" t="s">
        <v>2685</v>
      </c>
      <c r="AJ47" t="s">
        <v>2726</v>
      </c>
      <c r="AK47" t="s">
        <v>2590</v>
      </c>
      <c r="AL47" t="s">
        <v>2727</v>
      </c>
    </row>
    <row r="48" spans="1:38" hidden="1">
      <c r="A48" t="s">
        <v>2728</v>
      </c>
      <c r="C48" t="s">
        <v>2669</v>
      </c>
      <c r="D48" s="6">
        <v>45066.235497685186</v>
      </c>
      <c r="E48" t="s">
        <v>2729</v>
      </c>
      <c r="F48" t="s">
        <v>2730</v>
      </c>
      <c r="G48" t="s">
        <v>54</v>
      </c>
      <c r="H48" t="s">
        <v>999</v>
      </c>
      <c r="I48">
        <v>0</v>
      </c>
      <c r="J48">
        <v>0</v>
      </c>
      <c r="K48" s="6">
        <v>45065.372893518521</v>
      </c>
      <c r="L48" t="s">
        <v>1000</v>
      </c>
      <c r="M48">
        <v>0</v>
      </c>
      <c r="N48">
        <v>0</v>
      </c>
      <c r="O48">
        <v>4737</v>
      </c>
      <c r="P48" t="s">
        <v>48</v>
      </c>
      <c r="Q48" t="s">
        <v>329</v>
      </c>
      <c r="R48">
        <v>1106</v>
      </c>
      <c r="S48" t="s">
        <v>2731</v>
      </c>
      <c r="T48">
        <v>117934</v>
      </c>
      <c r="U48">
        <v>642889</v>
      </c>
      <c r="W48">
        <v>0</v>
      </c>
      <c r="X48" t="s">
        <v>2585</v>
      </c>
      <c r="Y48">
        <v>0</v>
      </c>
      <c r="AA48" t="s">
        <v>2594</v>
      </c>
      <c r="AB48" t="s">
        <v>2587</v>
      </c>
      <c r="AC48" t="s">
        <v>2607</v>
      </c>
      <c r="AD48" t="s">
        <v>2477</v>
      </c>
      <c r="AG48" t="s">
        <v>2685</v>
      </c>
      <c r="AH48" t="s">
        <v>288</v>
      </c>
      <c r="AJ48" t="s">
        <v>2732</v>
      </c>
      <c r="AK48" t="s">
        <v>2590</v>
      </c>
      <c r="AL48" t="s">
        <v>2733</v>
      </c>
    </row>
    <row r="49" spans="1:38" hidden="1">
      <c r="A49" t="s">
        <v>2734</v>
      </c>
      <c r="C49" t="s">
        <v>2598</v>
      </c>
      <c r="D49" s="6">
        <v>45067.23878472222</v>
      </c>
      <c r="E49" t="s">
        <v>2735</v>
      </c>
      <c r="F49" t="s">
        <v>2736</v>
      </c>
      <c r="G49" t="s">
        <v>54</v>
      </c>
      <c r="H49" t="s">
        <v>137</v>
      </c>
      <c r="I49">
        <v>0</v>
      </c>
      <c r="J49">
        <v>0</v>
      </c>
      <c r="K49" s="6">
        <v>45066.000486111108</v>
      </c>
      <c r="L49" t="s">
        <v>138</v>
      </c>
      <c r="M49">
        <v>267136</v>
      </c>
      <c r="N49">
        <v>1</v>
      </c>
      <c r="O49">
        <v>9952153</v>
      </c>
      <c r="P49" t="s">
        <v>48</v>
      </c>
      <c r="Q49" t="s">
        <v>329</v>
      </c>
      <c r="R49">
        <v>1106</v>
      </c>
      <c r="S49" t="s">
        <v>2737</v>
      </c>
      <c r="T49">
        <v>48724</v>
      </c>
      <c r="U49">
        <v>642877</v>
      </c>
      <c r="W49">
        <v>0</v>
      </c>
      <c r="X49" t="s">
        <v>2585</v>
      </c>
      <c r="Y49">
        <v>0</v>
      </c>
      <c r="AA49" t="s">
        <v>2594</v>
      </c>
      <c r="AB49" t="s">
        <v>2606</v>
      </c>
      <c r="AC49" t="s">
        <v>2607</v>
      </c>
      <c r="AD49" t="s">
        <v>2477</v>
      </c>
      <c r="AG49" t="s">
        <v>2685</v>
      </c>
      <c r="AJ49" t="s">
        <v>2732</v>
      </c>
      <c r="AK49" t="s">
        <v>2590</v>
      </c>
      <c r="AL49" t="s">
        <v>2733</v>
      </c>
    </row>
    <row r="50" spans="1:38" hidden="1">
      <c r="A50" t="s">
        <v>2738</v>
      </c>
      <c r="C50" t="s">
        <v>2598</v>
      </c>
      <c r="D50" s="6">
        <v>45067.238761574074</v>
      </c>
      <c r="E50" t="s">
        <v>2739</v>
      </c>
      <c r="F50" t="s">
        <v>2736</v>
      </c>
      <c r="G50" t="s">
        <v>54</v>
      </c>
      <c r="H50" t="s">
        <v>93</v>
      </c>
      <c r="I50">
        <v>0</v>
      </c>
      <c r="J50">
        <v>0</v>
      </c>
      <c r="K50" s="6">
        <v>45066.980046296296</v>
      </c>
      <c r="L50" t="s">
        <v>138</v>
      </c>
      <c r="M50">
        <v>81194</v>
      </c>
      <c r="N50">
        <v>1</v>
      </c>
      <c r="O50">
        <v>3024868</v>
      </c>
      <c r="P50" t="s">
        <v>48</v>
      </c>
      <c r="Q50" t="s">
        <v>329</v>
      </c>
      <c r="R50">
        <v>1106</v>
      </c>
      <c r="S50" t="s">
        <v>2740</v>
      </c>
      <c r="T50">
        <v>61074</v>
      </c>
      <c r="U50">
        <v>642877</v>
      </c>
      <c r="W50">
        <v>0</v>
      </c>
      <c r="X50" t="s">
        <v>2585</v>
      </c>
      <c r="Y50">
        <v>0</v>
      </c>
      <c r="AA50" t="s">
        <v>2594</v>
      </c>
      <c r="AB50" t="s">
        <v>2606</v>
      </c>
      <c r="AC50" t="s">
        <v>2607</v>
      </c>
      <c r="AD50" t="s">
        <v>2477</v>
      </c>
      <c r="AG50" t="s">
        <v>2685</v>
      </c>
      <c r="AJ50" t="s">
        <v>2732</v>
      </c>
      <c r="AK50" t="s">
        <v>2590</v>
      </c>
      <c r="AL50" t="s">
        <v>2733</v>
      </c>
    </row>
    <row r="51" spans="1:38" hidden="1">
      <c r="A51" t="s">
        <v>2741</v>
      </c>
      <c r="C51" t="s">
        <v>2709</v>
      </c>
      <c r="D51" s="6">
        <v>45067.238715277781</v>
      </c>
      <c r="E51" t="s">
        <v>2739</v>
      </c>
      <c r="F51" t="s">
        <v>2742</v>
      </c>
      <c r="G51" t="s">
        <v>122</v>
      </c>
      <c r="H51" t="s">
        <v>283</v>
      </c>
      <c r="I51">
        <v>0</v>
      </c>
      <c r="J51">
        <v>57</v>
      </c>
      <c r="K51" s="6">
        <v>45067</v>
      </c>
      <c r="L51" t="s">
        <v>138</v>
      </c>
      <c r="M51">
        <v>13055.49</v>
      </c>
      <c r="N51">
        <v>357</v>
      </c>
      <c r="O51">
        <v>748965</v>
      </c>
      <c r="P51" t="s">
        <v>48</v>
      </c>
      <c r="Q51" t="s">
        <v>329</v>
      </c>
      <c r="R51">
        <v>27</v>
      </c>
      <c r="S51" t="s">
        <v>2743</v>
      </c>
      <c r="T51">
        <v>121494</v>
      </c>
      <c r="U51">
        <v>642876</v>
      </c>
      <c r="W51">
        <v>0</v>
      </c>
      <c r="X51" t="s">
        <v>2585</v>
      </c>
      <c r="Y51">
        <v>0</v>
      </c>
      <c r="AA51" t="s">
        <v>2594</v>
      </c>
      <c r="AB51" t="s">
        <v>2606</v>
      </c>
      <c r="AC51" t="s">
        <v>2607</v>
      </c>
      <c r="AD51" t="s">
        <v>2477</v>
      </c>
      <c r="AG51" t="s">
        <v>2685</v>
      </c>
      <c r="AJ51" t="s">
        <v>2732</v>
      </c>
      <c r="AK51" t="s">
        <v>122</v>
      </c>
      <c r="AL51" t="s">
        <v>2733</v>
      </c>
    </row>
    <row r="52" spans="1:38" hidden="1">
      <c r="A52" t="s">
        <v>2744</v>
      </c>
      <c r="C52" t="s">
        <v>2709</v>
      </c>
      <c r="D52" s="6">
        <v>45068.233912037038</v>
      </c>
      <c r="E52" t="s">
        <v>2739</v>
      </c>
      <c r="F52" t="s">
        <v>2745</v>
      </c>
      <c r="G52" t="s">
        <v>122</v>
      </c>
      <c r="H52" t="s">
        <v>2746</v>
      </c>
      <c r="I52">
        <v>0</v>
      </c>
      <c r="J52">
        <v>57</v>
      </c>
      <c r="K52" s="6">
        <v>45067</v>
      </c>
      <c r="L52" t="s">
        <v>138</v>
      </c>
      <c r="M52">
        <v>13055.49</v>
      </c>
      <c r="N52">
        <v>357</v>
      </c>
      <c r="O52">
        <v>57778</v>
      </c>
      <c r="P52" t="s">
        <v>48</v>
      </c>
      <c r="Q52" t="s">
        <v>329</v>
      </c>
      <c r="R52">
        <v>27</v>
      </c>
      <c r="S52" t="s">
        <v>2743</v>
      </c>
      <c r="T52">
        <v>122328</v>
      </c>
      <c r="U52">
        <v>642876</v>
      </c>
      <c r="W52">
        <v>0</v>
      </c>
      <c r="X52" t="s">
        <v>2585</v>
      </c>
      <c r="Y52">
        <v>0</v>
      </c>
      <c r="AA52" t="s">
        <v>2594</v>
      </c>
      <c r="AB52" t="s">
        <v>2606</v>
      </c>
      <c r="AC52" t="s">
        <v>2607</v>
      </c>
      <c r="AD52" t="s">
        <v>2477</v>
      </c>
      <c r="AG52" t="s">
        <v>2685</v>
      </c>
      <c r="AJ52" t="s">
        <v>2732</v>
      </c>
      <c r="AK52" t="s">
        <v>122</v>
      </c>
      <c r="AL52" t="s">
        <v>2733</v>
      </c>
    </row>
    <row r="53" spans="1:38" hidden="1">
      <c r="A53" t="s">
        <v>2747</v>
      </c>
      <c r="C53" t="s">
        <v>2669</v>
      </c>
      <c r="D53" s="6">
        <v>45070.11582175926</v>
      </c>
      <c r="E53" t="s">
        <v>2748</v>
      </c>
      <c r="F53" t="s">
        <v>2749</v>
      </c>
      <c r="G53" t="s">
        <v>54</v>
      </c>
      <c r="H53" t="s">
        <v>310</v>
      </c>
      <c r="I53">
        <v>0</v>
      </c>
      <c r="J53">
        <v>0</v>
      </c>
      <c r="K53" s="6">
        <v>45068.792453703703</v>
      </c>
      <c r="L53" t="s">
        <v>2630</v>
      </c>
      <c r="M53">
        <v>1437</v>
      </c>
      <c r="N53">
        <v>1</v>
      </c>
      <c r="O53">
        <v>53536</v>
      </c>
      <c r="P53" t="s">
        <v>48</v>
      </c>
      <c r="Q53" t="s">
        <v>329</v>
      </c>
      <c r="R53">
        <v>1106</v>
      </c>
      <c r="S53" t="s">
        <v>2634</v>
      </c>
      <c r="T53">
        <v>118951</v>
      </c>
      <c r="U53">
        <v>642889</v>
      </c>
      <c r="W53">
        <v>0</v>
      </c>
      <c r="X53" t="s">
        <v>2585</v>
      </c>
      <c r="Y53">
        <v>0</v>
      </c>
      <c r="AA53" t="s">
        <v>2594</v>
      </c>
      <c r="AB53" t="s">
        <v>2587</v>
      </c>
      <c r="AC53" t="s">
        <v>2607</v>
      </c>
      <c r="AD53" t="s">
        <v>2477</v>
      </c>
      <c r="AG53" t="s">
        <v>2685</v>
      </c>
      <c r="AJ53" t="s">
        <v>2732</v>
      </c>
      <c r="AK53" t="s">
        <v>2590</v>
      </c>
      <c r="AL53" t="s">
        <v>2733</v>
      </c>
    </row>
    <row r="54" spans="1:38" hidden="1">
      <c r="A54" t="s">
        <v>2750</v>
      </c>
      <c r="C54" t="s">
        <v>2598</v>
      </c>
      <c r="D54" s="6">
        <v>45023.179629629631</v>
      </c>
      <c r="E54" t="s">
        <v>2751</v>
      </c>
      <c r="F54" t="s">
        <v>2752</v>
      </c>
      <c r="G54" t="s">
        <v>54</v>
      </c>
      <c r="H54" t="s">
        <v>698</v>
      </c>
      <c r="I54">
        <v>0</v>
      </c>
      <c r="J54">
        <v>0</v>
      </c>
      <c r="K54" s="6">
        <v>45022.011608796296</v>
      </c>
      <c r="L54" t="s">
        <v>699</v>
      </c>
      <c r="M54">
        <v>256657</v>
      </c>
      <c r="N54">
        <v>1</v>
      </c>
      <c r="O54">
        <v>9561753</v>
      </c>
      <c r="P54" t="s">
        <v>48</v>
      </c>
      <c r="Q54" t="s">
        <v>329</v>
      </c>
      <c r="R54">
        <v>27</v>
      </c>
      <c r="S54" t="s">
        <v>2753</v>
      </c>
      <c r="T54">
        <v>169489</v>
      </c>
      <c r="U54">
        <v>642877</v>
      </c>
      <c r="W54">
        <v>0</v>
      </c>
      <c r="X54" t="s">
        <v>2585</v>
      </c>
      <c r="Y54">
        <v>0</v>
      </c>
      <c r="AA54" t="s">
        <v>2594</v>
      </c>
      <c r="AB54" t="s">
        <v>2606</v>
      </c>
      <c r="AC54" t="s">
        <v>2607</v>
      </c>
      <c r="AD54" t="s">
        <v>2754</v>
      </c>
      <c r="AG54" t="s">
        <v>2755</v>
      </c>
      <c r="AJ54" t="s">
        <v>2756</v>
      </c>
      <c r="AK54" t="s">
        <v>2590</v>
      </c>
      <c r="AL54" t="s">
        <v>2727</v>
      </c>
    </row>
    <row r="55" spans="1:38" hidden="1">
      <c r="A55" t="s">
        <v>2757</v>
      </c>
      <c r="C55" t="s">
        <v>2669</v>
      </c>
      <c r="D55" s="6">
        <v>45037.188344907408</v>
      </c>
      <c r="E55" t="s">
        <v>2758</v>
      </c>
      <c r="F55" t="s">
        <v>2759</v>
      </c>
      <c r="G55" t="s">
        <v>54</v>
      </c>
      <c r="H55" t="s">
        <v>198</v>
      </c>
      <c r="I55">
        <v>0</v>
      </c>
      <c r="J55">
        <v>0</v>
      </c>
      <c r="K55" s="6">
        <v>45036.430046296293</v>
      </c>
      <c r="L55" t="s">
        <v>2760</v>
      </c>
      <c r="M55">
        <v>1234</v>
      </c>
      <c r="N55">
        <v>1</v>
      </c>
      <c r="O55">
        <v>45966</v>
      </c>
      <c r="P55" t="s">
        <v>48</v>
      </c>
      <c r="Q55" t="s">
        <v>329</v>
      </c>
      <c r="R55">
        <v>1106</v>
      </c>
      <c r="S55" t="s">
        <v>2761</v>
      </c>
      <c r="T55">
        <v>56634</v>
      </c>
      <c r="U55">
        <v>642889</v>
      </c>
      <c r="W55">
        <v>0</v>
      </c>
      <c r="X55" t="s">
        <v>2585</v>
      </c>
      <c r="Y55">
        <v>0</v>
      </c>
      <c r="AA55" t="s">
        <v>2594</v>
      </c>
      <c r="AB55" t="s">
        <v>2650</v>
      </c>
      <c r="AC55" t="s">
        <v>2607</v>
      </c>
      <c r="AD55" t="s">
        <v>2754</v>
      </c>
      <c r="AG55" t="s">
        <v>2755</v>
      </c>
      <c r="AJ55" t="s">
        <v>2756</v>
      </c>
      <c r="AK55" t="s">
        <v>2590</v>
      </c>
      <c r="AL55" t="s">
        <v>2727</v>
      </c>
    </row>
    <row r="56" spans="1:38" hidden="1">
      <c r="A56" t="s">
        <v>2762</v>
      </c>
      <c r="C56" t="s">
        <v>2598</v>
      </c>
      <c r="D56" s="6">
        <v>45030.243217592593</v>
      </c>
      <c r="E56" t="s">
        <v>2763</v>
      </c>
      <c r="F56" t="s">
        <v>2764</v>
      </c>
      <c r="G56" t="s">
        <v>54</v>
      </c>
      <c r="H56" t="s">
        <v>1297</v>
      </c>
      <c r="I56">
        <v>0</v>
      </c>
      <c r="J56">
        <v>0</v>
      </c>
      <c r="K56" s="6">
        <v>45029.447546296295</v>
      </c>
      <c r="L56" t="s">
        <v>2765</v>
      </c>
      <c r="M56">
        <v>15049</v>
      </c>
      <c r="N56">
        <v>1</v>
      </c>
      <c r="O56">
        <v>502221</v>
      </c>
      <c r="P56" t="s">
        <v>48</v>
      </c>
      <c r="Q56" t="s">
        <v>329</v>
      </c>
      <c r="R56">
        <v>1106</v>
      </c>
      <c r="S56" t="s">
        <v>2766</v>
      </c>
      <c r="T56">
        <v>118796</v>
      </c>
      <c r="U56">
        <v>642877</v>
      </c>
      <c r="W56">
        <v>0</v>
      </c>
      <c r="X56" t="s">
        <v>2585</v>
      </c>
      <c r="Y56">
        <v>0</v>
      </c>
      <c r="AA56" t="s">
        <v>2594</v>
      </c>
      <c r="AB56" t="s">
        <v>2595</v>
      </c>
      <c r="AC56" t="s">
        <v>2607</v>
      </c>
      <c r="AD56" t="s">
        <v>2754</v>
      </c>
      <c r="AG56" t="s">
        <v>2755</v>
      </c>
      <c r="AJ56" t="s">
        <v>2756</v>
      </c>
      <c r="AK56" t="s">
        <v>2590</v>
      </c>
      <c r="AL56" t="s">
        <v>2727</v>
      </c>
    </row>
    <row r="57" spans="1:38" hidden="1">
      <c r="A57" t="s">
        <v>2767</v>
      </c>
      <c r="C57" t="s">
        <v>2669</v>
      </c>
      <c r="D57" s="6">
        <v>45028.206608796296</v>
      </c>
      <c r="E57" t="s">
        <v>2768</v>
      </c>
      <c r="F57" t="s">
        <v>2769</v>
      </c>
      <c r="G57" t="s">
        <v>54</v>
      </c>
      <c r="H57" t="s">
        <v>198</v>
      </c>
      <c r="I57">
        <v>0</v>
      </c>
      <c r="J57">
        <v>0</v>
      </c>
      <c r="K57" s="6">
        <v>45027.426527777781</v>
      </c>
      <c r="L57" t="s">
        <v>2225</v>
      </c>
      <c r="M57">
        <v>1234</v>
      </c>
      <c r="N57">
        <v>1</v>
      </c>
      <c r="O57">
        <v>45966</v>
      </c>
      <c r="P57" t="s">
        <v>48</v>
      </c>
      <c r="Q57" t="s">
        <v>329</v>
      </c>
      <c r="R57">
        <v>1106</v>
      </c>
      <c r="S57" t="s">
        <v>2671</v>
      </c>
      <c r="T57">
        <v>56634</v>
      </c>
      <c r="U57">
        <v>642889</v>
      </c>
      <c r="W57">
        <v>0</v>
      </c>
      <c r="X57" t="s">
        <v>2585</v>
      </c>
      <c r="Y57">
        <v>0</v>
      </c>
      <c r="AA57" t="s">
        <v>2594</v>
      </c>
      <c r="AB57" t="s">
        <v>2587</v>
      </c>
      <c r="AC57" t="s">
        <v>2607</v>
      </c>
      <c r="AD57" t="s">
        <v>2754</v>
      </c>
      <c r="AG57" t="s">
        <v>2755</v>
      </c>
      <c r="AJ57" t="s">
        <v>2756</v>
      </c>
      <c r="AK57" t="s">
        <v>2590</v>
      </c>
      <c r="AL57" t="s">
        <v>2727</v>
      </c>
    </row>
    <row r="58" spans="1:38" hidden="1">
      <c r="A58" t="s">
        <v>2770</v>
      </c>
      <c r="C58" t="s">
        <v>2598</v>
      </c>
      <c r="D58" s="6">
        <v>45029.155497685184</v>
      </c>
      <c r="E58" t="s">
        <v>2771</v>
      </c>
      <c r="F58" t="s">
        <v>2772</v>
      </c>
      <c r="G58" t="s">
        <v>54</v>
      </c>
      <c r="H58" t="s">
        <v>612</v>
      </c>
      <c r="I58">
        <v>0</v>
      </c>
      <c r="J58">
        <v>0</v>
      </c>
      <c r="K58" s="6">
        <v>45028.449756944443</v>
      </c>
      <c r="L58" t="s">
        <v>2773</v>
      </c>
      <c r="M58">
        <v>197006</v>
      </c>
      <c r="N58">
        <v>1</v>
      </c>
      <c r="O58">
        <v>7339450</v>
      </c>
      <c r="P58" t="s">
        <v>48</v>
      </c>
      <c r="Q58" t="s">
        <v>329</v>
      </c>
      <c r="R58">
        <v>1106</v>
      </c>
      <c r="S58" t="s">
        <v>2774</v>
      </c>
      <c r="T58">
        <v>61654</v>
      </c>
      <c r="U58">
        <v>642877</v>
      </c>
      <c r="W58">
        <v>0</v>
      </c>
      <c r="X58" t="s">
        <v>2585</v>
      </c>
      <c r="Y58">
        <v>0</v>
      </c>
      <c r="AA58" t="s">
        <v>2594</v>
      </c>
      <c r="AB58" t="s">
        <v>2595</v>
      </c>
      <c r="AC58" t="s">
        <v>2607</v>
      </c>
      <c r="AD58" t="s">
        <v>2754</v>
      </c>
      <c r="AG58" t="s">
        <v>2755</v>
      </c>
      <c r="AJ58" t="s">
        <v>2756</v>
      </c>
      <c r="AK58" t="s">
        <v>2590</v>
      </c>
      <c r="AL58" t="s">
        <v>2727</v>
      </c>
    </row>
    <row r="59" spans="1:38" hidden="1">
      <c r="A59" t="s">
        <v>2775</v>
      </c>
      <c r="C59" t="s">
        <v>2598</v>
      </c>
      <c r="D59" s="6">
        <v>45022.172523148147</v>
      </c>
      <c r="E59" t="s">
        <v>2776</v>
      </c>
      <c r="F59" t="s">
        <v>2777</v>
      </c>
      <c r="G59" t="s">
        <v>54</v>
      </c>
      <c r="H59" t="s">
        <v>137</v>
      </c>
      <c r="I59">
        <v>0</v>
      </c>
      <c r="J59">
        <v>0</v>
      </c>
      <c r="K59" s="6">
        <v>45022.000856481478</v>
      </c>
      <c r="L59" t="s">
        <v>566</v>
      </c>
      <c r="M59">
        <v>267136</v>
      </c>
      <c r="N59">
        <v>1</v>
      </c>
      <c r="O59">
        <v>9952153</v>
      </c>
      <c r="P59" t="s">
        <v>48</v>
      </c>
      <c r="Q59" t="s">
        <v>329</v>
      </c>
      <c r="R59">
        <v>1106</v>
      </c>
      <c r="S59" t="s">
        <v>2778</v>
      </c>
      <c r="T59">
        <v>48724</v>
      </c>
      <c r="U59">
        <v>642877</v>
      </c>
      <c r="W59">
        <v>0</v>
      </c>
      <c r="X59" t="s">
        <v>2585</v>
      </c>
      <c r="Y59">
        <v>0</v>
      </c>
      <c r="AA59" t="s">
        <v>2594</v>
      </c>
      <c r="AB59" t="s">
        <v>2650</v>
      </c>
      <c r="AC59" t="s">
        <v>2607</v>
      </c>
      <c r="AD59" t="s">
        <v>2754</v>
      </c>
      <c r="AG59" t="s">
        <v>2755</v>
      </c>
      <c r="AJ59" t="s">
        <v>2756</v>
      </c>
      <c r="AK59" t="s">
        <v>2590</v>
      </c>
      <c r="AL59" t="s">
        <v>2727</v>
      </c>
    </row>
    <row r="60" spans="1:38" hidden="1">
      <c r="A60" t="s">
        <v>2779</v>
      </c>
      <c r="C60" t="s">
        <v>2598</v>
      </c>
      <c r="D60" s="6">
        <v>45024.129837962966</v>
      </c>
      <c r="E60" t="s">
        <v>2780</v>
      </c>
      <c r="F60" t="s">
        <v>2781</v>
      </c>
      <c r="G60" t="s">
        <v>54</v>
      </c>
      <c r="H60" t="s">
        <v>109</v>
      </c>
      <c r="I60">
        <v>0</v>
      </c>
      <c r="J60">
        <v>0</v>
      </c>
      <c r="K60" s="6">
        <v>45023.490034722221</v>
      </c>
      <c r="L60" t="s">
        <v>2782</v>
      </c>
      <c r="M60">
        <v>155983</v>
      </c>
      <c r="N60">
        <v>1</v>
      </c>
      <c r="O60">
        <v>5811138</v>
      </c>
      <c r="P60" t="s">
        <v>48</v>
      </c>
      <c r="Q60" t="s">
        <v>329</v>
      </c>
      <c r="R60">
        <v>1106</v>
      </c>
      <c r="S60" t="s">
        <v>2783</v>
      </c>
      <c r="T60">
        <v>56574</v>
      </c>
      <c r="U60">
        <v>642877</v>
      </c>
      <c r="W60">
        <v>0</v>
      </c>
      <c r="X60" t="s">
        <v>2585</v>
      </c>
      <c r="Y60">
        <v>0</v>
      </c>
      <c r="AA60" t="s">
        <v>2594</v>
      </c>
      <c r="AB60" t="s">
        <v>2606</v>
      </c>
      <c r="AC60" t="s">
        <v>2607</v>
      </c>
      <c r="AD60" t="s">
        <v>2754</v>
      </c>
      <c r="AG60" t="s">
        <v>2755</v>
      </c>
      <c r="AJ60" t="s">
        <v>2756</v>
      </c>
      <c r="AK60" t="s">
        <v>2590</v>
      </c>
      <c r="AL60" t="s">
        <v>2727</v>
      </c>
    </row>
    <row r="61" spans="1:38" hidden="1">
      <c r="A61" t="s">
        <v>2784</v>
      </c>
      <c r="C61" t="s">
        <v>2598</v>
      </c>
      <c r="D61" s="6">
        <v>45022.172500000001</v>
      </c>
      <c r="E61" t="s">
        <v>2785</v>
      </c>
      <c r="F61" t="s">
        <v>2786</v>
      </c>
      <c r="G61" t="s">
        <v>54</v>
      </c>
      <c r="H61" t="s">
        <v>145</v>
      </c>
      <c r="I61">
        <v>0</v>
      </c>
      <c r="J61">
        <v>0</v>
      </c>
      <c r="K61" s="6">
        <v>45022.00105324074</v>
      </c>
      <c r="L61" t="s">
        <v>2630</v>
      </c>
      <c r="M61">
        <v>261016</v>
      </c>
      <c r="N61">
        <v>1</v>
      </c>
      <c r="O61">
        <v>9724171</v>
      </c>
      <c r="P61" t="s">
        <v>48</v>
      </c>
      <c r="Q61" t="s">
        <v>329</v>
      </c>
      <c r="R61">
        <v>1106</v>
      </c>
      <c r="S61" t="s">
        <v>2634</v>
      </c>
      <c r="T61">
        <v>41220</v>
      </c>
      <c r="U61">
        <v>642877</v>
      </c>
      <c r="W61">
        <v>0</v>
      </c>
      <c r="X61" t="s">
        <v>2585</v>
      </c>
      <c r="Y61">
        <v>0</v>
      </c>
      <c r="AA61" t="s">
        <v>2594</v>
      </c>
      <c r="AB61" t="s">
        <v>2606</v>
      </c>
      <c r="AC61" t="s">
        <v>2607</v>
      </c>
      <c r="AD61" t="s">
        <v>2754</v>
      </c>
      <c r="AG61" t="s">
        <v>2755</v>
      </c>
      <c r="AJ61" t="s">
        <v>2756</v>
      </c>
      <c r="AK61" t="s">
        <v>2590</v>
      </c>
      <c r="AL61" t="s">
        <v>2727</v>
      </c>
    </row>
    <row r="62" spans="1:38" hidden="1">
      <c r="A62" t="s">
        <v>2787</v>
      </c>
      <c r="C62" t="s">
        <v>2627</v>
      </c>
      <c r="D62" s="6">
        <v>45023.179664351854</v>
      </c>
      <c r="E62" t="s">
        <v>2788</v>
      </c>
      <c r="F62" t="s">
        <v>2789</v>
      </c>
      <c r="G62" t="s">
        <v>2629</v>
      </c>
      <c r="H62" t="s">
        <v>464</v>
      </c>
      <c r="I62">
        <v>0</v>
      </c>
      <c r="J62">
        <v>0</v>
      </c>
      <c r="K62" s="6">
        <v>45022.704293981478</v>
      </c>
      <c r="L62" t="s">
        <v>2630</v>
      </c>
      <c r="M62">
        <v>2142</v>
      </c>
      <c r="N62">
        <v>1</v>
      </c>
      <c r="O62">
        <v>576667</v>
      </c>
      <c r="P62" t="s">
        <v>48</v>
      </c>
      <c r="Q62" t="s">
        <v>329</v>
      </c>
      <c r="R62">
        <v>607</v>
      </c>
      <c r="S62" t="s">
        <v>2634</v>
      </c>
      <c r="T62">
        <v>126534</v>
      </c>
      <c r="U62">
        <v>568666</v>
      </c>
      <c r="W62">
        <v>0</v>
      </c>
      <c r="X62" t="s">
        <v>2632</v>
      </c>
      <c r="Y62">
        <v>45061.704293981478</v>
      </c>
      <c r="AA62" t="s">
        <v>2594</v>
      </c>
      <c r="AB62" t="s">
        <v>2606</v>
      </c>
      <c r="AC62" t="s">
        <v>2607</v>
      </c>
      <c r="AD62" t="s">
        <v>2754</v>
      </c>
      <c r="AG62" t="s">
        <v>2755</v>
      </c>
      <c r="AJ62" t="s">
        <v>2756</v>
      </c>
      <c r="AK62" t="s">
        <v>453</v>
      </c>
      <c r="AL62" t="s">
        <v>2727</v>
      </c>
    </row>
    <row r="63" spans="1:38" hidden="1">
      <c r="A63" t="s">
        <v>2790</v>
      </c>
      <c r="C63" t="s">
        <v>2627</v>
      </c>
      <c r="D63" s="6">
        <v>45023.179675925923</v>
      </c>
      <c r="E63" t="s">
        <v>2791</v>
      </c>
      <c r="F63" t="s">
        <v>2789</v>
      </c>
      <c r="G63" t="s">
        <v>2629</v>
      </c>
      <c r="H63" t="s">
        <v>464</v>
      </c>
      <c r="I63">
        <v>0</v>
      </c>
      <c r="J63">
        <v>0</v>
      </c>
      <c r="K63" s="6">
        <v>45022.216527777775</v>
      </c>
      <c r="L63" t="s">
        <v>2630</v>
      </c>
      <c r="M63">
        <v>2142</v>
      </c>
      <c r="N63">
        <v>1</v>
      </c>
      <c r="O63">
        <v>576667</v>
      </c>
      <c r="P63" t="s">
        <v>48</v>
      </c>
      <c r="Q63" t="s">
        <v>329</v>
      </c>
      <c r="R63">
        <v>607</v>
      </c>
      <c r="S63" t="s">
        <v>2634</v>
      </c>
      <c r="T63">
        <v>126534</v>
      </c>
      <c r="U63">
        <v>568666</v>
      </c>
      <c r="W63">
        <v>0</v>
      </c>
      <c r="X63" t="s">
        <v>2632</v>
      </c>
      <c r="Y63">
        <v>45061.216527777775</v>
      </c>
      <c r="AA63" t="s">
        <v>2594</v>
      </c>
      <c r="AB63" t="s">
        <v>2606</v>
      </c>
      <c r="AC63" t="s">
        <v>2607</v>
      </c>
      <c r="AD63" t="s">
        <v>2754</v>
      </c>
      <c r="AG63" t="s">
        <v>2755</v>
      </c>
      <c r="AJ63" t="s">
        <v>2756</v>
      </c>
      <c r="AK63" t="s">
        <v>453</v>
      </c>
      <c r="AL63" t="s">
        <v>2727</v>
      </c>
    </row>
    <row r="64" spans="1:38" hidden="1">
      <c r="A64" t="s">
        <v>2792</v>
      </c>
      <c r="C64" t="s">
        <v>2627</v>
      </c>
      <c r="D64" s="6">
        <v>45023.179652777777</v>
      </c>
      <c r="E64" t="s">
        <v>2788</v>
      </c>
      <c r="F64" t="s">
        <v>2789</v>
      </c>
      <c r="G64" t="s">
        <v>2629</v>
      </c>
      <c r="H64" t="s">
        <v>464</v>
      </c>
      <c r="I64">
        <v>0</v>
      </c>
      <c r="J64">
        <v>0</v>
      </c>
      <c r="K64" s="6">
        <v>45022.178738425922</v>
      </c>
      <c r="L64" t="s">
        <v>2630</v>
      </c>
      <c r="M64">
        <v>2142</v>
      </c>
      <c r="N64">
        <v>1</v>
      </c>
      <c r="O64">
        <v>576667</v>
      </c>
      <c r="P64" t="s">
        <v>48</v>
      </c>
      <c r="Q64" t="s">
        <v>329</v>
      </c>
      <c r="R64">
        <v>607</v>
      </c>
      <c r="S64" t="s">
        <v>2634</v>
      </c>
      <c r="T64">
        <v>126534</v>
      </c>
      <c r="U64">
        <v>568666</v>
      </c>
      <c r="W64">
        <v>0</v>
      </c>
      <c r="X64" t="s">
        <v>2632</v>
      </c>
      <c r="Y64">
        <v>45061.178738425922</v>
      </c>
      <c r="AA64" t="s">
        <v>2594</v>
      </c>
      <c r="AB64" t="s">
        <v>2606</v>
      </c>
      <c r="AC64" t="s">
        <v>2607</v>
      </c>
      <c r="AD64" t="s">
        <v>2754</v>
      </c>
      <c r="AG64" t="s">
        <v>2755</v>
      </c>
      <c r="AJ64" t="s">
        <v>2756</v>
      </c>
      <c r="AK64" t="s">
        <v>453</v>
      </c>
      <c r="AL64" t="s">
        <v>2727</v>
      </c>
    </row>
    <row r="65" spans="1:38" hidden="1">
      <c r="A65" t="s">
        <v>2793</v>
      </c>
      <c r="C65" t="s">
        <v>2627</v>
      </c>
      <c r="D65" s="6">
        <v>45023.179664351854</v>
      </c>
      <c r="E65" t="s">
        <v>2791</v>
      </c>
      <c r="F65" t="s">
        <v>2789</v>
      </c>
      <c r="G65" t="s">
        <v>2629</v>
      </c>
      <c r="H65" t="s">
        <v>464</v>
      </c>
      <c r="I65">
        <v>0</v>
      </c>
      <c r="J65">
        <v>0</v>
      </c>
      <c r="K65" s="6">
        <v>45022.29959490741</v>
      </c>
      <c r="L65" t="s">
        <v>2630</v>
      </c>
      <c r="M65">
        <v>2142</v>
      </c>
      <c r="N65">
        <v>1</v>
      </c>
      <c r="O65">
        <v>576667</v>
      </c>
      <c r="P65" t="s">
        <v>48</v>
      </c>
      <c r="Q65" t="s">
        <v>329</v>
      </c>
      <c r="R65">
        <v>607</v>
      </c>
      <c r="S65" t="s">
        <v>2634</v>
      </c>
      <c r="T65">
        <v>126534</v>
      </c>
      <c r="U65">
        <v>568666</v>
      </c>
      <c r="W65">
        <v>0</v>
      </c>
      <c r="X65" t="s">
        <v>2632</v>
      </c>
      <c r="Y65">
        <v>45061.29959490741</v>
      </c>
      <c r="AA65" t="s">
        <v>2594</v>
      </c>
      <c r="AB65" t="s">
        <v>2606</v>
      </c>
      <c r="AC65" t="s">
        <v>2607</v>
      </c>
      <c r="AD65" t="s">
        <v>2754</v>
      </c>
      <c r="AG65" t="s">
        <v>2755</v>
      </c>
      <c r="AJ65" t="s">
        <v>2756</v>
      </c>
      <c r="AK65" t="s">
        <v>453</v>
      </c>
      <c r="AL65" t="s">
        <v>2727</v>
      </c>
    </row>
    <row r="66" spans="1:38" hidden="1">
      <c r="A66" t="s">
        <v>2794</v>
      </c>
      <c r="C66" t="s">
        <v>2627</v>
      </c>
      <c r="D66" s="6">
        <v>45023.179675925923</v>
      </c>
      <c r="E66" t="s">
        <v>2795</v>
      </c>
      <c r="F66" t="s">
        <v>2789</v>
      </c>
      <c r="G66" t="s">
        <v>2629</v>
      </c>
      <c r="H66" t="s">
        <v>2196</v>
      </c>
      <c r="I66">
        <v>0</v>
      </c>
      <c r="J66">
        <v>0</v>
      </c>
      <c r="K66" s="6">
        <v>45022.178726851853</v>
      </c>
      <c r="L66" t="s">
        <v>2630</v>
      </c>
      <c r="M66">
        <v>21098</v>
      </c>
      <c r="N66">
        <v>1</v>
      </c>
      <c r="O66">
        <v>4896833</v>
      </c>
      <c r="P66" t="s">
        <v>48</v>
      </c>
      <c r="Q66" t="s">
        <v>329</v>
      </c>
      <c r="R66">
        <v>607</v>
      </c>
      <c r="S66" t="s">
        <v>2634</v>
      </c>
      <c r="T66">
        <v>126528</v>
      </c>
      <c r="U66">
        <v>568666</v>
      </c>
      <c r="W66">
        <v>0</v>
      </c>
      <c r="X66" t="s">
        <v>2632</v>
      </c>
      <c r="Y66">
        <v>45061.178726851853</v>
      </c>
      <c r="AA66" t="s">
        <v>2594</v>
      </c>
      <c r="AB66" t="s">
        <v>2606</v>
      </c>
      <c r="AC66" t="s">
        <v>2607</v>
      </c>
      <c r="AD66" t="s">
        <v>2754</v>
      </c>
      <c r="AG66" t="s">
        <v>2755</v>
      </c>
      <c r="AJ66" t="s">
        <v>2756</v>
      </c>
      <c r="AK66" t="s">
        <v>453</v>
      </c>
      <c r="AL66" t="s">
        <v>2727</v>
      </c>
    </row>
    <row r="67" spans="1:38" hidden="1">
      <c r="A67" t="s">
        <v>2796</v>
      </c>
      <c r="C67" t="s">
        <v>2627</v>
      </c>
      <c r="D67" s="6">
        <v>45023.179664351854</v>
      </c>
      <c r="E67" t="s">
        <v>2797</v>
      </c>
      <c r="F67" t="s">
        <v>2789</v>
      </c>
      <c r="G67" t="s">
        <v>2629</v>
      </c>
      <c r="H67" t="s">
        <v>2196</v>
      </c>
      <c r="I67">
        <v>0</v>
      </c>
      <c r="J67">
        <v>0</v>
      </c>
      <c r="K67" s="6">
        <v>45022.216550925928</v>
      </c>
      <c r="L67" t="s">
        <v>2630</v>
      </c>
      <c r="M67">
        <v>21098</v>
      </c>
      <c r="N67">
        <v>1</v>
      </c>
      <c r="O67">
        <v>4896833</v>
      </c>
      <c r="P67" t="s">
        <v>48</v>
      </c>
      <c r="Q67" t="s">
        <v>329</v>
      </c>
      <c r="R67">
        <v>607</v>
      </c>
      <c r="S67" t="s">
        <v>2634</v>
      </c>
      <c r="T67">
        <v>126528</v>
      </c>
      <c r="U67">
        <v>568666</v>
      </c>
      <c r="W67">
        <v>0</v>
      </c>
      <c r="X67" t="s">
        <v>2632</v>
      </c>
      <c r="Y67">
        <v>45061.216550925928</v>
      </c>
      <c r="AA67" t="s">
        <v>2594</v>
      </c>
      <c r="AB67" t="s">
        <v>2606</v>
      </c>
      <c r="AC67" t="s">
        <v>2607</v>
      </c>
      <c r="AD67" t="s">
        <v>2754</v>
      </c>
      <c r="AG67" t="s">
        <v>2755</v>
      </c>
      <c r="AJ67" t="s">
        <v>2756</v>
      </c>
      <c r="AK67" t="s">
        <v>453</v>
      </c>
      <c r="AL67" t="s">
        <v>2727</v>
      </c>
    </row>
    <row r="68" spans="1:38" hidden="1">
      <c r="A68" t="s">
        <v>2798</v>
      </c>
      <c r="C68" t="s">
        <v>2627</v>
      </c>
      <c r="D68" s="6">
        <v>45023.179652777777</v>
      </c>
      <c r="E68" t="s">
        <v>2799</v>
      </c>
      <c r="F68" t="s">
        <v>2789</v>
      </c>
      <c r="G68" t="s">
        <v>2629</v>
      </c>
      <c r="H68" t="s">
        <v>452</v>
      </c>
      <c r="I68">
        <v>0</v>
      </c>
      <c r="J68">
        <v>0</v>
      </c>
      <c r="K68" s="6">
        <v>45022.178819444445</v>
      </c>
      <c r="L68" t="s">
        <v>2630</v>
      </c>
      <c r="M68">
        <v>1155</v>
      </c>
      <c r="N68">
        <v>1</v>
      </c>
      <c r="O68">
        <v>231333</v>
      </c>
      <c r="P68" t="s">
        <v>48</v>
      </c>
      <c r="Q68" t="s">
        <v>329</v>
      </c>
      <c r="R68">
        <v>607</v>
      </c>
      <c r="S68" t="s">
        <v>2634</v>
      </c>
      <c r="T68">
        <v>126533</v>
      </c>
      <c r="U68">
        <v>568666</v>
      </c>
      <c r="W68">
        <v>0</v>
      </c>
      <c r="X68" t="s">
        <v>2632</v>
      </c>
      <c r="Y68">
        <v>45061.178819444445</v>
      </c>
      <c r="AA68" t="s">
        <v>2594</v>
      </c>
      <c r="AB68" t="s">
        <v>2606</v>
      </c>
      <c r="AC68" t="s">
        <v>2607</v>
      </c>
      <c r="AD68" t="s">
        <v>2754</v>
      </c>
      <c r="AG68" t="s">
        <v>2755</v>
      </c>
      <c r="AJ68" t="s">
        <v>2756</v>
      </c>
      <c r="AK68" t="s">
        <v>453</v>
      </c>
      <c r="AL68" t="s">
        <v>2727</v>
      </c>
    </row>
    <row r="69" spans="1:38" hidden="1">
      <c r="A69" t="s">
        <v>2800</v>
      </c>
      <c r="C69" t="s">
        <v>2627</v>
      </c>
      <c r="D69" s="6">
        <v>45023.179652777777</v>
      </c>
      <c r="E69" t="s">
        <v>2797</v>
      </c>
      <c r="F69" t="s">
        <v>2789</v>
      </c>
      <c r="G69" t="s">
        <v>2629</v>
      </c>
      <c r="H69" t="s">
        <v>2196</v>
      </c>
      <c r="I69">
        <v>0</v>
      </c>
      <c r="J69">
        <v>0</v>
      </c>
      <c r="K69" s="6">
        <v>45022.299583333333</v>
      </c>
      <c r="L69" t="s">
        <v>2630</v>
      </c>
      <c r="M69">
        <v>21098</v>
      </c>
      <c r="N69">
        <v>1</v>
      </c>
      <c r="O69">
        <v>4896833</v>
      </c>
      <c r="P69" t="s">
        <v>48</v>
      </c>
      <c r="Q69" t="s">
        <v>329</v>
      </c>
      <c r="R69">
        <v>607</v>
      </c>
      <c r="S69" t="s">
        <v>2634</v>
      </c>
      <c r="T69">
        <v>126528</v>
      </c>
      <c r="U69">
        <v>568666</v>
      </c>
      <c r="W69">
        <v>0</v>
      </c>
      <c r="X69" t="s">
        <v>2632</v>
      </c>
      <c r="Y69">
        <v>45061.299583333333</v>
      </c>
      <c r="AA69" t="s">
        <v>2594</v>
      </c>
      <c r="AB69" t="s">
        <v>2606</v>
      </c>
      <c r="AC69" t="s">
        <v>2607</v>
      </c>
      <c r="AD69" t="s">
        <v>2754</v>
      </c>
      <c r="AG69" t="s">
        <v>2755</v>
      </c>
      <c r="AJ69" t="s">
        <v>2756</v>
      </c>
      <c r="AK69" t="s">
        <v>453</v>
      </c>
      <c r="AL69" t="s">
        <v>2727</v>
      </c>
    </row>
    <row r="70" spans="1:38" hidden="1">
      <c r="A70" t="s">
        <v>2801</v>
      </c>
      <c r="C70" t="s">
        <v>2627</v>
      </c>
      <c r="D70" s="6">
        <v>45023.179664351854</v>
      </c>
      <c r="E70" t="s">
        <v>2802</v>
      </c>
      <c r="F70" t="s">
        <v>2803</v>
      </c>
      <c r="G70" t="s">
        <v>453</v>
      </c>
      <c r="H70" t="s">
        <v>2804</v>
      </c>
      <c r="I70">
        <v>0</v>
      </c>
      <c r="J70">
        <v>0</v>
      </c>
      <c r="K70" s="6">
        <v>45022.304907407408</v>
      </c>
      <c r="L70" t="s">
        <v>2630</v>
      </c>
      <c r="M70">
        <v>251</v>
      </c>
      <c r="N70">
        <v>1</v>
      </c>
      <c r="O70">
        <v>0</v>
      </c>
      <c r="P70" t="s">
        <v>48</v>
      </c>
      <c r="Q70" t="s">
        <v>329</v>
      </c>
      <c r="R70">
        <v>27</v>
      </c>
      <c r="S70" t="s">
        <v>2634</v>
      </c>
      <c r="T70">
        <v>549224</v>
      </c>
      <c r="U70">
        <v>568666</v>
      </c>
      <c r="W70">
        <v>0</v>
      </c>
      <c r="X70" t="s">
        <v>2632</v>
      </c>
      <c r="Y70">
        <v>45061.304907407408</v>
      </c>
      <c r="AA70" t="s">
        <v>2594</v>
      </c>
      <c r="AB70" t="s">
        <v>2587</v>
      </c>
      <c r="AC70" t="s">
        <v>2607</v>
      </c>
      <c r="AD70" t="s">
        <v>2754</v>
      </c>
      <c r="AG70" t="s">
        <v>2755</v>
      </c>
      <c r="AJ70" t="s">
        <v>2756</v>
      </c>
      <c r="AK70" t="s">
        <v>453</v>
      </c>
      <c r="AL70" t="s">
        <v>2727</v>
      </c>
    </row>
    <row r="71" spans="1:38" hidden="1">
      <c r="A71" t="s">
        <v>2805</v>
      </c>
      <c r="C71" t="s">
        <v>2641</v>
      </c>
      <c r="D71" s="6">
        <v>45041.077013888891</v>
      </c>
      <c r="E71" t="s">
        <v>2648</v>
      </c>
      <c r="F71" t="s">
        <v>2806</v>
      </c>
      <c r="G71" t="s">
        <v>252</v>
      </c>
      <c r="H71" t="s">
        <v>2807</v>
      </c>
      <c r="I71">
        <v>0</v>
      </c>
      <c r="J71">
        <v>86</v>
      </c>
      <c r="K71" s="6">
        <v>45038</v>
      </c>
      <c r="L71" t="s">
        <v>2630</v>
      </c>
      <c r="M71">
        <v>2374.46</v>
      </c>
      <c r="N71">
        <v>502</v>
      </c>
      <c r="O71">
        <v>123697</v>
      </c>
      <c r="P71" t="s">
        <v>48</v>
      </c>
      <c r="Q71" t="s">
        <v>329</v>
      </c>
      <c r="R71">
        <v>27</v>
      </c>
      <c r="S71" t="s">
        <v>2634</v>
      </c>
      <c r="T71">
        <v>108122</v>
      </c>
      <c r="U71">
        <v>642888</v>
      </c>
      <c r="W71">
        <v>0</v>
      </c>
      <c r="X71" t="s">
        <v>2585</v>
      </c>
      <c r="Y71">
        <v>0</v>
      </c>
      <c r="AA71" t="s">
        <v>2594</v>
      </c>
      <c r="AB71" t="s">
        <v>2606</v>
      </c>
      <c r="AC71" t="s">
        <v>2607</v>
      </c>
      <c r="AD71" t="s">
        <v>2754</v>
      </c>
      <c r="AG71" t="s">
        <v>2755</v>
      </c>
      <c r="AJ71" t="s">
        <v>2756</v>
      </c>
      <c r="AK71" t="s">
        <v>2647</v>
      </c>
      <c r="AL71" t="s">
        <v>2727</v>
      </c>
    </row>
    <row r="72" spans="1:38" hidden="1">
      <c r="A72" t="s">
        <v>2808</v>
      </c>
      <c r="C72" t="s">
        <v>2641</v>
      </c>
      <c r="D72" s="6">
        <v>45043.186192129629</v>
      </c>
      <c r="E72" t="s">
        <v>2809</v>
      </c>
      <c r="F72" t="s">
        <v>2810</v>
      </c>
      <c r="G72" t="s">
        <v>252</v>
      </c>
      <c r="H72" t="s">
        <v>277</v>
      </c>
      <c r="I72">
        <v>0</v>
      </c>
      <c r="J72">
        <v>7</v>
      </c>
      <c r="K72" s="6">
        <v>45047</v>
      </c>
      <c r="L72" t="s">
        <v>2630</v>
      </c>
      <c r="M72">
        <v>732.6</v>
      </c>
      <c r="N72">
        <v>198</v>
      </c>
      <c r="O72">
        <v>11751</v>
      </c>
      <c r="P72" t="s">
        <v>48</v>
      </c>
      <c r="Q72" t="s">
        <v>329</v>
      </c>
      <c r="R72">
        <v>27</v>
      </c>
      <c r="S72" t="s">
        <v>2634</v>
      </c>
      <c r="T72">
        <v>43062</v>
      </c>
      <c r="U72">
        <v>642888</v>
      </c>
      <c r="W72">
        <v>0</v>
      </c>
      <c r="X72" t="s">
        <v>2585</v>
      </c>
      <c r="Y72">
        <v>0</v>
      </c>
      <c r="AA72" t="s">
        <v>2594</v>
      </c>
      <c r="AB72" t="s">
        <v>2650</v>
      </c>
      <c r="AC72" t="s">
        <v>2607</v>
      </c>
      <c r="AD72" t="s">
        <v>2754</v>
      </c>
      <c r="AG72" t="s">
        <v>2755</v>
      </c>
      <c r="AJ72" t="s">
        <v>2756</v>
      </c>
      <c r="AK72" t="s">
        <v>2647</v>
      </c>
      <c r="AL72" t="s">
        <v>2727</v>
      </c>
    </row>
    <row r="73" spans="1:38" hidden="1">
      <c r="A73" t="s">
        <v>2811</v>
      </c>
      <c r="C73" t="s">
        <v>2709</v>
      </c>
      <c r="D73" s="6">
        <v>45018.183067129627</v>
      </c>
      <c r="E73" t="s">
        <v>2812</v>
      </c>
      <c r="F73" t="s">
        <v>2813</v>
      </c>
      <c r="G73" t="s">
        <v>122</v>
      </c>
      <c r="H73" t="s">
        <v>2233</v>
      </c>
      <c r="I73">
        <v>0</v>
      </c>
      <c r="J73">
        <v>4</v>
      </c>
      <c r="K73" s="6">
        <v>45018</v>
      </c>
      <c r="L73" t="s">
        <v>2814</v>
      </c>
      <c r="M73">
        <v>12584.55</v>
      </c>
      <c r="N73">
        <v>789</v>
      </c>
      <c r="O73">
        <v>136656</v>
      </c>
      <c r="P73" t="s">
        <v>48</v>
      </c>
      <c r="Q73" t="s">
        <v>329</v>
      </c>
      <c r="R73">
        <v>27</v>
      </c>
      <c r="S73" t="s">
        <v>2815</v>
      </c>
      <c r="T73">
        <v>121687</v>
      </c>
      <c r="U73">
        <v>642876</v>
      </c>
      <c r="W73">
        <v>0</v>
      </c>
      <c r="X73" t="s">
        <v>2585</v>
      </c>
      <c r="Y73">
        <v>0</v>
      </c>
      <c r="AA73" t="s">
        <v>2594</v>
      </c>
      <c r="AB73" t="s">
        <v>2606</v>
      </c>
      <c r="AC73" t="s">
        <v>2607</v>
      </c>
      <c r="AD73" t="s">
        <v>2816</v>
      </c>
      <c r="AG73" t="s">
        <v>2685</v>
      </c>
      <c r="AJ73" t="s">
        <v>2817</v>
      </c>
      <c r="AK73" t="s">
        <v>122</v>
      </c>
      <c r="AL73" t="s">
        <v>2727</v>
      </c>
    </row>
    <row r="74" spans="1:38" hidden="1">
      <c r="A74" t="s">
        <v>2818</v>
      </c>
      <c r="C74" t="s">
        <v>2598</v>
      </c>
      <c r="D74" s="6">
        <v>45019.230914351851</v>
      </c>
      <c r="E74" t="s">
        <v>2819</v>
      </c>
      <c r="F74" t="s">
        <v>2813</v>
      </c>
      <c r="G74" t="s">
        <v>54</v>
      </c>
      <c r="H74" t="s">
        <v>53</v>
      </c>
      <c r="I74">
        <v>0</v>
      </c>
      <c r="J74">
        <v>0</v>
      </c>
      <c r="K74" s="6">
        <v>45018.310370370367</v>
      </c>
      <c r="L74" t="s">
        <v>2820</v>
      </c>
      <c r="M74">
        <v>26667</v>
      </c>
      <c r="N74">
        <v>1</v>
      </c>
      <c r="O74">
        <v>993472</v>
      </c>
      <c r="P74" t="s">
        <v>48</v>
      </c>
      <c r="Q74" t="s">
        <v>329</v>
      </c>
      <c r="R74">
        <v>1106</v>
      </c>
      <c r="S74" t="s">
        <v>2821</v>
      </c>
      <c r="T74">
        <v>125887</v>
      </c>
      <c r="U74">
        <v>642877</v>
      </c>
      <c r="W74">
        <v>0</v>
      </c>
      <c r="X74" t="s">
        <v>2585</v>
      </c>
      <c r="Y74">
        <v>0</v>
      </c>
      <c r="AA74" t="s">
        <v>2594</v>
      </c>
      <c r="AB74" t="s">
        <v>2606</v>
      </c>
      <c r="AC74" t="s">
        <v>2607</v>
      </c>
      <c r="AD74" t="s">
        <v>2816</v>
      </c>
      <c r="AG74" t="s">
        <v>2685</v>
      </c>
      <c r="AJ74" t="s">
        <v>2817</v>
      </c>
      <c r="AK74" t="s">
        <v>2590</v>
      </c>
      <c r="AL74" t="s">
        <v>2727</v>
      </c>
    </row>
    <row r="75" spans="1:38" hidden="1">
      <c r="A75" t="s">
        <v>2822</v>
      </c>
      <c r="C75" t="s">
        <v>2709</v>
      </c>
      <c r="D75" s="6">
        <v>45021.233171296299</v>
      </c>
      <c r="E75" t="s">
        <v>2823</v>
      </c>
      <c r="F75" t="s">
        <v>2824</v>
      </c>
      <c r="G75" t="s">
        <v>122</v>
      </c>
      <c r="H75" t="s">
        <v>267</v>
      </c>
      <c r="I75">
        <v>0</v>
      </c>
      <c r="J75">
        <v>2</v>
      </c>
      <c r="K75" s="6">
        <v>45021</v>
      </c>
      <c r="L75" t="s">
        <v>2630</v>
      </c>
      <c r="M75">
        <v>5005.8</v>
      </c>
      <c r="N75">
        <v>243</v>
      </c>
      <c r="O75">
        <v>105134</v>
      </c>
      <c r="P75" t="s">
        <v>48</v>
      </c>
      <c r="Q75" t="s">
        <v>329</v>
      </c>
      <c r="R75">
        <v>27</v>
      </c>
      <c r="S75" t="s">
        <v>2634</v>
      </c>
      <c r="T75">
        <v>121686</v>
      </c>
      <c r="U75">
        <v>642876</v>
      </c>
      <c r="W75">
        <v>0</v>
      </c>
      <c r="X75" t="s">
        <v>2585</v>
      </c>
      <c r="Y75">
        <v>0</v>
      </c>
      <c r="AA75" t="s">
        <v>2594</v>
      </c>
      <c r="AB75" t="s">
        <v>2606</v>
      </c>
      <c r="AC75" t="s">
        <v>2607</v>
      </c>
      <c r="AD75" t="s">
        <v>2816</v>
      </c>
      <c r="AG75" t="s">
        <v>2685</v>
      </c>
      <c r="AJ75" t="s">
        <v>2817</v>
      </c>
      <c r="AK75" t="s">
        <v>122</v>
      </c>
      <c r="AL75" t="s">
        <v>2727</v>
      </c>
    </row>
    <row r="76" spans="1:38" hidden="1">
      <c r="A76" t="s">
        <v>2825</v>
      </c>
      <c r="C76" t="s">
        <v>2598</v>
      </c>
      <c r="D76" s="6">
        <v>45021.233206018522</v>
      </c>
      <c r="E76" t="s">
        <v>2826</v>
      </c>
      <c r="F76" t="s">
        <v>2827</v>
      </c>
      <c r="G76" t="s">
        <v>54</v>
      </c>
      <c r="H76" t="s">
        <v>698</v>
      </c>
      <c r="I76">
        <v>0</v>
      </c>
      <c r="J76">
        <v>0</v>
      </c>
      <c r="K76" s="6">
        <v>45020.013356481482</v>
      </c>
      <c r="L76" t="s">
        <v>2630</v>
      </c>
      <c r="M76">
        <v>256657</v>
      </c>
      <c r="N76">
        <v>1</v>
      </c>
      <c r="O76">
        <v>9561753</v>
      </c>
      <c r="P76" t="s">
        <v>48</v>
      </c>
      <c r="Q76" t="s">
        <v>329</v>
      </c>
      <c r="R76">
        <v>27</v>
      </c>
      <c r="S76" t="s">
        <v>2634</v>
      </c>
      <c r="T76">
        <v>169489</v>
      </c>
      <c r="U76">
        <v>642877</v>
      </c>
      <c r="W76">
        <v>0</v>
      </c>
      <c r="X76" t="s">
        <v>2585</v>
      </c>
      <c r="Y76">
        <v>0</v>
      </c>
      <c r="AA76" t="s">
        <v>2594</v>
      </c>
      <c r="AB76" t="s">
        <v>2606</v>
      </c>
      <c r="AC76" t="s">
        <v>2607</v>
      </c>
      <c r="AD76" t="s">
        <v>2816</v>
      </c>
      <c r="AG76" t="s">
        <v>2685</v>
      </c>
      <c r="AJ76" t="s">
        <v>2817</v>
      </c>
      <c r="AK76" t="s">
        <v>2590</v>
      </c>
      <c r="AL76" t="s">
        <v>2727</v>
      </c>
    </row>
    <row r="77" spans="1:38" hidden="1">
      <c r="A77" t="s">
        <v>2828</v>
      </c>
      <c r="C77" t="s">
        <v>2709</v>
      </c>
      <c r="D77" s="6">
        <v>45027.192997685182</v>
      </c>
      <c r="E77" t="s">
        <v>2829</v>
      </c>
      <c r="F77" t="s">
        <v>2830</v>
      </c>
      <c r="G77" t="s">
        <v>122</v>
      </c>
      <c r="H77" t="s">
        <v>129</v>
      </c>
      <c r="I77">
        <v>0</v>
      </c>
      <c r="J77">
        <v>38</v>
      </c>
      <c r="K77" s="6">
        <v>45027</v>
      </c>
      <c r="L77" t="s">
        <v>2831</v>
      </c>
      <c r="M77">
        <v>31559.91</v>
      </c>
      <c r="N77">
        <v>863</v>
      </c>
      <c r="O77">
        <v>875125</v>
      </c>
      <c r="P77" t="s">
        <v>48</v>
      </c>
      <c r="Q77" t="s">
        <v>329</v>
      </c>
      <c r="R77">
        <v>27</v>
      </c>
      <c r="S77" t="s">
        <v>2832</v>
      </c>
      <c r="T77">
        <v>121492</v>
      </c>
      <c r="U77">
        <v>642876</v>
      </c>
      <c r="W77">
        <v>0</v>
      </c>
      <c r="X77" t="s">
        <v>2585</v>
      </c>
      <c r="Y77">
        <v>0</v>
      </c>
      <c r="AA77" t="s">
        <v>2594</v>
      </c>
      <c r="AB77" t="s">
        <v>2606</v>
      </c>
      <c r="AC77" t="s">
        <v>2607</v>
      </c>
      <c r="AD77" t="s">
        <v>2816</v>
      </c>
      <c r="AG77" t="s">
        <v>2685</v>
      </c>
      <c r="AJ77" t="s">
        <v>2817</v>
      </c>
      <c r="AK77" t="s">
        <v>122</v>
      </c>
      <c r="AL77" t="s">
        <v>2727</v>
      </c>
    </row>
    <row r="78" spans="1:38" hidden="1">
      <c r="A78" t="s">
        <v>2833</v>
      </c>
      <c r="C78" t="s">
        <v>2598</v>
      </c>
      <c r="D78" s="6">
        <v>45027.193009259259</v>
      </c>
      <c r="E78" t="s">
        <v>2834</v>
      </c>
      <c r="F78" t="s">
        <v>2835</v>
      </c>
      <c r="G78" t="s">
        <v>54</v>
      </c>
      <c r="H78" t="s">
        <v>137</v>
      </c>
      <c r="I78">
        <v>0</v>
      </c>
      <c r="J78">
        <v>0</v>
      </c>
      <c r="K78" s="6">
        <v>45026.000347222223</v>
      </c>
      <c r="L78" t="s">
        <v>2831</v>
      </c>
      <c r="M78">
        <v>267136</v>
      </c>
      <c r="N78">
        <v>1</v>
      </c>
      <c r="O78">
        <v>9952153</v>
      </c>
      <c r="P78" t="s">
        <v>48</v>
      </c>
      <c r="Q78" t="s">
        <v>329</v>
      </c>
      <c r="R78">
        <v>1106</v>
      </c>
      <c r="S78" t="s">
        <v>2836</v>
      </c>
      <c r="T78">
        <v>48724</v>
      </c>
      <c r="U78">
        <v>642877</v>
      </c>
      <c r="W78">
        <v>0</v>
      </c>
      <c r="X78" t="s">
        <v>2585</v>
      </c>
      <c r="Y78">
        <v>0</v>
      </c>
      <c r="AA78" t="s">
        <v>2594</v>
      </c>
      <c r="AB78" t="s">
        <v>2595</v>
      </c>
      <c r="AC78" t="s">
        <v>2607</v>
      </c>
      <c r="AD78" t="s">
        <v>2816</v>
      </c>
      <c r="AG78" t="s">
        <v>2685</v>
      </c>
      <c r="AJ78" t="s">
        <v>2817</v>
      </c>
      <c r="AK78" t="s">
        <v>2590</v>
      </c>
      <c r="AL78" t="s">
        <v>2727</v>
      </c>
    </row>
    <row r="79" spans="1:38" hidden="1">
      <c r="A79" t="s">
        <v>2837</v>
      </c>
      <c r="C79" t="s">
        <v>2627</v>
      </c>
      <c r="D79" s="6">
        <v>45034.198692129627</v>
      </c>
      <c r="E79" t="s">
        <v>2838</v>
      </c>
      <c r="F79" t="s">
        <v>2839</v>
      </c>
      <c r="G79" t="s">
        <v>2629</v>
      </c>
      <c r="H79" t="s">
        <v>2840</v>
      </c>
      <c r="I79">
        <v>0</v>
      </c>
      <c r="J79">
        <v>0</v>
      </c>
      <c r="K79" s="6">
        <v>45033.607222222221</v>
      </c>
      <c r="L79" t="s">
        <v>2630</v>
      </c>
      <c r="M79">
        <v>6332</v>
      </c>
      <c r="N79">
        <v>1</v>
      </c>
      <c r="O79">
        <v>2996500</v>
      </c>
      <c r="P79" t="s">
        <v>48</v>
      </c>
      <c r="Q79" t="s">
        <v>329</v>
      </c>
      <c r="R79">
        <v>607</v>
      </c>
      <c r="S79" t="s">
        <v>2634</v>
      </c>
      <c r="T79">
        <v>126544</v>
      </c>
      <c r="U79">
        <v>568666</v>
      </c>
      <c r="W79">
        <v>0</v>
      </c>
      <c r="X79" t="s">
        <v>2632</v>
      </c>
      <c r="Y79">
        <v>45061.607222222221</v>
      </c>
      <c r="AA79" t="s">
        <v>2594</v>
      </c>
      <c r="AB79" t="s">
        <v>2587</v>
      </c>
      <c r="AC79" t="s">
        <v>2607</v>
      </c>
      <c r="AD79" t="s">
        <v>2816</v>
      </c>
      <c r="AG79" t="s">
        <v>2685</v>
      </c>
      <c r="AJ79" t="s">
        <v>2817</v>
      </c>
      <c r="AK79" t="s">
        <v>453</v>
      </c>
      <c r="AL79" t="s">
        <v>2727</v>
      </c>
    </row>
    <row r="80" spans="1:38" hidden="1">
      <c r="A80" t="s">
        <v>2841</v>
      </c>
      <c r="C80" t="s">
        <v>2627</v>
      </c>
      <c r="D80" s="6">
        <v>45035.574999999997</v>
      </c>
      <c r="E80" t="s">
        <v>2842</v>
      </c>
      <c r="F80" t="s">
        <v>2843</v>
      </c>
      <c r="G80" t="s">
        <v>2629</v>
      </c>
      <c r="H80" t="s">
        <v>2840</v>
      </c>
      <c r="I80">
        <v>0</v>
      </c>
      <c r="J80">
        <v>0</v>
      </c>
      <c r="K80" s="6">
        <v>45032.484722222223</v>
      </c>
      <c r="L80" t="s">
        <v>2630</v>
      </c>
      <c r="M80">
        <v>6332</v>
      </c>
      <c r="N80">
        <v>1</v>
      </c>
      <c r="O80">
        <v>2996500</v>
      </c>
      <c r="P80" t="s">
        <v>48</v>
      </c>
      <c r="Q80" t="s">
        <v>329</v>
      </c>
      <c r="R80">
        <v>607</v>
      </c>
      <c r="S80" t="s">
        <v>2634</v>
      </c>
      <c r="T80">
        <v>126544</v>
      </c>
      <c r="U80">
        <v>568666</v>
      </c>
      <c r="W80">
        <v>0</v>
      </c>
      <c r="X80" t="s">
        <v>2632</v>
      </c>
      <c r="Y80">
        <v>45061.484722222223</v>
      </c>
      <c r="AA80" t="s">
        <v>2594</v>
      </c>
      <c r="AB80" t="s">
        <v>2587</v>
      </c>
      <c r="AC80" t="s">
        <v>2607</v>
      </c>
      <c r="AD80" t="s">
        <v>2816</v>
      </c>
      <c r="AG80" t="s">
        <v>2685</v>
      </c>
      <c r="AJ80" t="s">
        <v>2817</v>
      </c>
      <c r="AK80" t="s">
        <v>453</v>
      </c>
      <c r="AL80" t="s">
        <v>2727</v>
      </c>
    </row>
    <row r="81" spans="1:38" hidden="1">
      <c r="A81" t="s">
        <v>2844</v>
      </c>
      <c r="C81" t="s">
        <v>2598</v>
      </c>
      <c r="D81" s="6">
        <v>45042.205972222226</v>
      </c>
      <c r="E81" t="s">
        <v>2845</v>
      </c>
      <c r="F81" t="s">
        <v>2846</v>
      </c>
      <c r="G81" t="s">
        <v>54</v>
      </c>
      <c r="H81" t="s">
        <v>53</v>
      </c>
      <c r="I81">
        <v>0</v>
      </c>
      <c r="J81">
        <v>0</v>
      </c>
      <c r="K81" s="6">
        <v>45041.468206018515</v>
      </c>
      <c r="L81" t="s">
        <v>2630</v>
      </c>
      <c r="M81">
        <v>26667</v>
      </c>
      <c r="N81">
        <v>1</v>
      </c>
      <c r="O81">
        <v>993472</v>
      </c>
      <c r="P81" t="s">
        <v>48</v>
      </c>
      <c r="Q81" t="s">
        <v>329</v>
      </c>
      <c r="R81">
        <v>1106</v>
      </c>
      <c r="S81" t="s">
        <v>2634</v>
      </c>
      <c r="T81">
        <v>125887</v>
      </c>
      <c r="U81">
        <v>642877</v>
      </c>
      <c r="W81">
        <v>0</v>
      </c>
      <c r="X81" t="s">
        <v>2585</v>
      </c>
      <c r="Y81">
        <v>0</v>
      </c>
      <c r="AA81" t="s">
        <v>2594</v>
      </c>
      <c r="AB81" t="s">
        <v>2606</v>
      </c>
      <c r="AC81" t="s">
        <v>2607</v>
      </c>
      <c r="AD81" t="s">
        <v>2816</v>
      </c>
      <c r="AG81" t="s">
        <v>2685</v>
      </c>
      <c r="AJ81" t="s">
        <v>2817</v>
      </c>
      <c r="AK81" t="s">
        <v>2590</v>
      </c>
      <c r="AL81" t="s">
        <v>2727</v>
      </c>
    </row>
    <row r="82" spans="1:38" hidden="1">
      <c r="A82" t="s">
        <v>2847</v>
      </c>
      <c r="C82" t="s">
        <v>2598</v>
      </c>
      <c r="D82" s="6">
        <v>45042.205983796295</v>
      </c>
      <c r="E82" t="s">
        <v>2848</v>
      </c>
      <c r="F82" t="s">
        <v>2849</v>
      </c>
      <c r="G82" t="s">
        <v>54</v>
      </c>
      <c r="H82" t="s">
        <v>698</v>
      </c>
      <c r="I82">
        <v>0</v>
      </c>
      <c r="J82">
        <v>0</v>
      </c>
      <c r="K82" s="6">
        <v>45041.007731481484</v>
      </c>
      <c r="L82" t="s">
        <v>2850</v>
      </c>
      <c r="M82">
        <v>256657</v>
      </c>
      <c r="N82">
        <v>1</v>
      </c>
      <c r="O82">
        <v>9561753</v>
      </c>
      <c r="P82" t="s">
        <v>48</v>
      </c>
      <c r="Q82" t="s">
        <v>329</v>
      </c>
      <c r="R82">
        <v>27</v>
      </c>
      <c r="S82" t="s">
        <v>2851</v>
      </c>
      <c r="T82">
        <v>169489</v>
      </c>
      <c r="U82">
        <v>642877</v>
      </c>
      <c r="W82">
        <v>0</v>
      </c>
      <c r="X82" t="s">
        <v>2585</v>
      </c>
      <c r="Y82">
        <v>0</v>
      </c>
      <c r="AA82" t="s">
        <v>2594</v>
      </c>
      <c r="AB82" t="s">
        <v>2606</v>
      </c>
      <c r="AC82" t="s">
        <v>2607</v>
      </c>
      <c r="AD82" t="s">
        <v>2816</v>
      </c>
      <c r="AG82" t="s">
        <v>2685</v>
      </c>
      <c r="AJ82" t="s">
        <v>2817</v>
      </c>
      <c r="AK82" t="s">
        <v>2590</v>
      </c>
      <c r="AL82" t="s">
        <v>2727</v>
      </c>
    </row>
    <row r="83" spans="1:38" hidden="1">
      <c r="A83" t="s">
        <v>2852</v>
      </c>
      <c r="C83" t="s">
        <v>2709</v>
      </c>
      <c r="D83" s="6">
        <v>45043.186157407406</v>
      </c>
      <c r="E83" t="s">
        <v>2853</v>
      </c>
      <c r="F83" t="s">
        <v>2854</v>
      </c>
      <c r="G83" t="s">
        <v>122</v>
      </c>
      <c r="H83" t="s">
        <v>1779</v>
      </c>
      <c r="I83">
        <v>0</v>
      </c>
      <c r="J83">
        <v>5</v>
      </c>
      <c r="K83" s="6">
        <v>45043</v>
      </c>
      <c r="L83" t="s">
        <v>2855</v>
      </c>
      <c r="M83">
        <v>4488.96</v>
      </c>
      <c r="N83">
        <v>336</v>
      </c>
      <c r="O83">
        <v>141223</v>
      </c>
      <c r="P83" t="s">
        <v>48</v>
      </c>
      <c r="Q83" t="s">
        <v>329</v>
      </c>
      <c r="R83">
        <v>27</v>
      </c>
      <c r="S83" t="s">
        <v>2856</v>
      </c>
      <c r="T83">
        <v>144616</v>
      </c>
      <c r="U83">
        <v>642876</v>
      </c>
      <c r="W83">
        <v>0</v>
      </c>
      <c r="X83" t="s">
        <v>2585</v>
      </c>
      <c r="Y83">
        <v>0</v>
      </c>
      <c r="AA83" t="s">
        <v>2594</v>
      </c>
      <c r="AB83" t="s">
        <v>2606</v>
      </c>
      <c r="AC83" t="s">
        <v>2607</v>
      </c>
      <c r="AD83" t="s">
        <v>2816</v>
      </c>
      <c r="AG83" t="s">
        <v>2685</v>
      </c>
      <c r="AJ83" t="s">
        <v>2857</v>
      </c>
      <c r="AK83" t="s">
        <v>122</v>
      </c>
      <c r="AL83" t="s">
        <v>2727</v>
      </c>
    </row>
    <row r="84" spans="1:38" hidden="1">
      <c r="A84" t="s">
        <v>2858</v>
      </c>
      <c r="C84" t="s">
        <v>2598</v>
      </c>
      <c r="D84" s="6">
        <v>45043.186157407406</v>
      </c>
      <c r="E84" t="s">
        <v>2859</v>
      </c>
      <c r="F84" t="s">
        <v>2860</v>
      </c>
      <c r="G84" t="s">
        <v>54</v>
      </c>
      <c r="H84" t="s">
        <v>153</v>
      </c>
      <c r="I84">
        <v>0</v>
      </c>
      <c r="J84">
        <v>0</v>
      </c>
      <c r="K84" s="6">
        <v>45042.761932870373</v>
      </c>
      <c r="L84" t="s">
        <v>2861</v>
      </c>
      <c r="M84">
        <v>43206</v>
      </c>
      <c r="N84">
        <v>1</v>
      </c>
      <c r="O84">
        <v>1609658</v>
      </c>
      <c r="P84" t="s">
        <v>48</v>
      </c>
      <c r="Q84" t="s">
        <v>329</v>
      </c>
      <c r="R84">
        <v>27</v>
      </c>
      <c r="S84" t="s">
        <v>2862</v>
      </c>
      <c r="T84">
        <v>274882</v>
      </c>
      <c r="U84">
        <v>642877</v>
      </c>
      <c r="W84">
        <v>0</v>
      </c>
      <c r="X84" t="s">
        <v>2585</v>
      </c>
      <c r="Y84">
        <v>0</v>
      </c>
      <c r="AA84" t="s">
        <v>2594</v>
      </c>
      <c r="AB84" t="s">
        <v>2606</v>
      </c>
      <c r="AC84" t="s">
        <v>2607</v>
      </c>
      <c r="AD84" t="s">
        <v>2816</v>
      </c>
      <c r="AG84" t="s">
        <v>2685</v>
      </c>
      <c r="AJ84" t="s">
        <v>2857</v>
      </c>
      <c r="AK84" t="s">
        <v>2590</v>
      </c>
      <c r="AL84" t="s">
        <v>2727</v>
      </c>
    </row>
    <row r="85" spans="1:38" hidden="1">
      <c r="A85" t="s">
        <v>2863</v>
      </c>
      <c r="C85" t="s">
        <v>2598</v>
      </c>
      <c r="D85" s="6">
        <v>45043.186168981483</v>
      </c>
      <c r="E85" t="s">
        <v>2848</v>
      </c>
      <c r="F85" t="s">
        <v>2864</v>
      </c>
      <c r="G85" t="s">
        <v>54</v>
      </c>
      <c r="H85" t="s">
        <v>53</v>
      </c>
      <c r="I85">
        <v>0</v>
      </c>
      <c r="J85">
        <v>0</v>
      </c>
      <c r="K85" s="6">
        <v>45042.231481481482</v>
      </c>
      <c r="L85" t="s">
        <v>2865</v>
      </c>
      <c r="M85">
        <v>26667</v>
      </c>
      <c r="N85">
        <v>1</v>
      </c>
      <c r="O85">
        <v>993472</v>
      </c>
      <c r="P85" t="s">
        <v>48</v>
      </c>
      <c r="Q85" t="s">
        <v>329</v>
      </c>
      <c r="R85">
        <v>1106</v>
      </c>
      <c r="S85" t="s">
        <v>2866</v>
      </c>
      <c r="T85">
        <v>125887</v>
      </c>
      <c r="U85">
        <v>642877</v>
      </c>
      <c r="W85">
        <v>0</v>
      </c>
      <c r="X85" t="s">
        <v>2585</v>
      </c>
      <c r="Y85">
        <v>0</v>
      </c>
      <c r="AA85" t="s">
        <v>2594</v>
      </c>
      <c r="AB85" t="s">
        <v>2606</v>
      </c>
      <c r="AC85" t="s">
        <v>2607</v>
      </c>
      <c r="AD85" t="s">
        <v>2816</v>
      </c>
      <c r="AG85" t="s">
        <v>2685</v>
      </c>
      <c r="AJ85" t="s">
        <v>2817</v>
      </c>
      <c r="AK85" t="s">
        <v>2590</v>
      </c>
      <c r="AL85" t="s">
        <v>2727</v>
      </c>
    </row>
    <row r="86" spans="1:38" hidden="1">
      <c r="A86" t="s">
        <v>2867</v>
      </c>
      <c r="C86" t="s">
        <v>2709</v>
      </c>
      <c r="D86" s="6">
        <v>45044.184224537035</v>
      </c>
      <c r="E86" t="s">
        <v>2868</v>
      </c>
      <c r="F86" t="s">
        <v>2869</v>
      </c>
      <c r="G86" t="s">
        <v>122</v>
      </c>
      <c r="H86" t="s">
        <v>129</v>
      </c>
      <c r="I86">
        <v>0</v>
      </c>
      <c r="J86">
        <v>11</v>
      </c>
      <c r="K86" s="6">
        <v>45044</v>
      </c>
      <c r="L86" t="s">
        <v>2870</v>
      </c>
      <c r="M86">
        <v>9252.2099999999991</v>
      </c>
      <c r="N86">
        <v>253</v>
      </c>
      <c r="O86">
        <v>875125</v>
      </c>
      <c r="P86" t="s">
        <v>48</v>
      </c>
      <c r="Q86" t="s">
        <v>329</v>
      </c>
      <c r="R86">
        <v>27</v>
      </c>
      <c r="S86" t="s">
        <v>2871</v>
      </c>
      <c r="T86">
        <v>121492</v>
      </c>
      <c r="U86">
        <v>642876</v>
      </c>
      <c r="W86">
        <v>0</v>
      </c>
      <c r="X86" t="s">
        <v>2585</v>
      </c>
      <c r="Y86">
        <v>0</v>
      </c>
      <c r="AA86" t="s">
        <v>2594</v>
      </c>
      <c r="AB86" t="s">
        <v>2595</v>
      </c>
      <c r="AC86" t="s">
        <v>2607</v>
      </c>
      <c r="AD86" t="s">
        <v>2816</v>
      </c>
      <c r="AG86" t="s">
        <v>2685</v>
      </c>
      <c r="AJ86" t="s">
        <v>2817</v>
      </c>
      <c r="AK86" t="s">
        <v>122</v>
      </c>
      <c r="AL86" t="s">
        <v>2727</v>
      </c>
    </row>
    <row r="87" spans="1:38" hidden="1">
      <c r="A87" t="s">
        <v>2872</v>
      </c>
      <c r="C87" t="s">
        <v>2709</v>
      </c>
      <c r="D87" s="6">
        <v>45044.184224537035</v>
      </c>
      <c r="E87" t="s">
        <v>2873</v>
      </c>
      <c r="F87" t="s">
        <v>2874</v>
      </c>
      <c r="G87" t="s">
        <v>122</v>
      </c>
      <c r="H87" t="s">
        <v>752</v>
      </c>
      <c r="I87">
        <v>0</v>
      </c>
      <c r="J87">
        <v>2</v>
      </c>
      <c r="K87" s="6">
        <v>45044</v>
      </c>
      <c r="L87" t="s">
        <v>2875</v>
      </c>
      <c r="M87">
        <v>5016.1499999999996</v>
      </c>
      <c r="N87">
        <v>157</v>
      </c>
      <c r="O87">
        <v>317817</v>
      </c>
      <c r="P87" t="s">
        <v>48</v>
      </c>
      <c r="Q87" t="s">
        <v>329</v>
      </c>
      <c r="R87">
        <v>27</v>
      </c>
      <c r="S87" t="s">
        <v>2876</v>
      </c>
      <c r="T87">
        <v>121688</v>
      </c>
      <c r="U87">
        <v>642876</v>
      </c>
      <c r="W87">
        <v>0</v>
      </c>
      <c r="X87" t="s">
        <v>2585</v>
      </c>
      <c r="Y87">
        <v>0</v>
      </c>
      <c r="AA87" t="s">
        <v>2594</v>
      </c>
      <c r="AB87" t="s">
        <v>2595</v>
      </c>
      <c r="AC87" t="s">
        <v>2607</v>
      </c>
      <c r="AD87" t="s">
        <v>2816</v>
      </c>
      <c r="AG87" t="s">
        <v>2685</v>
      </c>
      <c r="AJ87" t="s">
        <v>2817</v>
      </c>
      <c r="AK87" t="s">
        <v>122</v>
      </c>
      <c r="AL87" t="s">
        <v>2727</v>
      </c>
    </row>
    <row r="88" spans="1:38" hidden="1">
      <c r="A88" t="s">
        <v>2877</v>
      </c>
      <c r="C88" t="s">
        <v>2598</v>
      </c>
      <c r="D88" s="6">
        <v>45044.184247685182</v>
      </c>
      <c r="E88" t="s">
        <v>2878</v>
      </c>
      <c r="F88" t="s">
        <v>2879</v>
      </c>
      <c r="G88" t="s">
        <v>54</v>
      </c>
      <c r="H88" t="s">
        <v>514</v>
      </c>
      <c r="I88">
        <v>0</v>
      </c>
      <c r="J88">
        <v>1</v>
      </c>
      <c r="K88" s="6">
        <v>45043</v>
      </c>
      <c r="L88" t="s">
        <v>2875</v>
      </c>
      <c r="M88">
        <v>71554</v>
      </c>
      <c r="N88">
        <v>1</v>
      </c>
      <c r="O88">
        <v>2665755</v>
      </c>
      <c r="P88" t="s">
        <v>48</v>
      </c>
      <c r="Q88" t="s">
        <v>329</v>
      </c>
      <c r="R88">
        <v>27</v>
      </c>
      <c r="S88" t="s">
        <v>2880</v>
      </c>
      <c r="T88">
        <v>151802</v>
      </c>
      <c r="U88">
        <v>642877</v>
      </c>
      <c r="W88">
        <v>0</v>
      </c>
      <c r="X88" t="s">
        <v>2585</v>
      </c>
      <c r="Y88">
        <v>0</v>
      </c>
      <c r="AA88" t="s">
        <v>2594</v>
      </c>
      <c r="AB88" t="s">
        <v>2595</v>
      </c>
      <c r="AC88" t="s">
        <v>2607</v>
      </c>
      <c r="AD88" t="s">
        <v>2816</v>
      </c>
      <c r="AG88" t="s">
        <v>2685</v>
      </c>
      <c r="AJ88" t="s">
        <v>2817</v>
      </c>
      <c r="AK88" t="s">
        <v>2590</v>
      </c>
      <c r="AL88" t="s">
        <v>2727</v>
      </c>
    </row>
    <row r="89" spans="1:38" hidden="1">
      <c r="A89" t="s">
        <v>2881</v>
      </c>
      <c r="C89" t="s">
        <v>2709</v>
      </c>
      <c r="D89" s="6">
        <v>45045.197789351849</v>
      </c>
      <c r="E89" t="s">
        <v>2868</v>
      </c>
      <c r="F89" t="s">
        <v>2882</v>
      </c>
      <c r="G89" t="s">
        <v>122</v>
      </c>
      <c r="H89" t="s">
        <v>580</v>
      </c>
      <c r="I89">
        <v>0</v>
      </c>
      <c r="J89">
        <v>11</v>
      </c>
      <c r="K89" s="6">
        <v>45044</v>
      </c>
      <c r="L89" t="s">
        <v>2870</v>
      </c>
      <c r="M89">
        <v>9252.2099999999991</v>
      </c>
      <c r="N89">
        <v>253</v>
      </c>
      <c r="O89">
        <v>67921</v>
      </c>
      <c r="P89" t="s">
        <v>48</v>
      </c>
      <c r="Q89" t="s">
        <v>329</v>
      </c>
      <c r="R89">
        <v>27</v>
      </c>
      <c r="S89" t="s">
        <v>2871</v>
      </c>
      <c r="T89">
        <v>122005</v>
      </c>
      <c r="U89">
        <v>642876</v>
      </c>
      <c r="W89">
        <v>0</v>
      </c>
      <c r="X89" t="s">
        <v>2585</v>
      </c>
      <c r="Y89">
        <v>0</v>
      </c>
      <c r="AA89" t="s">
        <v>2594</v>
      </c>
      <c r="AB89" t="s">
        <v>2595</v>
      </c>
      <c r="AC89" t="s">
        <v>2607</v>
      </c>
      <c r="AD89" t="s">
        <v>2816</v>
      </c>
      <c r="AG89" t="s">
        <v>2685</v>
      </c>
      <c r="AJ89" t="s">
        <v>2817</v>
      </c>
      <c r="AK89" t="s">
        <v>122</v>
      </c>
      <c r="AL89" t="s">
        <v>2727</v>
      </c>
    </row>
    <row r="90" spans="1:38">
      <c r="A90" t="s">
        <v>1248</v>
      </c>
      <c r="C90" t="s">
        <v>2709</v>
      </c>
      <c r="D90" s="6">
        <v>45089.105520833335</v>
      </c>
      <c r="E90" t="s">
        <v>1249</v>
      </c>
      <c r="F90" t="s">
        <v>2883</v>
      </c>
      <c r="G90" t="s">
        <v>122</v>
      </c>
      <c r="H90" t="s">
        <v>457</v>
      </c>
      <c r="I90">
        <v>0</v>
      </c>
      <c r="J90">
        <v>10</v>
      </c>
      <c r="K90" s="6">
        <v>45089</v>
      </c>
      <c r="L90" t="s">
        <v>639</v>
      </c>
      <c r="M90">
        <v>16117.03</v>
      </c>
      <c r="N90">
        <v>463</v>
      </c>
      <c r="O90">
        <v>213897</v>
      </c>
      <c r="P90" t="s">
        <v>48</v>
      </c>
      <c r="Q90" t="s">
        <v>329</v>
      </c>
      <c r="R90">
        <v>27</v>
      </c>
      <c r="S90" t="s">
        <v>2718</v>
      </c>
      <c r="T90">
        <v>121441</v>
      </c>
      <c r="U90">
        <v>642876</v>
      </c>
      <c r="W90">
        <v>0</v>
      </c>
      <c r="X90" t="s">
        <v>2585</v>
      </c>
      <c r="Y90">
        <v>0</v>
      </c>
      <c r="AA90" t="s">
        <v>2586</v>
      </c>
      <c r="AB90" t="s">
        <v>2595</v>
      </c>
      <c r="AC90" t="s">
        <v>2588</v>
      </c>
      <c r="AJ90" t="s">
        <v>2884</v>
      </c>
      <c r="AK90" t="s">
        <v>122</v>
      </c>
      <c r="AL90" t="s">
        <v>2591</v>
      </c>
    </row>
    <row r="91" spans="1:38">
      <c r="A91" t="s">
        <v>456</v>
      </c>
      <c r="C91" t="s">
        <v>2709</v>
      </c>
      <c r="D91" s="6">
        <v>45104.098310185182</v>
      </c>
      <c r="E91" t="s">
        <v>460</v>
      </c>
      <c r="F91" t="s">
        <v>2885</v>
      </c>
      <c r="G91" t="s">
        <v>122</v>
      </c>
      <c r="H91" t="s">
        <v>457</v>
      </c>
      <c r="I91">
        <v>0</v>
      </c>
      <c r="J91">
        <v>16</v>
      </c>
      <c r="K91" s="6">
        <v>45104</v>
      </c>
      <c r="L91" t="s">
        <v>459</v>
      </c>
      <c r="M91">
        <v>1566.45</v>
      </c>
      <c r="N91">
        <v>45</v>
      </c>
      <c r="O91">
        <v>213897</v>
      </c>
      <c r="P91" t="s">
        <v>48</v>
      </c>
      <c r="Q91" t="s">
        <v>329</v>
      </c>
      <c r="R91">
        <v>27</v>
      </c>
      <c r="S91" t="s">
        <v>2886</v>
      </c>
      <c r="T91">
        <v>121441</v>
      </c>
      <c r="U91">
        <v>642876</v>
      </c>
      <c r="W91">
        <v>0</v>
      </c>
      <c r="X91" t="s">
        <v>2585</v>
      </c>
      <c r="Y91">
        <v>0</v>
      </c>
      <c r="AA91" t="s">
        <v>2594</v>
      </c>
      <c r="AB91" t="s">
        <v>2606</v>
      </c>
      <c r="AC91" t="s">
        <v>2607</v>
      </c>
      <c r="AD91" t="s">
        <v>2612</v>
      </c>
      <c r="AJ91" t="s">
        <v>2613</v>
      </c>
      <c r="AK91" t="s">
        <v>122</v>
      </c>
      <c r="AL91" t="s">
        <v>2591</v>
      </c>
    </row>
    <row r="92" spans="1:38">
      <c r="A92" t="s">
        <v>1164</v>
      </c>
      <c r="C92" t="s">
        <v>2709</v>
      </c>
      <c r="D92" s="6">
        <v>45078.154432870368</v>
      </c>
      <c r="E92" t="s">
        <v>1167</v>
      </c>
      <c r="F92" t="s">
        <v>2887</v>
      </c>
      <c r="G92" t="s">
        <v>122</v>
      </c>
      <c r="H92" t="s">
        <v>1165</v>
      </c>
      <c r="I92">
        <v>0</v>
      </c>
      <c r="J92">
        <v>17</v>
      </c>
      <c r="K92" s="6">
        <v>45078</v>
      </c>
      <c r="L92" t="s">
        <v>1161</v>
      </c>
      <c r="M92">
        <v>1566.45</v>
      </c>
      <c r="N92">
        <v>45</v>
      </c>
      <c r="O92">
        <v>297920</v>
      </c>
      <c r="P92" t="s">
        <v>48</v>
      </c>
      <c r="Q92" t="s">
        <v>329</v>
      </c>
      <c r="R92">
        <v>27</v>
      </c>
      <c r="S92" t="s">
        <v>2714</v>
      </c>
      <c r="T92">
        <v>493787</v>
      </c>
      <c r="U92">
        <v>642876</v>
      </c>
      <c r="W92">
        <v>0</v>
      </c>
      <c r="X92" t="s">
        <v>2585</v>
      </c>
      <c r="Y92">
        <v>0</v>
      </c>
      <c r="AA92" t="s">
        <v>2594</v>
      </c>
      <c r="AB92" t="s">
        <v>2595</v>
      </c>
      <c r="AC92" t="s">
        <v>2607</v>
      </c>
      <c r="AD92" t="s">
        <v>2608</v>
      </c>
      <c r="AG92" t="s">
        <v>51</v>
      </c>
      <c r="AJ92" t="s">
        <v>2609</v>
      </c>
      <c r="AK92" t="s">
        <v>122</v>
      </c>
      <c r="AL92" t="s">
        <v>2591</v>
      </c>
    </row>
    <row r="93" spans="1:38">
      <c r="A93" t="s">
        <v>611</v>
      </c>
      <c r="C93" t="s">
        <v>2598</v>
      </c>
      <c r="D93" s="6">
        <v>45084.242048611108</v>
      </c>
      <c r="E93" t="s">
        <v>615</v>
      </c>
      <c r="F93" t="s">
        <v>2888</v>
      </c>
      <c r="G93" t="s">
        <v>54</v>
      </c>
      <c r="H93" t="s">
        <v>612</v>
      </c>
      <c r="I93">
        <v>0</v>
      </c>
      <c r="J93">
        <v>0</v>
      </c>
      <c r="K93" s="6">
        <v>45083.952430555553</v>
      </c>
      <c r="L93" t="s">
        <v>613</v>
      </c>
      <c r="M93">
        <v>197006</v>
      </c>
      <c r="N93">
        <v>1</v>
      </c>
      <c r="O93">
        <v>7339450</v>
      </c>
      <c r="P93" t="s">
        <v>48</v>
      </c>
      <c r="Q93" t="s">
        <v>329</v>
      </c>
      <c r="R93">
        <v>1106</v>
      </c>
      <c r="S93" t="s">
        <v>2889</v>
      </c>
      <c r="T93">
        <v>61654</v>
      </c>
      <c r="U93">
        <v>642877</v>
      </c>
      <c r="W93">
        <v>0</v>
      </c>
      <c r="X93" t="s">
        <v>2585</v>
      </c>
      <c r="Y93">
        <v>0</v>
      </c>
      <c r="AA93" t="s">
        <v>2594</v>
      </c>
      <c r="AB93" t="s">
        <v>2606</v>
      </c>
      <c r="AC93" t="s">
        <v>2607</v>
      </c>
      <c r="AD93" t="s">
        <v>2616</v>
      </c>
      <c r="AJ93" t="s">
        <v>2675</v>
      </c>
      <c r="AK93" t="s">
        <v>2590</v>
      </c>
      <c r="AL93" t="s">
        <v>2591</v>
      </c>
    </row>
    <row r="94" spans="1:38">
      <c r="A94" t="s">
        <v>1475</v>
      </c>
      <c r="C94" t="s">
        <v>2598</v>
      </c>
      <c r="D94" s="6">
        <v>45101.074988425928</v>
      </c>
      <c r="E94" t="s">
        <v>1478</v>
      </c>
      <c r="F94" t="s">
        <v>2890</v>
      </c>
      <c r="G94" t="s">
        <v>54</v>
      </c>
      <c r="H94" t="s">
        <v>612</v>
      </c>
      <c r="I94">
        <v>0</v>
      </c>
      <c r="J94">
        <v>0</v>
      </c>
      <c r="K94" s="6">
        <v>45100.738749999997</v>
      </c>
      <c r="L94" t="s">
        <v>1476</v>
      </c>
      <c r="M94">
        <v>197006</v>
      </c>
      <c r="N94">
        <v>1</v>
      </c>
      <c r="O94">
        <v>7339450</v>
      </c>
      <c r="P94" t="s">
        <v>48</v>
      </c>
      <c r="Q94" t="s">
        <v>329</v>
      </c>
      <c r="R94">
        <v>1106</v>
      </c>
      <c r="S94" t="s">
        <v>2891</v>
      </c>
      <c r="T94">
        <v>61654</v>
      </c>
      <c r="U94">
        <v>642877</v>
      </c>
      <c r="W94">
        <v>0</v>
      </c>
      <c r="X94" t="s">
        <v>2585</v>
      </c>
      <c r="Y94">
        <v>0</v>
      </c>
      <c r="AA94" t="s">
        <v>2594</v>
      </c>
      <c r="AB94" t="s">
        <v>2595</v>
      </c>
      <c r="AC94" t="s">
        <v>2607</v>
      </c>
      <c r="AD94" t="s">
        <v>2616</v>
      </c>
      <c r="AJ94" t="s">
        <v>2638</v>
      </c>
      <c r="AK94" t="s">
        <v>2590</v>
      </c>
      <c r="AL94" t="s">
        <v>2591</v>
      </c>
    </row>
    <row r="95" spans="1:38">
      <c r="A95" t="s">
        <v>2470</v>
      </c>
      <c r="C95" t="s">
        <v>2598</v>
      </c>
      <c r="D95" s="6">
        <v>45101.074999999997</v>
      </c>
      <c r="E95" t="s">
        <v>2472</v>
      </c>
      <c r="F95" t="s">
        <v>2892</v>
      </c>
      <c r="G95" t="s">
        <v>54</v>
      </c>
      <c r="H95" t="s">
        <v>612</v>
      </c>
      <c r="I95">
        <v>0</v>
      </c>
      <c r="J95">
        <v>0</v>
      </c>
      <c r="K95" s="6">
        <v>45100.507199074076</v>
      </c>
      <c r="L95" t="s">
        <v>1361</v>
      </c>
      <c r="M95">
        <v>197006</v>
      </c>
      <c r="N95">
        <v>1</v>
      </c>
      <c r="O95">
        <v>7339450</v>
      </c>
      <c r="P95" t="s">
        <v>48</v>
      </c>
      <c r="Q95" t="s">
        <v>329</v>
      </c>
      <c r="R95">
        <v>1106</v>
      </c>
      <c r="S95" t="s">
        <v>2893</v>
      </c>
      <c r="T95">
        <v>61654</v>
      </c>
      <c r="U95">
        <v>642877</v>
      </c>
      <c r="W95">
        <v>0</v>
      </c>
      <c r="X95" t="s">
        <v>2585</v>
      </c>
      <c r="Y95">
        <v>0</v>
      </c>
      <c r="AA95" t="s">
        <v>2894</v>
      </c>
      <c r="AB95" t="s">
        <v>2895</v>
      </c>
      <c r="AC95" t="s">
        <v>2588</v>
      </c>
      <c r="AJ95" t="s">
        <v>2896</v>
      </c>
      <c r="AK95" t="s">
        <v>2590</v>
      </c>
      <c r="AL95" t="s">
        <v>2591</v>
      </c>
    </row>
    <row r="96" spans="1:38">
      <c r="A96" t="s">
        <v>1521</v>
      </c>
      <c r="C96" t="s">
        <v>2598</v>
      </c>
      <c r="D96" s="6">
        <v>45099.206076388888</v>
      </c>
      <c r="E96" t="s">
        <v>1524</v>
      </c>
      <c r="F96" t="s">
        <v>2897</v>
      </c>
      <c r="G96" t="s">
        <v>54</v>
      </c>
      <c r="H96" t="s">
        <v>612</v>
      </c>
      <c r="I96">
        <v>0</v>
      </c>
      <c r="J96">
        <v>0</v>
      </c>
      <c r="K96" s="6">
        <v>45098.599236111113</v>
      </c>
      <c r="L96" t="s">
        <v>1522</v>
      </c>
      <c r="M96">
        <v>197006</v>
      </c>
      <c r="N96">
        <v>1</v>
      </c>
      <c r="O96">
        <v>7339450</v>
      </c>
      <c r="P96" t="s">
        <v>48</v>
      </c>
      <c r="Q96" t="s">
        <v>329</v>
      </c>
      <c r="R96">
        <v>1106</v>
      </c>
      <c r="S96" t="s">
        <v>2898</v>
      </c>
      <c r="T96">
        <v>61654</v>
      </c>
      <c r="U96">
        <v>642877</v>
      </c>
      <c r="W96">
        <v>0</v>
      </c>
      <c r="X96" t="s">
        <v>2585</v>
      </c>
      <c r="Y96">
        <v>0</v>
      </c>
      <c r="AA96" t="s">
        <v>2586</v>
      </c>
      <c r="AB96" t="s">
        <v>2606</v>
      </c>
      <c r="AC96" t="s">
        <v>2588</v>
      </c>
      <c r="AJ96" t="s">
        <v>2899</v>
      </c>
      <c r="AK96" t="s">
        <v>2590</v>
      </c>
      <c r="AL96" t="s">
        <v>2591</v>
      </c>
    </row>
    <row r="97" spans="1:38">
      <c r="A97" t="s">
        <v>2129</v>
      </c>
      <c r="C97" t="s">
        <v>2598</v>
      </c>
      <c r="D97" s="6">
        <v>45085.217141203706</v>
      </c>
      <c r="E97" t="s">
        <v>2132</v>
      </c>
      <c r="F97" t="s">
        <v>2900</v>
      </c>
      <c r="G97" t="s">
        <v>54</v>
      </c>
      <c r="H97" t="s">
        <v>612</v>
      </c>
      <c r="I97">
        <v>0</v>
      </c>
      <c r="J97">
        <v>0</v>
      </c>
      <c r="K97" s="6">
        <v>45084.729143518518</v>
      </c>
      <c r="L97" t="s">
        <v>2130</v>
      </c>
      <c r="M97">
        <v>197006</v>
      </c>
      <c r="N97">
        <v>1</v>
      </c>
      <c r="O97">
        <v>7339450</v>
      </c>
      <c r="P97" t="s">
        <v>48</v>
      </c>
      <c r="Q97" t="s">
        <v>329</v>
      </c>
      <c r="R97">
        <v>1106</v>
      </c>
      <c r="S97" t="s">
        <v>2901</v>
      </c>
      <c r="T97">
        <v>61654</v>
      </c>
      <c r="U97">
        <v>642877</v>
      </c>
      <c r="W97">
        <v>0</v>
      </c>
      <c r="X97" t="s">
        <v>2585</v>
      </c>
      <c r="Y97">
        <v>0</v>
      </c>
      <c r="AA97" t="s">
        <v>2594</v>
      </c>
      <c r="AB97" t="s">
        <v>2606</v>
      </c>
      <c r="AC97" t="s">
        <v>2607</v>
      </c>
      <c r="AD97" t="s">
        <v>2616</v>
      </c>
      <c r="AJ97" t="s">
        <v>2675</v>
      </c>
      <c r="AK97" t="s">
        <v>2590</v>
      </c>
      <c r="AL97" t="s">
        <v>2591</v>
      </c>
    </row>
    <row r="98" spans="1:38">
      <c r="A98" t="s">
        <v>891</v>
      </c>
      <c r="C98" t="s">
        <v>2598</v>
      </c>
      <c r="D98" s="6">
        <v>45091.233993055554</v>
      </c>
      <c r="E98" t="s">
        <v>893</v>
      </c>
      <c r="F98" t="s">
        <v>2902</v>
      </c>
      <c r="G98" t="s">
        <v>54</v>
      </c>
      <c r="H98" t="s">
        <v>612</v>
      </c>
      <c r="I98">
        <v>0</v>
      </c>
      <c r="J98">
        <v>0</v>
      </c>
      <c r="K98" s="6">
        <v>45090.820798611108</v>
      </c>
      <c r="L98" t="s">
        <v>639</v>
      </c>
      <c r="M98">
        <v>197006</v>
      </c>
      <c r="N98">
        <v>1</v>
      </c>
      <c r="O98">
        <v>7339450</v>
      </c>
      <c r="P98" t="s">
        <v>48</v>
      </c>
      <c r="Q98" t="s">
        <v>329</v>
      </c>
      <c r="R98">
        <v>1106</v>
      </c>
      <c r="S98" t="s">
        <v>2903</v>
      </c>
      <c r="T98">
        <v>61654</v>
      </c>
      <c r="U98">
        <v>642877</v>
      </c>
      <c r="W98">
        <v>0</v>
      </c>
      <c r="X98" t="s">
        <v>2585</v>
      </c>
      <c r="Y98">
        <v>0</v>
      </c>
      <c r="AA98" t="s">
        <v>2586</v>
      </c>
      <c r="AB98" t="s">
        <v>2595</v>
      </c>
      <c r="AC98" t="s">
        <v>2588</v>
      </c>
      <c r="AJ98" t="s">
        <v>2904</v>
      </c>
      <c r="AK98" t="s">
        <v>2590</v>
      </c>
      <c r="AL98" t="s">
        <v>2591</v>
      </c>
    </row>
    <row r="99" spans="1:38">
      <c r="A99" t="s">
        <v>2364</v>
      </c>
      <c r="C99" t="s">
        <v>2598</v>
      </c>
      <c r="D99" s="6">
        <v>45089.105520833335</v>
      </c>
      <c r="E99" t="s">
        <v>893</v>
      </c>
      <c r="F99" t="s">
        <v>2905</v>
      </c>
      <c r="G99" t="s">
        <v>54</v>
      </c>
      <c r="H99" t="s">
        <v>612</v>
      </c>
      <c r="I99">
        <v>0</v>
      </c>
      <c r="J99">
        <v>0</v>
      </c>
      <c r="K99" s="6">
        <v>45088.928877314815</v>
      </c>
      <c r="L99" t="s">
        <v>639</v>
      </c>
      <c r="M99">
        <v>197006</v>
      </c>
      <c r="N99">
        <v>1</v>
      </c>
      <c r="O99">
        <v>7339450</v>
      </c>
      <c r="P99" t="s">
        <v>48</v>
      </c>
      <c r="Q99" t="s">
        <v>329</v>
      </c>
      <c r="R99">
        <v>1106</v>
      </c>
      <c r="S99" t="s">
        <v>2903</v>
      </c>
      <c r="T99">
        <v>61654</v>
      </c>
      <c r="U99">
        <v>642877</v>
      </c>
      <c r="W99">
        <v>0</v>
      </c>
      <c r="X99" t="s">
        <v>2585</v>
      </c>
      <c r="Y99">
        <v>0</v>
      </c>
      <c r="AA99" t="s">
        <v>2586</v>
      </c>
      <c r="AB99" t="s">
        <v>2595</v>
      </c>
      <c r="AC99" t="s">
        <v>2588</v>
      </c>
      <c r="AJ99" t="s">
        <v>2884</v>
      </c>
      <c r="AK99" t="s">
        <v>2590</v>
      </c>
      <c r="AL99" t="s">
        <v>2591</v>
      </c>
    </row>
    <row r="100" spans="1:38">
      <c r="A100" t="s">
        <v>2516</v>
      </c>
      <c r="C100" t="s">
        <v>2709</v>
      </c>
      <c r="D100" s="6">
        <v>45090.169131944444</v>
      </c>
      <c r="E100" t="s">
        <v>2321</v>
      </c>
      <c r="F100" t="s">
        <v>2906</v>
      </c>
      <c r="G100" t="s">
        <v>122</v>
      </c>
      <c r="H100" t="s">
        <v>129</v>
      </c>
      <c r="I100">
        <v>0</v>
      </c>
      <c r="J100">
        <v>32</v>
      </c>
      <c r="K100" s="6">
        <v>45090</v>
      </c>
      <c r="L100" t="s">
        <v>2519</v>
      </c>
      <c r="M100">
        <v>28085.759999999998</v>
      </c>
      <c r="N100">
        <v>768</v>
      </c>
      <c r="O100">
        <v>875125</v>
      </c>
      <c r="P100" t="s">
        <v>48</v>
      </c>
      <c r="Q100" t="s">
        <v>329</v>
      </c>
      <c r="R100">
        <v>27</v>
      </c>
      <c r="S100" t="s">
        <v>2907</v>
      </c>
      <c r="T100">
        <v>121492</v>
      </c>
      <c r="U100">
        <v>642876</v>
      </c>
      <c r="W100">
        <v>0</v>
      </c>
      <c r="X100" t="s">
        <v>2585</v>
      </c>
      <c r="Y100">
        <v>0</v>
      </c>
      <c r="AA100" t="s">
        <v>2594</v>
      </c>
      <c r="AB100" t="s">
        <v>2606</v>
      </c>
      <c r="AC100" t="s">
        <v>2588</v>
      </c>
      <c r="AG100" t="s">
        <v>2685</v>
      </c>
      <c r="AJ100" t="s">
        <v>2908</v>
      </c>
      <c r="AK100" t="s">
        <v>122</v>
      </c>
      <c r="AL100" t="s">
        <v>2591</v>
      </c>
    </row>
    <row r="101" spans="1:38">
      <c r="A101" t="s">
        <v>2126</v>
      </c>
      <c r="C101" t="s">
        <v>2709</v>
      </c>
      <c r="D101" s="6">
        <v>45084.241782407407</v>
      </c>
      <c r="E101" t="s">
        <v>2127</v>
      </c>
      <c r="F101" t="s">
        <v>2909</v>
      </c>
      <c r="G101" t="s">
        <v>122</v>
      </c>
      <c r="H101" t="s">
        <v>129</v>
      </c>
      <c r="I101">
        <v>0</v>
      </c>
      <c r="J101">
        <v>17</v>
      </c>
      <c r="K101" s="6">
        <v>45084</v>
      </c>
      <c r="L101" t="s">
        <v>607</v>
      </c>
      <c r="M101">
        <v>6290.04</v>
      </c>
      <c r="N101">
        <v>172</v>
      </c>
      <c r="O101">
        <v>875125</v>
      </c>
      <c r="P101" t="s">
        <v>48</v>
      </c>
      <c r="Q101" t="s">
        <v>329</v>
      </c>
      <c r="R101">
        <v>27</v>
      </c>
      <c r="S101" t="s">
        <v>2910</v>
      </c>
      <c r="T101">
        <v>121492</v>
      </c>
      <c r="U101">
        <v>642876</v>
      </c>
      <c r="W101">
        <v>0</v>
      </c>
      <c r="X101" t="s">
        <v>2585</v>
      </c>
      <c r="Y101">
        <v>0</v>
      </c>
      <c r="AA101" t="s">
        <v>2594</v>
      </c>
      <c r="AB101" t="s">
        <v>2606</v>
      </c>
      <c r="AC101" t="s">
        <v>2607</v>
      </c>
      <c r="AD101" t="s">
        <v>2616</v>
      </c>
      <c r="AJ101" t="s">
        <v>2675</v>
      </c>
      <c r="AK101" t="s">
        <v>122</v>
      </c>
      <c r="AL101" t="s">
        <v>2591</v>
      </c>
    </row>
    <row r="102" spans="1:38">
      <c r="A102" t="s">
        <v>654</v>
      </c>
      <c r="C102" t="s">
        <v>2709</v>
      </c>
      <c r="D102" s="6">
        <v>45085.217094907406</v>
      </c>
      <c r="E102" t="s">
        <v>655</v>
      </c>
      <c r="F102" t="s">
        <v>2911</v>
      </c>
      <c r="G102" t="s">
        <v>122</v>
      </c>
      <c r="H102" t="s">
        <v>129</v>
      </c>
      <c r="I102">
        <v>0</v>
      </c>
      <c r="J102">
        <v>9</v>
      </c>
      <c r="K102" s="6">
        <v>45085</v>
      </c>
      <c r="L102" t="s">
        <v>159</v>
      </c>
      <c r="M102">
        <v>13055.49</v>
      </c>
      <c r="N102">
        <v>357</v>
      </c>
      <c r="O102">
        <v>875125</v>
      </c>
      <c r="P102" t="s">
        <v>48</v>
      </c>
      <c r="Q102" t="s">
        <v>329</v>
      </c>
      <c r="R102">
        <v>27</v>
      </c>
      <c r="S102" t="s">
        <v>2912</v>
      </c>
      <c r="T102">
        <v>121492</v>
      </c>
      <c r="U102">
        <v>642876</v>
      </c>
      <c r="W102">
        <v>0</v>
      </c>
      <c r="X102" t="s">
        <v>2585</v>
      </c>
      <c r="Y102">
        <v>0</v>
      </c>
      <c r="AA102" t="s">
        <v>2594</v>
      </c>
      <c r="AB102" t="s">
        <v>2595</v>
      </c>
      <c r="AC102" t="s">
        <v>2607</v>
      </c>
      <c r="AD102" t="s">
        <v>2616</v>
      </c>
      <c r="AJ102" t="s">
        <v>2653</v>
      </c>
      <c r="AK102" t="s">
        <v>122</v>
      </c>
      <c r="AL102" t="s">
        <v>2591</v>
      </c>
    </row>
    <row r="103" spans="1:38">
      <c r="A103" t="s">
        <v>1594</v>
      </c>
      <c r="C103" t="s">
        <v>2709</v>
      </c>
      <c r="D103" s="6">
        <v>45097.154351851852</v>
      </c>
      <c r="E103" t="s">
        <v>583</v>
      </c>
      <c r="F103" t="s">
        <v>2913</v>
      </c>
      <c r="G103" t="s">
        <v>122</v>
      </c>
      <c r="H103" t="s">
        <v>129</v>
      </c>
      <c r="I103">
        <v>0</v>
      </c>
      <c r="J103">
        <v>35</v>
      </c>
      <c r="K103" s="6">
        <v>45097</v>
      </c>
      <c r="L103" t="s">
        <v>582</v>
      </c>
      <c r="M103">
        <v>33680.97</v>
      </c>
      <c r="N103">
        <v>921</v>
      </c>
      <c r="O103">
        <v>875125</v>
      </c>
      <c r="P103" t="s">
        <v>48</v>
      </c>
      <c r="Q103" t="s">
        <v>329</v>
      </c>
      <c r="R103">
        <v>27</v>
      </c>
      <c r="S103" t="s">
        <v>2914</v>
      </c>
      <c r="T103">
        <v>121492</v>
      </c>
      <c r="U103">
        <v>642876</v>
      </c>
      <c r="W103">
        <v>0</v>
      </c>
      <c r="X103" t="s">
        <v>2585</v>
      </c>
      <c r="Y103">
        <v>0</v>
      </c>
      <c r="AA103" t="s">
        <v>2594</v>
      </c>
      <c r="AB103" t="s">
        <v>2606</v>
      </c>
      <c r="AC103" t="s">
        <v>2588</v>
      </c>
      <c r="AJ103" t="s">
        <v>2915</v>
      </c>
      <c r="AK103" t="s">
        <v>122</v>
      </c>
      <c r="AL103" t="s">
        <v>2591</v>
      </c>
    </row>
    <row r="104" spans="1:38">
      <c r="A104" t="s">
        <v>2391</v>
      </c>
      <c r="C104" t="s">
        <v>2709</v>
      </c>
      <c r="D104" s="6">
        <v>45097.154340277775</v>
      </c>
      <c r="E104" t="s">
        <v>2392</v>
      </c>
      <c r="F104" t="s">
        <v>2916</v>
      </c>
      <c r="G104" t="s">
        <v>122</v>
      </c>
      <c r="H104" t="s">
        <v>129</v>
      </c>
      <c r="I104">
        <v>0</v>
      </c>
      <c r="J104">
        <v>30</v>
      </c>
      <c r="K104" s="6">
        <v>45097</v>
      </c>
      <c r="L104" t="s">
        <v>1891</v>
      </c>
      <c r="M104">
        <v>70799.520000000004</v>
      </c>
      <c r="N104">
        <v>1936</v>
      </c>
      <c r="O104">
        <v>875125</v>
      </c>
      <c r="P104" t="s">
        <v>48</v>
      </c>
      <c r="Q104" t="s">
        <v>329</v>
      </c>
      <c r="R104">
        <v>27</v>
      </c>
      <c r="S104" t="s">
        <v>2917</v>
      </c>
      <c r="T104">
        <v>121492</v>
      </c>
      <c r="U104">
        <v>642876</v>
      </c>
      <c r="W104">
        <v>0</v>
      </c>
      <c r="X104" t="s">
        <v>2585</v>
      </c>
      <c r="Y104">
        <v>0</v>
      </c>
      <c r="AA104" t="s">
        <v>2594</v>
      </c>
      <c r="AB104" t="s">
        <v>2595</v>
      </c>
      <c r="AC104" t="s">
        <v>2588</v>
      </c>
      <c r="AJ104" t="s">
        <v>2918</v>
      </c>
      <c r="AK104" t="s">
        <v>122</v>
      </c>
      <c r="AL104" t="s">
        <v>2591</v>
      </c>
    </row>
    <row r="105" spans="1:38">
      <c r="A105" t="s">
        <v>128</v>
      </c>
      <c r="C105" t="s">
        <v>2709</v>
      </c>
      <c r="D105" s="6">
        <v>45097.154328703706</v>
      </c>
      <c r="E105" t="s">
        <v>132</v>
      </c>
      <c r="F105" t="s">
        <v>2919</v>
      </c>
      <c r="G105" t="s">
        <v>122</v>
      </c>
      <c r="H105" t="s">
        <v>129</v>
      </c>
      <c r="I105">
        <v>0</v>
      </c>
      <c r="J105">
        <v>34</v>
      </c>
      <c r="K105" s="6">
        <v>45097</v>
      </c>
      <c r="L105" t="s">
        <v>131</v>
      </c>
      <c r="M105">
        <v>19052.97</v>
      </c>
      <c r="N105">
        <v>521</v>
      </c>
      <c r="O105">
        <v>875125</v>
      </c>
      <c r="P105" t="s">
        <v>48</v>
      </c>
      <c r="Q105" t="s">
        <v>329</v>
      </c>
      <c r="R105">
        <v>27</v>
      </c>
      <c r="S105" t="s">
        <v>2920</v>
      </c>
      <c r="T105">
        <v>121492</v>
      </c>
      <c r="U105">
        <v>642876</v>
      </c>
      <c r="W105">
        <v>0</v>
      </c>
      <c r="X105" t="s">
        <v>2585</v>
      </c>
      <c r="Y105">
        <v>0</v>
      </c>
      <c r="AA105" t="s">
        <v>2594</v>
      </c>
      <c r="AB105" t="s">
        <v>2595</v>
      </c>
      <c r="AC105" t="s">
        <v>2588</v>
      </c>
      <c r="AJ105" t="s">
        <v>2921</v>
      </c>
      <c r="AK105" t="s">
        <v>122</v>
      </c>
      <c r="AL105" t="s">
        <v>2591</v>
      </c>
    </row>
    <row r="106" spans="1:38">
      <c r="A106" t="s">
        <v>2030</v>
      </c>
      <c r="C106" t="s">
        <v>2709</v>
      </c>
      <c r="D106" s="6">
        <v>45078.154444444444</v>
      </c>
      <c r="E106" t="s">
        <v>2031</v>
      </c>
      <c r="F106" t="s">
        <v>2922</v>
      </c>
      <c r="G106" t="s">
        <v>122</v>
      </c>
      <c r="H106" t="s">
        <v>129</v>
      </c>
      <c r="I106">
        <v>0</v>
      </c>
      <c r="J106">
        <v>12</v>
      </c>
      <c r="K106" s="6">
        <v>45078</v>
      </c>
      <c r="L106" t="s">
        <v>566</v>
      </c>
      <c r="M106">
        <v>7021.44</v>
      </c>
      <c r="N106">
        <v>192</v>
      </c>
      <c r="O106">
        <v>875125</v>
      </c>
      <c r="P106" t="s">
        <v>48</v>
      </c>
      <c r="Q106" t="s">
        <v>329</v>
      </c>
      <c r="R106">
        <v>27</v>
      </c>
      <c r="S106" t="s">
        <v>2923</v>
      </c>
      <c r="T106">
        <v>121492</v>
      </c>
      <c r="U106">
        <v>642876</v>
      </c>
      <c r="W106">
        <v>0</v>
      </c>
      <c r="X106" t="s">
        <v>2585</v>
      </c>
      <c r="Y106">
        <v>0</v>
      </c>
      <c r="AA106" t="s">
        <v>2594</v>
      </c>
      <c r="AB106" t="s">
        <v>2606</v>
      </c>
      <c r="AC106" t="s">
        <v>2607</v>
      </c>
      <c r="AD106" t="s">
        <v>2608</v>
      </c>
      <c r="AG106" t="s">
        <v>51</v>
      </c>
      <c r="AH106" t="s">
        <v>288</v>
      </c>
      <c r="AJ106" t="s">
        <v>2609</v>
      </c>
      <c r="AK106" t="s">
        <v>122</v>
      </c>
      <c r="AL106" t="s">
        <v>2591</v>
      </c>
    </row>
    <row r="107" spans="1:38">
      <c r="A107" t="s">
        <v>1320</v>
      </c>
      <c r="C107" t="s">
        <v>2709</v>
      </c>
      <c r="D107" s="6">
        <v>45082.219861111109</v>
      </c>
      <c r="E107" t="s">
        <v>1321</v>
      </c>
      <c r="F107" t="s">
        <v>2924</v>
      </c>
      <c r="G107" t="s">
        <v>122</v>
      </c>
      <c r="H107" t="s">
        <v>129</v>
      </c>
      <c r="I107">
        <v>0</v>
      </c>
      <c r="J107">
        <v>9</v>
      </c>
      <c r="K107" s="6">
        <v>45082</v>
      </c>
      <c r="L107" t="s">
        <v>566</v>
      </c>
      <c r="M107">
        <v>14518.29</v>
      </c>
      <c r="N107">
        <v>397</v>
      </c>
      <c r="O107">
        <v>875125</v>
      </c>
      <c r="P107" t="s">
        <v>48</v>
      </c>
      <c r="Q107" t="s">
        <v>329</v>
      </c>
      <c r="R107">
        <v>27</v>
      </c>
      <c r="S107" t="s">
        <v>2923</v>
      </c>
      <c r="T107">
        <v>121492</v>
      </c>
      <c r="U107">
        <v>642876</v>
      </c>
      <c r="W107">
        <v>0</v>
      </c>
      <c r="X107" t="s">
        <v>2585</v>
      </c>
      <c r="Y107">
        <v>0</v>
      </c>
      <c r="AA107" t="s">
        <v>2586</v>
      </c>
      <c r="AB107" t="s">
        <v>2595</v>
      </c>
      <c r="AC107" t="s">
        <v>2588</v>
      </c>
      <c r="AJ107" t="s">
        <v>2925</v>
      </c>
      <c r="AK107" t="s">
        <v>122</v>
      </c>
      <c r="AL107" t="s">
        <v>2591</v>
      </c>
    </row>
    <row r="108" spans="1:38">
      <c r="A108" t="s">
        <v>1515</v>
      </c>
      <c r="C108" t="s">
        <v>2709</v>
      </c>
      <c r="D108" s="6">
        <v>45097.154305555552</v>
      </c>
      <c r="E108" t="s">
        <v>1516</v>
      </c>
      <c r="F108" t="s">
        <v>2926</v>
      </c>
      <c r="G108" t="s">
        <v>122</v>
      </c>
      <c r="H108" t="s">
        <v>129</v>
      </c>
      <c r="I108">
        <v>0</v>
      </c>
      <c r="J108">
        <v>41</v>
      </c>
      <c r="K108" s="6">
        <v>45097</v>
      </c>
      <c r="L108" t="s">
        <v>1306</v>
      </c>
      <c r="M108">
        <v>22380.84</v>
      </c>
      <c r="N108">
        <v>612</v>
      </c>
      <c r="O108">
        <v>875125</v>
      </c>
      <c r="P108" t="s">
        <v>48</v>
      </c>
      <c r="Q108" t="s">
        <v>329</v>
      </c>
      <c r="R108">
        <v>27</v>
      </c>
      <c r="S108" t="s">
        <v>2927</v>
      </c>
      <c r="T108">
        <v>121492</v>
      </c>
      <c r="U108">
        <v>642876</v>
      </c>
      <c r="W108">
        <v>0</v>
      </c>
      <c r="X108" t="s">
        <v>2585</v>
      </c>
      <c r="Y108">
        <v>0</v>
      </c>
      <c r="AA108" t="s">
        <v>2594</v>
      </c>
      <c r="AB108" t="s">
        <v>2595</v>
      </c>
      <c r="AC108" t="s">
        <v>2588</v>
      </c>
      <c r="AJ108" t="s">
        <v>2928</v>
      </c>
      <c r="AK108" t="s">
        <v>122</v>
      </c>
      <c r="AL108" t="s">
        <v>2591</v>
      </c>
    </row>
    <row r="109" spans="1:38">
      <c r="A109" t="s">
        <v>2319</v>
      </c>
      <c r="C109" t="s">
        <v>2709</v>
      </c>
      <c r="D109" s="6">
        <v>45091.233888888892</v>
      </c>
      <c r="E109" t="s">
        <v>2321</v>
      </c>
      <c r="F109" t="s">
        <v>2906</v>
      </c>
      <c r="G109" t="s">
        <v>122</v>
      </c>
      <c r="H109" t="s">
        <v>580</v>
      </c>
      <c r="I109">
        <v>0</v>
      </c>
      <c r="J109">
        <v>40</v>
      </c>
      <c r="K109" s="6">
        <v>45090</v>
      </c>
      <c r="L109" t="s">
        <v>2519</v>
      </c>
      <c r="M109">
        <v>31047.93</v>
      </c>
      <c r="N109">
        <v>849</v>
      </c>
      <c r="O109">
        <v>67921</v>
      </c>
      <c r="P109" t="s">
        <v>48</v>
      </c>
      <c r="Q109" t="s">
        <v>329</v>
      </c>
      <c r="R109">
        <v>27</v>
      </c>
      <c r="S109" t="s">
        <v>2907</v>
      </c>
      <c r="T109">
        <v>122005</v>
      </c>
      <c r="U109">
        <v>642876</v>
      </c>
      <c r="W109">
        <v>0</v>
      </c>
      <c r="X109" t="s">
        <v>2585</v>
      </c>
      <c r="Y109">
        <v>0</v>
      </c>
      <c r="AA109" t="s">
        <v>2594</v>
      </c>
      <c r="AB109" t="s">
        <v>2606</v>
      </c>
      <c r="AC109" t="s">
        <v>2588</v>
      </c>
      <c r="AG109" t="s">
        <v>2685</v>
      </c>
      <c r="AJ109" t="s">
        <v>2908</v>
      </c>
      <c r="AK109" t="s">
        <v>122</v>
      </c>
      <c r="AL109" t="s">
        <v>2591</v>
      </c>
    </row>
    <row r="110" spans="1:38">
      <c r="A110" t="s">
        <v>579</v>
      </c>
      <c r="C110" t="s">
        <v>2709</v>
      </c>
      <c r="D110" s="6">
        <v>45098.215011574073</v>
      </c>
      <c r="E110" t="s">
        <v>583</v>
      </c>
      <c r="F110" t="s">
        <v>2929</v>
      </c>
      <c r="G110" t="s">
        <v>122</v>
      </c>
      <c r="H110" t="s">
        <v>580</v>
      </c>
      <c r="I110">
        <v>0</v>
      </c>
      <c r="J110">
        <v>41</v>
      </c>
      <c r="K110" s="6">
        <v>45097</v>
      </c>
      <c r="L110" t="s">
        <v>582</v>
      </c>
      <c r="M110">
        <v>34010.1</v>
      </c>
      <c r="N110">
        <v>930</v>
      </c>
      <c r="O110">
        <v>67921</v>
      </c>
      <c r="P110" t="s">
        <v>48</v>
      </c>
      <c r="Q110" t="s">
        <v>329</v>
      </c>
      <c r="R110">
        <v>27</v>
      </c>
      <c r="S110" t="s">
        <v>2914</v>
      </c>
      <c r="T110">
        <v>122005</v>
      </c>
      <c r="U110">
        <v>642876</v>
      </c>
      <c r="W110">
        <v>0</v>
      </c>
      <c r="X110" t="s">
        <v>2585</v>
      </c>
      <c r="Y110">
        <v>0</v>
      </c>
      <c r="AA110" t="s">
        <v>2594</v>
      </c>
      <c r="AB110" t="s">
        <v>2606</v>
      </c>
      <c r="AC110" t="s">
        <v>2588</v>
      </c>
      <c r="AJ110" t="s">
        <v>2915</v>
      </c>
      <c r="AK110" t="s">
        <v>122</v>
      </c>
      <c r="AL110" t="s">
        <v>2591</v>
      </c>
    </row>
    <row r="111" spans="1:38">
      <c r="A111" t="s">
        <v>2206</v>
      </c>
      <c r="C111" t="s">
        <v>2709</v>
      </c>
      <c r="D111" s="6">
        <v>45098.214988425927</v>
      </c>
      <c r="E111" t="s">
        <v>132</v>
      </c>
      <c r="F111" t="s">
        <v>2919</v>
      </c>
      <c r="G111" t="s">
        <v>122</v>
      </c>
      <c r="H111" t="s">
        <v>580</v>
      </c>
      <c r="I111">
        <v>0</v>
      </c>
      <c r="J111">
        <v>36</v>
      </c>
      <c r="K111" s="6">
        <v>45097</v>
      </c>
      <c r="L111" t="s">
        <v>131</v>
      </c>
      <c r="M111">
        <v>18796.98</v>
      </c>
      <c r="N111">
        <v>514</v>
      </c>
      <c r="O111">
        <v>67921</v>
      </c>
      <c r="P111" t="s">
        <v>48</v>
      </c>
      <c r="Q111" t="s">
        <v>329</v>
      </c>
      <c r="R111">
        <v>27</v>
      </c>
      <c r="S111" t="s">
        <v>2920</v>
      </c>
      <c r="T111">
        <v>122005</v>
      </c>
      <c r="U111">
        <v>642876</v>
      </c>
      <c r="W111">
        <v>0</v>
      </c>
      <c r="X111" t="s">
        <v>2585</v>
      </c>
      <c r="Y111">
        <v>0</v>
      </c>
      <c r="AA111" t="s">
        <v>2594</v>
      </c>
      <c r="AB111" t="s">
        <v>2595</v>
      </c>
      <c r="AC111" t="s">
        <v>2588</v>
      </c>
      <c r="AJ111" t="s">
        <v>2921</v>
      </c>
      <c r="AK111" t="s">
        <v>122</v>
      </c>
      <c r="AL111" t="s">
        <v>2591</v>
      </c>
    </row>
    <row r="112" spans="1:38">
      <c r="A112" t="s">
        <v>747</v>
      </c>
      <c r="C112" t="s">
        <v>2709</v>
      </c>
      <c r="D112" s="6">
        <v>45085.213553240741</v>
      </c>
      <c r="E112" t="s">
        <v>749</v>
      </c>
      <c r="F112" t="s">
        <v>2930</v>
      </c>
      <c r="G112" t="s">
        <v>54</v>
      </c>
      <c r="H112" t="s">
        <v>428</v>
      </c>
      <c r="I112">
        <v>0</v>
      </c>
      <c r="J112">
        <v>0</v>
      </c>
      <c r="K112" s="6">
        <v>45079.463020833333</v>
      </c>
      <c r="L112" t="s">
        <v>380</v>
      </c>
      <c r="M112">
        <v>41890</v>
      </c>
      <c r="N112">
        <v>1</v>
      </c>
      <c r="O112">
        <v>1560624</v>
      </c>
      <c r="P112" t="s">
        <v>48</v>
      </c>
      <c r="Q112" t="s">
        <v>329</v>
      </c>
      <c r="R112">
        <v>1106</v>
      </c>
      <c r="S112" t="s">
        <v>2931</v>
      </c>
      <c r="T112">
        <v>56352</v>
      </c>
      <c r="U112">
        <v>642876</v>
      </c>
      <c r="W112">
        <v>0</v>
      </c>
      <c r="X112" t="s">
        <v>2585</v>
      </c>
      <c r="Y112">
        <v>0</v>
      </c>
      <c r="AA112" t="s">
        <v>2594</v>
      </c>
      <c r="AB112" t="s">
        <v>2606</v>
      </c>
      <c r="AC112" t="s">
        <v>2607</v>
      </c>
      <c r="AD112" t="s">
        <v>2608</v>
      </c>
      <c r="AH112" t="s">
        <v>288</v>
      </c>
      <c r="AJ112" t="s">
        <v>2609</v>
      </c>
      <c r="AK112" t="s">
        <v>2590</v>
      </c>
      <c r="AL112" t="s">
        <v>2591</v>
      </c>
    </row>
    <row r="113" spans="1:38">
      <c r="A113" t="s">
        <v>1428</v>
      </c>
      <c r="C113" t="s">
        <v>2627</v>
      </c>
      <c r="D113" s="6">
        <v>45085.214004629626</v>
      </c>
      <c r="E113" t="s">
        <v>1431</v>
      </c>
      <c r="F113" t="s">
        <v>2932</v>
      </c>
      <c r="G113" t="s">
        <v>2629</v>
      </c>
      <c r="H113" t="s">
        <v>1430</v>
      </c>
      <c r="I113">
        <v>0</v>
      </c>
      <c r="J113">
        <v>0</v>
      </c>
      <c r="K113" s="6">
        <v>45084.718356481484</v>
      </c>
      <c r="L113" t="s">
        <v>2630</v>
      </c>
      <c r="M113">
        <v>9156</v>
      </c>
      <c r="N113">
        <v>1</v>
      </c>
      <c r="O113">
        <v>1831167</v>
      </c>
      <c r="P113" t="s">
        <v>48</v>
      </c>
      <c r="Q113" t="s">
        <v>329</v>
      </c>
      <c r="R113">
        <v>607</v>
      </c>
      <c r="S113" t="s">
        <v>2634</v>
      </c>
      <c r="T113">
        <v>126531</v>
      </c>
      <c r="U113">
        <v>568666</v>
      </c>
      <c r="W113">
        <v>0</v>
      </c>
      <c r="X113" t="s">
        <v>2632</v>
      </c>
      <c r="Y113">
        <v>45120.718356481484</v>
      </c>
      <c r="AA113" t="s">
        <v>2594</v>
      </c>
      <c r="AB113" t="s">
        <v>2587</v>
      </c>
      <c r="AC113" t="s">
        <v>2607</v>
      </c>
      <c r="AD113" t="s">
        <v>2616</v>
      </c>
      <c r="AJ113" t="s">
        <v>2675</v>
      </c>
      <c r="AK113" t="s">
        <v>453</v>
      </c>
      <c r="AL113" t="s">
        <v>2591</v>
      </c>
    </row>
    <row r="114" spans="1:38">
      <c r="A114" t="s">
        <v>1105</v>
      </c>
      <c r="C114" t="s">
        <v>2598</v>
      </c>
      <c r="D114" s="6">
        <v>45085.217175925929</v>
      </c>
      <c r="E114" t="s">
        <v>1109</v>
      </c>
      <c r="F114" t="s">
        <v>2933</v>
      </c>
      <c r="G114" t="s">
        <v>54</v>
      </c>
      <c r="H114" t="s">
        <v>1106</v>
      </c>
      <c r="I114">
        <v>0</v>
      </c>
      <c r="J114">
        <v>0</v>
      </c>
      <c r="K114" s="6">
        <v>45083.938159722224</v>
      </c>
      <c r="L114" t="s">
        <v>1107</v>
      </c>
      <c r="M114">
        <v>28118</v>
      </c>
      <c r="N114">
        <v>1</v>
      </c>
      <c r="O114">
        <v>1047542</v>
      </c>
      <c r="P114" t="s">
        <v>48</v>
      </c>
      <c r="Q114" t="s">
        <v>329</v>
      </c>
      <c r="R114">
        <v>385</v>
      </c>
      <c r="S114" t="s">
        <v>2934</v>
      </c>
      <c r="T114">
        <v>123903</v>
      </c>
      <c r="U114">
        <v>642877</v>
      </c>
      <c r="W114">
        <v>0</v>
      </c>
      <c r="X114" t="s">
        <v>2585</v>
      </c>
      <c r="Y114">
        <v>0</v>
      </c>
      <c r="AA114" t="s">
        <v>2594</v>
      </c>
      <c r="AB114" t="s">
        <v>2595</v>
      </c>
      <c r="AC114" t="s">
        <v>2607</v>
      </c>
      <c r="AD114" t="s">
        <v>2616</v>
      </c>
      <c r="AJ114" t="s">
        <v>2675</v>
      </c>
      <c r="AK114" t="s">
        <v>2590</v>
      </c>
      <c r="AL114" t="s">
        <v>2591</v>
      </c>
    </row>
    <row r="115" spans="1:38">
      <c r="A115" t="s">
        <v>2014</v>
      </c>
      <c r="C115" t="s">
        <v>2709</v>
      </c>
      <c r="D115" s="6">
        <v>45105.114490740743</v>
      </c>
      <c r="E115" t="s">
        <v>2016</v>
      </c>
      <c r="F115" t="s">
        <v>2935</v>
      </c>
      <c r="G115" t="s">
        <v>122</v>
      </c>
      <c r="H115" t="s">
        <v>1779</v>
      </c>
      <c r="I115">
        <v>0</v>
      </c>
      <c r="J115">
        <v>13</v>
      </c>
      <c r="K115" s="6">
        <v>45105</v>
      </c>
      <c r="L115" t="s">
        <v>2015</v>
      </c>
      <c r="M115">
        <v>4128.24</v>
      </c>
      <c r="N115">
        <v>309</v>
      </c>
      <c r="O115">
        <v>141223</v>
      </c>
      <c r="P115" t="s">
        <v>48</v>
      </c>
      <c r="Q115" t="s">
        <v>329</v>
      </c>
      <c r="R115">
        <v>27</v>
      </c>
      <c r="S115" t="s">
        <v>2936</v>
      </c>
      <c r="T115">
        <v>144616</v>
      </c>
      <c r="U115">
        <v>642876</v>
      </c>
      <c r="W115">
        <v>0</v>
      </c>
      <c r="X115" t="s">
        <v>2585</v>
      </c>
      <c r="Y115">
        <v>0</v>
      </c>
      <c r="AA115" t="s">
        <v>2594</v>
      </c>
      <c r="AB115" t="s">
        <v>2595</v>
      </c>
      <c r="AC115" t="s">
        <v>2607</v>
      </c>
      <c r="AD115" t="s">
        <v>2612</v>
      </c>
      <c r="AH115" t="s">
        <v>288</v>
      </c>
      <c r="AJ115" t="s">
        <v>2613</v>
      </c>
      <c r="AK115" t="s">
        <v>122</v>
      </c>
      <c r="AL115" t="s">
        <v>2591</v>
      </c>
    </row>
    <row r="116" spans="1:38">
      <c r="A116" t="s">
        <v>2186</v>
      </c>
      <c r="C116" t="s">
        <v>2709</v>
      </c>
      <c r="D116" s="6">
        <v>45094.115902777776</v>
      </c>
      <c r="E116" t="s">
        <v>2187</v>
      </c>
      <c r="F116" t="s">
        <v>2937</v>
      </c>
      <c r="G116" t="s">
        <v>122</v>
      </c>
      <c r="H116" t="s">
        <v>1779</v>
      </c>
      <c r="I116">
        <v>0</v>
      </c>
      <c r="J116">
        <v>16</v>
      </c>
      <c r="K116" s="6">
        <v>45094</v>
      </c>
      <c r="L116" t="s">
        <v>1424</v>
      </c>
      <c r="M116">
        <v>12090.8</v>
      </c>
      <c r="N116">
        <v>905</v>
      </c>
      <c r="O116">
        <v>141223</v>
      </c>
      <c r="P116" t="s">
        <v>48</v>
      </c>
      <c r="Q116" t="s">
        <v>329</v>
      </c>
      <c r="R116">
        <v>27</v>
      </c>
      <c r="S116" t="s">
        <v>2938</v>
      </c>
      <c r="T116">
        <v>144616</v>
      </c>
      <c r="U116">
        <v>642876</v>
      </c>
      <c r="W116">
        <v>0</v>
      </c>
      <c r="X116" t="s">
        <v>2585</v>
      </c>
      <c r="Y116">
        <v>0</v>
      </c>
      <c r="AA116" t="s">
        <v>2594</v>
      </c>
      <c r="AB116" t="s">
        <v>2595</v>
      </c>
      <c r="AC116" t="s">
        <v>2607</v>
      </c>
      <c r="AD116" t="s">
        <v>2616</v>
      </c>
      <c r="AH116" t="s">
        <v>288</v>
      </c>
      <c r="AJ116" t="s">
        <v>2939</v>
      </c>
      <c r="AK116" t="s">
        <v>122</v>
      </c>
      <c r="AL116" t="s">
        <v>2591</v>
      </c>
    </row>
    <row r="117" spans="1:38">
      <c r="A117" t="s">
        <v>1778</v>
      </c>
      <c r="C117" t="s">
        <v>2709</v>
      </c>
      <c r="D117" s="6">
        <v>45078.154421296298</v>
      </c>
      <c r="E117" t="s">
        <v>1781</v>
      </c>
      <c r="F117" t="s">
        <v>2940</v>
      </c>
      <c r="G117" t="s">
        <v>122</v>
      </c>
      <c r="H117" t="s">
        <v>1779</v>
      </c>
      <c r="I117">
        <v>0</v>
      </c>
      <c r="J117">
        <v>8</v>
      </c>
      <c r="K117" s="6">
        <v>45078</v>
      </c>
      <c r="L117" t="s">
        <v>380</v>
      </c>
      <c r="M117">
        <v>2217.7600000000002</v>
      </c>
      <c r="N117">
        <v>166</v>
      </c>
      <c r="O117">
        <v>141223</v>
      </c>
      <c r="P117" t="s">
        <v>48</v>
      </c>
      <c r="Q117" t="s">
        <v>329</v>
      </c>
      <c r="R117">
        <v>27</v>
      </c>
      <c r="S117" t="s">
        <v>2941</v>
      </c>
      <c r="T117">
        <v>144616</v>
      </c>
      <c r="U117">
        <v>642876</v>
      </c>
      <c r="W117">
        <v>0</v>
      </c>
      <c r="X117" t="s">
        <v>2585</v>
      </c>
      <c r="Y117">
        <v>0</v>
      </c>
      <c r="AA117" t="s">
        <v>2594</v>
      </c>
      <c r="AB117" t="s">
        <v>2606</v>
      </c>
      <c r="AC117" t="s">
        <v>2607</v>
      </c>
      <c r="AD117" t="s">
        <v>2608</v>
      </c>
      <c r="AG117" t="s">
        <v>51</v>
      </c>
      <c r="AH117" t="s">
        <v>288</v>
      </c>
      <c r="AJ117" t="s">
        <v>2609</v>
      </c>
      <c r="AK117" t="s">
        <v>122</v>
      </c>
      <c r="AL117" t="s">
        <v>2591</v>
      </c>
    </row>
    <row r="118" spans="1:38">
      <c r="A118" t="s">
        <v>2411</v>
      </c>
      <c r="C118" t="s">
        <v>2709</v>
      </c>
      <c r="D118" s="6">
        <v>45084.241724537038</v>
      </c>
      <c r="E118" t="s">
        <v>2412</v>
      </c>
      <c r="F118" t="s">
        <v>2942</v>
      </c>
      <c r="G118" t="s">
        <v>122</v>
      </c>
      <c r="H118" t="s">
        <v>1779</v>
      </c>
      <c r="I118">
        <v>0</v>
      </c>
      <c r="J118">
        <v>11</v>
      </c>
      <c r="K118" s="6">
        <v>45084</v>
      </c>
      <c r="L118" t="s">
        <v>154</v>
      </c>
      <c r="M118">
        <v>828.32</v>
      </c>
      <c r="N118">
        <v>62</v>
      </c>
      <c r="O118">
        <v>141223</v>
      </c>
      <c r="P118" t="s">
        <v>48</v>
      </c>
      <c r="Q118" t="s">
        <v>329</v>
      </c>
      <c r="R118">
        <v>27</v>
      </c>
      <c r="S118" t="s">
        <v>2943</v>
      </c>
      <c r="T118">
        <v>144616</v>
      </c>
      <c r="U118">
        <v>642876</v>
      </c>
      <c r="W118">
        <v>0</v>
      </c>
      <c r="X118" t="s">
        <v>2585</v>
      </c>
      <c r="Y118">
        <v>0</v>
      </c>
      <c r="AA118" t="s">
        <v>2594</v>
      </c>
      <c r="AB118" t="s">
        <v>2595</v>
      </c>
      <c r="AC118" t="s">
        <v>2607</v>
      </c>
      <c r="AD118" t="s">
        <v>2616</v>
      </c>
      <c r="AJ118" t="s">
        <v>2675</v>
      </c>
      <c r="AK118" t="s">
        <v>122</v>
      </c>
      <c r="AL118" t="s">
        <v>2591</v>
      </c>
    </row>
    <row r="119" spans="1:38">
      <c r="A119" t="s">
        <v>1568</v>
      </c>
      <c r="C119" t="s">
        <v>2641</v>
      </c>
      <c r="D119" s="6">
        <v>45078.154467592591</v>
      </c>
      <c r="E119" t="s">
        <v>1572</v>
      </c>
      <c r="F119" t="s">
        <v>2944</v>
      </c>
      <c r="G119" t="s">
        <v>252</v>
      </c>
      <c r="H119" t="s">
        <v>1569</v>
      </c>
      <c r="I119">
        <v>0</v>
      </c>
      <c r="J119">
        <v>3</v>
      </c>
      <c r="K119" s="6">
        <v>45078</v>
      </c>
      <c r="L119" t="s">
        <v>1571</v>
      </c>
      <c r="M119">
        <v>1987.62</v>
      </c>
      <c r="N119">
        <v>314</v>
      </c>
      <c r="O119">
        <v>6500</v>
      </c>
      <c r="P119" t="s">
        <v>48</v>
      </c>
      <c r="Q119" t="s">
        <v>329</v>
      </c>
      <c r="R119">
        <v>27</v>
      </c>
      <c r="S119" t="s">
        <v>2945</v>
      </c>
      <c r="T119">
        <v>116728</v>
      </c>
      <c r="U119">
        <v>642888</v>
      </c>
      <c r="W119">
        <v>0</v>
      </c>
      <c r="X119" t="s">
        <v>2585</v>
      </c>
      <c r="Y119">
        <v>0</v>
      </c>
      <c r="AA119" t="s">
        <v>2594</v>
      </c>
      <c r="AB119" t="s">
        <v>2606</v>
      </c>
      <c r="AC119" t="s">
        <v>2607</v>
      </c>
      <c r="AD119" t="s">
        <v>2616</v>
      </c>
      <c r="AG119" t="s">
        <v>51</v>
      </c>
      <c r="AJ119" t="s">
        <v>2817</v>
      </c>
      <c r="AK119" t="s">
        <v>2647</v>
      </c>
      <c r="AL119" t="s">
        <v>2591</v>
      </c>
    </row>
    <row r="120" spans="1:38">
      <c r="A120" t="s">
        <v>864</v>
      </c>
      <c r="C120" t="s">
        <v>2669</v>
      </c>
      <c r="D120" s="6">
        <v>45085.21738425926</v>
      </c>
      <c r="E120" t="s">
        <v>868</v>
      </c>
      <c r="F120" t="s">
        <v>2946</v>
      </c>
      <c r="G120" t="s">
        <v>54</v>
      </c>
      <c r="H120" t="s">
        <v>865</v>
      </c>
      <c r="I120">
        <v>0</v>
      </c>
      <c r="J120">
        <v>0</v>
      </c>
      <c r="K120" s="6">
        <v>45084.569178240738</v>
      </c>
      <c r="L120" t="s">
        <v>866</v>
      </c>
      <c r="M120">
        <v>9</v>
      </c>
      <c r="N120">
        <v>1</v>
      </c>
      <c r="O120">
        <v>341</v>
      </c>
      <c r="P120" t="s">
        <v>48</v>
      </c>
      <c r="Q120" t="s">
        <v>329</v>
      </c>
      <c r="R120">
        <v>27</v>
      </c>
      <c r="S120" t="s">
        <v>2947</v>
      </c>
      <c r="T120">
        <v>147441</v>
      </c>
      <c r="U120">
        <v>642889</v>
      </c>
      <c r="W120">
        <v>0</v>
      </c>
      <c r="X120" t="s">
        <v>2585</v>
      </c>
      <c r="Y120">
        <v>0</v>
      </c>
      <c r="AA120" t="s">
        <v>2594</v>
      </c>
      <c r="AB120" t="s">
        <v>2595</v>
      </c>
      <c r="AC120" t="s">
        <v>2607</v>
      </c>
      <c r="AD120" t="s">
        <v>2616</v>
      </c>
      <c r="AJ120" t="s">
        <v>2675</v>
      </c>
      <c r="AK120" t="s">
        <v>2590</v>
      </c>
      <c r="AL120" t="s">
        <v>2591</v>
      </c>
    </row>
    <row r="121" spans="1:38">
      <c r="A121" t="s">
        <v>2353</v>
      </c>
      <c r="C121" t="s">
        <v>2598</v>
      </c>
      <c r="D121" s="6">
        <v>45105.11451388889</v>
      </c>
      <c r="E121" t="s">
        <v>2355</v>
      </c>
      <c r="F121" t="s">
        <v>2948</v>
      </c>
      <c r="G121" t="s">
        <v>54</v>
      </c>
      <c r="H121" t="s">
        <v>153</v>
      </c>
      <c r="I121">
        <v>0</v>
      </c>
      <c r="J121">
        <v>0</v>
      </c>
      <c r="K121" s="6">
        <v>45104.425081018519</v>
      </c>
      <c r="L121" t="s">
        <v>2015</v>
      </c>
      <c r="M121">
        <v>43206</v>
      </c>
      <c r="N121">
        <v>1</v>
      </c>
      <c r="O121">
        <v>1609658</v>
      </c>
      <c r="P121" t="s">
        <v>48</v>
      </c>
      <c r="Q121" t="s">
        <v>329</v>
      </c>
      <c r="R121">
        <v>27</v>
      </c>
      <c r="S121" t="s">
        <v>2949</v>
      </c>
      <c r="T121">
        <v>274882</v>
      </c>
      <c r="U121">
        <v>642877</v>
      </c>
      <c r="W121">
        <v>0</v>
      </c>
      <c r="X121" t="s">
        <v>2585</v>
      </c>
      <c r="Y121">
        <v>0</v>
      </c>
      <c r="AA121" t="s">
        <v>2594</v>
      </c>
      <c r="AB121" t="s">
        <v>2595</v>
      </c>
      <c r="AC121" t="s">
        <v>2607</v>
      </c>
      <c r="AD121" t="s">
        <v>2616</v>
      </c>
      <c r="AJ121" t="s">
        <v>2638</v>
      </c>
      <c r="AK121" t="s">
        <v>2590</v>
      </c>
      <c r="AL121" t="s">
        <v>2591</v>
      </c>
    </row>
    <row r="122" spans="1:38">
      <c r="A122" t="s">
        <v>1423</v>
      </c>
      <c r="C122" t="s">
        <v>2598</v>
      </c>
      <c r="D122" s="6">
        <v>45094.115925925929</v>
      </c>
      <c r="E122" t="s">
        <v>1426</v>
      </c>
      <c r="F122" t="s">
        <v>2950</v>
      </c>
      <c r="G122" t="s">
        <v>54</v>
      </c>
      <c r="H122" t="s">
        <v>153</v>
      </c>
      <c r="I122">
        <v>0</v>
      </c>
      <c r="J122">
        <v>0</v>
      </c>
      <c r="K122" s="6">
        <v>45093.383784722224</v>
      </c>
      <c r="L122" t="s">
        <v>1424</v>
      </c>
      <c r="M122">
        <v>43206</v>
      </c>
      <c r="N122">
        <v>1</v>
      </c>
      <c r="O122">
        <v>1609658</v>
      </c>
      <c r="P122" t="s">
        <v>48</v>
      </c>
      <c r="Q122" t="s">
        <v>329</v>
      </c>
      <c r="R122">
        <v>27</v>
      </c>
      <c r="S122" t="s">
        <v>2951</v>
      </c>
      <c r="T122">
        <v>274882</v>
      </c>
      <c r="U122">
        <v>642877</v>
      </c>
      <c r="W122">
        <v>0</v>
      </c>
      <c r="X122" t="s">
        <v>2585</v>
      </c>
      <c r="Y122">
        <v>0</v>
      </c>
      <c r="AA122" t="s">
        <v>2594</v>
      </c>
      <c r="AB122" t="s">
        <v>2595</v>
      </c>
      <c r="AC122" t="s">
        <v>2607</v>
      </c>
      <c r="AD122" t="s">
        <v>2616</v>
      </c>
      <c r="AH122" t="s">
        <v>288</v>
      </c>
      <c r="AJ122" t="s">
        <v>2939</v>
      </c>
      <c r="AK122" t="s">
        <v>2590</v>
      </c>
      <c r="AL122" t="s">
        <v>2591</v>
      </c>
    </row>
    <row r="123" spans="1:38">
      <c r="A123" t="s">
        <v>1920</v>
      </c>
      <c r="C123" t="s">
        <v>2598</v>
      </c>
      <c r="D123" s="6">
        <v>45087.232361111113</v>
      </c>
      <c r="E123" t="s">
        <v>1923</v>
      </c>
      <c r="F123" t="s">
        <v>2952</v>
      </c>
      <c r="G123" t="s">
        <v>54</v>
      </c>
      <c r="H123" t="s">
        <v>153</v>
      </c>
      <c r="I123">
        <v>0</v>
      </c>
      <c r="J123">
        <v>0</v>
      </c>
      <c r="K123" s="6">
        <v>45086.602546296293</v>
      </c>
      <c r="L123" t="s">
        <v>1921</v>
      </c>
      <c r="M123">
        <v>43206</v>
      </c>
      <c r="N123">
        <v>1</v>
      </c>
      <c r="O123">
        <v>1609658</v>
      </c>
      <c r="P123" t="s">
        <v>48</v>
      </c>
      <c r="Q123" t="s">
        <v>329</v>
      </c>
      <c r="R123">
        <v>27</v>
      </c>
      <c r="S123" t="s">
        <v>2953</v>
      </c>
      <c r="T123">
        <v>274882</v>
      </c>
      <c r="U123">
        <v>642877</v>
      </c>
      <c r="W123">
        <v>0</v>
      </c>
      <c r="X123" t="s">
        <v>2585</v>
      </c>
      <c r="Y123">
        <v>0</v>
      </c>
      <c r="AA123" t="s">
        <v>2594</v>
      </c>
      <c r="AB123" t="s">
        <v>2606</v>
      </c>
      <c r="AC123" t="s">
        <v>2607</v>
      </c>
      <c r="AD123" t="s">
        <v>2616</v>
      </c>
      <c r="AJ123" t="s">
        <v>2653</v>
      </c>
      <c r="AK123" t="s">
        <v>2590</v>
      </c>
      <c r="AL123" t="s">
        <v>2591</v>
      </c>
    </row>
    <row r="124" spans="1:38">
      <c r="A124" t="s">
        <v>1916</v>
      </c>
      <c r="C124" t="s">
        <v>2598</v>
      </c>
      <c r="D124" s="6">
        <v>45084.241909722223</v>
      </c>
      <c r="E124" t="s">
        <v>1918</v>
      </c>
      <c r="F124" t="s">
        <v>2954</v>
      </c>
      <c r="G124" t="s">
        <v>54</v>
      </c>
      <c r="H124" t="s">
        <v>153</v>
      </c>
      <c r="I124">
        <v>0</v>
      </c>
      <c r="J124">
        <v>0</v>
      </c>
      <c r="K124" s="6">
        <v>45083.955451388887</v>
      </c>
      <c r="L124" t="s">
        <v>154</v>
      </c>
      <c r="M124">
        <v>43206</v>
      </c>
      <c r="N124">
        <v>1</v>
      </c>
      <c r="O124">
        <v>1609658</v>
      </c>
      <c r="P124" t="s">
        <v>48</v>
      </c>
      <c r="Q124" t="s">
        <v>329</v>
      </c>
      <c r="R124">
        <v>27</v>
      </c>
      <c r="S124" t="s">
        <v>2955</v>
      </c>
      <c r="T124">
        <v>274882</v>
      </c>
      <c r="U124">
        <v>642877</v>
      </c>
      <c r="W124">
        <v>0</v>
      </c>
      <c r="X124" t="s">
        <v>2585</v>
      </c>
      <c r="Y124">
        <v>0</v>
      </c>
      <c r="AA124" t="s">
        <v>2594</v>
      </c>
      <c r="AB124" t="s">
        <v>2606</v>
      </c>
      <c r="AC124" t="s">
        <v>2607</v>
      </c>
      <c r="AD124" t="s">
        <v>2616</v>
      </c>
      <c r="AJ124" t="s">
        <v>2675</v>
      </c>
      <c r="AK124" t="s">
        <v>2590</v>
      </c>
      <c r="AL124" t="s">
        <v>2591</v>
      </c>
    </row>
    <row r="125" spans="1:38">
      <c r="A125" t="s">
        <v>151</v>
      </c>
      <c r="C125" t="s">
        <v>2598</v>
      </c>
      <c r="D125" s="6">
        <v>45085.213819444441</v>
      </c>
      <c r="E125" t="s">
        <v>156</v>
      </c>
      <c r="F125" t="s">
        <v>2956</v>
      </c>
      <c r="G125" t="s">
        <v>54</v>
      </c>
      <c r="H125" t="s">
        <v>153</v>
      </c>
      <c r="I125">
        <v>0</v>
      </c>
      <c r="J125">
        <v>0</v>
      </c>
      <c r="K125" s="6">
        <v>45084.565150462964</v>
      </c>
      <c r="L125" t="s">
        <v>154</v>
      </c>
      <c r="M125">
        <v>43206</v>
      </c>
      <c r="N125">
        <v>1</v>
      </c>
      <c r="O125">
        <v>1609658</v>
      </c>
      <c r="P125" t="s">
        <v>48</v>
      </c>
      <c r="Q125" t="s">
        <v>329</v>
      </c>
      <c r="R125">
        <v>27</v>
      </c>
      <c r="S125" t="s">
        <v>2955</v>
      </c>
      <c r="T125">
        <v>274882</v>
      </c>
      <c r="U125">
        <v>642877</v>
      </c>
      <c r="W125">
        <v>0</v>
      </c>
      <c r="X125" t="s">
        <v>2585</v>
      </c>
      <c r="Y125">
        <v>0</v>
      </c>
      <c r="AA125" t="s">
        <v>2594</v>
      </c>
      <c r="AB125" t="s">
        <v>2606</v>
      </c>
      <c r="AC125" t="s">
        <v>2607</v>
      </c>
      <c r="AD125" t="s">
        <v>2616</v>
      </c>
      <c r="AJ125" t="s">
        <v>2653</v>
      </c>
      <c r="AK125" t="s">
        <v>2590</v>
      </c>
      <c r="AL125" t="s">
        <v>2591</v>
      </c>
    </row>
    <row r="126" spans="1:38">
      <c r="A126" t="s">
        <v>1563</v>
      </c>
      <c r="C126" t="s">
        <v>2627</v>
      </c>
      <c r="D126" s="6">
        <v>45079.213877314818</v>
      </c>
      <c r="E126" t="s">
        <v>1566</v>
      </c>
      <c r="F126" t="s">
        <v>2957</v>
      </c>
      <c r="G126" t="s">
        <v>2629</v>
      </c>
      <c r="H126" t="s">
        <v>1565</v>
      </c>
      <c r="I126">
        <v>0</v>
      </c>
      <c r="J126">
        <v>0</v>
      </c>
      <c r="K126" s="6">
        <v>45078.395914351851</v>
      </c>
      <c r="L126" t="s">
        <v>2630</v>
      </c>
      <c r="M126">
        <v>16911</v>
      </c>
      <c r="N126">
        <v>1</v>
      </c>
      <c r="O126">
        <v>4071333</v>
      </c>
      <c r="P126" t="s">
        <v>48</v>
      </c>
      <c r="Q126" t="s">
        <v>329</v>
      </c>
      <c r="R126">
        <v>607</v>
      </c>
      <c r="S126" t="s">
        <v>2634</v>
      </c>
      <c r="T126">
        <v>126529</v>
      </c>
      <c r="U126">
        <v>568666</v>
      </c>
      <c r="W126">
        <v>0</v>
      </c>
      <c r="X126" t="s">
        <v>2632</v>
      </c>
      <c r="Y126">
        <v>45120.395914351851</v>
      </c>
      <c r="AA126" t="s">
        <v>2594</v>
      </c>
      <c r="AB126" t="s">
        <v>2587</v>
      </c>
      <c r="AC126" t="s">
        <v>2607</v>
      </c>
      <c r="AD126" t="s">
        <v>2608</v>
      </c>
      <c r="AG126" t="s">
        <v>51</v>
      </c>
      <c r="AJ126" t="s">
        <v>2609</v>
      </c>
      <c r="AK126" t="s">
        <v>453</v>
      </c>
      <c r="AL126" t="s">
        <v>2591</v>
      </c>
    </row>
    <row r="127" spans="1:38">
      <c r="A127" t="s">
        <v>2078</v>
      </c>
      <c r="C127" t="s">
        <v>2627</v>
      </c>
      <c r="D127" s="6">
        <v>45085.213865740741</v>
      </c>
      <c r="E127" t="s">
        <v>2080</v>
      </c>
      <c r="F127" t="s">
        <v>2932</v>
      </c>
      <c r="G127" t="s">
        <v>2629</v>
      </c>
      <c r="H127" t="s">
        <v>1565</v>
      </c>
      <c r="I127">
        <v>0</v>
      </c>
      <c r="J127">
        <v>0</v>
      </c>
      <c r="K127" s="6">
        <v>45084.787499999999</v>
      </c>
      <c r="L127" t="s">
        <v>2630</v>
      </c>
      <c r="M127">
        <v>16911</v>
      </c>
      <c r="N127">
        <v>1</v>
      </c>
      <c r="O127">
        <v>4071333</v>
      </c>
      <c r="P127" t="s">
        <v>48</v>
      </c>
      <c r="Q127" t="s">
        <v>329</v>
      </c>
      <c r="R127">
        <v>607</v>
      </c>
      <c r="S127" t="s">
        <v>2634</v>
      </c>
      <c r="T127">
        <v>126529</v>
      </c>
      <c r="U127">
        <v>568666</v>
      </c>
      <c r="W127">
        <v>0</v>
      </c>
      <c r="X127" t="s">
        <v>2632</v>
      </c>
      <c r="Y127">
        <v>45120.787499999999</v>
      </c>
      <c r="AA127" t="s">
        <v>2594</v>
      </c>
      <c r="AB127" t="s">
        <v>2587</v>
      </c>
      <c r="AC127" t="s">
        <v>2607</v>
      </c>
      <c r="AD127" t="s">
        <v>2616</v>
      </c>
      <c r="AJ127" t="s">
        <v>2653</v>
      </c>
      <c r="AK127" t="s">
        <v>453</v>
      </c>
      <c r="AL127" t="s">
        <v>2591</v>
      </c>
    </row>
    <row r="128" spans="1:38">
      <c r="A128" t="s">
        <v>2301</v>
      </c>
      <c r="C128" t="s">
        <v>2598</v>
      </c>
      <c r="D128" s="6">
        <v>45085.213750000003</v>
      </c>
      <c r="E128" t="s">
        <v>2303</v>
      </c>
      <c r="F128" t="s">
        <v>2958</v>
      </c>
      <c r="G128" t="s">
        <v>54</v>
      </c>
      <c r="H128" t="s">
        <v>1297</v>
      </c>
      <c r="I128">
        <v>0</v>
      </c>
      <c r="J128">
        <v>0</v>
      </c>
      <c r="K128" s="6">
        <v>45084.396273148152</v>
      </c>
      <c r="L128" t="s">
        <v>2630</v>
      </c>
      <c r="M128">
        <v>15049</v>
      </c>
      <c r="N128">
        <v>1</v>
      </c>
      <c r="O128">
        <v>502221</v>
      </c>
      <c r="P128" t="s">
        <v>48</v>
      </c>
      <c r="Q128" t="s">
        <v>329</v>
      </c>
      <c r="R128">
        <v>1106</v>
      </c>
      <c r="S128" t="s">
        <v>2634</v>
      </c>
      <c r="T128">
        <v>118796</v>
      </c>
      <c r="U128">
        <v>642877</v>
      </c>
      <c r="W128">
        <v>0</v>
      </c>
      <c r="X128" t="s">
        <v>2585</v>
      </c>
      <c r="Y128">
        <v>0</v>
      </c>
      <c r="AA128" t="s">
        <v>2594</v>
      </c>
      <c r="AB128" t="s">
        <v>2606</v>
      </c>
      <c r="AC128" t="s">
        <v>2607</v>
      </c>
      <c r="AD128" t="s">
        <v>2616</v>
      </c>
      <c r="AJ128" t="s">
        <v>2675</v>
      </c>
      <c r="AK128" t="s">
        <v>2590</v>
      </c>
      <c r="AL128" t="s">
        <v>2591</v>
      </c>
    </row>
    <row r="129" spans="1:38">
      <c r="A129" t="s">
        <v>2257</v>
      </c>
      <c r="C129" t="s">
        <v>2598</v>
      </c>
      <c r="D129" s="6">
        <v>45087.23233796296</v>
      </c>
      <c r="E129" t="s">
        <v>2259</v>
      </c>
      <c r="F129" t="s">
        <v>2959</v>
      </c>
      <c r="G129" t="s">
        <v>54</v>
      </c>
      <c r="H129" t="s">
        <v>1297</v>
      </c>
      <c r="I129">
        <v>0</v>
      </c>
      <c r="J129">
        <v>0</v>
      </c>
      <c r="K129" s="6">
        <v>45086.693055555559</v>
      </c>
      <c r="L129" t="s">
        <v>2630</v>
      </c>
      <c r="M129">
        <v>15049</v>
      </c>
      <c r="N129">
        <v>1</v>
      </c>
      <c r="O129">
        <v>502221</v>
      </c>
      <c r="P129" t="s">
        <v>48</v>
      </c>
      <c r="Q129" t="s">
        <v>329</v>
      </c>
      <c r="R129">
        <v>1106</v>
      </c>
      <c r="S129" t="s">
        <v>2631</v>
      </c>
      <c r="T129">
        <v>118796</v>
      </c>
      <c r="U129">
        <v>642877</v>
      </c>
      <c r="W129">
        <v>0</v>
      </c>
      <c r="X129" t="s">
        <v>2585</v>
      </c>
      <c r="Y129">
        <v>0</v>
      </c>
      <c r="AA129" t="s">
        <v>2594</v>
      </c>
      <c r="AB129" t="s">
        <v>2606</v>
      </c>
      <c r="AC129" t="s">
        <v>2607</v>
      </c>
      <c r="AD129" t="s">
        <v>2616</v>
      </c>
      <c r="AJ129" t="s">
        <v>2817</v>
      </c>
      <c r="AK129" t="s">
        <v>2590</v>
      </c>
      <c r="AL129" t="s">
        <v>2591</v>
      </c>
    </row>
    <row r="130" spans="1:38">
      <c r="A130" t="s">
        <v>2229</v>
      </c>
      <c r="C130" t="s">
        <v>2598</v>
      </c>
      <c r="D130" s="6">
        <v>45086.224432870367</v>
      </c>
      <c r="E130" t="s">
        <v>2230</v>
      </c>
      <c r="F130" t="s">
        <v>2960</v>
      </c>
      <c r="G130" t="s">
        <v>54</v>
      </c>
      <c r="H130" t="s">
        <v>1297</v>
      </c>
      <c r="I130">
        <v>0</v>
      </c>
      <c r="J130">
        <v>0</v>
      </c>
      <c r="K130" s="6">
        <v>45085.692280092589</v>
      </c>
      <c r="L130" t="s">
        <v>2630</v>
      </c>
      <c r="M130">
        <v>15049</v>
      </c>
      <c r="N130">
        <v>1</v>
      </c>
      <c r="O130">
        <v>502221</v>
      </c>
      <c r="P130" t="s">
        <v>48</v>
      </c>
      <c r="Q130" t="s">
        <v>329</v>
      </c>
      <c r="R130">
        <v>1106</v>
      </c>
      <c r="S130" t="s">
        <v>2634</v>
      </c>
      <c r="T130">
        <v>118796</v>
      </c>
      <c r="U130">
        <v>642877</v>
      </c>
      <c r="W130">
        <v>0</v>
      </c>
      <c r="X130" t="s">
        <v>2585</v>
      </c>
      <c r="Y130">
        <v>0</v>
      </c>
      <c r="AA130" t="s">
        <v>2594</v>
      </c>
      <c r="AB130" t="s">
        <v>2606</v>
      </c>
      <c r="AC130" t="s">
        <v>2588</v>
      </c>
      <c r="AJ130" t="s">
        <v>2961</v>
      </c>
      <c r="AK130" t="s">
        <v>2590</v>
      </c>
      <c r="AL130" t="s">
        <v>2591</v>
      </c>
    </row>
    <row r="131" spans="1:38">
      <c r="A131" t="s">
        <v>1531</v>
      </c>
      <c r="C131" t="s">
        <v>2627</v>
      </c>
      <c r="D131" s="6">
        <v>45085.213888888888</v>
      </c>
      <c r="E131" t="s">
        <v>1533</v>
      </c>
      <c r="F131" t="s">
        <v>2962</v>
      </c>
      <c r="G131" t="s">
        <v>2963</v>
      </c>
      <c r="H131" t="s">
        <v>1528</v>
      </c>
      <c r="I131">
        <v>0</v>
      </c>
      <c r="J131">
        <v>0</v>
      </c>
      <c r="K131" s="6">
        <v>45084.220902777779</v>
      </c>
      <c r="L131" t="s">
        <v>2630</v>
      </c>
      <c r="M131">
        <v>646</v>
      </c>
      <c r="N131">
        <v>1</v>
      </c>
      <c r="O131">
        <v>216833</v>
      </c>
      <c r="P131" t="s">
        <v>48</v>
      </c>
      <c r="Q131" t="s">
        <v>329</v>
      </c>
      <c r="R131">
        <v>607</v>
      </c>
      <c r="S131" t="s">
        <v>2634</v>
      </c>
      <c r="T131">
        <v>126539</v>
      </c>
      <c r="U131">
        <v>568666</v>
      </c>
      <c r="W131">
        <v>0</v>
      </c>
      <c r="X131" t="s">
        <v>2632</v>
      </c>
      <c r="Y131">
        <v>45120.220902777779</v>
      </c>
      <c r="AA131" t="s">
        <v>2594</v>
      </c>
      <c r="AB131" t="s">
        <v>2587</v>
      </c>
      <c r="AC131" t="s">
        <v>2607</v>
      </c>
      <c r="AD131" t="s">
        <v>2616</v>
      </c>
      <c r="AJ131" t="s">
        <v>2653</v>
      </c>
      <c r="AK131" t="s">
        <v>453</v>
      </c>
      <c r="AL131" t="s">
        <v>2591</v>
      </c>
    </row>
    <row r="132" spans="1:38">
      <c r="A132" t="s">
        <v>1581</v>
      </c>
      <c r="C132" t="s">
        <v>2627</v>
      </c>
      <c r="D132" s="6">
        <v>45085.213958333334</v>
      </c>
      <c r="E132" t="s">
        <v>1583</v>
      </c>
      <c r="F132" t="s">
        <v>2964</v>
      </c>
      <c r="G132" t="s">
        <v>2963</v>
      </c>
      <c r="H132" t="s">
        <v>1528</v>
      </c>
      <c r="I132">
        <v>0</v>
      </c>
      <c r="J132">
        <v>0</v>
      </c>
      <c r="K132" s="6">
        <v>45084.426122685189</v>
      </c>
      <c r="L132" t="s">
        <v>2630</v>
      </c>
      <c r="M132">
        <v>646</v>
      </c>
      <c r="N132">
        <v>1</v>
      </c>
      <c r="O132">
        <v>216833</v>
      </c>
      <c r="P132" t="s">
        <v>48</v>
      </c>
      <c r="Q132" t="s">
        <v>329</v>
      </c>
      <c r="R132">
        <v>607</v>
      </c>
      <c r="S132" t="s">
        <v>2634</v>
      </c>
      <c r="T132">
        <v>126539</v>
      </c>
      <c r="U132">
        <v>568666</v>
      </c>
      <c r="W132">
        <v>0</v>
      </c>
      <c r="X132" t="s">
        <v>2632</v>
      </c>
      <c r="Y132">
        <v>45120.426122685189</v>
      </c>
      <c r="AA132" t="s">
        <v>2594</v>
      </c>
      <c r="AB132" t="s">
        <v>2587</v>
      </c>
      <c r="AC132" t="s">
        <v>2607</v>
      </c>
      <c r="AD132" t="s">
        <v>2616</v>
      </c>
      <c r="AJ132" t="s">
        <v>2653</v>
      </c>
      <c r="AK132" t="s">
        <v>453</v>
      </c>
      <c r="AL132" t="s">
        <v>2591</v>
      </c>
    </row>
    <row r="133" spans="1:38">
      <c r="A133" t="s">
        <v>2466</v>
      </c>
      <c r="C133" t="s">
        <v>2627</v>
      </c>
      <c r="D133" s="6">
        <v>45085.21398148148</v>
      </c>
      <c r="E133" t="s">
        <v>2468</v>
      </c>
      <c r="F133" t="s">
        <v>2932</v>
      </c>
      <c r="G133" t="s">
        <v>2963</v>
      </c>
      <c r="H133" t="s">
        <v>1528</v>
      </c>
      <c r="I133">
        <v>0</v>
      </c>
      <c r="J133">
        <v>0</v>
      </c>
      <c r="K133" s="6">
        <v>45084.791666666664</v>
      </c>
      <c r="L133" t="s">
        <v>2630</v>
      </c>
      <c r="M133">
        <v>646</v>
      </c>
      <c r="N133">
        <v>1</v>
      </c>
      <c r="O133">
        <v>216833</v>
      </c>
      <c r="P133" t="s">
        <v>48</v>
      </c>
      <c r="Q133" t="s">
        <v>329</v>
      </c>
      <c r="R133">
        <v>607</v>
      </c>
      <c r="S133" t="s">
        <v>2634</v>
      </c>
      <c r="T133">
        <v>126539</v>
      </c>
      <c r="U133">
        <v>568666</v>
      </c>
      <c r="W133">
        <v>0</v>
      </c>
      <c r="X133" t="s">
        <v>2632</v>
      </c>
      <c r="Y133">
        <v>45120.791666666664</v>
      </c>
      <c r="AA133" t="s">
        <v>2594</v>
      </c>
      <c r="AB133" t="s">
        <v>2587</v>
      </c>
      <c r="AC133" t="s">
        <v>2607</v>
      </c>
      <c r="AD133" t="s">
        <v>2616</v>
      </c>
      <c r="AJ133" t="s">
        <v>2675</v>
      </c>
      <c r="AK133" t="s">
        <v>453</v>
      </c>
      <c r="AL133" t="s">
        <v>2591</v>
      </c>
    </row>
    <row r="134" spans="1:38">
      <c r="A134" t="s">
        <v>2965</v>
      </c>
      <c r="C134" t="s">
        <v>2627</v>
      </c>
      <c r="D134" s="6">
        <v>45098.215081018519</v>
      </c>
      <c r="E134" t="s">
        <v>1529</v>
      </c>
      <c r="F134" t="s">
        <v>2966</v>
      </c>
      <c r="G134" t="s">
        <v>2963</v>
      </c>
      <c r="H134" t="s">
        <v>1528</v>
      </c>
      <c r="I134">
        <v>0</v>
      </c>
      <c r="J134">
        <v>0</v>
      </c>
      <c r="K134" s="6">
        <v>45097.376562500001</v>
      </c>
      <c r="L134" t="s">
        <v>2630</v>
      </c>
      <c r="M134">
        <v>646</v>
      </c>
      <c r="N134">
        <v>1</v>
      </c>
      <c r="O134">
        <v>216833</v>
      </c>
      <c r="P134" t="s">
        <v>48</v>
      </c>
      <c r="Q134" t="s">
        <v>329</v>
      </c>
      <c r="R134">
        <v>607</v>
      </c>
      <c r="S134" t="s">
        <v>2631</v>
      </c>
      <c r="T134">
        <v>126539</v>
      </c>
      <c r="U134">
        <v>568666</v>
      </c>
      <c r="W134">
        <v>0</v>
      </c>
      <c r="X134" t="s">
        <v>2632</v>
      </c>
      <c r="Y134">
        <v>45120.376562500001</v>
      </c>
      <c r="AA134" t="s">
        <v>2594</v>
      </c>
      <c r="AB134" t="s">
        <v>2587</v>
      </c>
      <c r="AC134" t="s">
        <v>2588</v>
      </c>
      <c r="AJ134" t="s">
        <v>2967</v>
      </c>
      <c r="AK134" t="s">
        <v>453</v>
      </c>
      <c r="AL134" t="s">
        <v>2591</v>
      </c>
    </row>
    <row r="135" spans="1:38">
      <c r="A135" t="s">
        <v>1526</v>
      </c>
      <c r="C135" t="s">
        <v>2627</v>
      </c>
      <c r="D135" s="6">
        <v>45098.215115740742</v>
      </c>
      <c r="E135" t="s">
        <v>1529</v>
      </c>
      <c r="F135" t="s">
        <v>2968</v>
      </c>
      <c r="G135" t="s">
        <v>2963</v>
      </c>
      <c r="H135" t="s">
        <v>1528</v>
      </c>
      <c r="I135">
        <v>0</v>
      </c>
      <c r="J135">
        <v>0</v>
      </c>
      <c r="K135" s="6">
        <v>45097.411030092589</v>
      </c>
      <c r="L135" t="s">
        <v>2630</v>
      </c>
      <c r="M135">
        <v>646</v>
      </c>
      <c r="N135">
        <v>1</v>
      </c>
      <c r="O135">
        <v>216833</v>
      </c>
      <c r="P135" t="s">
        <v>48</v>
      </c>
      <c r="Q135" t="s">
        <v>329</v>
      </c>
      <c r="R135">
        <v>607</v>
      </c>
      <c r="S135" t="s">
        <v>2631</v>
      </c>
      <c r="T135">
        <v>126539</v>
      </c>
      <c r="U135">
        <v>568666</v>
      </c>
      <c r="W135">
        <v>0</v>
      </c>
      <c r="X135" t="s">
        <v>2632</v>
      </c>
      <c r="Y135">
        <v>45120.411030092589</v>
      </c>
      <c r="AA135" t="s">
        <v>2586</v>
      </c>
      <c r="AB135" t="s">
        <v>2587</v>
      </c>
      <c r="AC135" t="s">
        <v>2588</v>
      </c>
      <c r="AJ135" t="s">
        <v>2969</v>
      </c>
      <c r="AK135" t="s">
        <v>453</v>
      </c>
      <c r="AL135" t="s">
        <v>2591</v>
      </c>
    </row>
    <row r="136" spans="1:38">
      <c r="A136" t="s">
        <v>676</v>
      </c>
      <c r="C136" t="s">
        <v>2970</v>
      </c>
      <c r="D136" s="6">
        <v>45085.214791666665</v>
      </c>
      <c r="E136" t="s">
        <v>680</v>
      </c>
      <c r="F136" t="s">
        <v>2971</v>
      </c>
      <c r="G136" t="s">
        <v>54</v>
      </c>
      <c r="H136" t="s">
        <v>677</v>
      </c>
      <c r="I136">
        <v>0</v>
      </c>
      <c r="J136">
        <v>0</v>
      </c>
      <c r="K136" s="6">
        <v>45084.374965277777</v>
      </c>
      <c r="L136" t="s">
        <v>678</v>
      </c>
      <c r="M136">
        <v>15419</v>
      </c>
      <c r="N136">
        <v>1</v>
      </c>
      <c r="O136">
        <v>872556</v>
      </c>
      <c r="P136" t="s">
        <v>48</v>
      </c>
      <c r="Q136" t="s">
        <v>329</v>
      </c>
      <c r="R136">
        <v>1106</v>
      </c>
      <c r="S136" t="s">
        <v>2972</v>
      </c>
      <c r="T136">
        <v>91345</v>
      </c>
      <c r="U136">
        <v>642902</v>
      </c>
      <c r="W136">
        <v>0</v>
      </c>
      <c r="X136" t="s">
        <v>2585</v>
      </c>
      <c r="Y136">
        <v>0</v>
      </c>
      <c r="AA136" t="s">
        <v>2594</v>
      </c>
      <c r="AB136" t="s">
        <v>2606</v>
      </c>
      <c r="AC136" t="s">
        <v>2607</v>
      </c>
      <c r="AD136" t="s">
        <v>2616</v>
      </c>
      <c r="AJ136" t="s">
        <v>2653</v>
      </c>
      <c r="AK136" t="s">
        <v>2590</v>
      </c>
      <c r="AL136" t="s">
        <v>2591</v>
      </c>
    </row>
    <row r="137" spans="1:38">
      <c r="A137" t="s">
        <v>1647</v>
      </c>
      <c r="C137" t="s">
        <v>2598</v>
      </c>
      <c r="D137" s="6">
        <v>45085.213703703703</v>
      </c>
      <c r="E137" t="s">
        <v>1650</v>
      </c>
      <c r="F137" t="s">
        <v>2973</v>
      </c>
      <c r="G137" t="s">
        <v>54</v>
      </c>
      <c r="H137" t="s">
        <v>137</v>
      </c>
      <c r="I137">
        <v>0</v>
      </c>
      <c r="J137">
        <v>0</v>
      </c>
      <c r="K137" s="6">
        <v>45084.000486111108</v>
      </c>
      <c r="L137" t="s">
        <v>2974</v>
      </c>
      <c r="M137">
        <v>267136</v>
      </c>
      <c r="N137">
        <v>1</v>
      </c>
      <c r="O137">
        <v>9952153</v>
      </c>
      <c r="P137" t="s">
        <v>48</v>
      </c>
      <c r="Q137" t="s">
        <v>329</v>
      </c>
      <c r="R137">
        <v>1106</v>
      </c>
      <c r="S137" t="s">
        <v>2975</v>
      </c>
      <c r="T137">
        <v>48724</v>
      </c>
      <c r="U137">
        <v>642877</v>
      </c>
      <c r="W137">
        <v>0</v>
      </c>
      <c r="X137" t="s">
        <v>2585</v>
      </c>
      <c r="Y137">
        <v>0</v>
      </c>
      <c r="AA137" t="s">
        <v>2594</v>
      </c>
      <c r="AB137" t="s">
        <v>2606</v>
      </c>
      <c r="AC137" t="s">
        <v>2607</v>
      </c>
      <c r="AJ137" t="s">
        <v>2613</v>
      </c>
      <c r="AK137" t="s">
        <v>2590</v>
      </c>
      <c r="AL137" t="s">
        <v>2591</v>
      </c>
    </row>
    <row r="138" spans="1:38">
      <c r="A138" t="s">
        <v>2518</v>
      </c>
      <c r="C138" t="s">
        <v>2598</v>
      </c>
      <c r="D138" s="6">
        <v>45090.16920138889</v>
      </c>
      <c r="E138" t="s">
        <v>327</v>
      </c>
      <c r="F138" t="s">
        <v>2976</v>
      </c>
      <c r="G138" t="s">
        <v>54</v>
      </c>
      <c r="H138" t="s">
        <v>137</v>
      </c>
      <c r="I138">
        <v>0</v>
      </c>
      <c r="J138">
        <v>0</v>
      </c>
      <c r="K138" s="6">
        <v>45089.000138888892</v>
      </c>
      <c r="L138" t="s">
        <v>2519</v>
      </c>
      <c r="M138">
        <v>267136</v>
      </c>
      <c r="N138">
        <v>1</v>
      </c>
      <c r="O138">
        <v>9952153</v>
      </c>
      <c r="P138" t="s">
        <v>48</v>
      </c>
      <c r="Q138" t="s">
        <v>329</v>
      </c>
      <c r="R138">
        <v>1106</v>
      </c>
      <c r="S138" t="s">
        <v>2977</v>
      </c>
      <c r="T138">
        <v>48724</v>
      </c>
      <c r="U138">
        <v>642877</v>
      </c>
      <c r="W138">
        <v>0</v>
      </c>
      <c r="X138" t="s">
        <v>2585</v>
      </c>
      <c r="Y138">
        <v>0</v>
      </c>
      <c r="AA138" t="s">
        <v>2594</v>
      </c>
      <c r="AB138" t="s">
        <v>2606</v>
      </c>
      <c r="AC138" t="s">
        <v>2588</v>
      </c>
      <c r="AJ138" t="s">
        <v>2908</v>
      </c>
      <c r="AK138" t="s">
        <v>2590</v>
      </c>
      <c r="AL138" t="s">
        <v>2591</v>
      </c>
    </row>
    <row r="139" spans="1:38">
      <c r="A139" t="s">
        <v>1309</v>
      </c>
      <c r="C139" t="s">
        <v>2598</v>
      </c>
      <c r="D139" s="6">
        <v>45097.154363425929</v>
      </c>
      <c r="E139" t="s">
        <v>1312</v>
      </c>
      <c r="F139" t="s">
        <v>2978</v>
      </c>
      <c r="G139" t="s">
        <v>54</v>
      </c>
      <c r="H139" t="s">
        <v>137</v>
      </c>
      <c r="I139">
        <v>0</v>
      </c>
      <c r="J139">
        <v>0</v>
      </c>
      <c r="K139" s="6">
        <v>45096.000509259262</v>
      </c>
      <c r="L139" t="s">
        <v>1310</v>
      </c>
      <c r="M139">
        <v>267136</v>
      </c>
      <c r="N139">
        <v>1</v>
      </c>
      <c r="O139">
        <v>9952153</v>
      </c>
      <c r="P139" t="s">
        <v>48</v>
      </c>
      <c r="Q139" t="s">
        <v>329</v>
      </c>
      <c r="R139">
        <v>1106</v>
      </c>
      <c r="S139" t="s">
        <v>2979</v>
      </c>
      <c r="T139">
        <v>48724</v>
      </c>
      <c r="U139">
        <v>642877</v>
      </c>
      <c r="W139">
        <v>0</v>
      </c>
      <c r="X139" t="s">
        <v>2585</v>
      </c>
      <c r="Y139">
        <v>0</v>
      </c>
      <c r="AA139" t="s">
        <v>2594</v>
      </c>
      <c r="AB139" t="s">
        <v>2595</v>
      </c>
      <c r="AC139" t="s">
        <v>2588</v>
      </c>
      <c r="AJ139" t="s">
        <v>2980</v>
      </c>
      <c r="AK139" t="s">
        <v>2590</v>
      </c>
      <c r="AL139" t="s">
        <v>2591</v>
      </c>
    </row>
    <row r="140" spans="1:38">
      <c r="A140" t="s">
        <v>966</v>
      </c>
      <c r="C140" t="s">
        <v>2598</v>
      </c>
      <c r="D140" s="6">
        <v>45087.23238425926</v>
      </c>
      <c r="E140" t="s">
        <v>969</v>
      </c>
      <c r="F140" t="s">
        <v>2981</v>
      </c>
      <c r="G140" t="s">
        <v>54</v>
      </c>
      <c r="H140" t="s">
        <v>137</v>
      </c>
      <c r="I140">
        <v>0</v>
      </c>
      <c r="J140">
        <v>0</v>
      </c>
      <c r="K140" s="6">
        <v>45086.000740740739</v>
      </c>
      <c r="L140" t="s">
        <v>967</v>
      </c>
      <c r="M140">
        <v>267136</v>
      </c>
      <c r="N140">
        <v>1</v>
      </c>
      <c r="O140">
        <v>9952153</v>
      </c>
      <c r="P140" t="s">
        <v>48</v>
      </c>
      <c r="Q140" t="s">
        <v>329</v>
      </c>
      <c r="R140">
        <v>1106</v>
      </c>
      <c r="S140" t="s">
        <v>2982</v>
      </c>
      <c r="T140">
        <v>48724</v>
      </c>
      <c r="U140">
        <v>642877</v>
      </c>
      <c r="W140">
        <v>0</v>
      </c>
      <c r="X140" t="s">
        <v>2585</v>
      </c>
      <c r="Y140">
        <v>0</v>
      </c>
      <c r="AA140" t="s">
        <v>2594</v>
      </c>
      <c r="AB140" t="s">
        <v>2595</v>
      </c>
      <c r="AC140" t="s">
        <v>2607</v>
      </c>
      <c r="AD140" t="s">
        <v>2616</v>
      </c>
      <c r="AJ140" t="s">
        <v>2675</v>
      </c>
      <c r="AK140" t="s">
        <v>2590</v>
      </c>
      <c r="AL140" t="s">
        <v>2591</v>
      </c>
    </row>
    <row r="141" spans="1:38">
      <c r="A141" t="s">
        <v>1601</v>
      </c>
      <c r="C141" t="s">
        <v>2598</v>
      </c>
      <c r="D141" s="6">
        <v>45099.206087962964</v>
      </c>
      <c r="E141" t="s">
        <v>1603</v>
      </c>
      <c r="F141" t="s">
        <v>2983</v>
      </c>
      <c r="G141" t="s">
        <v>54</v>
      </c>
      <c r="H141" t="s">
        <v>137</v>
      </c>
      <c r="I141">
        <v>0</v>
      </c>
      <c r="J141">
        <v>0</v>
      </c>
      <c r="K141" s="6">
        <v>45098.00037037037</v>
      </c>
      <c r="L141" t="s">
        <v>967</v>
      </c>
      <c r="M141">
        <v>267136</v>
      </c>
      <c r="N141">
        <v>1</v>
      </c>
      <c r="O141">
        <v>9952153</v>
      </c>
      <c r="P141" t="s">
        <v>48</v>
      </c>
      <c r="Q141" t="s">
        <v>329</v>
      </c>
      <c r="R141">
        <v>1106</v>
      </c>
      <c r="S141" t="s">
        <v>2982</v>
      </c>
      <c r="T141">
        <v>48724</v>
      </c>
      <c r="U141">
        <v>642877</v>
      </c>
      <c r="W141">
        <v>0</v>
      </c>
      <c r="X141" t="s">
        <v>2585</v>
      </c>
      <c r="Y141">
        <v>0</v>
      </c>
      <c r="AA141" t="s">
        <v>2594</v>
      </c>
      <c r="AB141" t="s">
        <v>2595</v>
      </c>
      <c r="AC141" t="s">
        <v>2607</v>
      </c>
      <c r="AD141" t="s">
        <v>2616</v>
      </c>
      <c r="AJ141" t="s">
        <v>2638</v>
      </c>
      <c r="AK141" t="s">
        <v>2590</v>
      </c>
      <c r="AL141" t="s">
        <v>2591</v>
      </c>
    </row>
    <row r="142" spans="1:38">
      <c r="A142" t="s">
        <v>1480</v>
      </c>
      <c r="C142" t="s">
        <v>2598</v>
      </c>
      <c r="D142" s="6">
        <v>45090.169212962966</v>
      </c>
      <c r="E142" t="s">
        <v>1482</v>
      </c>
      <c r="F142" t="s">
        <v>2984</v>
      </c>
      <c r="G142" t="s">
        <v>54</v>
      </c>
      <c r="H142" t="s">
        <v>137</v>
      </c>
      <c r="I142">
        <v>0</v>
      </c>
      <c r="J142">
        <v>0</v>
      </c>
      <c r="K142" s="6">
        <v>45089.000138888892</v>
      </c>
      <c r="L142" t="s">
        <v>967</v>
      </c>
      <c r="M142">
        <v>267136</v>
      </c>
      <c r="N142">
        <v>1</v>
      </c>
      <c r="O142">
        <v>9952153</v>
      </c>
      <c r="P142" t="s">
        <v>48</v>
      </c>
      <c r="Q142" t="s">
        <v>329</v>
      </c>
      <c r="R142">
        <v>1106</v>
      </c>
      <c r="S142" t="s">
        <v>2982</v>
      </c>
      <c r="T142">
        <v>48724</v>
      </c>
      <c r="U142">
        <v>642877</v>
      </c>
      <c r="W142">
        <v>0</v>
      </c>
      <c r="X142" t="s">
        <v>2585</v>
      </c>
      <c r="Y142">
        <v>0</v>
      </c>
      <c r="AA142" t="s">
        <v>2594</v>
      </c>
      <c r="AB142" t="s">
        <v>2595</v>
      </c>
      <c r="AC142" t="s">
        <v>2588</v>
      </c>
      <c r="AJ142" t="s">
        <v>2985</v>
      </c>
      <c r="AK142" t="s">
        <v>2590</v>
      </c>
      <c r="AL142" t="s">
        <v>2591</v>
      </c>
    </row>
    <row r="143" spans="1:38">
      <c r="A143" t="s">
        <v>135</v>
      </c>
      <c r="C143" t="s">
        <v>2598</v>
      </c>
      <c r="D143" s="6">
        <v>45091.234050925923</v>
      </c>
      <c r="E143" t="s">
        <v>140</v>
      </c>
      <c r="F143" t="s">
        <v>2986</v>
      </c>
      <c r="G143" t="s">
        <v>54</v>
      </c>
      <c r="H143" t="s">
        <v>137</v>
      </c>
      <c r="I143">
        <v>0</v>
      </c>
      <c r="J143">
        <v>0</v>
      </c>
      <c r="K143" s="6">
        <v>45090.000462962962</v>
      </c>
      <c r="L143" t="s">
        <v>138</v>
      </c>
      <c r="M143">
        <v>267136</v>
      </c>
      <c r="N143">
        <v>1</v>
      </c>
      <c r="O143">
        <v>9952153</v>
      </c>
      <c r="P143" t="s">
        <v>48</v>
      </c>
      <c r="Q143" t="s">
        <v>329</v>
      </c>
      <c r="R143">
        <v>1106</v>
      </c>
      <c r="S143" t="s">
        <v>2737</v>
      </c>
      <c r="T143">
        <v>48724</v>
      </c>
      <c r="U143">
        <v>642877</v>
      </c>
      <c r="W143">
        <v>0</v>
      </c>
      <c r="X143" t="s">
        <v>2585</v>
      </c>
      <c r="Y143">
        <v>0</v>
      </c>
      <c r="AA143" t="s">
        <v>2594</v>
      </c>
      <c r="AB143" t="s">
        <v>2650</v>
      </c>
      <c r="AC143" t="s">
        <v>2588</v>
      </c>
      <c r="AJ143" t="s">
        <v>2987</v>
      </c>
      <c r="AK143" t="s">
        <v>2590</v>
      </c>
      <c r="AL143" t="s">
        <v>2591</v>
      </c>
    </row>
    <row r="144" spans="1:38">
      <c r="A144" t="s">
        <v>193</v>
      </c>
      <c r="C144" t="s">
        <v>2598</v>
      </c>
      <c r="D144" s="6">
        <v>45088.277407407404</v>
      </c>
      <c r="E144" t="s">
        <v>140</v>
      </c>
      <c r="F144" t="s">
        <v>2988</v>
      </c>
      <c r="G144" t="s">
        <v>54</v>
      </c>
      <c r="H144" t="s">
        <v>137</v>
      </c>
      <c r="I144">
        <v>0</v>
      </c>
      <c r="J144">
        <v>0</v>
      </c>
      <c r="K144" s="6">
        <v>45087.000335648147</v>
      </c>
      <c r="L144" t="s">
        <v>138</v>
      </c>
      <c r="M144">
        <v>267136</v>
      </c>
      <c r="N144">
        <v>1</v>
      </c>
      <c r="O144">
        <v>9952153</v>
      </c>
      <c r="P144" t="s">
        <v>48</v>
      </c>
      <c r="Q144" t="s">
        <v>329</v>
      </c>
      <c r="R144">
        <v>1106</v>
      </c>
      <c r="S144" t="s">
        <v>2737</v>
      </c>
      <c r="T144">
        <v>48724</v>
      </c>
      <c r="U144">
        <v>642877</v>
      </c>
      <c r="W144">
        <v>0</v>
      </c>
      <c r="X144" t="s">
        <v>2585</v>
      </c>
      <c r="Y144">
        <v>0</v>
      </c>
      <c r="AA144" t="s">
        <v>2594</v>
      </c>
      <c r="AB144" t="s">
        <v>2606</v>
      </c>
      <c r="AC144" t="s">
        <v>2588</v>
      </c>
      <c r="AJ144" t="s">
        <v>2989</v>
      </c>
      <c r="AK144" t="s">
        <v>2590</v>
      </c>
      <c r="AL144" t="s">
        <v>2591</v>
      </c>
    </row>
    <row r="145" spans="1:38">
      <c r="A145" t="s">
        <v>2181</v>
      </c>
      <c r="C145" t="s">
        <v>2598</v>
      </c>
      <c r="D145" s="6">
        <v>45082.219907407409</v>
      </c>
      <c r="E145" t="s">
        <v>2184</v>
      </c>
      <c r="F145" t="s">
        <v>2990</v>
      </c>
      <c r="G145" t="s">
        <v>54</v>
      </c>
      <c r="H145" t="s">
        <v>137</v>
      </c>
      <c r="I145">
        <v>0</v>
      </c>
      <c r="J145">
        <v>0</v>
      </c>
      <c r="K145" s="6">
        <v>45081.003217592595</v>
      </c>
      <c r="L145" t="s">
        <v>2182</v>
      </c>
      <c r="M145">
        <v>267136</v>
      </c>
      <c r="N145">
        <v>1</v>
      </c>
      <c r="O145">
        <v>9952153</v>
      </c>
      <c r="P145" t="s">
        <v>48</v>
      </c>
      <c r="Q145" t="s">
        <v>329</v>
      </c>
      <c r="R145">
        <v>1106</v>
      </c>
      <c r="S145" t="s">
        <v>2991</v>
      </c>
      <c r="T145">
        <v>48724</v>
      </c>
      <c r="U145">
        <v>642877</v>
      </c>
      <c r="W145">
        <v>0</v>
      </c>
      <c r="X145" t="s">
        <v>2585</v>
      </c>
      <c r="Y145">
        <v>0</v>
      </c>
      <c r="AA145" t="s">
        <v>2594</v>
      </c>
      <c r="AB145" t="s">
        <v>2595</v>
      </c>
      <c r="AC145" t="s">
        <v>2588</v>
      </c>
      <c r="AJ145" t="s">
        <v>2992</v>
      </c>
      <c r="AK145" t="s">
        <v>2590</v>
      </c>
      <c r="AL145" t="s">
        <v>2591</v>
      </c>
    </row>
    <row r="146" spans="1:38" hidden="1">
      <c r="A146" t="s">
        <v>2993</v>
      </c>
      <c r="C146" t="s">
        <v>2627</v>
      </c>
      <c r="D146" s="6">
        <v>45047.159479166665</v>
      </c>
      <c r="E146" t="s">
        <v>2994</v>
      </c>
      <c r="F146" t="s">
        <v>2995</v>
      </c>
      <c r="G146" t="s">
        <v>2629</v>
      </c>
      <c r="H146" t="s">
        <v>1290</v>
      </c>
      <c r="I146">
        <v>0</v>
      </c>
      <c r="J146">
        <v>0</v>
      </c>
      <c r="K146" s="6">
        <v>45046.248252314814</v>
      </c>
      <c r="L146" t="s">
        <v>2630</v>
      </c>
      <c r="M146">
        <v>2677</v>
      </c>
      <c r="N146">
        <v>1</v>
      </c>
      <c r="O146">
        <v>1592333</v>
      </c>
      <c r="P146" t="s">
        <v>48</v>
      </c>
      <c r="Q146" t="s">
        <v>329</v>
      </c>
      <c r="R146">
        <v>607</v>
      </c>
      <c r="S146" t="s">
        <v>2634</v>
      </c>
      <c r="T146">
        <v>126542</v>
      </c>
      <c r="U146">
        <v>568666</v>
      </c>
      <c r="W146">
        <v>0</v>
      </c>
      <c r="X146" t="s">
        <v>2632</v>
      </c>
      <c r="Y146">
        <v>45092.248252314814</v>
      </c>
      <c r="AA146" t="s">
        <v>2594</v>
      </c>
      <c r="AB146" t="s">
        <v>2587</v>
      </c>
      <c r="AC146" t="s">
        <v>2607</v>
      </c>
      <c r="AD146" t="s">
        <v>2616</v>
      </c>
      <c r="AG146" t="s">
        <v>2685</v>
      </c>
      <c r="AJ146" t="s">
        <v>2817</v>
      </c>
      <c r="AK146" t="s">
        <v>453</v>
      </c>
      <c r="AL146" t="s">
        <v>2733</v>
      </c>
    </row>
    <row r="147" spans="1:38" hidden="1">
      <c r="A147" t="s">
        <v>2996</v>
      </c>
      <c r="C147" t="s">
        <v>2598</v>
      </c>
      <c r="D147" s="6">
        <v>45047.159467592595</v>
      </c>
      <c r="E147" t="s">
        <v>2997</v>
      </c>
      <c r="F147" t="s">
        <v>2998</v>
      </c>
      <c r="G147" t="s">
        <v>54</v>
      </c>
      <c r="H147" t="s">
        <v>153</v>
      </c>
      <c r="I147">
        <v>0</v>
      </c>
      <c r="J147">
        <v>0</v>
      </c>
      <c r="K147" s="6">
        <v>45046.764340277776</v>
      </c>
      <c r="L147" t="s">
        <v>2999</v>
      </c>
      <c r="M147">
        <v>43206</v>
      </c>
      <c r="N147">
        <v>1</v>
      </c>
      <c r="O147">
        <v>1609658</v>
      </c>
      <c r="P147" t="s">
        <v>48</v>
      </c>
      <c r="Q147" t="s">
        <v>329</v>
      </c>
      <c r="R147">
        <v>27</v>
      </c>
      <c r="S147" t="s">
        <v>3000</v>
      </c>
      <c r="T147">
        <v>274882</v>
      </c>
      <c r="U147">
        <v>642877</v>
      </c>
      <c r="W147">
        <v>0</v>
      </c>
      <c r="X147" t="s">
        <v>2585</v>
      </c>
      <c r="Y147">
        <v>0</v>
      </c>
      <c r="AA147" t="s">
        <v>2594</v>
      </c>
      <c r="AB147" t="s">
        <v>2650</v>
      </c>
      <c r="AC147" t="s">
        <v>2607</v>
      </c>
      <c r="AD147" t="s">
        <v>2616</v>
      </c>
      <c r="AG147" t="s">
        <v>2685</v>
      </c>
      <c r="AJ147" t="s">
        <v>2857</v>
      </c>
      <c r="AK147" t="s">
        <v>2590</v>
      </c>
      <c r="AL147" t="s">
        <v>2733</v>
      </c>
    </row>
    <row r="148" spans="1:38" hidden="1">
      <c r="A148" t="s">
        <v>3001</v>
      </c>
      <c r="C148" t="s">
        <v>2627</v>
      </c>
      <c r="D148" s="6">
        <v>45049.547534722224</v>
      </c>
      <c r="E148" t="s">
        <v>3002</v>
      </c>
      <c r="F148" t="s">
        <v>3003</v>
      </c>
      <c r="G148" t="s">
        <v>2629</v>
      </c>
      <c r="H148" t="s">
        <v>1565</v>
      </c>
      <c r="I148">
        <v>0</v>
      </c>
      <c r="J148">
        <v>0</v>
      </c>
      <c r="K148" s="6">
        <v>45047.411365740743</v>
      </c>
      <c r="L148" t="s">
        <v>2630</v>
      </c>
      <c r="M148">
        <v>16911</v>
      </c>
      <c r="N148">
        <v>1</v>
      </c>
      <c r="O148">
        <v>4071333</v>
      </c>
      <c r="P148" t="s">
        <v>48</v>
      </c>
      <c r="Q148" t="s">
        <v>329</v>
      </c>
      <c r="R148">
        <v>607</v>
      </c>
      <c r="S148" t="s">
        <v>2634</v>
      </c>
      <c r="T148">
        <v>126529</v>
      </c>
      <c r="U148">
        <v>568666</v>
      </c>
      <c r="W148">
        <v>0</v>
      </c>
      <c r="X148" t="s">
        <v>2632</v>
      </c>
      <c r="Y148">
        <v>45092.411365740743</v>
      </c>
      <c r="AA148" t="s">
        <v>2594</v>
      </c>
      <c r="AB148" t="s">
        <v>2587</v>
      </c>
      <c r="AC148" t="s">
        <v>2607</v>
      </c>
      <c r="AD148" t="s">
        <v>2616</v>
      </c>
      <c r="AG148" t="s">
        <v>2685</v>
      </c>
      <c r="AJ148" t="s">
        <v>2817</v>
      </c>
      <c r="AK148" t="s">
        <v>453</v>
      </c>
      <c r="AL148" t="s">
        <v>2733</v>
      </c>
    </row>
    <row r="149" spans="1:38" hidden="1">
      <c r="A149" t="s">
        <v>3004</v>
      </c>
      <c r="C149" t="s">
        <v>2709</v>
      </c>
      <c r="D149" s="6">
        <v>45062.633067129631</v>
      </c>
      <c r="E149" t="s">
        <v>3005</v>
      </c>
      <c r="F149" t="s">
        <v>3006</v>
      </c>
      <c r="G149" t="s">
        <v>122</v>
      </c>
      <c r="H149" t="s">
        <v>120</v>
      </c>
      <c r="I149">
        <v>0</v>
      </c>
      <c r="J149">
        <v>20</v>
      </c>
      <c r="K149" s="6">
        <v>45050</v>
      </c>
      <c r="L149" t="s">
        <v>123</v>
      </c>
      <c r="M149">
        <v>5486.4</v>
      </c>
      <c r="N149">
        <v>180</v>
      </c>
      <c r="O149">
        <v>365880</v>
      </c>
      <c r="P149" t="s">
        <v>48</v>
      </c>
      <c r="Q149" t="s">
        <v>329</v>
      </c>
      <c r="R149">
        <v>27</v>
      </c>
      <c r="S149" t="s">
        <v>3007</v>
      </c>
      <c r="T149">
        <v>121220</v>
      </c>
      <c r="U149">
        <v>642876</v>
      </c>
      <c r="W149">
        <v>0</v>
      </c>
      <c r="X149" t="s">
        <v>2585</v>
      </c>
      <c r="Y149">
        <v>0</v>
      </c>
      <c r="AA149" t="s">
        <v>2594</v>
      </c>
      <c r="AB149" t="s">
        <v>2606</v>
      </c>
      <c r="AC149" t="s">
        <v>2607</v>
      </c>
      <c r="AD149" t="s">
        <v>2616</v>
      </c>
      <c r="AG149" t="s">
        <v>2685</v>
      </c>
      <c r="AJ149" t="s">
        <v>2817</v>
      </c>
      <c r="AK149" t="s">
        <v>122</v>
      </c>
      <c r="AL149" t="s">
        <v>2733</v>
      </c>
    </row>
    <row r="150" spans="1:38" hidden="1">
      <c r="A150" t="s">
        <v>3008</v>
      </c>
      <c r="C150" t="s">
        <v>2709</v>
      </c>
      <c r="D150" s="6">
        <v>45062.633101851854</v>
      </c>
      <c r="E150" t="s">
        <v>3009</v>
      </c>
      <c r="F150" t="s">
        <v>3010</v>
      </c>
      <c r="G150" t="s">
        <v>122</v>
      </c>
      <c r="H150" t="s">
        <v>752</v>
      </c>
      <c r="I150">
        <v>0</v>
      </c>
      <c r="J150">
        <v>2</v>
      </c>
      <c r="K150" s="6">
        <v>45050</v>
      </c>
      <c r="L150" t="s">
        <v>673</v>
      </c>
      <c r="M150">
        <v>6613.65</v>
      </c>
      <c r="N150">
        <v>207</v>
      </c>
      <c r="O150">
        <v>317817</v>
      </c>
      <c r="P150" t="s">
        <v>48</v>
      </c>
      <c r="Q150" t="s">
        <v>329</v>
      </c>
      <c r="R150">
        <v>27</v>
      </c>
      <c r="S150" t="s">
        <v>3011</v>
      </c>
      <c r="T150">
        <v>121688</v>
      </c>
      <c r="U150">
        <v>642876</v>
      </c>
      <c r="W150">
        <v>0</v>
      </c>
      <c r="X150" t="s">
        <v>2585</v>
      </c>
      <c r="Y150">
        <v>0</v>
      </c>
      <c r="AA150" t="s">
        <v>2594</v>
      </c>
      <c r="AB150" t="s">
        <v>2606</v>
      </c>
      <c r="AC150" t="s">
        <v>2607</v>
      </c>
      <c r="AD150" t="s">
        <v>2616</v>
      </c>
      <c r="AG150" t="s">
        <v>2685</v>
      </c>
      <c r="AJ150" t="s">
        <v>2817</v>
      </c>
      <c r="AK150" t="s">
        <v>122</v>
      </c>
      <c r="AL150" t="s">
        <v>2733</v>
      </c>
    </row>
    <row r="151" spans="1:38" hidden="1">
      <c r="A151" t="s">
        <v>3012</v>
      </c>
      <c r="C151" t="s">
        <v>2709</v>
      </c>
      <c r="D151" s="6">
        <v>45062.633090277777</v>
      </c>
      <c r="E151" t="s">
        <v>3013</v>
      </c>
      <c r="F151" t="s">
        <v>3014</v>
      </c>
      <c r="G151" t="s">
        <v>122</v>
      </c>
      <c r="H151" t="s">
        <v>1779</v>
      </c>
      <c r="I151">
        <v>0</v>
      </c>
      <c r="J151">
        <v>23</v>
      </c>
      <c r="K151" s="6">
        <v>45050</v>
      </c>
      <c r="L151" t="s">
        <v>154</v>
      </c>
      <c r="M151">
        <v>1523.04</v>
      </c>
      <c r="N151">
        <v>114</v>
      </c>
      <c r="O151">
        <v>141223</v>
      </c>
      <c r="P151" t="s">
        <v>48</v>
      </c>
      <c r="Q151" t="s">
        <v>329</v>
      </c>
      <c r="R151">
        <v>27</v>
      </c>
      <c r="S151" t="s">
        <v>2943</v>
      </c>
      <c r="T151">
        <v>144616</v>
      </c>
      <c r="U151">
        <v>642876</v>
      </c>
      <c r="W151">
        <v>0</v>
      </c>
      <c r="X151" t="s">
        <v>2585</v>
      </c>
      <c r="Y151">
        <v>0</v>
      </c>
      <c r="AA151" t="s">
        <v>2594</v>
      </c>
      <c r="AB151" t="s">
        <v>2595</v>
      </c>
      <c r="AC151" t="s">
        <v>2607</v>
      </c>
      <c r="AD151" t="s">
        <v>2616</v>
      </c>
      <c r="AG151" t="s">
        <v>2685</v>
      </c>
      <c r="AJ151" t="s">
        <v>2817</v>
      </c>
      <c r="AK151" t="s">
        <v>122</v>
      </c>
      <c r="AL151" t="s">
        <v>2733</v>
      </c>
    </row>
    <row r="152" spans="1:38" hidden="1">
      <c r="A152" t="s">
        <v>3015</v>
      </c>
      <c r="C152" t="s">
        <v>2598</v>
      </c>
      <c r="D152" s="6">
        <v>45051.230682870373</v>
      </c>
      <c r="E152" t="s">
        <v>3016</v>
      </c>
      <c r="F152" t="s">
        <v>3017</v>
      </c>
      <c r="G152" t="s">
        <v>54</v>
      </c>
      <c r="H152" t="s">
        <v>137</v>
      </c>
      <c r="I152">
        <v>0</v>
      </c>
      <c r="J152">
        <v>0</v>
      </c>
      <c r="K152" s="6">
        <v>45050.911724537036</v>
      </c>
      <c r="L152" t="s">
        <v>3018</v>
      </c>
      <c r="M152">
        <v>267136</v>
      </c>
      <c r="N152">
        <v>1</v>
      </c>
      <c r="O152">
        <v>9952153</v>
      </c>
      <c r="P152" t="s">
        <v>48</v>
      </c>
      <c r="Q152" t="s">
        <v>329</v>
      </c>
      <c r="R152">
        <v>1106</v>
      </c>
      <c r="S152" t="s">
        <v>3019</v>
      </c>
      <c r="T152">
        <v>48724</v>
      </c>
      <c r="U152">
        <v>642877</v>
      </c>
      <c r="W152">
        <v>0</v>
      </c>
      <c r="X152" t="s">
        <v>2585</v>
      </c>
      <c r="Y152">
        <v>0</v>
      </c>
      <c r="AA152" t="s">
        <v>2594</v>
      </c>
      <c r="AB152" t="s">
        <v>2606</v>
      </c>
      <c r="AC152" t="s">
        <v>2607</v>
      </c>
      <c r="AD152" t="s">
        <v>2616</v>
      </c>
      <c r="AG152" t="s">
        <v>2685</v>
      </c>
      <c r="AJ152" t="s">
        <v>2817</v>
      </c>
      <c r="AK152" t="s">
        <v>2590</v>
      </c>
      <c r="AL152" t="s">
        <v>2733</v>
      </c>
    </row>
    <row r="153" spans="1:38" hidden="1">
      <c r="A153" t="s">
        <v>3020</v>
      </c>
      <c r="C153" t="s">
        <v>2709</v>
      </c>
      <c r="D153" s="6">
        <v>45051.230671296296</v>
      </c>
      <c r="E153" t="s">
        <v>3021</v>
      </c>
      <c r="F153" t="s">
        <v>3022</v>
      </c>
      <c r="G153" t="s">
        <v>122</v>
      </c>
      <c r="H153" t="s">
        <v>129</v>
      </c>
      <c r="I153">
        <v>0</v>
      </c>
      <c r="J153">
        <v>17</v>
      </c>
      <c r="K153" s="6">
        <v>45051</v>
      </c>
      <c r="L153" t="s">
        <v>3023</v>
      </c>
      <c r="M153">
        <v>18870.12</v>
      </c>
      <c r="N153">
        <v>516</v>
      </c>
      <c r="O153">
        <v>875125</v>
      </c>
      <c r="P153" t="s">
        <v>48</v>
      </c>
      <c r="Q153" t="s">
        <v>329</v>
      </c>
      <c r="R153">
        <v>27</v>
      </c>
      <c r="S153" t="s">
        <v>3024</v>
      </c>
      <c r="T153">
        <v>121492</v>
      </c>
      <c r="U153">
        <v>642876</v>
      </c>
      <c r="W153">
        <v>0</v>
      </c>
      <c r="X153" t="s">
        <v>2585</v>
      </c>
      <c r="Y153">
        <v>0</v>
      </c>
      <c r="AA153" t="s">
        <v>2594</v>
      </c>
      <c r="AB153" t="s">
        <v>2606</v>
      </c>
      <c r="AC153" t="s">
        <v>2607</v>
      </c>
      <c r="AD153" t="s">
        <v>2616</v>
      </c>
      <c r="AG153" t="s">
        <v>2685</v>
      </c>
      <c r="AJ153" t="s">
        <v>2817</v>
      </c>
      <c r="AK153" t="s">
        <v>122</v>
      </c>
      <c r="AL153" t="s">
        <v>2733</v>
      </c>
    </row>
    <row r="154" spans="1:38" hidden="1">
      <c r="A154" t="s">
        <v>3025</v>
      </c>
      <c r="C154" t="s">
        <v>2709</v>
      </c>
      <c r="D154" s="6">
        <v>45058.145972222221</v>
      </c>
      <c r="E154" t="s">
        <v>3026</v>
      </c>
      <c r="F154" t="s">
        <v>3022</v>
      </c>
      <c r="G154" t="s">
        <v>122</v>
      </c>
      <c r="H154" t="s">
        <v>580</v>
      </c>
      <c r="I154">
        <v>0</v>
      </c>
      <c r="J154">
        <v>17</v>
      </c>
      <c r="K154" s="6">
        <v>45051</v>
      </c>
      <c r="L154" t="s">
        <v>3023</v>
      </c>
      <c r="M154">
        <v>18723.84</v>
      </c>
      <c r="N154">
        <v>512</v>
      </c>
      <c r="O154">
        <v>67921</v>
      </c>
      <c r="P154" t="s">
        <v>48</v>
      </c>
      <c r="Q154" t="s">
        <v>329</v>
      </c>
      <c r="R154">
        <v>27</v>
      </c>
      <c r="S154" t="s">
        <v>3024</v>
      </c>
      <c r="T154">
        <v>122005</v>
      </c>
      <c r="U154">
        <v>642876</v>
      </c>
      <c r="W154">
        <v>0</v>
      </c>
      <c r="X154" t="s">
        <v>2585</v>
      </c>
      <c r="Y154">
        <v>0</v>
      </c>
      <c r="AA154" t="s">
        <v>2594</v>
      </c>
      <c r="AB154" t="s">
        <v>2606</v>
      </c>
      <c r="AC154" t="s">
        <v>2607</v>
      </c>
      <c r="AD154" t="s">
        <v>2616</v>
      </c>
      <c r="AG154" t="s">
        <v>2685</v>
      </c>
      <c r="AJ154" t="s">
        <v>2817</v>
      </c>
      <c r="AK154" t="s">
        <v>122</v>
      </c>
      <c r="AL154" t="s">
        <v>2733</v>
      </c>
    </row>
    <row r="155" spans="1:38" hidden="1">
      <c r="A155" t="s">
        <v>3027</v>
      </c>
      <c r="C155" t="s">
        <v>2598</v>
      </c>
      <c r="D155" s="6">
        <v>45051.230694444443</v>
      </c>
      <c r="E155" t="s">
        <v>3028</v>
      </c>
      <c r="F155" t="s">
        <v>3029</v>
      </c>
      <c r="G155" t="s">
        <v>54</v>
      </c>
      <c r="H155" t="s">
        <v>137</v>
      </c>
      <c r="I155">
        <v>0</v>
      </c>
      <c r="J155">
        <v>0</v>
      </c>
      <c r="K155" s="6">
        <v>45051.001099537039</v>
      </c>
      <c r="L155" t="s">
        <v>3023</v>
      </c>
      <c r="M155">
        <v>267136</v>
      </c>
      <c r="N155">
        <v>1</v>
      </c>
      <c r="O155">
        <v>9952153</v>
      </c>
      <c r="P155" t="s">
        <v>48</v>
      </c>
      <c r="Q155" t="s">
        <v>329</v>
      </c>
      <c r="R155">
        <v>1106</v>
      </c>
      <c r="S155" t="s">
        <v>3030</v>
      </c>
      <c r="T155">
        <v>48724</v>
      </c>
      <c r="U155">
        <v>642877</v>
      </c>
      <c r="W155">
        <v>0</v>
      </c>
      <c r="X155" t="s">
        <v>2585</v>
      </c>
      <c r="Y155">
        <v>0</v>
      </c>
      <c r="AA155" t="s">
        <v>2594</v>
      </c>
      <c r="AB155" t="s">
        <v>2606</v>
      </c>
      <c r="AC155" t="s">
        <v>2607</v>
      </c>
      <c r="AD155" t="s">
        <v>2616</v>
      </c>
      <c r="AJ155" t="s">
        <v>2817</v>
      </c>
      <c r="AK155" t="s">
        <v>2590</v>
      </c>
      <c r="AL155" t="s">
        <v>2733</v>
      </c>
    </row>
    <row r="156" spans="1:38" hidden="1">
      <c r="A156" t="s">
        <v>3031</v>
      </c>
      <c r="C156" t="s">
        <v>2709</v>
      </c>
      <c r="D156" s="6">
        <v>45052.20584490741</v>
      </c>
      <c r="E156" t="s">
        <v>3032</v>
      </c>
      <c r="F156" t="s">
        <v>3033</v>
      </c>
      <c r="G156" t="s">
        <v>122</v>
      </c>
      <c r="H156" t="s">
        <v>1779</v>
      </c>
      <c r="I156">
        <v>0</v>
      </c>
      <c r="J156">
        <v>28</v>
      </c>
      <c r="K156" s="6">
        <v>45052</v>
      </c>
      <c r="L156" t="s">
        <v>3034</v>
      </c>
      <c r="M156">
        <v>12531.68</v>
      </c>
      <c r="N156">
        <v>938</v>
      </c>
      <c r="O156">
        <v>141223</v>
      </c>
      <c r="P156" t="s">
        <v>48</v>
      </c>
      <c r="Q156" t="s">
        <v>329</v>
      </c>
      <c r="R156">
        <v>27</v>
      </c>
      <c r="S156" t="s">
        <v>3035</v>
      </c>
      <c r="T156">
        <v>144616</v>
      </c>
      <c r="U156">
        <v>642876</v>
      </c>
      <c r="W156">
        <v>0</v>
      </c>
      <c r="X156" t="s">
        <v>2585</v>
      </c>
      <c r="Y156">
        <v>0</v>
      </c>
      <c r="AA156" t="s">
        <v>2594</v>
      </c>
      <c r="AB156" t="s">
        <v>2606</v>
      </c>
      <c r="AC156" t="s">
        <v>2607</v>
      </c>
      <c r="AD156" t="s">
        <v>2616</v>
      </c>
      <c r="AG156" t="s">
        <v>2685</v>
      </c>
      <c r="AJ156" t="s">
        <v>2817</v>
      </c>
      <c r="AK156" t="s">
        <v>122</v>
      </c>
      <c r="AL156" t="s">
        <v>2733</v>
      </c>
    </row>
    <row r="157" spans="1:38" hidden="1">
      <c r="A157" t="s">
        <v>3036</v>
      </c>
      <c r="C157" t="s">
        <v>2598</v>
      </c>
      <c r="D157" s="6">
        <v>45059.165659722225</v>
      </c>
      <c r="E157" t="s">
        <v>3037</v>
      </c>
      <c r="F157" t="s">
        <v>3038</v>
      </c>
      <c r="G157" t="s">
        <v>54</v>
      </c>
      <c r="H157" t="s">
        <v>379</v>
      </c>
      <c r="I157">
        <v>0</v>
      </c>
      <c r="J157">
        <v>0</v>
      </c>
      <c r="K157" s="6">
        <v>45058.399282407408</v>
      </c>
      <c r="L157" t="s">
        <v>3039</v>
      </c>
      <c r="M157">
        <v>126966</v>
      </c>
      <c r="N157">
        <v>1</v>
      </c>
      <c r="O157">
        <v>4730139</v>
      </c>
      <c r="P157" t="s">
        <v>48</v>
      </c>
      <c r="Q157" t="s">
        <v>329</v>
      </c>
      <c r="R157">
        <v>1106</v>
      </c>
      <c r="S157" t="s">
        <v>3040</v>
      </c>
      <c r="T157">
        <v>71657</v>
      </c>
      <c r="U157">
        <v>642877</v>
      </c>
      <c r="W157">
        <v>0</v>
      </c>
      <c r="X157" t="s">
        <v>2585</v>
      </c>
      <c r="Y157">
        <v>0</v>
      </c>
      <c r="AA157" t="s">
        <v>2594</v>
      </c>
      <c r="AB157" t="s">
        <v>2606</v>
      </c>
      <c r="AC157" t="s">
        <v>2607</v>
      </c>
      <c r="AD157" t="s">
        <v>2616</v>
      </c>
      <c r="AG157" t="s">
        <v>2685</v>
      </c>
      <c r="AJ157" t="s">
        <v>2817</v>
      </c>
      <c r="AK157" t="s">
        <v>2590</v>
      </c>
      <c r="AL157" t="s">
        <v>2733</v>
      </c>
    </row>
    <row r="158" spans="1:38" hidden="1">
      <c r="A158" t="s">
        <v>3041</v>
      </c>
      <c r="C158" t="s">
        <v>2709</v>
      </c>
      <c r="D158" s="6">
        <v>45059.165636574071</v>
      </c>
      <c r="E158" t="s">
        <v>3042</v>
      </c>
      <c r="F158" t="s">
        <v>3043</v>
      </c>
      <c r="G158" t="s">
        <v>122</v>
      </c>
      <c r="H158" t="s">
        <v>1779</v>
      </c>
      <c r="I158">
        <v>0</v>
      </c>
      <c r="J158">
        <v>23</v>
      </c>
      <c r="K158" s="6">
        <v>45059</v>
      </c>
      <c r="L158" t="s">
        <v>3044</v>
      </c>
      <c r="M158">
        <v>2578.48</v>
      </c>
      <c r="N158">
        <v>193</v>
      </c>
      <c r="O158">
        <v>141223</v>
      </c>
      <c r="P158" t="s">
        <v>48</v>
      </c>
      <c r="Q158" t="s">
        <v>329</v>
      </c>
      <c r="R158">
        <v>27</v>
      </c>
      <c r="S158" t="s">
        <v>3045</v>
      </c>
      <c r="T158">
        <v>144616</v>
      </c>
      <c r="U158">
        <v>642876</v>
      </c>
      <c r="W158">
        <v>0</v>
      </c>
      <c r="X158" t="s">
        <v>2585</v>
      </c>
      <c r="Y158">
        <v>0</v>
      </c>
      <c r="AA158" t="s">
        <v>2594</v>
      </c>
      <c r="AB158" t="s">
        <v>2595</v>
      </c>
      <c r="AC158" t="s">
        <v>2607</v>
      </c>
      <c r="AD158" t="s">
        <v>2616</v>
      </c>
      <c r="AG158" t="s">
        <v>2685</v>
      </c>
      <c r="AJ158" t="s">
        <v>2817</v>
      </c>
      <c r="AK158" t="s">
        <v>122</v>
      </c>
      <c r="AL158" t="s">
        <v>2733</v>
      </c>
    </row>
    <row r="159" spans="1:38" hidden="1">
      <c r="A159" t="s">
        <v>3046</v>
      </c>
      <c r="C159" t="s">
        <v>2709</v>
      </c>
      <c r="D159" s="6">
        <v>45060.131504629629</v>
      </c>
      <c r="E159" t="s">
        <v>3047</v>
      </c>
      <c r="F159" t="s">
        <v>3048</v>
      </c>
      <c r="G159" t="s">
        <v>122</v>
      </c>
      <c r="H159" t="s">
        <v>283</v>
      </c>
      <c r="I159">
        <v>0</v>
      </c>
      <c r="J159">
        <v>34</v>
      </c>
      <c r="K159" s="6">
        <v>45060</v>
      </c>
      <c r="L159" t="s">
        <v>3049</v>
      </c>
      <c r="M159">
        <v>74346.81</v>
      </c>
      <c r="N159">
        <v>2033</v>
      </c>
      <c r="O159">
        <v>748965</v>
      </c>
      <c r="P159" t="s">
        <v>48</v>
      </c>
      <c r="Q159" t="s">
        <v>329</v>
      </c>
      <c r="R159">
        <v>27</v>
      </c>
      <c r="S159" t="s">
        <v>3050</v>
      </c>
      <c r="T159">
        <v>121494</v>
      </c>
      <c r="U159">
        <v>642876</v>
      </c>
      <c r="W159">
        <v>0</v>
      </c>
      <c r="X159" t="s">
        <v>2585</v>
      </c>
      <c r="Y159">
        <v>0</v>
      </c>
      <c r="AA159" t="s">
        <v>2594</v>
      </c>
      <c r="AB159" t="s">
        <v>2606</v>
      </c>
      <c r="AC159" t="s">
        <v>2607</v>
      </c>
      <c r="AD159" t="s">
        <v>2616</v>
      </c>
      <c r="AG159" t="s">
        <v>2685</v>
      </c>
      <c r="AJ159" t="s">
        <v>2817</v>
      </c>
      <c r="AK159" t="s">
        <v>122</v>
      </c>
      <c r="AL159" t="s">
        <v>2733</v>
      </c>
    </row>
    <row r="160" spans="1:38" hidden="1">
      <c r="A160" t="s">
        <v>3051</v>
      </c>
      <c r="C160" t="s">
        <v>2709</v>
      </c>
      <c r="D160" s="6">
        <v>45061.132256944446</v>
      </c>
      <c r="E160" t="s">
        <v>3052</v>
      </c>
      <c r="F160" t="s">
        <v>3048</v>
      </c>
      <c r="G160" t="s">
        <v>122</v>
      </c>
      <c r="H160" t="s">
        <v>2746</v>
      </c>
      <c r="I160">
        <v>0</v>
      </c>
      <c r="J160">
        <v>34</v>
      </c>
      <c r="K160" s="6">
        <v>45060</v>
      </c>
      <c r="L160" t="s">
        <v>3049</v>
      </c>
      <c r="M160">
        <v>74346.81</v>
      </c>
      <c r="N160">
        <v>2033</v>
      </c>
      <c r="O160">
        <v>57778</v>
      </c>
      <c r="P160" t="s">
        <v>48</v>
      </c>
      <c r="Q160" t="s">
        <v>329</v>
      </c>
      <c r="R160">
        <v>27</v>
      </c>
      <c r="S160" t="s">
        <v>3050</v>
      </c>
      <c r="T160">
        <v>122328</v>
      </c>
      <c r="U160">
        <v>642876</v>
      </c>
      <c r="W160">
        <v>0</v>
      </c>
      <c r="X160" t="s">
        <v>2585</v>
      </c>
      <c r="Y160">
        <v>0</v>
      </c>
      <c r="AA160" t="s">
        <v>2594</v>
      </c>
      <c r="AB160" t="s">
        <v>2606</v>
      </c>
      <c r="AC160" t="s">
        <v>2607</v>
      </c>
      <c r="AD160" t="s">
        <v>2616</v>
      </c>
      <c r="AG160" t="s">
        <v>2685</v>
      </c>
      <c r="AJ160" t="s">
        <v>2817</v>
      </c>
      <c r="AK160" t="s">
        <v>122</v>
      </c>
      <c r="AL160" t="s">
        <v>2733</v>
      </c>
    </row>
    <row r="161" spans="1:38" hidden="1">
      <c r="A161" t="s">
        <v>3053</v>
      </c>
      <c r="C161" t="s">
        <v>2598</v>
      </c>
      <c r="D161" s="6">
        <v>45063.213391203702</v>
      </c>
      <c r="E161" t="s">
        <v>3054</v>
      </c>
      <c r="F161" t="s">
        <v>3055</v>
      </c>
      <c r="G161" t="s">
        <v>54</v>
      </c>
      <c r="H161" t="s">
        <v>530</v>
      </c>
      <c r="I161">
        <v>0</v>
      </c>
      <c r="J161">
        <v>1</v>
      </c>
      <c r="K161" s="6">
        <v>45062</v>
      </c>
      <c r="L161" t="s">
        <v>3056</v>
      </c>
      <c r="M161">
        <v>82286</v>
      </c>
      <c r="N161">
        <v>1</v>
      </c>
      <c r="O161">
        <v>3065586</v>
      </c>
      <c r="P161" t="s">
        <v>48</v>
      </c>
      <c r="Q161" t="s">
        <v>329</v>
      </c>
      <c r="R161">
        <v>27</v>
      </c>
      <c r="S161" t="s">
        <v>3057</v>
      </c>
      <c r="T161">
        <v>147928</v>
      </c>
      <c r="U161">
        <v>642877</v>
      </c>
      <c r="W161">
        <v>0</v>
      </c>
      <c r="X161" t="s">
        <v>2585</v>
      </c>
      <c r="Y161">
        <v>0</v>
      </c>
      <c r="AA161" t="s">
        <v>2594</v>
      </c>
      <c r="AB161" t="s">
        <v>2606</v>
      </c>
      <c r="AC161" t="s">
        <v>2607</v>
      </c>
      <c r="AD161" t="s">
        <v>2616</v>
      </c>
      <c r="AG161" t="s">
        <v>2685</v>
      </c>
      <c r="AJ161" t="s">
        <v>2817</v>
      </c>
      <c r="AK161" t="s">
        <v>2590</v>
      </c>
      <c r="AL161" t="s">
        <v>2733</v>
      </c>
    </row>
    <row r="162" spans="1:38" hidden="1">
      <c r="A162" t="s">
        <v>3058</v>
      </c>
      <c r="C162" t="s">
        <v>2709</v>
      </c>
      <c r="D162" s="6">
        <v>45063.213379629633</v>
      </c>
      <c r="E162" t="s">
        <v>3059</v>
      </c>
      <c r="F162" t="s">
        <v>3060</v>
      </c>
      <c r="G162" t="s">
        <v>122</v>
      </c>
      <c r="H162" t="s">
        <v>2380</v>
      </c>
      <c r="I162">
        <v>0</v>
      </c>
      <c r="J162">
        <v>14</v>
      </c>
      <c r="K162" s="6">
        <v>45063</v>
      </c>
      <c r="L162" t="s">
        <v>3056</v>
      </c>
      <c r="M162">
        <v>4846.32</v>
      </c>
      <c r="N162">
        <v>159</v>
      </c>
      <c r="O162">
        <v>28123</v>
      </c>
      <c r="P162" t="s">
        <v>48</v>
      </c>
      <c r="Q162" t="s">
        <v>329</v>
      </c>
      <c r="R162">
        <v>27</v>
      </c>
      <c r="S162" t="s">
        <v>3061</v>
      </c>
      <c r="T162">
        <v>122011</v>
      </c>
      <c r="U162">
        <v>642876</v>
      </c>
      <c r="W162">
        <v>0</v>
      </c>
      <c r="X162" t="s">
        <v>2585</v>
      </c>
      <c r="Y162">
        <v>0</v>
      </c>
      <c r="AA162" t="s">
        <v>2594</v>
      </c>
      <c r="AB162" t="s">
        <v>2606</v>
      </c>
      <c r="AC162" t="s">
        <v>2607</v>
      </c>
      <c r="AD162" t="s">
        <v>2616</v>
      </c>
      <c r="AG162" t="s">
        <v>2685</v>
      </c>
      <c r="AJ162" t="s">
        <v>2817</v>
      </c>
      <c r="AK162" t="s">
        <v>122</v>
      </c>
      <c r="AL162" t="s">
        <v>2733</v>
      </c>
    </row>
    <row r="163" spans="1:38" hidden="1">
      <c r="A163" t="s">
        <v>3062</v>
      </c>
      <c r="C163" t="s">
        <v>2598</v>
      </c>
      <c r="D163" s="6">
        <v>45064.229409722226</v>
      </c>
      <c r="E163" t="s">
        <v>3063</v>
      </c>
      <c r="F163" t="s">
        <v>3064</v>
      </c>
      <c r="G163" t="s">
        <v>54</v>
      </c>
      <c r="H163" t="s">
        <v>514</v>
      </c>
      <c r="I163">
        <v>0</v>
      </c>
      <c r="J163">
        <v>1</v>
      </c>
      <c r="K163" s="6">
        <v>45063</v>
      </c>
      <c r="L163" t="s">
        <v>673</v>
      </c>
      <c r="M163">
        <v>71554</v>
      </c>
      <c r="N163">
        <v>1</v>
      </c>
      <c r="O163">
        <v>2665755</v>
      </c>
      <c r="P163" t="s">
        <v>48</v>
      </c>
      <c r="Q163" t="s">
        <v>329</v>
      </c>
      <c r="R163">
        <v>27</v>
      </c>
      <c r="S163" t="s">
        <v>3065</v>
      </c>
      <c r="T163">
        <v>151802</v>
      </c>
      <c r="U163">
        <v>642877</v>
      </c>
      <c r="W163">
        <v>0</v>
      </c>
      <c r="X163" t="s">
        <v>2585</v>
      </c>
      <c r="Y163">
        <v>0</v>
      </c>
      <c r="AA163" t="s">
        <v>2594</v>
      </c>
      <c r="AB163" t="s">
        <v>2595</v>
      </c>
      <c r="AC163" t="s">
        <v>2607</v>
      </c>
      <c r="AD163" t="s">
        <v>2616</v>
      </c>
      <c r="AG163" t="s">
        <v>2685</v>
      </c>
      <c r="AJ163" t="s">
        <v>2817</v>
      </c>
      <c r="AK163" t="s">
        <v>2590</v>
      </c>
      <c r="AL163" t="s">
        <v>2733</v>
      </c>
    </row>
    <row r="164" spans="1:38" hidden="1">
      <c r="A164" t="s">
        <v>3066</v>
      </c>
      <c r="C164" t="s">
        <v>2598</v>
      </c>
      <c r="D164" s="6">
        <v>45064.228530092594</v>
      </c>
      <c r="E164" t="s">
        <v>3067</v>
      </c>
      <c r="F164" t="s">
        <v>3068</v>
      </c>
      <c r="G164" t="s">
        <v>54</v>
      </c>
      <c r="H164" t="s">
        <v>137</v>
      </c>
      <c r="I164">
        <v>0</v>
      </c>
      <c r="J164">
        <v>0</v>
      </c>
      <c r="K164" s="6">
        <v>45063.376145833332</v>
      </c>
      <c r="L164" t="s">
        <v>566</v>
      </c>
      <c r="M164">
        <v>267136</v>
      </c>
      <c r="N164">
        <v>1</v>
      </c>
      <c r="O164">
        <v>9952153</v>
      </c>
      <c r="P164" t="s">
        <v>48</v>
      </c>
      <c r="Q164" t="s">
        <v>329</v>
      </c>
      <c r="R164">
        <v>1106</v>
      </c>
      <c r="S164" t="s">
        <v>2778</v>
      </c>
      <c r="T164">
        <v>48724</v>
      </c>
      <c r="U164">
        <v>642877</v>
      </c>
      <c r="W164">
        <v>0</v>
      </c>
      <c r="X164" t="s">
        <v>2585</v>
      </c>
      <c r="Y164">
        <v>0</v>
      </c>
      <c r="AA164" t="s">
        <v>2594</v>
      </c>
      <c r="AB164" t="s">
        <v>2595</v>
      </c>
      <c r="AC164" t="s">
        <v>2607</v>
      </c>
      <c r="AD164" t="s">
        <v>2616</v>
      </c>
      <c r="AG164" t="s">
        <v>2685</v>
      </c>
      <c r="AJ164" t="s">
        <v>2817</v>
      </c>
      <c r="AK164" t="s">
        <v>2590</v>
      </c>
      <c r="AL164" t="s">
        <v>2733</v>
      </c>
    </row>
    <row r="165" spans="1:38" hidden="1">
      <c r="A165" t="s">
        <v>3069</v>
      </c>
      <c r="C165" t="s">
        <v>2598</v>
      </c>
      <c r="D165" s="6">
        <v>45065.17428240741</v>
      </c>
      <c r="E165" t="s">
        <v>3063</v>
      </c>
      <c r="F165" t="s">
        <v>3070</v>
      </c>
      <c r="G165" t="s">
        <v>54</v>
      </c>
      <c r="H165" t="s">
        <v>93</v>
      </c>
      <c r="I165">
        <v>0</v>
      </c>
      <c r="J165">
        <v>0</v>
      </c>
      <c r="K165" s="6">
        <v>45063.984837962962</v>
      </c>
      <c r="L165" t="s">
        <v>3071</v>
      </c>
      <c r="M165">
        <v>81194</v>
      </c>
      <c r="N165">
        <v>1</v>
      </c>
      <c r="O165">
        <v>3024868</v>
      </c>
      <c r="P165" t="s">
        <v>48</v>
      </c>
      <c r="Q165" t="s">
        <v>329</v>
      </c>
      <c r="R165">
        <v>1106</v>
      </c>
      <c r="S165" t="s">
        <v>3072</v>
      </c>
      <c r="T165">
        <v>61074</v>
      </c>
      <c r="U165">
        <v>642877</v>
      </c>
      <c r="W165">
        <v>0</v>
      </c>
      <c r="X165" t="s">
        <v>2585</v>
      </c>
      <c r="Y165">
        <v>0</v>
      </c>
      <c r="AA165" t="s">
        <v>2594</v>
      </c>
      <c r="AB165" t="s">
        <v>2595</v>
      </c>
      <c r="AC165" t="s">
        <v>2607</v>
      </c>
      <c r="AD165" t="s">
        <v>2616</v>
      </c>
      <c r="AG165" t="s">
        <v>2685</v>
      </c>
      <c r="AJ165" t="s">
        <v>2817</v>
      </c>
      <c r="AK165" t="s">
        <v>2590</v>
      </c>
      <c r="AL165" t="s">
        <v>2733</v>
      </c>
    </row>
    <row r="166" spans="1:38" hidden="1">
      <c r="A166" t="s">
        <v>3073</v>
      </c>
      <c r="C166" t="s">
        <v>2598</v>
      </c>
      <c r="D166" s="6">
        <v>45065.174212962964</v>
      </c>
      <c r="E166" t="s">
        <v>3074</v>
      </c>
      <c r="F166" t="s">
        <v>3075</v>
      </c>
      <c r="G166" t="s">
        <v>54</v>
      </c>
      <c r="H166" t="s">
        <v>109</v>
      </c>
      <c r="I166">
        <v>0</v>
      </c>
      <c r="J166">
        <v>0</v>
      </c>
      <c r="K166" s="6">
        <v>45063.985532407409</v>
      </c>
      <c r="L166" t="s">
        <v>494</v>
      </c>
      <c r="M166">
        <v>155983</v>
      </c>
      <c r="N166">
        <v>1</v>
      </c>
      <c r="O166">
        <v>5811138</v>
      </c>
      <c r="P166" t="s">
        <v>48</v>
      </c>
      <c r="Q166" t="s">
        <v>329</v>
      </c>
      <c r="R166">
        <v>1106</v>
      </c>
      <c r="S166" t="s">
        <v>3076</v>
      </c>
      <c r="T166">
        <v>56574</v>
      </c>
      <c r="U166">
        <v>642877</v>
      </c>
      <c r="W166">
        <v>0</v>
      </c>
      <c r="X166" t="s">
        <v>2585</v>
      </c>
      <c r="Y166">
        <v>0</v>
      </c>
      <c r="AA166" t="s">
        <v>2594</v>
      </c>
      <c r="AB166" t="s">
        <v>2595</v>
      </c>
      <c r="AC166" t="s">
        <v>2607</v>
      </c>
      <c r="AD166" t="s">
        <v>2616</v>
      </c>
      <c r="AG166" t="s">
        <v>2685</v>
      </c>
      <c r="AJ166" t="s">
        <v>2817</v>
      </c>
      <c r="AK166" t="s">
        <v>2590</v>
      </c>
      <c r="AL166" t="s">
        <v>2733</v>
      </c>
    </row>
    <row r="167" spans="1:38" hidden="1">
      <c r="A167" t="s">
        <v>3077</v>
      </c>
      <c r="C167" t="s">
        <v>2709</v>
      </c>
      <c r="D167" s="6">
        <v>45064.229375000003</v>
      </c>
      <c r="E167" t="s">
        <v>3078</v>
      </c>
      <c r="F167" t="s">
        <v>3079</v>
      </c>
      <c r="G167" t="s">
        <v>122</v>
      </c>
      <c r="H167" t="s">
        <v>492</v>
      </c>
      <c r="I167">
        <v>0</v>
      </c>
      <c r="J167">
        <v>8</v>
      </c>
      <c r="K167" s="6">
        <v>45064</v>
      </c>
      <c r="L167" t="s">
        <v>494</v>
      </c>
      <c r="M167">
        <v>9285.66</v>
      </c>
      <c r="N167">
        <v>237</v>
      </c>
      <c r="O167">
        <v>325721</v>
      </c>
      <c r="P167" t="s">
        <v>48</v>
      </c>
      <c r="Q167" t="s">
        <v>329</v>
      </c>
      <c r="R167">
        <v>27</v>
      </c>
      <c r="S167" t="s">
        <v>3080</v>
      </c>
      <c r="T167">
        <v>121422</v>
      </c>
      <c r="U167">
        <v>642876</v>
      </c>
      <c r="W167">
        <v>0</v>
      </c>
      <c r="X167" t="s">
        <v>2585</v>
      </c>
      <c r="Y167">
        <v>0</v>
      </c>
      <c r="AA167" t="s">
        <v>2594</v>
      </c>
      <c r="AB167" t="s">
        <v>2595</v>
      </c>
      <c r="AC167" t="s">
        <v>2607</v>
      </c>
      <c r="AD167" t="s">
        <v>2616</v>
      </c>
      <c r="AG167" t="s">
        <v>2685</v>
      </c>
      <c r="AJ167" t="s">
        <v>2817</v>
      </c>
      <c r="AK167" t="s">
        <v>122</v>
      </c>
      <c r="AL167" t="s">
        <v>2733</v>
      </c>
    </row>
    <row r="168" spans="1:38" hidden="1">
      <c r="A168" t="s">
        <v>3081</v>
      </c>
      <c r="C168" t="s">
        <v>2709</v>
      </c>
      <c r="D168" s="6">
        <v>45064.229386574072</v>
      </c>
      <c r="E168" t="s">
        <v>3082</v>
      </c>
      <c r="F168" t="s">
        <v>3083</v>
      </c>
      <c r="G168" t="s">
        <v>122</v>
      </c>
      <c r="H168" t="s">
        <v>457</v>
      </c>
      <c r="I168">
        <v>0</v>
      </c>
      <c r="J168">
        <v>16</v>
      </c>
      <c r="K168" s="6">
        <v>45064</v>
      </c>
      <c r="L168" t="s">
        <v>494</v>
      </c>
      <c r="M168">
        <v>17474.62</v>
      </c>
      <c r="N168">
        <v>502</v>
      </c>
      <c r="O168">
        <v>213897</v>
      </c>
      <c r="P168" t="s">
        <v>48</v>
      </c>
      <c r="Q168" t="s">
        <v>329</v>
      </c>
      <c r="R168">
        <v>27</v>
      </c>
      <c r="S168" t="s">
        <v>3084</v>
      </c>
      <c r="T168">
        <v>121441</v>
      </c>
      <c r="U168">
        <v>642876</v>
      </c>
      <c r="W168">
        <v>0</v>
      </c>
      <c r="X168" t="s">
        <v>2585</v>
      </c>
      <c r="Y168">
        <v>0</v>
      </c>
      <c r="AA168" t="s">
        <v>2594</v>
      </c>
      <c r="AB168" t="s">
        <v>2595</v>
      </c>
      <c r="AC168" t="s">
        <v>2607</v>
      </c>
      <c r="AD168" t="s">
        <v>2616</v>
      </c>
      <c r="AG168" t="s">
        <v>2685</v>
      </c>
      <c r="AJ168" t="s">
        <v>2817</v>
      </c>
      <c r="AK168" t="s">
        <v>122</v>
      </c>
      <c r="AL168" t="s">
        <v>2733</v>
      </c>
    </row>
    <row r="169" spans="1:38" hidden="1">
      <c r="A169" t="s">
        <v>3085</v>
      </c>
      <c r="C169" t="s">
        <v>2598</v>
      </c>
      <c r="D169" s="6">
        <v>45066.235289351855</v>
      </c>
      <c r="E169" t="s">
        <v>3086</v>
      </c>
      <c r="F169" t="s">
        <v>3087</v>
      </c>
      <c r="G169" t="s">
        <v>54</v>
      </c>
      <c r="H169" t="s">
        <v>93</v>
      </c>
      <c r="I169">
        <v>0</v>
      </c>
      <c r="J169">
        <v>0</v>
      </c>
      <c r="K169" s="6">
        <v>45065.360763888886</v>
      </c>
      <c r="L169" t="s">
        <v>3088</v>
      </c>
      <c r="M169">
        <v>81194</v>
      </c>
      <c r="N169">
        <v>1</v>
      </c>
      <c r="O169">
        <v>3024868</v>
      </c>
      <c r="P169" t="s">
        <v>48</v>
      </c>
      <c r="Q169" t="s">
        <v>329</v>
      </c>
      <c r="R169">
        <v>1106</v>
      </c>
      <c r="S169" t="s">
        <v>3089</v>
      </c>
      <c r="T169">
        <v>61074</v>
      </c>
      <c r="U169">
        <v>642877</v>
      </c>
      <c r="W169">
        <v>0</v>
      </c>
      <c r="X169" t="s">
        <v>2585</v>
      </c>
      <c r="Y169">
        <v>0</v>
      </c>
      <c r="AA169" t="s">
        <v>2594</v>
      </c>
      <c r="AB169" t="s">
        <v>2595</v>
      </c>
      <c r="AC169" t="s">
        <v>2607</v>
      </c>
      <c r="AD169" t="s">
        <v>2616</v>
      </c>
      <c r="AG169" t="s">
        <v>2685</v>
      </c>
      <c r="AH169" t="s">
        <v>288</v>
      </c>
      <c r="AJ169" t="s">
        <v>2817</v>
      </c>
      <c r="AK169" t="s">
        <v>2590</v>
      </c>
      <c r="AL169" t="s">
        <v>2733</v>
      </c>
    </row>
    <row r="170" spans="1:38" hidden="1">
      <c r="A170" t="s">
        <v>3090</v>
      </c>
      <c r="C170" t="s">
        <v>2598</v>
      </c>
      <c r="D170" s="6">
        <v>45066.235138888886</v>
      </c>
      <c r="E170" t="s">
        <v>3091</v>
      </c>
      <c r="F170" t="s">
        <v>3092</v>
      </c>
      <c r="G170" t="s">
        <v>54</v>
      </c>
      <c r="H170" t="s">
        <v>53</v>
      </c>
      <c r="I170">
        <v>0</v>
      </c>
      <c r="J170">
        <v>0</v>
      </c>
      <c r="K170" s="6">
        <v>45065.348287037035</v>
      </c>
      <c r="L170" t="s">
        <v>3093</v>
      </c>
      <c r="M170">
        <v>26667</v>
      </c>
      <c r="N170">
        <v>1</v>
      </c>
      <c r="O170">
        <v>993472</v>
      </c>
      <c r="P170" t="s">
        <v>48</v>
      </c>
      <c r="Q170" t="s">
        <v>329</v>
      </c>
      <c r="R170">
        <v>1106</v>
      </c>
      <c r="S170" t="s">
        <v>3094</v>
      </c>
      <c r="T170">
        <v>125887</v>
      </c>
      <c r="U170">
        <v>642877</v>
      </c>
      <c r="W170">
        <v>0</v>
      </c>
      <c r="X170" t="s">
        <v>2585</v>
      </c>
      <c r="Y170">
        <v>0</v>
      </c>
      <c r="AA170" t="s">
        <v>2594</v>
      </c>
      <c r="AB170" t="s">
        <v>2606</v>
      </c>
      <c r="AC170" t="s">
        <v>2607</v>
      </c>
      <c r="AD170" t="s">
        <v>2616</v>
      </c>
      <c r="AG170" t="s">
        <v>2685</v>
      </c>
      <c r="AJ170" t="s">
        <v>2817</v>
      </c>
      <c r="AK170" t="s">
        <v>2590</v>
      </c>
      <c r="AL170" t="s">
        <v>2733</v>
      </c>
    </row>
    <row r="171" spans="1:38" hidden="1">
      <c r="A171" t="s">
        <v>3095</v>
      </c>
      <c r="C171" t="s">
        <v>2709</v>
      </c>
      <c r="D171" s="6">
        <v>45048.123067129629</v>
      </c>
      <c r="E171" t="s">
        <v>3096</v>
      </c>
      <c r="F171" t="s">
        <v>3097</v>
      </c>
      <c r="G171" t="s">
        <v>122</v>
      </c>
      <c r="H171" t="s">
        <v>1779</v>
      </c>
      <c r="I171">
        <v>0</v>
      </c>
      <c r="J171">
        <v>12</v>
      </c>
      <c r="K171" s="6">
        <v>45047</v>
      </c>
      <c r="L171" t="s">
        <v>2999</v>
      </c>
      <c r="M171">
        <v>855.04</v>
      </c>
      <c r="N171">
        <v>64</v>
      </c>
      <c r="O171">
        <v>141223</v>
      </c>
      <c r="P171" t="s">
        <v>48</v>
      </c>
      <c r="Q171" t="s">
        <v>329</v>
      </c>
      <c r="R171">
        <v>27</v>
      </c>
      <c r="S171" t="s">
        <v>3098</v>
      </c>
      <c r="T171">
        <v>144616</v>
      </c>
      <c r="U171">
        <v>642876</v>
      </c>
      <c r="W171">
        <v>0</v>
      </c>
      <c r="X171" t="s">
        <v>2585</v>
      </c>
      <c r="Y171">
        <v>0</v>
      </c>
      <c r="AA171" t="s">
        <v>2594</v>
      </c>
      <c r="AB171" t="s">
        <v>2606</v>
      </c>
      <c r="AC171" t="s">
        <v>2607</v>
      </c>
      <c r="AD171" t="s">
        <v>2616</v>
      </c>
      <c r="AG171" t="s">
        <v>2685</v>
      </c>
      <c r="AH171" t="s">
        <v>2494</v>
      </c>
      <c r="AJ171" t="s">
        <v>2817</v>
      </c>
      <c r="AK171" t="s">
        <v>122</v>
      </c>
      <c r="AL171" t="s">
        <v>2733</v>
      </c>
    </row>
    <row r="172" spans="1:38" hidden="1">
      <c r="A172" t="s">
        <v>3099</v>
      </c>
      <c r="C172" t="s">
        <v>2598</v>
      </c>
      <c r="D172" s="6">
        <v>45067.238726851851</v>
      </c>
      <c r="E172" t="s">
        <v>3100</v>
      </c>
      <c r="F172" t="s">
        <v>3101</v>
      </c>
      <c r="G172" t="s">
        <v>54</v>
      </c>
      <c r="H172" t="s">
        <v>93</v>
      </c>
      <c r="I172">
        <v>0</v>
      </c>
      <c r="J172">
        <v>0</v>
      </c>
      <c r="K172" s="6">
        <v>45066.890798611108</v>
      </c>
      <c r="L172" t="s">
        <v>3102</v>
      </c>
      <c r="M172">
        <v>81194</v>
      </c>
      <c r="N172">
        <v>1</v>
      </c>
      <c r="O172">
        <v>3024868</v>
      </c>
      <c r="P172" t="s">
        <v>48</v>
      </c>
      <c r="Q172" t="s">
        <v>329</v>
      </c>
      <c r="R172">
        <v>1106</v>
      </c>
      <c r="S172" t="s">
        <v>3103</v>
      </c>
      <c r="T172">
        <v>61074</v>
      </c>
      <c r="U172">
        <v>642877</v>
      </c>
      <c r="W172">
        <v>0</v>
      </c>
      <c r="X172" t="s">
        <v>2585</v>
      </c>
      <c r="Y172">
        <v>0</v>
      </c>
      <c r="AA172" t="s">
        <v>2594</v>
      </c>
      <c r="AB172" t="s">
        <v>2606</v>
      </c>
      <c r="AC172" t="s">
        <v>2607</v>
      </c>
      <c r="AD172" t="s">
        <v>2616</v>
      </c>
      <c r="AG172" t="s">
        <v>2685</v>
      </c>
      <c r="AJ172" t="s">
        <v>2817</v>
      </c>
      <c r="AK172" t="s">
        <v>2590</v>
      </c>
      <c r="AL172" t="s">
        <v>2733</v>
      </c>
    </row>
    <row r="173" spans="1:38" hidden="1">
      <c r="A173" t="s">
        <v>3104</v>
      </c>
      <c r="C173" t="s">
        <v>2627</v>
      </c>
      <c r="D173" s="6">
        <v>45049.54755787037</v>
      </c>
      <c r="E173" t="s">
        <v>3002</v>
      </c>
      <c r="F173" t="s">
        <v>3003</v>
      </c>
      <c r="G173" t="s">
        <v>2629</v>
      </c>
      <c r="H173" t="s">
        <v>1565</v>
      </c>
      <c r="I173">
        <v>0</v>
      </c>
      <c r="J173">
        <v>0</v>
      </c>
      <c r="K173" s="6">
        <v>45047.411365740743</v>
      </c>
      <c r="L173" t="s">
        <v>2630</v>
      </c>
      <c r="M173">
        <v>16911</v>
      </c>
      <c r="N173">
        <v>1</v>
      </c>
      <c r="O173">
        <v>4071333</v>
      </c>
      <c r="P173" t="s">
        <v>48</v>
      </c>
      <c r="Q173" t="s">
        <v>329</v>
      </c>
      <c r="R173">
        <v>607</v>
      </c>
      <c r="S173" t="s">
        <v>2634</v>
      </c>
      <c r="T173">
        <v>126529</v>
      </c>
      <c r="U173">
        <v>568666</v>
      </c>
      <c r="W173">
        <v>0</v>
      </c>
      <c r="X173" t="s">
        <v>2632</v>
      </c>
      <c r="Y173">
        <v>45092</v>
      </c>
      <c r="AA173" t="s">
        <v>2594</v>
      </c>
      <c r="AB173" t="s">
        <v>2587</v>
      </c>
      <c r="AC173" t="s">
        <v>2607</v>
      </c>
      <c r="AD173" t="s">
        <v>2616</v>
      </c>
      <c r="AJ173" t="s">
        <v>2817</v>
      </c>
      <c r="AK173" t="s">
        <v>453</v>
      </c>
      <c r="AL173" t="s">
        <v>2733</v>
      </c>
    </row>
    <row r="174" spans="1:38" hidden="1">
      <c r="A174" t="s">
        <v>3105</v>
      </c>
      <c r="C174" t="s">
        <v>2669</v>
      </c>
      <c r="D174" s="6">
        <v>45031.822291666664</v>
      </c>
      <c r="E174" t="s">
        <v>3106</v>
      </c>
      <c r="F174" t="s">
        <v>3107</v>
      </c>
      <c r="G174" t="s">
        <v>54</v>
      </c>
      <c r="H174" t="s">
        <v>198</v>
      </c>
      <c r="I174">
        <v>0</v>
      </c>
      <c r="J174">
        <v>0</v>
      </c>
      <c r="K174" s="6">
        <v>45030.461712962962</v>
      </c>
      <c r="L174" t="s">
        <v>2630</v>
      </c>
      <c r="M174">
        <v>1234</v>
      </c>
      <c r="N174">
        <v>1</v>
      </c>
      <c r="O174">
        <v>45966</v>
      </c>
      <c r="P174" t="s">
        <v>48</v>
      </c>
      <c r="Q174" t="s">
        <v>329</v>
      </c>
      <c r="R174">
        <v>1106</v>
      </c>
      <c r="S174" t="s">
        <v>2634</v>
      </c>
      <c r="T174">
        <v>56634</v>
      </c>
      <c r="U174">
        <v>642889</v>
      </c>
      <c r="W174">
        <v>0</v>
      </c>
      <c r="X174" t="s">
        <v>2585</v>
      </c>
      <c r="Y174">
        <v>0</v>
      </c>
      <c r="AA174" t="s">
        <v>2594</v>
      </c>
      <c r="AB174" t="s">
        <v>2606</v>
      </c>
      <c r="AC174" t="s">
        <v>2607</v>
      </c>
      <c r="AD174" t="s">
        <v>3108</v>
      </c>
      <c r="AG174" t="s">
        <v>2685</v>
      </c>
      <c r="AJ174" t="s">
        <v>3109</v>
      </c>
      <c r="AK174" t="s">
        <v>2590</v>
      </c>
      <c r="AL174" t="s">
        <v>2727</v>
      </c>
    </row>
    <row r="175" spans="1:38" hidden="1">
      <c r="A175" t="s">
        <v>3110</v>
      </c>
      <c r="C175" t="s">
        <v>2627</v>
      </c>
      <c r="D175" s="6">
        <v>45063.213402777779</v>
      </c>
      <c r="E175" t="s">
        <v>3111</v>
      </c>
      <c r="F175" t="s">
        <v>3112</v>
      </c>
      <c r="G175" t="s">
        <v>2629</v>
      </c>
      <c r="H175" t="s">
        <v>1290</v>
      </c>
      <c r="I175">
        <v>0</v>
      </c>
      <c r="J175">
        <v>0</v>
      </c>
      <c r="K175" s="6">
        <v>45062.086921296293</v>
      </c>
      <c r="L175" t="s">
        <v>2630</v>
      </c>
      <c r="M175">
        <v>2677</v>
      </c>
      <c r="N175">
        <v>1</v>
      </c>
      <c r="O175">
        <v>1592333</v>
      </c>
      <c r="P175" t="s">
        <v>48</v>
      </c>
      <c r="Q175" t="s">
        <v>329</v>
      </c>
      <c r="R175">
        <v>607</v>
      </c>
      <c r="S175" t="s">
        <v>2634</v>
      </c>
      <c r="T175">
        <v>126542</v>
      </c>
      <c r="U175">
        <v>568666</v>
      </c>
      <c r="W175">
        <v>0</v>
      </c>
      <c r="X175" t="s">
        <v>2632</v>
      </c>
      <c r="Y175">
        <v>45092.086921296293</v>
      </c>
      <c r="AA175" t="s">
        <v>2594</v>
      </c>
      <c r="AB175" t="s">
        <v>2587</v>
      </c>
      <c r="AC175" t="s">
        <v>2607</v>
      </c>
      <c r="AD175" t="s">
        <v>3113</v>
      </c>
      <c r="AG175" t="s">
        <v>2685</v>
      </c>
      <c r="AJ175" t="s">
        <v>3114</v>
      </c>
      <c r="AK175" t="s">
        <v>453</v>
      </c>
      <c r="AL175" t="s">
        <v>2733</v>
      </c>
    </row>
    <row r="176" spans="1:38" hidden="1">
      <c r="A176" t="s">
        <v>3115</v>
      </c>
      <c r="C176" t="s">
        <v>2627</v>
      </c>
      <c r="D176" s="6">
        <v>45063.213414351849</v>
      </c>
      <c r="E176" t="s">
        <v>3111</v>
      </c>
      <c r="F176" t="s">
        <v>3112</v>
      </c>
      <c r="G176" t="s">
        <v>2629</v>
      </c>
      <c r="H176" t="s">
        <v>1290</v>
      </c>
      <c r="I176">
        <v>0</v>
      </c>
      <c r="J176">
        <v>0</v>
      </c>
      <c r="K176" s="6">
        <v>45062.14943287037</v>
      </c>
      <c r="L176" t="s">
        <v>2630</v>
      </c>
      <c r="M176">
        <v>2677</v>
      </c>
      <c r="N176">
        <v>1</v>
      </c>
      <c r="O176">
        <v>1592333</v>
      </c>
      <c r="P176" t="s">
        <v>48</v>
      </c>
      <c r="Q176" t="s">
        <v>329</v>
      </c>
      <c r="R176">
        <v>607</v>
      </c>
      <c r="S176" t="s">
        <v>2634</v>
      </c>
      <c r="T176">
        <v>126542</v>
      </c>
      <c r="U176">
        <v>568666</v>
      </c>
      <c r="W176">
        <v>0</v>
      </c>
      <c r="X176" t="s">
        <v>2632</v>
      </c>
      <c r="Y176">
        <v>45092.14943287037</v>
      </c>
      <c r="AA176" t="s">
        <v>2594</v>
      </c>
      <c r="AB176" t="s">
        <v>2587</v>
      </c>
      <c r="AC176" t="s">
        <v>2607</v>
      </c>
      <c r="AD176" t="s">
        <v>3113</v>
      </c>
      <c r="AG176" t="s">
        <v>2685</v>
      </c>
      <c r="AJ176" t="s">
        <v>3114</v>
      </c>
      <c r="AK176" t="s">
        <v>453</v>
      </c>
      <c r="AL176" t="s">
        <v>2733</v>
      </c>
    </row>
    <row r="177" spans="1:38" hidden="1">
      <c r="A177" t="s">
        <v>3116</v>
      </c>
      <c r="C177" t="s">
        <v>3117</v>
      </c>
      <c r="D177" s="6">
        <v>45063.213530092595</v>
      </c>
      <c r="E177" t="s">
        <v>3118</v>
      </c>
      <c r="F177" t="s">
        <v>3112</v>
      </c>
      <c r="G177" t="s">
        <v>2963</v>
      </c>
      <c r="H177" t="s">
        <v>3119</v>
      </c>
      <c r="I177">
        <v>0</v>
      </c>
      <c r="J177">
        <v>0</v>
      </c>
      <c r="K177" s="6">
        <v>45062.270138888889</v>
      </c>
      <c r="L177" t="s">
        <v>2630</v>
      </c>
      <c r="M177">
        <v>127</v>
      </c>
      <c r="N177">
        <v>1</v>
      </c>
      <c r="O177">
        <v>62500</v>
      </c>
      <c r="P177" t="s">
        <v>48</v>
      </c>
      <c r="Q177" t="s">
        <v>329</v>
      </c>
      <c r="R177">
        <v>27</v>
      </c>
      <c r="S177" t="s">
        <v>2634</v>
      </c>
      <c r="T177">
        <v>145815</v>
      </c>
      <c r="U177">
        <v>565797</v>
      </c>
      <c r="W177">
        <v>0</v>
      </c>
      <c r="X177" t="s">
        <v>3120</v>
      </c>
      <c r="Y177">
        <v>45092.270138888889</v>
      </c>
      <c r="AA177" t="s">
        <v>2594</v>
      </c>
      <c r="AB177" t="s">
        <v>2587</v>
      </c>
      <c r="AC177" t="s">
        <v>2607</v>
      </c>
      <c r="AD177" t="s">
        <v>3113</v>
      </c>
      <c r="AG177" t="s">
        <v>2685</v>
      </c>
      <c r="AJ177" t="s">
        <v>3114</v>
      </c>
      <c r="AK177" t="s">
        <v>453</v>
      </c>
      <c r="AL177" t="s">
        <v>2733</v>
      </c>
    </row>
    <row r="178" spans="1:38" hidden="1">
      <c r="A178" t="s">
        <v>3121</v>
      </c>
      <c r="C178" t="s">
        <v>3117</v>
      </c>
      <c r="D178" s="6">
        <v>45063.213495370372</v>
      </c>
      <c r="E178" t="s">
        <v>3122</v>
      </c>
      <c r="F178" t="s">
        <v>3112</v>
      </c>
      <c r="G178" t="s">
        <v>3123</v>
      </c>
      <c r="H178" t="s">
        <v>3124</v>
      </c>
      <c r="I178">
        <v>0</v>
      </c>
      <c r="J178">
        <v>0</v>
      </c>
      <c r="K178" s="6">
        <v>45062.272916666669</v>
      </c>
      <c r="L178" t="s">
        <v>2630</v>
      </c>
      <c r="M178">
        <v>31</v>
      </c>
      <c r="N178">
        <v>1</v>
      </c>
      <c r="O178">
        <v>12000</v>
      </c>
      <c r="P178" t="s">
        <v>48</v>
      </c>
      <c r="Q178" t="s">
        <v>329</v>
      </c>
      <c r="R178">
        <v>27</v>
      </c>
      <c r="S178" t="s">
        <v>2634</v>
      </c>
      <c r="T178">
        <v>145822</v>
      </c>
      <c r="U178">
        <v>565797</v>
      </c>
      <c r="W178">
        <v>0</v>
      </c>
      <c r="X178" t="s">
        <v>3120</v>
      </c>
      <c r="Y178">
        <v>45092.272916666669</v>
      </c>
      <c r="AA178" t="s">
        <v>2594</v>
      </c>
      <c r="AB178" t="s">
        <v>2587</v>
      </c>
      <c r="AC178" t="s">
        <v>2607</v>
      </c>
      <c r="AD178" t="s">
        <v>3113</v>
      </c>
      <c r="AG178" t="s">
        <v>2685</v>
      </c>
      <c r="AJ178" t="s">
        <v>3114</v>
      </c>
      <c r="AK178" t="s">
        <v>453</v>
      </c>
      <c r="AL178" t="s">
        <v>2733</v>
      </c>
    </row>
    <row r="179" spans="1:38" hidden="1">
      <c r="A179" t="s">
        <v>3125</v>
      </c>
      <c r="C179" t="s">
        <v>3117</v>
      </c>
      <c r="D179" s="6">
        <v>45063.213530092595</v>
      </c>
      <c r="E179" t="s">
        <v>3126</v>
      </c>
      <c r="F179" t="s">
        <v>3112</v>
      </c>
      <c r="G179" t="s">
        <v>2963</v>
      </c>
      <c r="H179" t="s">
        <v>3127</v>
      </c>
      <c r="I179">
        <v>0</v>
      </c>
      <c r="J179">
        <v>0</v>
      </c>
      <c r="K179" s="6">
        <v>45062.272916666669</v>
      </c>
      <c r="L179" t="s">
        <v>2630</v>
      </c>
      <c r="M179">
        <v>45</v>
      </c>
      <c r="N179">
        <v>1</v>
      </c>
      <c r="O179">
        <v>17500</v>
      </c>
      <c r="P179" t="s">
        <v>48</v>
      </c>
      <c r="Q179" t="s">
        <v>329</v>
      </c>
      <c r="R179">
        <v>27</v>
      </c>
      <c r="S179" t="s">
        <v>2634</v>
      </c>
      <c r="T179">
        <v>145847</v>
      </c>
      <c r="U179">
        <v>565797</v>
      </c>
      <c r="W179">
        <v>0</v>
      </c>
      <c r="X179" t="s">
        <v>3120</v>
      </c>
      <c r="Y179">
        <v>45092.272916666669</v>
      </c>
      <c r="AA179" t="s">
        <v>2594</v>
      </c>
      <c r="AB179" t="s">
        <v>2587</v>
      </c>
      <c r="AC179" t="s">
        <v>2607</v>
      </c>
      <c r="AD179" t="s">
        <v>3113</v>
      </c>
      <c r="AG179" t="s">
        <v>2685</v>
      </c>
      <c r="AJ179" t="s">
        <v>3114</v>
      </c>
      <c r="AK179" t="s">
        <v>453</v>
      </c>
      <c r="AL179" t="s">
        <v>2733</v>
      </c>
    </row>
    <row r="180" spans="1:38" hidden="1">
      <c r="A180" t="s">
        <v>3128</v>
      </c>
      <c r="C180" t="s">
        <v>2627</v>
      </c>
      <c r="D180" s="6">
        <v>45063.213414351849</v>
      </c>
      <c r="E180" t="s">
        <v>3129</v>
      </c>
      <c r="F180" t="s">
        <v>3112</v>
      </c>
      <c r="G180" t="s">
        <v>453</v>
      </c>
      <c r="H180" t="s">
        <v>2804</v>
      </c>
      <c r="I180">
        <v>0</v>
      </c>
      <c r="J180">
        <v>0</v>
      </c>
      <c r="K180" s="6">
        <v>45062.295138888891</v>
      </c>
      <c r="L180" t="s">
        <v>2630</v>
      </c>
      <c r="M180">
        <v>251</v>
      </c>
      <c r="N180">
        <v>1</v>
      </c>
      <c r="O180">
        <v>0</v>
      </c>
      <c r="P180" t="s">
        <v>48</v>
      </c>
      <c r="Q180" t="s">
        <v>329</v>
      </c>
      <c r="R180">
        <v>27</v>
      </c>
      <c r="S180" t="s">
        <v>2634</v>
      </c>
      <c r="T180">
        <v>549224</v>
      </c>
      <c r="U180">
        <v>568666</v>
      </c>
      <c r="W180">
        <v>0</v>
      </c>
      <c r="X180" t="s">
        <v>2632</v>
      </c>
      <c r="Y180">
        <v>45092.295138888891</v>
      </c>
      <c r="AA180" t="s">
        <v>2594</v>
      </c>
      <c r="AB180" t="s">
        <v>2587</v>
      </c>
      <c r="AC180" t="s">
        <v>2607</v>
      </c>
      <c r="AD180" t="s">
        <v>3113</v>
      </c>
      <c r="AG180" t="s">
        <v>2685</v>
      </c>
      <c r="AJ180" t="s">
        <v>3114</v>
      </c>
      <c r="AK180" t="s">
        <v>453</v>
      </c>
      <c r="AL180" t="s">
        <v>2733</v>
      </c>
    </row>
    <row r="181" spans="1:38" hidden="1">
      <c r="A181" t="s">
        <v>3130</v>
      </c>
      <c r="C181" t="s">
        <v>3117</v>
      </c>
      <c r="D181" s="6">
        <v>45063.213541666664</v>
      </c>
      <c r="E181" t="s">
        <v>3126</v>
      </c>
      <c r="F181" t="s">
        <v>3112</v>
      </c>
      <c r="G181" t="s">
        <v>2963</v>
      </c>
      <c r="H181" t="s">
        <v>3127</v>
      </c>
      <c r="I181">
        <v>0</v>
      </c>
      <c r="J181">
        <v>0</v>
      </c>
      <c r="K181" s="6">
        <v>45062.313888888886</v>
      </c>
      <c r="L181" t="s">
        <v>2630</v>
      </c>
      <c r="M181">
        <v>45</v>
      </c>
      <c r="N181">
        <v>1</v>
      </c>
      <c r="O181">
        <v>17500</v>
      </c>
      <c r="P181" t="s">
        <v>48</v>
      </c>
      <c r="Q181" t="s">
        <v>329</v>
      </c>
      <c r="R181">
        <v>27</v>
      </c>
      <c r="S181" t="s">
        <v>2634</v>
      </c>
      <c r="T181">
        <v>145847</v>
      </c>
      <c r="U181">
        <v>565797</v>
      </c>
      <c r="W181">
        <v>0</v>
      </c>
      <c r="X181" t="s">
        <v>3120</v>
      </c>
      <c r="Y181">
        <v>45092.313888888886</v>
      </c>
      <c r="AA181" t="s">
        <v>2594</v>
      </c>
      <c r="AB181" t="s">
        <v>2587</v>
      </c>
      <c r="AC181" t="s">
        <v>2607</v>
      </c>
      <c r="AD181" t="s">
        <v>3113</v>
      </c>
      <c r="AG181" t="s">
        <v>2685</v>
      </c>
      <c r="AJ181" t="s">
        <v>3114</v>
      </c>
      <c r="AK181" t="s">
        <v>453</v>
      </c>
      <c r="AL181" t="s">
        <v>2733</v>
      </c>
    </row>
    <row r="182" spans="1:38" hidden="1">
      <c r="A182" t="s">
        <v>3131</v>
      </c>
      <c r="C182" t="s">
        <v>3117</v>
      </c>
      <c r="D182" s="6">
        <v>45063.213506944441</v>
      </c>
      <c r="E182" t="s">
        <v>3122</v>
      </c>
      <c r="F182" t="s">
        <v>3112</v>
      </c>
      <c r="G182" t="s">
        <v>3123</v>
      </c>
      <c r="H182" t="s">
        <v>3124</v>
      </c>
      <c r="I182">
        <v>0</v>
      </c>
      <c r="J182">
        <v>0</v>
      </c>
      <c r="K182" s="6">
        <v>45062.313888888886</v>
      </c>
      <c r="L182" t="s">
        <v>2630</v>
      </c>
      <c r="M182">
        <v>31</v>
      </c>
      <c r="N182">
        <v>1</v>
      </c>
      <c r="O182">
        <v>12000</v>
      </c>
      <c r="P182" t="s">
        <v>48</v>
      </c>
      <c r="Q182" t="s">
        <v>329</v>
      </c>
      <c r="R182">
        <v>27</v>
      </c>
      <c r="S182" t="s">
        <v>2634</v>
      </c>
      <c r="T182">
        <v>145822</v>
      </c>
      <c r="U182">
        <v>565797</v>
      </c>
      <c r="W182">
        <v>0</v>
      </c>
      <c r="X182" t="s">
        <v>3120</v>
      </c>
      <c r="Y182">
        <v>45092.313888888886</v>
      </c>
      <c r="AA182" t="s">
        <v>2594</v>
      </c>
      <c r="AB182" t="s">
        <v>2587</v>
      </c>
      <c r="AC182" t="s">
        <v>2607</v>
      </c>
      <c r="AD182" t="s">
        <v>3113</v>
      </c>
      <c r="AG182" t="s">
        <v>2685</v>
      </c>
      <c r="AJ182" t="s">
        <v>3114</v>
      </c>
      <c r="AK182" t="s">
        <v>453</v>
      </c>
      <c r="AL182" t="s">
        <v>2733</v>
      </c>
    </row>
    <row r="183" spans="1:38" hidden="1">
      <c r="A183" t="s">
        <v>3132</v>
      </c>
      <c r="C183" t="s">
        <v>3117</v>
      </c>
      <c r="D183" s="6">
        <v>45063.213518518518</v>
      </c>
      <c r="E183" t="s">
        <v>3133</v>
      </c>
      <c r="F183" t="s">
        <v>3112</v>
      </c>
      <c r="G183" t="s">
        <v>3123</v>
      </c>
      <c r="H183" t="s">
        <v>3134</v>
      </c>
      <c r="I183">
        <v>0</v>
      </c>
      <c r="J183">
        <v>0</v>
      </c>
      <c r="K183" s="6">
        <v>45062.355555555558</v>
      </c>
      <c r="L183" t="s">
        <v>2630</v>
      </c>
      <c r="M183">
        <v>25</v>
      </c>
      <c r="N183">
        <v>1</v>
      </c>
      <c r="O183">
        <v>9333</v>
      </c>
      <c r="P183" t="s">
        <v>48</v>
      </c>
      <c r="Q183" t="s">
        <v>329</v>
      </c>
      <c r="R183">
        <v>27</v>
      </c>
      <c r="S183" t="s">
        <v>2634</v>
      </c>
      <c r="T183">
        <v>145849</v>
      </c>
      <c r="U183">
        <v>565797</v>
      </c>
      <c r="W183">
        <v>0</v>
      </c>
      <c r="X183" t="s">
        <v>3120</v>
      </c>
      <c r="Y183">
        <v>45092.355555555558</v>
      </c>
      <c r="AA183" t="s">
        <v>2594</v>
      </c>
      <c r="AB183" t="s">
        <v>2587</v>
      </c>
      <c r="AC183" t="s">
        <v>2607</v>
      </c>
      <c r="AD183" t="s">
        <v>3113</v>
      </c>
      <c r="AG183" t="s">
        <v>2685</v>
      </c>
      <c r="AJ183" t="s">
        <v>3114</v>
      </c>
      <c r="AK183" t="s">
        <v>453</v>
      </c>
      <c r="AL183" t="s">
        <v>2733</v>
      </c>
    </row>
    <row r="184" spans="1:38" hidden="1">
      <c r="A184" t="s">
        <v>3135</v>
      </c>
      <c r="C184" t="s">
        <v>3117</v>
      </c>
      <c r="D184" s="6">
        <v>45063.213483796295</v>
      </c>
      <c r="E184" t="s">
        <v>3126</v>
      </c>
      <c r="F184" t="s">
        <v>3112</v>
      </c>
      <c r="G184" t="s">
        <v>2963</v>
      </c>
      <c r="H184" t="s">
        <v>3127</v>
      </c>
      <c r="I184">
        <v>0</v>
      </c>
      <c r="J184">
        <v>0</v>
      </c>
      <c r="K184" s="6">
        <v>45062.355555555558</v>
      </c>
      <c r="L184" t="s">
        <v>2630</v>
      </c>
      <c r="M184">
        <v>45</v>
      </c>
      <c r="N184">
        <v>1</v>
      </c>
      <c r="O184">
        <v>17500</v>
      </c>
      <c r="P184" t="s">
        <v>48</v>
      </c>
      <c r="Q184" t="s">
        <v>329</v>
      </c>
      <c r="R184">
        <v>27</v>
      </c>
      <c r="S184" t="s">
        <v>2634</v>
      </c>
      <c r="T184">
        <v>145847</v>
      </c>
      <c r="U184">
        <v>565797</v>
      </c>
      <c r="W184">
        <v>0</v>
      </c>
      <c r="X184" t="s">
        <v>3120</v>
      </c>
      <c r="Y184">
        <v>45092.355555555558</v>
      </c>
      <c r="AA184" t="s">
        <v>2594</v>
      </c>
      <c r="AB184" t="s">
        <v>2587</v>
      </c>
      <c r="AC184" t="s">
        <v>2607</v>
      </c>
      <c r="AD184" t="s">
        <v>3113</v>
      </c>
      <c r="AG184" t="s">
        <v>2685</v>
      </c>
      <c r="AJ184" t="s">
        <v>3114</v>
      </c>
      <c r="AK184" t="s">
        <v>453</v>
      </c>
      <c r="AL184" t="s">
        <v>2733</v>
      </c>
    </row>
    <row r="185" spans="1:38" hidden="1">
      <c r="A185" t="s">
        <v>3136</v>
      </c>
      <c r="C185" t="s">
        <v>3117</v>
      </c>
      <c r="D185" s="6">
        <v>45063.213518518518</v>
      </c>
      <c r="E185" t="s">
        <v>3122</v>
      </c>
      <c r="F185" t="s">
        <v>3112</v>
      </c>
      <c r="G185" t="s">
        <v>3123</v>
      </c>
      <c r="H185" t="s">
        <v>3124</v>
      </c>
      <c r="I185">
        <v>0</v>
      </c>
      <c r="J185">
        <v>0</v>
      </c>
      <c r="K185" s="6">
        <v>45062.355555555558</v>
      </c>
      <c r="L185" t="s">
        <v>2630</v>
      </c>
      <c r="M185">
        <v>31</v>
      </c>
      <c r="N185">
        <v>1</v>
      </c>
      <c r="O185">
        <v>12000</v>
      </c>
      <c r="P185" t="s">
        <v>48</v>
      </c>
      <c r="Q185" t="s">
        <v>329</v>
      </c>
      <c r="R185">
        <v>27</v>
      </c>
      <c r="S185" t="s">
        <v>2634</v>
      </c>
      <c r="T185">
        <v>145822</v>
      </c>
      <c r="U185">
        <v>565797</v>
      </c>
      <c r="W185">
        <v>0</v>
      </c>
      <c r="X185" t="s">
        <v>3120</v>
      </c>
      <c r="Y185">
        <v>45092.355555555558</v>
      </c>
      <c r="AA185" t="s">
        <v>2594</v>
      </c>
      <c r="AB185" t="s">
        <v>2587</v>
      </c>
      <c r="AC185" t="s">
        <v>2607</v>
      </c>
      <c r="AD185" t="s">
        <v>3113</v>
      </c>
      <c r="AG185" t="s">
        <v>2685</v>
      </c>
      <c r="AJ185" t="s">
        <v>3114</v>
      </c>
      <c r="AK185" t="s">
        <v>453</v>
      </c>
      <c r="AL185" t="s">
        <v>2733</v>
      </c>
    </row>
    <row r="186" spans="1:38">
      <c r="A186" t="s">
        <v>606</v>
      </c>
      <c r="C186" t="s">
        <v>2598</v>
      </c>
      <c r="D186" s="6">
        <v>45084.241990740738</v>
      </c>
      <c r="E186" t="s">
        <v>609</v>
      </c>
      <c r="F186" t="s">
        <v>3137</v>
      </c>
      <c r="G186" t="s">
        <v>54</v>
      </c>
      <c r="H186" t="s">
        <v>137</v>
      </c>
      <c r="I186">
        <v>0</v>
      </c>
      <c r="J186">
        <v>0</v>
      </c>
      <c r="K186" s="6">
        <v>45084.000486111108</v>
      </c>
      <c r="L186" t="s">
        <v>607</v>
      </c>
      <c r="M186">
        <v>267136</v>
      </c>
      <c r="N186">
        <v>1</v>
      </c>
      <c r="O186">
        <v>9952153</v>
      </c>
      <c r="P186" t="s">
        <v>48</v>
      </c>
      <c r="Q186" t="s">
        <v>329</v>
      </c>
      <c r="R186">
        <v>1106</v>
      </c>
      <c r="S186" t="s">
        <v>3138</v>
      </c>
      <c r="T186">
        <v>48724</v>
      </c>
      <c r="U186">
        <v>642877</v>
      </c>
      <c r="W186">
        <v>0</v>
      </c>
      <c r="X186" t="s">
        <v>2585</v>
      </c>
      <c r="Y186">
        <v>0</v>
      </c>
      <c r="AA186" t="s">
        <v>2594</v>
      </c>
      <c r="AB186" t="s">
        <v>2606</v>
      </c>
      <c r="AC186" t="s">
        <v>2607</v>
      </c>
      <c r="AD186" t="s">
        <v>2616</v>
      </c>
      <c r="AJ186" t="s">
        <v>2675</v>
      </c>
      <c r="AK186" t="s">
        <v>2590</v>
      </c>
      <c r="AL186" t="s">
        <v>2591</v>
      </c>
    </row>
    <row r="187" spans="1:38" hidden="1">
      <c r="A187" t="s">
        <v>3139</v>
      </c>
      <c r="C187" t="s">
        <v>2598</v>
      </c>
      <c r="D187" s="6">
        <v>45020.176898148151</v>
      </c>
      <c r="E187" t="s">
        <v>3140</v>
      </c>
      <c r="F187" t="s">
        <v>3141</v>
      </c>
      <c r="G187" t="s">
        <v>54</v>
      </c>
      <c r="H187" t="s">
        <v>514</v>
      </c>
      <c r="I187">
        <v>0</v>
      </c>
      <c r="J187">
        <v>1</v>
      </c>
      <c r="K187" s="6">
        <v>45019</v>
      </c>
      <c r="L187" t="s">
        <v>3142</v>
      </c>
      <c r="M187">
        <v>71554</v>
      </c>
      <c r="N187">
        <v>1</v>
      </c>
      <c r="O187">
        <v>2665755</v>
      </c>
      <c r="P187" t="s">
        <v>48</v>
      </c>
      <c r="Q187" t="s">
        <v>329</v>
      </c>
      <c r="R187">
        <v>27</v>
      </c>
      <c r="S187" t="s">
        <v>3143</v>
      </c>
      <c r="T187">
        <v>151802</v>
      </c>
      <c r="U187">
        <v>642877</v>
      </c>
      <c r="W187">
        <v>0</v>
      </c>
      <c r="X187" t="s">
        <v>2585</v>
      </c>
      <c r="Y187">
        <v>0</v>
      </c>
      <c r="AA187" t="s">
        <v>2594</v>
      </c>
      <c r="AB187" t="s">
        <v>2606</v>
      </c>
      <c r="AC187" t="s">
        <v>2607</v>
      </c>
      <c r="AD187" t="s">
        <v>3144</v>
      </c>
      <c r="AG187" t="s">
        <v>2685</v>
      </c>
      <c r="AJ187" t="s">
        <v>3145</v>
      </c>
      <c r="AK187" t="s">
        <v>2590</v>
      </c>
      <c r="AL187" t="s">
        <v>2727</v>
      </c>
    </row>
    <row r="188" spans="1:38" hidden="1">
      <c r="A188" t="s">
        <v>3146</v>
      </c>
      <c r="C188" t="s">
        <v>2598</v>
      </c>
      <c r="D188" s="6">
        <v>45021.233171296299</v>
      </c>
      <c r="E188" t="s">
        <v>3147</v>
      </c>
      <c r="F188" t="s">
        <v>3148</v>
      </c>
      <c r="G188" t="s">
        <v>54</v>
      </c>
      <c r="H188" t="s">
        <v>53</v>
      </c>
      <c r="I188">
        <v>0</v>
      </c>
      <c r="J188">
        <v>0</v>
      </c>
      <c r="K188" s="6">
        <v>45020.216874999998</v>
      </c>
      <c r="L188" t="s">
        <v>3142</v>
      </c>
      <c r="M188">
        <v>26667</v>
      </c>
      <c r="N188">
        <v>1</v>
      </c>
      <c r="O188">
        <v>993472</v>
      </c>
      <c r="P188" t="s">
        <v>48</v>
      </c>
      <c r="Q188" t="s">
        <v>329</v>
      </c>
      <c r="R188">
        <v>1106</v>
      </c>
      <c r="S188" t="s">
        <v>3149</v>
      </c>
      <c r="T188">
        <v>125887</v>
      </c>
      <c r="U188">
        <v>642877</v>
      </c>
      <c r="W188">
        <v>0</v>
      </c>
      <c r="X188" t="s">
        <v>2585</v>
      </c>
      <c r="Y188">
        <v>0</v>
      </c>
      <c r="AA188" t="s">
        <v>2594</v>
      </c>
      <c r="AB188" t="s">
        <v>2606</v>
      </c>
      <c r="AC188" t="s">
        <v>2607</v>
      </c>
      <c r="AD188" t="s">
        <v>3144</v>
      </c>
      <c r="AG188" t="s">
        <v>2685</v>
      </c>
      <c r="AJ188" t="s">
        <v>3145</v>
      </c>
      <c r="AK188" t="s">
        <v>2590</v>
      </c>
      <c r="AL188" t="s">
        <v>2727</v>
      </c>
    </row>
    <row r="189" spans="1:38" hidden="1">
      <c r="A189" t="s">
        <v>3150</v>
      </c>
      <c r="C189" t="s">
        <v>2598</v>
      </c>
      <c r="D189" s="6">
        <v>45066.235011574077</v>
      </c>
      <c r="E189" t="s">
        <v>3151</v>
      </c>
      <c r="F189" t="s">
        <v>3152</v>
      </c>
      <c r="G189" t="s">
        <v>54</v>
      </c>
      <c r="H189" t="s">
        <v>137</v>
      </c>
      <c r="I189">
        <v>0</v>
      </c>
      <c r="J189">
        <v>0</v>
      </c>
      <c r="K189" s="6">
        <v>45065.202233796299</v>
      </c>
      <c r="L189" t="s">
        <v>2630</v>
      </c>
      <c r="M189">
        <v>267136</v>
      </c>
      <c r="N189">
        <v>1</v>
      </c>
      <c r="O189">
        <v>9952153</v>
      </c>
      <c r="P189" t="s">
        <v>48</v>
      </c>
      <c r="Q189" t="s">
        <v>329</v>
      </c>
      <c r="R189">
        <v>1106</v>
      </c>
      <c r="S189" t="s">
        <v>2634</v>
      </c>
      <c r="T189">
        <v>48724</v>
      </c>
      <c r="U189">
        <v>642877</v>
      </c>
      <c r="W189">
        <v>0</v>
      </c>
      <c r="X189" t="s">
        <v>2585</v>
      </c>
      <c r="Y189">
        <v>0</v>
      </c>
      <c r="AA189" t="s">
        <v>2594</v>
      </c>
      <c r="AB189" t="s">
        <v>2650</v>
      </c>
      <c r="AC189" t="s">
        <v>2607</v>
      </c>
      <c r="AD189" t="s">
        <v>1003</v>
      </c>
      <c r="AG189" t="s">
        <v>2685</v>
      </c>
      <c r="AH189" t="s">
        <v>479</v>
      </c>
      <c r="AJ189" t="s">
        <v>3153</v>
      </c>
      <c r="AK189" t="s">
        <v>2590</v>
      </c>
      <c r="AL189" t="s">
        <v>2733</v>
      </c>
    </row>
    <row r="190" spans="1:38" hidden="1">
      <c r="A190" t="s">
        <v>3154</v>
      </c>
      <c r="C190" t="s">
        <v>2709</v>
      </c>
      <c r="D190" s="6">
        <v>45065.174120370371</v>
      </c>
      <c r="E190" t="s">
        <v>3155</v>
      </c>
      <c r="F190" t="s">
        <v>3156</v>
      </c>
      <c r="G190" t="s">
        <v>122</v>
      </c>
      <c r="H190" t="s">
        <v>457</v>
      </c>
      <c r="I190">
        <v>0</v>
      </c>
      <c r="J190">
        <v>21</v>
      </c>
      <c r="K190" s="6">
        <v>45065</v>
      </c>
      <c r="L190" t="s">
        <v>3157</v>
      </c>
      <c r="M190">
        <v>1357.59</v>
      </c>
      <c r="N190">
        <v>39</v>
      </c>
      <c r="O190">
        <v>213897</v>
      </c>
      <c r="P190" t="s">
        <v>48</v>
      </c>
      <c r="Q190" t="s">
        <v>329</v>
      </c>
      <c r="R190">
        <v>27</v>
      </c>
      <c r="S190" t="s">
        <v>3158</v>
      </c>
      <c r="T190">
        <v>121441</v>
      </c>
      <c r="U190">
        <v>642876</v>
      </c>
      <c r="W190">
        <v>0</v>
      </c>
      <c r="X190" t="s">
        <v>2585</v>
      </c>
      <c r="Y190">
        <v>0</v>
      </c>
      <c r="AA190" t="s">
        <v>2594</v>
      </c>
      <c r="AB190" t="s">
        <v>2595</v>
      </c>
      <c r="AC190" t="s">
        <v>2607</v>
      </c>
      <c r="AD190" t="s">
        <v>1003</v>
      </c>
      <c r="AG190" t="s">
        <v>2685</v>
      </c>
      <c r="AJ190" t="s">
        <v>3153</v>
      </c>
      <c r="AK190" t="s">
        <v>122</v>
      </c>
      <c r="AL190" t="s">
        <v>2733</v>
      </c>
    </row>
    <row r="191" spans="1:38" hidden="1">
      <c r="A191" t="s">
        <v>3159</v>
      </c>
      <c r="C191" t="s">
        <v>2627</v>
      </c>
      <c r="D191" s="6">
        <v>45066.235324074078</v>
      </c>
      <c r="E191" t="s">
        <v>3160</v>
      </c>
      <c r="F191" t="s">
        <v>3161</v>
      </c>
      <c r="G191" t="s">
        <v>2629</v>
      </c>
      <c r="H191" t="s">
        <v>1290</v>
      </c>
      <c r="I191">
        <v>0</v>
      </c>
      <c r="J191">
        <v>0</v>
      </c>
      <c r="K191" s="6">
        <v>45065.084722222222</v>
      </c>
      <c r="L191" t="s">
        <v>2630</v>
      </c>
      <c r="M191">
        <v>2677</v>
      </c>
      <c r="N191">
        <v>1</v>
      </c>
      <c r="O191">
        <v>1592333</v>
      </c>
      <c r="P191" t="s">
        <v>48</v>
      </c>
      <c r="Q191" t="s">
        <v>329</v>
      </c>
      <c r="R191">
        <v>607</v>
      </c>
      <c r="S191" t="s">
        <v>2634</v>
      </c>
      <c r="T191">
        <v>126542</v>
      </c>
      <c r="U191">
        <v>568666</v>
      </c>
      <c r="W191">
        <v>0</v>
      </c>
      <c r="X191" t="s">
        <v>2632</v>
      </c>
      <c r="Y191">
        <v>45092.084722222222</v>
      </c>
      <c r="AA191" t="s">
        <v>2594</v>
      </c>
      <c r="AB191" t="s">
        <v>2587</v>
      </c>
      <c r="AC191" t="s">
        <v>2607</v>
      </c>
      <c r="AD191" t="s">
        <v>1003</v>
      </c>
      <c r="AG191" t="s">
        <v>2685</v>
      </c>
      <c r="AJ191" t="s">
        <v>3162</v>
      </c>
      <c r="AK191" t="s">
        <v>453</v>
      </c>
      <c r="AL191" t="s">
        <v>2733</v>
      </c>
    </row>
    <row r="192" spans="1:38" hidden="1">
      <c r="A192" t="s">
        <v>3163</v>
      </c>
      <c r="C192" t="s">
        <v>2598</v>
      </c>
      <c r="D192" s="6">
        <v>45066.235069444447</v>
      </c>
      <c r="E192" t="s">
        <v>3164</v>
      </c>
      <c r="F192" t="s">
        <v>3165</v>
      </c>
      <c r="G192" t="s">
        <v>54</v>
      </c>
      <c r="H192" t="s">
        <v>145</v>
      </c>
      <c r="I192">
        <v>0</v>
      </c>
      <c r="J192">
        <v>0</v>
      </c>
      <c r="K192" s="6">
        <v>45065.202314814815</v>
      </c>
      <c r="L192" t="s">
        <v>433</v>
      </c>
      <c r="M192">
        <v>261016</v>
      </c>
      <c r="N192">
        <v>1</v>
      </c>
      <c r="O192">
        <v>9724171</v>
      </c>
      <c r="P192" t="s">
        <v>48</v>
      </c>
      <c r="Q192" t="s">
        <v>329</v>
      </c>
      <c r="R192">
        <v>1106</v>
      </c>
      <c r="S192" t="s">
        <v>2615</v>
      </c>
      <c r="T192">
        <v>41220</v>
      </c>
      <c r="U192">
        <v>642877</v>
      </c>
      <c r="W192">
        <v>0</v>
      </c>
      <c r="X192" t="s">
        <v>3166</v>
      </c>
      <c r="Y192">
        <v>0</v>
      </c>
      <c r="AA192" t="s">
        <v>2594</v>
      </c>
      <c r="AB192" t="s">
        <v>2606</v>
      </c>
      <c r="AC192" t="s">
        <v>2607</v>
      </c>
      <c r="AD192" t="s">
        <v>1003</v>
      </c>
      <c r="AG192" t="s">
        <v>2685</v>
      </c>
      <c r="AH192" t="s">
        <v>479</v>
      </c>
      <c r="AJ192" t="s">
        <v>3162</v>
      </c>
      <c r="AK192" t="s">
        <v>2590</v>
      </c>
      <c r="AL192" t="s">
        <v>2733</v>
      </c>
    </row>
    <row r="193" spans="1:38" hidden="1">
      <c r="A193" t="s">
        <v>3167</v>
      </c>
      <c r="C193" t="s">
        <v>2669</v>
      </c>
      <c r="D193" s="6">
        <v>45066.236087962963</v>
      </c>
      <c r="E193" t="s">
        <v>3168</v>
      </c>
      <c r="F193" t="s">
        <v>3169</v>
      </c>
      <c r="G193" t="s">
        <v>54</v>
      </c>
      <c r="H193" t="s">
        <v>198</v>
      </c>
      <c r="I193">
        <v>0</v>
      </c>
      <c r="J193">
        <v>0</v>
      </c>
      <c r="K193" s="6">
        <v>45065.459513888891</v>
      </c>
      <c r="L193" t="s">
        <v>3170</v>
      </c>
      <c r="M193">
        <v>0</v>
      </c>
      <c r="N193">
        <v>0</v>
      </c>
      <c r="O193">
        <v>45966</v>
      </c>
      <c r="P193" t="s">
        <v>48</v>
      </c>
      <c r="Q193" t="s">
        <v>329</v>
      </c>
      <c r="R193">
        <v>1106</v>
      </c>
      <c r="S193" t="s">
        <v>3171</v>
      </c>
      <c r="T193">
        <v>56634</v>
      </c>
      <c r="U193">
        <v>642889</v>
      </c>
      <c r="W193">
        <v>0</v>
      </c>
      <c r="X193" t="s">
        <v>3166</v>
      </c>
      <c r="Y193">
        <v>0</v>
      </c>
      <c r="AA193" t="s">
        <v>2594</v>
      </c>
      <c r="AB193" t="s">
        <v>2587</v>
      </c>
      <c r="AC193" t="s">
        <v>2607</v>
      </c>
      <c r="AD193" t="s">
        <v>1003</v>
      </c>
      <c r="AG193" t="s">
        <v>2685</v>
      </c>
      <c r="AH193" t="s">
        <v>479</v>
      </c>
      <c r="AJ193" t="s">
        <v>3153</v>
      </c>
      <c r="AK193" t="s">
        <v>2590</v>
      </c>
      <c r="AL193" t="s">
        <v>2733</v>
      </c>
    </row>
    <row r="194" spans="1:38" hidden="1">
      <c r="A194" t="s">
        <v>3172</v>
      </c>
      <c r="C194" t="s">
        <v>2627</v>
      </c>
      <c r="D194" s="6">
        <v>45066.23541666667</v>
      </c>
      <c r="E194" t="s">
        <v>3173</v>
      </c>
      <c r="F194" t="s">
        <v>3161</v>
      </c>
      <c r="G194" t="s">
        <v>2629</v>
      </c>
      <c r="H194" t="s">
        <v>1325</v>
      </c>
      <c r="I194">
        <v>0</v>
      </c>
      <c r="J194">
        <v>0</v>
      </c>
      <c r="K194" s="6">
        <v>45065.20894675926</v>
      </c>
      <c r="L194" t="s">
        <v>2630</v>
      </c>
      <c r="M194">
        <v>7326</v>
      </c>
      <c r="N194">
        <v>1</v>
      </c>
      <c r="O194">
        <v>3564000</v>
      </c>
      <c r="P194" t="s">
        <v>48</v>
      </c>
      <c r="Q194" t="s">
        <v>329</v>
      </c>
      <c r="R194">
        <v>607</v>
      </c>
      <c r="S194" t="s">
        <v>2634</v>
      </c>
      <c r="T194">
        <v>126543</v>
      </c>
      <c r="U194">
        <v>568666</v>
      </c>
      <c r="W194">
        <v>0</v>
      </c>
      <c r="X194" t="s">
        <v>2632</v>
      </c>
      <c r="Y194">
        <v>45092.20894675926</v>
      </c>
      <c r="AA194" t="s">
        <v>2594</v>
      </c>
      <c r="AB194" t="s">
        <v>2587</v>
      </c>
      <c r="AC194" t="s">
        <v>2607</v>
      </c>
      <c r="AD194" t="s">
        <v>1003</v>
      </c>
      <c r="AG194" t="s">
        <v>2685</v>
      </c>
      <c r="AJ194" t="s">
        <v>3162</v>
      </c>
      <c r="AK194" t="s">
        <v>453</v>
      </c>
      <c r="AL194" t="s">
        <v>2733</v>
      </c>
    </row>
    <row r="195" spans="1:38" hidden="1">
      <c r="A195" t="s">
        <v>3174</v>
      </c>
      <c r="C195" t="s">
        <v>2627</v>
      </c>
      <c r="D195" s="6">
        <v>45066.235439814816</v>
      </c>
      <c r="E195" t="s">
        <v>3175</v>
      </c>
      <c r="F195" t="s">
        <v>3161</v>
      </c>
      <c r="G195" t="s">
        <v>2629</v>
      </c>
      <c r="H195" t="s">
        <v>1290</v>
      </c>
      <c r="I195">
        <v>0</v>
      </c>
      <c r="J195">
        <v>0</v>
      </c>
      <c r="K195" s="6">
        <v>45065.209722222222</v>
      </c>
      <c r="L195" t="s">
        <v>2630</v>
      </c>
      <c r="M195">
        <v>2677</v>
      </c>
      <c r="N195">
        <v>1</v>
      </c>
      <c r="O195">
        <v>1592333</v>
      </c>
      <c r="P195" t="s">
        <v>48</v>
      </c>
      <c r="Q195" t="s">
        <v>329</v>
      </c>
      <c r="R195">
        <v>607</v>
      </c>
      <c r="S195" t="s">
        <v>2634</v>
      </c>
      <c r="T195">
        <v>126542</v>
      </c>
      <c r="U195">
        <v>568666</v>
      </c>
      <c r="W195">
        <v>0</v>
      </c>
      <c r="X195" t="s">
        <v>2632</v>
      </c>
      <c r="Y195">
        <v>45092.209722222222</v>
      </c>
      <c r="AA195" t="s">
        <v>2594</v>
      </c>
      <c r="AB195" t="s">
        <v>2587</v>
      </c>
      <c r="AC195" t="s">
        <v>2607</v>
      </c>
      <c r="AD195" t="s">
        <v>1003</v>
      </c>
      <c r="AG195" t="s">
        <v>2685</v>
      </c>
      <c r="AJ195" t="s">
        <v>3162</v>
      </c>
      <c r="AK195" t="s">
        <v>453</v>
      </c>
      <c r="AL195" t="s">
        <v>2733</v>
      </c>
    </row>
    <row r="196" spans="1:38" hidden="1">
      <c r="A196" t="s">
        <v>3176</v>
      </c>
      <c r="C196" t="s">
        <v>2627</v>
      </c>
      <c r="D196" s="6">
        <v>45066.235335648147</v>
      </c>
      <c r="E196" t="s">
        <v>3177</v>
      </c>
      <c r="F196" t="s">
        <v>3161</v>
      </c>
      <c r="G196" t="s">
        <v>2629</v>
      </c>
      <c r="H196" t="s">
        <v>2840</v>
      </c>
      <c r="I196">
        <v>0</v>
      </c>
      <c r="J196">
        <v>0</v>
      </c>
      <c r="K196" s="6">
        <v>45065.230555555558</v>
      </c>
      <c r="L196" t="s">
        <v>2630</v>
      </c>
      <c r="M196">
        <v>6332</v>
      </c>
      <c r="N196">
        <v>1</v>
      </c>
      <c r="O196">
        <v>2996500</v>
      </c>
      <c r="P196" t="s">
        <v>48</v>
      </c>
      <c r="Q196" t="s">
        <v>329</v>
      </c>
      <c r="R196">
        <v>607</v>
      </c>
      <c r="S196" t="s">
        <v>2634</v>
      </c>
      <c r="T196">
        <v>126544</v>
      </c>
      <c r="U196">
        <v>568666</v>
      </c>
      <c r="W196">
        <v>0</v>
      </c>
      <c r="X196" t="s">
        <v>2632</v>
      </c>
      <c r="Y196">
        <v>45092.230555555558</v>
      </c>
      <c r="AA196" t="s">
        <v>2594</v>
      </c>
      <c r="AB196" t="s">
        <v>2587</v>
      </c>
      <c r="AC196" t="s">
        <v>2607</v>
      </c>
      <c r="AD196" t="s">
        <v>1003</v>
      </c>
      <c r="AG196" t="s">
        <v>2685</v>
      </c>
      <c r="AJ196" t="s">
        <v>3162</v>
      </c>
      <c r="AK196" t="s">
        <v>453</v>
      </c>
      <c r="AL196" t="s">
        <v>2733</v>
      </c>
    </row>
    <row r="197" spans="1:38" hidden="1">
      <c r="A197" t="s">
        <v>3178</v>
      </c>
      <c r="C197" t="s">
        <v>2627</v>
      </c>
      <c r="D197" s="6">
        <v>45066.235381944447</v>
      </c>
      <c r="E197" t="s">
        <v>3173</v>
      </c>
      <c r="F197" t="s">
        <v>3161</v>
      </c>
      <c r="G197" t="s">
        <v>2629</v>
      </c>
      <c r="H197" t="s">
        <v>1325</v>
      </c>
      <c r="I197">
        <v>0</v>
      </c>
      <c r="J197">
        <v>0</v>
      </c>
      <c r="K197" s="6">
        <v>45065.252083333333</v>
      </c>
      <c r="L197" t="s">
        <v>2630</v>
      </c>
      <c r="M197">
        <v>7326</v>
      </c>
      <c r="N197">
        <v>1</v>
      </c>
      <c r="O197">
        <v>3564000</v>
      </c>
      <c r="P197" t="s">
        <v>48</v>
      </c>
      <c r="Q197" t="s">
        <v>329</v>
      </c>
      <c r="R197">
        <v>607</v>
      </c>
      <c r="S197" t="s">
        <v>2634</v>
      </c>
      <c r="T197">
        <v>126543</v>
      </c>
      <c r="U197">
        <v>568666</v>
      </c>
      <c r="W197">
        <v>0</v>
      </c>
      <c r="X197" t="s">
        <v>2632</v>
      </c>
      <c r="Y197">
        <v>45092.252083333333</v>
      </c>
      <c r="AA197" t="s">
        <v>2594</v>
      </c>
      <c r="AB197" t="s">
        <v>2587</v>
      </c>
      <c r="AC197" t="s">
        <v>2607</v>
      </c>
      <c r="AD197" t="s">
        <v>1003</v>
      </c>
      <c r="AG197" t="s">
        <v>2685</v>
      </c>
      <c r="AJ197" t="s">
        <v>3162</v>
      </c>
      <c r="AK197" t="s">
        <v>453</v>
      </c>
      <c r="AL197" t="s">
        <v>2733</v>
      </c>
    </row>
    <row r="198" spans="1:38" hidden="1">
      <c r="A198" t="s">
        <v>3179</v>
      </c>
      <c r="C198" t="s">
        <v>2627</v>
      </c>
      <c r="D198" s="6">
        <v>45066.235300925924</v>
      </c>
      <c r="E198" t="s">
        <v>3180</v>
      </c>
      <c r="F198" t="s">
        <v>3161</v>
      </c>
      <c r="G198" t="s">
        <v>2629</v>
      </c>
      <c r="H198" t="s">
        <v>2840</v>
      </c>
      <c r="I198">
        <v>0</v>
      </c>
      <c r="J198">
        <v>0</v>
      </c>
      <c r="K198" s="6">
        <v>45065.253472222219</v>
      </c>
      <c r="L198" t="s">
        <v>2630</v>
      </c>
      <c r="M198">
        <v>6332</v>
      </c>
      <c r="N198">
        <v>1</v>
      </c>
      <c r="O198">
        <v>2996500</v>
      </c>
      <c r="P198" t="s">
        <v>48</v>
      </c>
      <c r="Q198" t="s">
        <v>329</v>
      </c>
      <c r="R198">
        <v>607</v>
      </c>
      <c r="S198" t="s">
        <v>2634</v>
      </c>
      <c r="T198">
        <v>126544</v>
      </c>
      <c r="U198">
        <v>568666</v>
      </c>
      <c r="W198">
        <v>0</v>
      </c>
      <c r="X198" t="s">
        <v>2632</v>
      </c>
      <c r="Y198">
        <v>45092.253472222219</v>
      </c>
      <c r="AA198" t="s">
        <v>2594</v>
      </c>
      <c r="AB198" t="s">
        <v>2587</v>
      </c>
      <c r="AC198" t="s">
        <v>2607</v>
      </c>
      <c r="AD198" t="s">
        <v>1003</v>
      </c>
      <c r="AG198" t="s">
        <v>2685</v>
      </c>
      <c r="AJ198" t="s">
        <v>3162</v>
      </c>
      <c r="AK198" t="s">
        <v>453</v>
      </c>
      <c r="AL198" t="s">
        <v>2733</v>
      </c>
    </row>
    <row r="199" spans="1:38" hidden="1">
      <c r="A199" t="s">
        <v>3181</v>
      </c>
      <c r="C199" t="s">
        <v>2627</v>
      </c>
      <c r="D199" s="6">
        <v>45066.23542824074</v>
      </c>
      <c r="E199" t="s">
        <v>3182</v>
      </c>
      <c r="F199" t="s">
        <v>3161</v>
      </c>
      <c r="G199" t="s">
        <v>2629</v>
      </c>
      <c r="H199" t="s">
        <v>1325</v>
      </c>
      <c r="I199">
        <v>0</v>
      </c>
      <c r="J199">
        <v>0</v>
      </c>
      <c r="K199" s="6">
        <v>45065.335416666669</v>
      </c>
      <c r="L199" t="s">
        <v>2630</v>
      </c>
      <c r="M199">
        <v>7326</v>
      </c>
      <c r="N199">
        <v>1</v>
      </c>
      <c r="O199">
        <v>3564000</v>
      </c>
      <c r="P199" t="s">
        <v>48</v>
      </c>
      <c r="Q199" t="s">
        <v>329</v>
      </c>
      <c r="R199">
        <v>607</v>
      </c>
      <c r="S199" t="s">
        <v>2634</v>
      </c>
      <c r="T199">
        <v>126543</v>
      </c>
      <c r="U199">
        <v>568666</v>
      </c>
      <c r="W199">
        <v>0</v>
      </c>
      <c r="X199" t="s">
        <v>2632</v>
      </c>
      <c r="Y199">
        <v>45092.335416666669</v>
      </c>
      <c r="AA199" t="s">
        <v>2594</v>
      </c>
      <c r="AB199" t="s">
        <v>2587</v>
      </c>
      <c r="AC199" t="s">
        <v>2607</v>
      </c>
      <c r="AD199" t="s">
        <v>1003</v>
      </c>
      <c r="AG199" t="s">
        <v>2685</v>
      </c>
      <c r="AJ199" t="s">
        <v>3162</v>
      </c>
      <c r="AK199" t="s">
        <v>453</v>
      </c>
      <c r="AL199" t="s">
        <v>2733</v>
      </c>
    </row>
    <row r="200" spans="1:38" hidden="1">
      <c r="A200" t="s">
        <v>3183</v>
      </c>
      <c r="C200" t="s">
        <v>2627</v>
      </c>
      <c r="D200" s="6">
        <v>45066.235347222224</v>
      </c>
      <c r="E200" t="s">
        <v>3180</v>
      </c>
      <c r="F200" t="s">
        <v>3161</v>
      </c>
      <c r="G200" t="s">
        <v>2629</v>
      </c>
      <c r="H200" t="s">
        <v>2840</v>
      </c>
      <c r="I200">
        <v>0</v>
      </c>
      <c r="J200">
        <v>0</v>
      </c>
      <c r="K200" s="6">
        <v>45065.338888888888</v>
      </c>
      <c r="L200" t="s">
        <v>2630</v>
      </c>
      <c r="M200">
        <v>6332</v>
      </c>
      <c r="N200">
        <v>1</v>
      </c>
      <c r="O200">
        <v>2996500</v>
      </c>
      <c r="P200" t="s">
        <v>48</v>
      </c>
      <c r="Q200" t="s">
        <v>329</v>
      </c>
      <c r="R200">
        <v>607</v>
      </c>
      <c r="S200" t="s">
        <v>2634</v>
      </c>
      <c r="T200">
        <v>126544</v>
      </c>
      <c r="U200">
        <v>568666</v>
      </c>
      <c r="W200">
        <v>0</v>
      </c>
      <c r="X200" t="s">
        <v>2632</v>
      </c>
      <c r="Y200">
        <v>45092.338888888888</v>
      </c>
      <c r="AA200" t="s">
        <v>2594</v>
      </c>
      <c r="AB200" t="s">
        <v>2587</v>
      </c>
      <c r="AC200" t="s">
        <v>2607</v>
      </c>
      <c r="AD200" t="s">
        <v>1003</v>
      </c>
      <c r="AG200" t="s">
        <v>2685</v>
      </c>
      <c r="AJ200" t="s">
        <v>3162</v>
      </c>
      <c r="AK200" t="s">
        <v>453</v>
      </c>
      <c r="AL200" t="s">
        <v>2733</v>
      </c>
    </row>
    <row r="201" spans="1:38" hidden="1">
      <c r="A201" t="s">
        <v>3184</v>
      </c>
      <c r="C201" t="s">
        <v>2669</v>
      </c>
      <c r="D201" s="6">
        <v>45066.235833333332</v>
      </c>
      <c r="E201" t="s">
        <v>3185</v>
      </c>
      <c r="F201" t="s">
        <v>3186</v>
      </c>
      <c r="G201" t="s">
        <v>54</v>
      </c>
      <c r="H201" t="s">
        <v>999</v>
      </c>
      <c r="I201">
        <v>0</v>
      </c>
      <c r="J201">
        <v>0</v>
      </c>
      <c r="K201" s="6">
        <v>45065.372893518521</v>
      </c>
      <c r="L201" t="s">
        <v>1000</v>
      </c>
      <c r="M201">
        <v>0</v>
      </c>
      <c r="N201">
        <v>0</v>
      </c>
      <c r="O201">
        <v>4737</v>
      </c>
      <c r="P201" t="s">
        <v>48</v>
      </c>
      <c r="Q201" t="s">
        <v>329</v>
      </c>
      <c r="R201">
        <v>1106</v>
      </c>
      <c r="S201" t="s">
        <v>2731</v>
      </c>
      <c r="T201">
        <v>117934</v>
      </c>
      <c r="U201">
        <v>642889</v>
      </c>
      <c r="W201">
        <v>0</v>
      </c>
      <c r="X201" t="s">
        <v>2585</v>
      </c>
      <c r="Y201">
        <v>0</v>
      </c>
      <c r="AA201" t="s">
        <v>2594</v>
      </c>
      <c r="AB201" t="s">
        <v>2587</v>
      </c>
      <c r="AC201" t="s">
        <v>2607</v>
      </c>
      <c r="AD201" t="s">
        <v>1003</v>
      </c>
      <c r="AG201" t="s">
        <v>2685</v>
      </c>
      <c r="AJ201" t="s">
        <v>3153</v>
      </c>
      <c r="AK201" t="s">
        <v>2590</v>
      </c>
      <c r="AL201" t="s">
        <v>2733</v>
      </c>
    </row>
    <row r="202" spans="1:38" hidden="1">
      <c r="A202" t="s">
        <v>3187</v>
      </c>
      <c r="C202" t="s">
        <v>2582</v>
      </c>
      <c r="D202" s="6">
        <v>45066.236504629633</v>
      </c>
      <c r="E202" t="s">
        <v>3188</v>
      </c>
      <c r="F202" t="s">
        <v>3189</v>
      </c>
      <c r="G202" t="s">
        <v>54</v>
      </c>
      <c r="H202" t="s">
        <v>353</v>
      </c>
      <c r="I202">
        <v>0</v>
      </c>
      <c r="J202">
        <v>0</v>
      </c>
      <c r="K202" s="6">
        <v>45065.453067129631</v>
      </c>
      <c r="L202" t="s">
        <v>3190</v>
      </c>
      <c r="M202">
        <v>1</v>
      </c>
      <c r="N202">
        <v>0</v>
      </c>
      <c r="O202">
        <v>2500</v>
      </c>
      <c r="P202" t="s">
        <v>48</v>
      </c>
      <c r="Q202" t="s">
        <v>329</v>
      </c>
      <c r="R202">
        <v>27</v>
      </c>
      <c r="S202" t="s">
        <v>3191</v>
      </c>
      <c r="T202">
        <v>166469</v>
      </c>
      <c r="U202">
        <v>565801</v>
      </c>
      <c r="W202">
        <v>0</v>
      </c>
      <c r="X202" t="s">
        <v>2585</v>
      </c>
      <c r="Y202">
        <v>0</v>
      </c>
      <c r="AA202" t="s">
        <v>2594</v>
      </c>
      <c r="AB202" t="s">
        <v>2606</v>
      </c>
      <c r="AC202" t="s">
        <v>2607</v>
      </c>
      <c r="AD202" t="s">
        <v>1003</v>
      </c>
      <c r="AG202" t="s">
        <v>2685</v>
      </c>
      <c r="AJ202" t="s">
        <v>3153</v>
      </c>
      <c r="AK202" t="s">
        <v>2590</v>
      </c>
      <c r="AL202" t="s">
        <v>2733</v>
      </c>
    </row>
    <row r="203" spans="1:38" hidden="1">
      <c r="A203" t="s">
        <v>3192</v>
      </c>
      <c r="C203" t="s">
        <v>2582</v>
      </c>
      <c r="D203" s="6">
        <v>45066.236481481479</v>
      </c>
      <c r="E203" t="s">
        <v>3193</v>
      </c>
      <c r="F203" t="s">
        <v>3194</v>
      </c>
      <c r="G203" t="s">
        <v>54</v>
      </c>
      <c r="H203" t="s">
        <v>353</v>
      </c>
      <c r="I203">
        <v>0</v>
      </c>
      <c r="J203">
        <v>0</v>
      </c>
      <c r="K203" s="6">
        <v>45065.476319444446</v>
      </c>
      <c r="L203" t="s">
        <v>3195</v>
      </c>
      <c r="M203">
        <v>1</v>
      </c>
      <c r="N203">
        <v>0</v>
      </c>
      <c r="O203">
        <v>2500</v>
      </c>
      <c r="P203" t="s">
        <v>48</v>
      </c>
      <c r="Q203" t="s">
        <v>329</v>
      </c>
      <c r="R203">
        <v>27</v>
      </c>
      <c r="S203" t="s">
        <v>3196</v>
      </c>
      <c r="T203">
        <v>166469</v>
      </c>
      <c r="U203">
        <v>565801</v>
      </c>
      <c r="W203">
        <v>0</v>
      </c>
      <c r="X203" t="s">
        <v>2585</v>
      </c>
      <c r="Y203">
        <v>0</v>
      </c>
      <c r="AA203" t="s">
        <v>2594</v>
      </c>
      <c r="AB203" t="s">
        <v>2587</v>
      </c>
      <c r="AC203" t="s">
        <v>2607</v>
      </c>
      <c r="AD203" t="s">
        <v>1003</v>
      </c>
      <c r="AG203" t="s">
        <v>2685</v>
      </c>
      <c r="AJ203" t="s">
        <v>3153</v>
      </c>
      <c r="AK203" t="s">
        <v>2590</v>
      </c>
      <c r="AL203" t="s">
        <v>2733</v>
      </c>
    </row>
    <row r="204" spans="1:38" hidden="1">
      <c r="A204" t="s">
        <v>3197</v>
      </c>
      <c r="C204" t="s">
        <v>2598</v>
      </c>
      <c r="D204" s="6">
        <v>45025.161099537036</v>
      </c>
      <c r="E204" t="s">
        <v>3198</v>
      </c>
      <c r="F204" t="s">
        <v>3199</v>
      </c>
      <c r="G204" t="s">
        <v>54</v>
      </c>
      <c r="H204" t="s">
        <v>137</v>
      </c>
      <c r="I204">
        <v>0</v>
      </c>
      <c r="J204">
        <v>0</v>
      </c>
      <c r="K204" s="6">
        <v>45024.000104166669</v>
      </c>
      <c r="L204" t="s">
        <v>3200</v>
      </c>
      <c r="M204">
        <v>267136</v>
      </c>
      <c r="N204">
        <v>1</v>
      </c>
      <c r="O204">
        <v>9952153</v>
      </c>
      <c r="P204" t="s">
        <v>48</v>
      </c>
      <c r="Q204" t="s">
        <v>329</v>
      </c>
      <c r="R204">
        <v>1106</v>
      </c>
      <c r="S204" t="s">
        <v>3201</v>
      </c>
      <c r="T204">
        <v>48724</v>
      </c>
      <c r="U204">
        <v>642877</v>
      </c>
      <c r="W204">
        <v>0</v>
      </c>
      <c r="X204" t="s">
        <v>2585</v>
      </c>
      <c r="Y204">
        <v>0</v>
      </c>
      <c r="AA204" t="s">
        <v>2594</v>
      </c>
      <c r="AB204" t="s">
        <v>2595</v>
      </c>
      <c r="AC204" t="s">
        <v>2607</v>
      </c>
      <c r="AD204" t="s">
        <v>3202</v>
      </c>
      <c r="AG204" t="s">
        <v>2685</v>
      </c>
      <c r="AJ204" t="s">
        <v>3109</v>
      </c>
      <c r="AK204" t="s">
        <v>2590</v>
      </c>
      <c r="AL204" t="s">
        <v>2727</v>
      </c>
    </row>
    <row r="205" spans="1:38" hidden="1">
      <c r="A205" t="s">
        <v>3203</v>
      </c>
      <c r="C205" t="s">
        <v>2709</v>
      </c>
      <c r="D205" s="6">
        <v>45025.160960648151</v>
      </c>
      <c r="E205" t="s">
        <v>3204</v>
      </c>
      <c r="F205" t="s">
        <v>3199</v>
      </c>
      <c r="G205" t="s">
        <v>122</v>
      </c>
      <c r="H205" t="s">
        <v>283</v>
      </c>
      <c r="I205">
        <v>0</v>
      </c>
      <c r="J205">
        <v>34</v>
      </c>
      <c r="K205" s="6">
        <v>45025</v>
      </c>
      <c r="L205" t="s">
        <v>3200</v>
      </c>
      <c r="M205">
        <v>5229.51</v>
      </c>
      <c r="N205">
        <v>143</v>
      </c>
      <c r="O205">
        <v>748965</v>
      </c>
      <c r="P205" t="s">
        <v>48</v>
      </c>
      <c r="Q205" t="s">
        <v>329</v>
      </c>
      <c r="R205">
        <v>27</v>
      </c>
      <c r="S205" t="s">
        <v>3205</v>
      </c>
      <c r="T205">
        <v>121494</v>
      </c>
      <c r="U205">
        <v>642876</v>
      </c>
      <c r="W205">
        <v>0</v>
      </c>
      <c r="X205" t="s">
        <v>2585</v>
      </c>
      <c r="Y205">
        <v>0</v>
      </c>
      <c r="AA205" t="s">
        <v>2594</v>
      </c>
      <c r="AB205" t="s">
        <v>2595</v>
      </c>
      <c r="AC205" t="s">
        <v>2607</v>
      </c>
      <c r="AD205" t="s">
        <v>3202</v>
      </c>
      <c r="AG205" t="s">
        <v>2685</v>
      </c>
      <c r="AJ205" t="s">
        <v>3109</v>
      </c>
      <c r="AK205" t="s">
        <v>122</v>
      </c>
      <c r="AL205" t="s">
        <v>2727</v>
      </c>
    </row>
    <row r="206" spans="1:38" hidden="1">
      <c r="A206" t="s">
        <v>3206</v>
      </c>
      <c r="C206" t="s">
        <v>3207</v>
      </c>
      <c r="D206" s="6">
        <v>44931.149039351854</v>
      </c>
      <c r="E206" t="s">
        <v>3208</v>
      </c>
      <c r="F206" t="s">
        <v>3209</v>
      </c>
      <c r="G206" t="s">
        <v>122</v>
      </c>
      <c r="H206" t="s">
        <v>1779</v>
      </c>
      <c r="I206">
        <v>0</v>
      </c>
      <c r="J206">
        <v>36</v>
      </c>
      <c r="K206" s="6">
        <v>44931</v>
      </c>
      <c r="L206" t="s">
        <v>3210</v>
      </c>
      <c r="M206">
        <v>20841.599999999999</v>
      </c>
      <c r="N206">
        <v>1560</v>
      </c>
      <c r="O206">
        <v>141223</v>
      </c>
      <c r="P206" t="s">
        <v>48</v>
      </c>
      <c r="Q206" t="s">
        <v>329</v>
      </c>
      <c r="R206">
        <v>27</v>
      </c>
      <c r="S206" t="s">
        <v>3211</v>
      </c>
      <c r="T206">
        <v>144616</v>
      </c>
      <c r="U206">
        <v>565800</v>
      </c>
      <c r="W206">
        <v>0</v>
      </c>
      <c r="X206" t="s">
        <v>2585</v>
      </c>
      <c r="Y206">
        <v>0</v>
      </c>
      <c r="AA206" t="s">
        <v>2594</v>
      </c>
      <c r="AB206" t="s">
        <v>2606</v>
      </c>
      <c r="AC206" t="s">
        <v>2588</v>
      </c>
      <c r="AI206" t="s">
        <v>307</v>
      </c>
      <c r="AJ206" t="s">
        <v>3212</v>
      </c>
      <c r="AL206" t="s">
        <v>3213</v>
      </c>
    </row>
    <row r="207" spans="1:38" hidden="1">
      <c r="A207" t="s">
        <v>3214</v>
      </c>
      <c r="C207" t="s">
        <v>2582</v>
      </c>
      <c r="D207" s="6">
        <v>44932.088449074072</v>
      </c>
      <c r="E207" t="s">
        <v>3215</v>
      </c>
      <c r="F207" t="s">
        <v>3216</v>
      </c>
      <c r="G207" t="s">
        <v>54</v>
      </c>
      <c r="H207" t="s">
        <v>153</v>
      </c>
      <c r="I207">
        <v>0</v>
      </c>
      <c r="J207">
        <v>0</v>
      </c>
      <c r="K207" s="6">
        <v>44931.303888888891</v>
      </c>
      <c r="L207" t="s">
        <v>3217</v>
      </c>
      <c r="M207">
        <v>43206</v>
      </c>
      <c r="N207">
        <v>1</v>
      </c>
      <c r="O207">
        <v>1609658</v>
      </c>
      <c r="P207" t="s">
        <v>48</v>
      </c>
      <c r="Q207" t="s">
        <v>329</v>
      </c>
      <c r="R207">
        <v>27</v>
      </c>
      <c r="S207" t="s">
        <v>3218</v>
      </c>
      <c r="T207">
        <v>274882</v>
      </c>
      <c r="U207">
        <v>565801</v>
      </c>
      <c r="W207">
        <v>0</v>
      </c>
      <c r="X207" t="s">
        <v>2585</v>
      </c>
      <c r="Y207">
        <v>0</v>
      </c>
      <c r="AA207" t="s">
        <v>2594</v>
      </c>
      <c r="AB207" t="s">
        <v>2606</v>
      </c>
      <c r="AC207" t="s">
        <v>2588</v>
      </c>
      <c r="AI207" t="s">
        <v>307</v>
      </c>
      <c r="AJ207" t="s">
        <v>3212</v>
      </c>
      <c r="AL207" t="s">
        <v>3213</v>
      </c>
    </row>
    <row r="208" spans="1:38" hidden="1">
      <c r="A208" t="s">
        <v>3219</v>
      </c>
      <c r="C208" t="s">
        <v>2709</v>
      </c>
      <c r="D208" s="6">
        <v>44936.240115740744</v>
      </c>
      <c r="E208" t="s">
        <v>3220</v>
      </c>
      <c r="F208" t="s">
        <v>3221</v>
      </c>
      <c r="G208" t="s">
        <v>122</v>
      </c>
      <c r="H208" t="s">
        <v>3222</v>
      </c>
      <c r="I208">
        <v>0</v>
      </c>
      <c r="J208">
        <v>24</v>
      </c>
      <c r="K208" s="6">
        <v>44936</v>
      </c>
      <c r="L208" t="s">
        <v>3223</v>
      </c>
      <c r="M208">
        <v>7899.4</v>
      </c>
      <c r="N208">
        <v>127</v>
      </c>
      <c r="O208">
        <v>1217029</v>
      </c>
      <c r="P208" t="s">
        <v>48</v>
      </c>
      <c r="Q208" t="s">
        <v>329</v>
      </c>
      <c r="R208">
        <v>27</v>
      </c>
      <c r="S208" t="s">
        <v>3224</v>
      </c>
      <c r="T208">
        <v>121219</v>
      </c>
      <c r="U208">
        <v>642876</v>
      </c>
      <c r="W208">
        <v>0</v>
      </c>
      <c r="X208" t="s">
        <v>3166</v>
      </c>
      <c r="Y208">
        <v>0</v>
      </c>
      <c r="AA208" t="s">
        <v>2594</v>
      </c>
      <c r="AB208" t="s">
        <v>2606</v>
      </c>
      <c r="AC208" t="s">
        <v>2607</v>
      </c>
      <c r="AI208" t="s">
        <v>307</v>
      </c>
      <c r="AJ208" t="s">
        <v>3225</v>
      </c>
      <c r="AL208" t="s">
        <v>3213</v>
      </c>
    </row>
    <row r="209" spans="1:38" hidden="1">
      <c r="A209" t="s">
        <v>3226</v>
      </c>
      <c r="C209" t="s">
        <v>2709</v>
      </c>
      <c r="D209" s="6">
        <v>44936.240127314813</v>
      </c>
      <c r="E209" t="s">
        <v>3227</v>
      </c>
      <c r="F209" t="s">
        <v>3228</v>
      </c>
      <c r="G209" t="s">
        <v>122</v>
      </c>
      <c r="H209" t="s">
        <v>120</v>
      </c>
      <c r="I209">
        <v>0</v>
      </c>
      <c r="J209">
        <v>6</v>
      </c>
      <c r="K209" s="6">
        <v>44936</v>
      </c>
      <c r="L209" t="s">
        <v>123</v>
      </c>
      <c r="M209">
        <v>7437.12</v>
      </c>
      <c r="N209">
        <v>244</v>
      </c>
      <c r="O209">
        <v>365880</v>
      </c>
      <c r="P209" t="s">
        <v>48</v>
      </c>
      <c r="Q209" t="s">
        <v>329</v>
      </c>
      <c r="R209">
        <v>27</v>
      </c>
      <c r="S209" t="s">
        <v>3007</v>
      </c>
      <c r="T209">
        <v>121220</v>
      </c>
      <c r="U209">
        <v>642876</v>
      </c>
      <c r="W209">
        <v>0</v>
      </c>
      <c r="X209" t="s">
        <v>2585</v>
      </c>
      <c r="Y209">
        <v>0</v>
      </c>
      <c r="AA209" t="s">
        <v>2594</v>
      </c>
      <c r="AB209" t="s">
        <v>2606</v>
      </c>
      <c r="AC209" t="s">
        <v>2607</v>
      </c>
      <c r="AI209" t="s">
        <v>307</v>
      </c>
      <c r="AJ209" t="s">
        <v>3225</v>
      </c>
      <c r="AL209" t="s">
        <v>3213</v>
      </c>
    </row>
    <row r="210" spans="1:38" hidden="1">
      <c r="A210" t="s">
        <v>3229</v>
      </c>
      <c r="C210" t="s">
        <v>2598</v>
      </c>
      <c r="D210" s="6">
        <v>44936.240162037036</v>
      </c>
      <c r="E210" t="s">
        <v>3230</v>
      </c>
      <c r="F210" t="s">
        <v>3231</v>
      </c>
      <c r="G210" t="s">
        <v>54</v>
      </c>
      <c r="H210" t="s">
        <v>379</v>
      </c>
      <c r="I210">
        <v>0</v>
      </c>
      <c r="J210">
        <v>0</v>
      </c>
      <c r="K210" s="6">
        <v>44936.018287037034</v>
      </c>
      <c r="L210" t="s">
        <v>3232</v>
      </c>
      <c r="M210">
        <v>126966</v>
      </c>
      <c r="N210">
        <v>1</v>
      </c>
      <c r="O210">
        <v>4730139</v>
      </c>
      <c r="P210" t="s">
        <v>48</v>
      </c>
      <c r="Q210" t="s">
        <v>329</v>
      </c>
      <c r="R210">
        <v>1106</v>
      </c>
      <c r="S210" t="s">
        <v>3233</v>
      </c>
      <c r="T210">
        <v>71657</v>
      </c>
      <c r="U210">
        <v>642877</v>
      </c>
      <c r="W210">
        <v>0</v>
      </c>
      <c r="X210" t="s">
        <v>2585</v>
      </c>
      <c r="Y210">
        <v>0</v>
      </c>
      <c r="AA210" t="s">
        <v>2594</v>
      </c>
      <c r="AB210" t="s">
        <v>2606</v>
      </c>
      <c r="AC210" t="s">
        <v>2607</v>
      </c>
      <c r="AI210" t="s">
        <v>307</v>
      </c>
      <c r="AJ210" t="s">
        <v>3225</v>
      </c>
      <c r="AL210" t="s">
        <v>3213</v>
      </c>
    </row>
    <row r="211" spans="1:38" hidden="1">
      <c r="A211" t="s">
        <v>3234</v>
      </c>
      <c r="C211" t="s">
        <v>2598</v>
      </c>
      <c r="D211" s="6">
        <v>44936.240173611113</v>
      </c>
      <c r="E211" t="s">
        <v>3235</v>
      </c>
      <c r="F211" t="s">
        <v>3236</v>
      </c>
      <c r="G211" t="s">
        <v>54</v>
      </c>
      <c r="H211" t="s">
        <v>145</v>
      </c>
      <c r="I211">
        <v>0</v>
      </c>
      <c r="J211">
        <v>0</v>
      </c>
      <c r="K211" s="6">
        <v>44936.00271990741</v>
      </c>
      <c r="L211" t="s">
        <v>3237</v>
      </c>
      <c r="M211">
        <v>261016</v>
      </c>
      <c r="N211">
        <v>1</v>
      </c>
      <c r="O211">
        <v>9724171</v>
      </c>
      <c r="P211" t="s">
        <v>48</v>
      </c>
      <c r="Q211" t="s">
        <v>329</v>
      </c>
      <c r="R211">
        <v>1106</v>
      </c>
      <c r="S211" t="s">
        <v>3238</v>
      </c>
      <c r="T211">
        <v>41220</v>
      </c>
      <c r="U211">
        <v>642877</v>
      </c>
      <c r="W211">
        <v>0</v>
      </c>
      <c r="X211" t="s">
        <v>2585</v>
      </c>
      <c r="Y211">
        <v>0</v>
      </c>
      <c r="AA211" t="s">
        <v>2594</v>
      </c>
      <c r="AB211" t="s">
        <v>2606</v>
      </c>
      <c r="AC211" t="s">
        <v>2607</v>
      </c>
      <c r="AI211" t="s">
        <v>307</v>
      </c>
      <c r="AJ211" t="s">
        <v>3225</v>
      </c>
      <c r="AL211" t="s">
        <v>3213</v>
      </c>
    </row>
    <row r="212" spans="1:38" hidden="1">
      <c r="A212" t="s">
        <v>3239</v>
      </c>
      <c r="C212" t="s">
        <v>2598</v>
      </c>
      <c r="D212" s="6">
        <v>44936.240185185183</v>
      </c>
      <c r="E212" t="s">
        <v>3240</v>
      </c>
      <c r="F212" t="s">
        <v>3241</v>
      </c>
      <c r="G212" t="s">
        <v>54</v>
      </c>
      <c r="H212" t="s">
        <v>612</v>
      </c>
      <c r="I212">
        <v>0</v>
      </c>
      <c r="J212">
        <v>0</v>
      </c>
      <c r="K212" s="6">
        <v>44936.013194444444</v>
      </c>
      <c r="L212" t="s">
        <v>1161</v>
      </c>
      <c r="M212">
        <v>197006</v>
      </c>
      <c r="N212">
        <v>1</v>
      </c>
      <c r="O212">
        <v>7339450</v>
      </c>
      <c r="P212" t="s">
        <v>48</v>
      </c>
      <c r="Q212" t="s">
        <v>329</v>
      </c>
      <c r="R212">
        <v>1106</v>
      </c>
      <c r="S212" t="s">
        <v>3242</v>
      </c>
      <c r="T212">
        <v>61654</v>
      </c>
      <c r="U212">
        <v>642877</v>
      </c>
      <c r="W212">
        <v>0</v>
      </c>
      <c r="X212" t="s">
        <v>2585</v>
      </c>
      <c r="Y212">
        <v>0</v>
      </c>
      <c r="AA212" t="s">
        <v>2594</v>
      </c>
      <c r="AB212" t="s">
        <v>2606</v>
      </c>
      <c r="AC212" t="s">
        <v>2607</v>
      </c>
      <c r="AI212" t="s">
        <v>307</v>
      </c>
      <c r="AJ212" t="s">
        <v>3225</v>
      </c>
      <c r="AL212" t="s">
        <v>3213</v>
      </c>
    </row>
    <row r="213" spans="1:38" hidden="1">
      <c r="A213" t="s">
        <v>3243</v>
      </c>
      <c r="C213" t="s">
        <v>2598</v>
      </c>
      <c r="D213" s="6">
        <v>44936.240208333336</v>
      </c>
      <c r="E213" t="s">
        <v>3244</v>
      </c>
      <c r="F213" t="s">
        <v>3245</v>
      </c>
      <c r="G213" t="s">
        <v>54</v>
      </c>
      <c r="H213" t="s">
        <v>896</v>
      </c>
      <c r="I213">
        <v>0</v>
      </c>
      <c r="J213">
        <v>0</v>
      </c>
      <c r="K213" s="6">
        <v>44936.201041666667</v>
      </c>
      <c r="L213" t="s">
        <v>3246</v>
      </c>
      <c r="M213">
        <v>0</v>
      </c>
      <c r="N213">
        <v>0</v>
      </c>
      <c r="O213">
        <v>765085</v>
      </c>
      <c r="P213" t="s">
        <v>48</v>
      </c>
      <c r="Q213" t="s">
        <v>329</v>
      </c>
      <c r="R213">
        <v>1106</v>
      </c>
      <c r="S213" t="s">
        <v>3247</v>
      </c>
      <c r="T213">
        <v>56480</v>
      </c>
      <c r="U213">
        <v>642877</v>
      </c>
      <c r="W213">
        <v>0</v>
      </c>
      <c r="X213" t="s">
        <v>2585</v>
      </c>
      <c r="Y213">
        <v>0</v>
      </c>
      <c r="AA213" t="s">
        <v>2594</v>
      </c>
      <c r="AB213" t="s">
        <v>2606</v>
      </c>
      <c r="AC213" t="s">
        <v>2607</v>
      </c>
      <c r="AI213" t="s">
        <v>307</v>
      </c>
      <c r="AJ213" t="s">
        <v>3225</v>
      </c>
      <c r="AL213" t="s">
        <v>3213</v>
      </c>
    </row>
    <row r="214" spans="1:38" hidden="1">
      <c r="A214" t="s">
        <v>3248</v>
      </c>
      <c r="C214" t="s">
        <v>2598</v>
      </c>
      <c r="D214" s="6">
        <v>44936.240219907406</v>
      </c>
      <c r="E214" t="s">
        <v>3249</v>
      </c>
      <c r="F214" t="s">
        <v>3250</v>
      </c>
      <c r="G214" t="s">
        <v>54</v>
      </c>
      <c r="H214" t="s">
        <v>137</v>
      </c>
      <c r="I214">
        <v>0</v>
      </c>
      <c r="J214">
        <v>0</v>
      </c>
      <c r="K214" s="6">
        <v>44936.002164351848</v>
      </c>
      <c r="L214" t="s">
        <v>566</v>
      </c>
      <c r="M214">
        <v>267136</v>
      </c>
      <c r="N214">
        <v>1</v>
      </c>
      <c r="O214">
        <v>9952153</v>
      </c>
      <c r="P214" t="s">
        <v>48</v>
      </c>
      <c r="Q214" t="s">
        <v>329</v>
      </c>
      <c r="R214">
        <v>1106</v>
      </c>
      <c r="S214" t="s">
        <v>3251</v>
      </c>
      <c r="T214">
        <v>48724</v>
      </c>
      <c r="U214">
        <v>642877</v>
      </c>
      <c r="W214">
        <v>0</v>
      </c>
      <c r="X214" t="s">
        <v>3166</v>
      </c>
      <c r="Y214">
        <v>0</v>
      </c>
      <c r="AA214" t="s">
        <v>2594</v>
      </c>
      <c r="AB214" t="s">
        <v>2650</v>
      </c>
      <c r="AC214" t="s">
        <v>2607</v>
      </c>
      <c r="AI214" t="s">
        <v>307</v>
      </c>
      <c r="AJ214" t="s">
        <v>3225</v>
      </c>
      <c r="AL214" t="s">
        <v>3213</v>
      </c>
    </row>
    <row r="215" spans="1:38" hidden="1">
      <c r="A215" t="s">
        <v>3252</v>
      </c>
      <c r="C215" t="s">
        <v>2598</v>
      </c>
      <c r="D215" s="6">
        <v>44936.240219907406</v>
      </c>
      <c r="E215" t="s">
        <v>3253</v>
      </c>
      <c r="F215" t="s">
        <v>3254</v>
      </c>
      <c r="G215" t="s">
        <v>54</v>
      </c>
      <c r="H215" t="s">
        <v>402</v>
      </c>
      <c r="I215">
        <v>0</v>
      </c>
      <c r="J215">
        <v>1</v>
      </c>
      <c r="K215" s="6">
        <v>44936</v>
      </c>
      <c r="L215" t="s">
        <v>3223</v>
      </c>
      <c r="M215">
        <v>182356</v>
      </c>
      <c r="N215">
        <v>1</v>
      </c>
      <c r="O215">
        <v>6793685</v>
      </c>
      <c r="P215" t="s">
        <v>48</v>
      </c>
      <c r="Q215" t="s">
        <v>329</v>
      </c>
      <c r="R215">
        <v>27</v>
      </c>
      <c r="S215" t="s">
        <v>3255</v>
      </c>
      <c r="T215">
        <v>152112</v>
      </c>
      <c r="U215">
        <v>642877</v>
      </c>
      <c r="W215">
        <v>0</v>
      </c>
      <c r="X215" t="s">
        <v>3166</v>
      </c>
      <c r="Y215">
        <v>0</v>
      </c>
      <c r="AA215" t="s">
        <v>2594</v>
      </c>
      <c r="AB215" t="s">
        <v>2606</v>
      </c>
      <c r="AC215" t="s">
        <v>2607</v>
      </c>
      <c r="AI215" t="s">
        <v>307</v>
      </c>
      <c r="AJ215" t="s">
        <v>3225</v>
      </c>
      <c r="AL215" t="s">
        <v>3213</v>
      </c>
    </row>
    <row r="216" spans="1:38" hidden="1">
      <c r="A216" t="s">
        <v>3256</v>
      </c>
      <c r="C216" t="s">
        <v>2598</v>
      </c>
      <c r="D216" s="6">
        <v>44936.240231481483</v>
      </c>
      <c r="E216" t="s">
        <v>3257</v>
      </c>
      <c r="F216" t="s">
        <v>3258</v>
      </c>
      <c r="G216" t="s">
        <v>54</v>
      </c>
      <c r="H216" t="s">
        <v>698</v>
      </c>
      <c r="I216">
        <v>0</v>
      </c>
      <c r="J216">
        <v>0</v>
      </c>
      <c r="K216" s="6">
        <v>44936.005578703705</v>
      </c>
      <c r="L216" t="s">
        <v>2630</v>
      </c>
      <c r="M216">
        <v>256657</v>
      </c>
      <c r="N216">
        <v>1</v>
      </c>
      <c r="O216">
        <v>9561753</v>
      </c>
      <c r="P216" t="s">
        <v>48</v>
      </c>
      <c r="Q216" t="s">
        <v>329</v>
      </c>
      <c r="R216">
        <v>27</v>
      </c>
      <c r="S216" t="s">
        <v>2634</v>
      </c>
      <c r="T216">
        <v>169489</v>
      </c>
      <c r="U216">
        <v>642877</v>
      </c>
      <c r="W216">
        <v>0</v>
      </c>
      <c r="X216" t="s">
        <v>3166</v>
      </c>
      <c r="Y216">
        <v>0</v>
      </c>
      <c r="AA216" t="s">
        <v>2594</v>
      </c>
      <c r="AB216" t="s">
        <v>2650</v>
      </c>
      <c r="AC216" t="s">
        <v>2607</v>
      </c>
      <c r="AI216" t="s">
        <v>307</v>
      </c>
      <c r="AJ216" t="s">
        <v>3225</v>
      </c>
      <c r="AL216" t="s">
        <v>3213</v>
      </c>
    </row>
    <row r="217" spans="1:38" hidden="1">
      <c r="A217" t="s">
        <v>3259</v>
      </c>
      <c r="C217" t="s">
        <v>2582</v>
      </c>
      <c r="D217" s="6">
        <v>44936.240381944444</v>
      </c>
      <c r="E217" t="s">
        <v>3260</v>
      </c>
      <c r="F217" t="s">
        <v>3231</v>
      </c>
      <c r="G217" t="s">
        <v>354</v>
      </c>
      <c r="H217" t="s">
        <v>1041</v>
      </c>
      <c r="I217">
        <v>0</v>
      </c>
      <c r="J217">
        <v>0</v>
      </c>
      <c r="K217" s="6">
        <v>44936.003634259258</v>
      </c>
      <c r="L217" t="s">
        <v>3232</v>
      </c>
      <c r="M217">
        <v>1</v>
      </c>
      <c r="N217">
        <v>1</v>
      </c>
      <c r="O217">
        <v>0</v>
      </c>
      <c r="P217" t="s">
        <v>48</v>
      </c>
      <c r="Q217" t="s">
        <v>329</v>
      </c>
      <c r="R217">
        <v>43</v>
      </c>
      <c r="S217" t="s">
        <v>3261</v>
      </c>
      <c r="T217">
        <v>52738</v>
      </c>
      <c r="U217">
        <v>565801</v>
      </c>
      <c r="W217">
        <v>0</v>
      </c>
      <c r="X217" t="s">
        <v>2585</v>
      </c>
      <c r="Y217">
        <v>0</v>
      </c>
      <c r="AA217" t="s">
        <v>2594</v>
      </c>
      <c r="AB217" t="s">
        <v>2606</v>
      </c>
      <c r="AC217" t="s">
        <v>2607</v>
      </c>
      <c r="AI217" t="s">
        <v>307</v>
      </c>
      <c r="AJ217" t="s">
        <v>3225</v>
      </c>
      <c r="AL217" t="s">
        <v>3213</v>
      </c>
    </row>
    <row r="218" spans="1:38" hidden="1">
      <c r="A218" t="s">
        <v>3262</v>
      </c>
      <c r="C218" t="s">
        <v>2598</v>
      </c>
      <c r="D218" s="6">
        <v>44937.237592592595</v>
      </c>
      <c r="E218" t="s">
        <v>3263</v>
      </c>
      <c r="F218" t="s">
        <v>3264</v>
      </c>
      <c r="G218" t="s">
        <v>54</v>
      </c>
      <c r="H218" t="s">
        <v>530</v>
      </c>
      <c r="I218">
        <v>0</v>
      </c>
      <c r="J218">
        <v>1</v>
      </c>
      <c r="K218" s="6">
        <v>44936</v>
      </c>
      <c r="L218" t="s">
        <v>123</v>
      </c>
      <c r="M218">
        <v>82286</v>
      </c>
      <c r="N218">
        <v>1</v>
      </c>
      <c r="O218">
        <v>3065586</v>
      </c>
      <c r="P218" t="s">
        <v>48</v>
      </c>
      <c r="Q218" t="s">
        <v>329</v>
      </c>
      <c r="R218">
        <v>27</v>
      </c>
      <c r="S218" t="s">
        <v>3265</v>
      </c>
      <c r="T218">
        <v>147928</v>
      </c>
      <c r="U218">
        <v>642877</v>
      </c>
      <c r="W218">
        <v>0</v>
      </c>
      <c r="X218" t="s">
        <v>2585</v>
      </c>
      <c r="Y218">
        <v>0</v>
      </c>
      <c r="AA218" t="s">
        <v>2594</v>
      </c>
      <c r="AB218" t="s">
        <v>2606</v>
      </c>
      <c r="AC218" t="s">
        <v>2607</v>
      </c>
      <c r="AI218" t="s">
        <v>307</v>
      </c>
      <c r="AJ218" t="s">
        <v>3225</v>
      </c>
      <c r="AL218" t="s">
        <v>3213</v>
      </c>
    </row>
    <row r="219" spans="1:38" hidden="1">
      <c r="A219" t="s">
        <v>3266</v>
      </c>
      <c r="C219" t="s">
        <v>2598</v>
      </c>
      <c r="D219" s="6">
        <v>44937.237604166665</v>
      </c>
      <c r="E219" t="s">
        <v>3267</v>
      </c>
      <c r="F219" t="s">
        <v>3268</v>
      </c>
      <c r="G219" t="s">
        <v>54</v>
      </c>
      <c r="H219" t="s">
        <v>379</v>
      </c>
      <c r="I219">
        <v>0</v>
      </c>
      <c r="J219">
        <v>0</v>
      </c>
      <c r="K219" s="6">
        <v>44936.420162037037</v>
      </c>
      <c r="L219" t="s">
        <v>3269</v>
      </c>
      <c r="M219">
        <v>126966</v>
      </c>
      <c r="N219">
        <v>1</v>
      </c>
      <c r="O219">
        <v>4730139</v>
      </c>
      <c r="P219" t="s">
        <v>48</v>
      </c>
      <c r="Q219" t="s">
        <v>329</v>
      </c>
      <c r="R219">
        <v>1106</v>
      </c>
      <c r="S219" t="s">
        <v>3270</v>
      </c>
      <c r="T219">
        <v>71657</v>
      </c>
      <c r="U219">
        <v>642877</v>
      </c>
      <c r="W219">
        <v>0</v>
      </c>
      <c r="X219" t="s">
        <v>2585</v>
      </c>
      <c r="Y219">
        <v>0</v>
      </c>
      <c r="AA219" t="s">
        <v>2594</v>
      </c>
      <c r="AB219" t="s">
        <v>2606</v>
      </c>
      <c r="AC219" t="s">
        <v>2607</v>
      </c>
      <c r="AI219" t="s">
        <v>307</v>
      </c>
      <c r="AJ219" t="s">
        <v>3225</v>
      </c>
      <c r="AL219" t="s">
        <v>3213</v>
      </c>
    </row>
    <row r="220" spans="1:38" hidden="1">
      <c r="A220" t="s">
        <v>3271</v>
      </c>
      <c r="C220" t="s">
        <v>2598</v>
      </c>
      <c r="D220" s="6">
        <v>44937.237673611111</v>
      </c>
      <c r="E220" t="s">
        <v>3272</v>
      </c>
      <c r="F220" t="s">
        <v>3273</v>
      </c>
      <c r="G220" t="s">
        <v>54</v>
      </c>
      <c r="H220" t="s">
        <v>53</v>
      </c>
      <c r="I220">
        <v>0</v>
      </c>
      <c r="J220">
        <v>0</v>
      </c>
      <c r="K220" s="6">
        <v>44936.627303240741</v>
      </c>
      <c r="L220" t="s">
        <v>2630</v>
      </c>
      <c r="M220">
        <v>26667</v>
      </c>
      <c r="N220">
        <v>1</v>
      </c>
      <c r="O220">
        <v>993472</v>
      </c>
      <c r="P220" t="s">
        <v>48</v>
      </c>
      <c r="Q220" t="s">
        <v>329</v>
      </c>
      <c r="R220">
        <v>1106</v>
      </c>
      <c r="S220" t="s">
        <v>2634</v>
      </c>
      <c r="T220">
        <v>125887</v>
      </c>
      <c r="U220">
        <v>642877</v>
      </c>
      <c r="W220">
        <v>0</v>
      </c>
      <c r="X220" t="s">
        <v>3166</v>
      </c>
      <c r="Y220">
        <v>0</v>
      </c>
      <c r="AA220" t="s">
        <v>2594</v>
      </c>
      <c r="AB220" t="s">
        <v>2606</v>
      </c>
      <c r="AC220" t="s">
        <v>2607</v>
      </c>
      <c r="AI220" t="s">
        <v>307</v>
      </c>
      <c r="AJ220" t="s">
        <v>3225</v>
      </c>
      <c r="AL220" t="s">
        <v>3213</v>
      </c>
    </row>
    <row r="221" spans="1:38" hidden="1">
      <c r="A221" t="s">
        <v>3274</v>
      </c>
      <c r="C221" t="s">
        <v>2598</v>
      </c>
      <c r="D221" s="6">
        <v>44938.225023148145</v>
      </c>
      <c r="E221" t="s">
        <v>3275</v>
      </c>
      <c r="F221" t="s">
        <v>3276</v>
      </c>
      <c r="G221" t="s">
        <v>54</v>
      </c>
      <c r="H221" t="s">
        <v>379</v>
      </c>
      <c r="I221">
        <v>0</v>
      </c>
      <c r="J221">
        <v>0</v>
      </c>
      <c r="K221" s="6">
        <v>44937.638437499998</v>
      </c>
      <c r="L221" t="s">
        <v>3232</v>
      </c>
      <c r="M221">
        <v>126966</v>
      </c>
      <c r="N221">
        <v>1</v>
      </c>
      <c r="O221">
        <v>4730139</v>
      </c>
      <c r="P221" t="s">
        <v>48</v>
      </c>
      <c r="Q221" t="s">
        <v>329</v>
      </c>
      <c r="R221">
        <v>1106</v>
      </c>
      <c r="S221" t="s">
        <v>3233</v>
      </c>
      <c r="T221">
        <v>71657</v>
      </c>
      <c r="U221">
        <v>642877</v>
      </c>
      <c r="W221">
        <v>0</v>
      </c>
      <c r="X221" t="s">
        <v>2585</v>
      </c>
      <c r="Y221">
        <v>0</v>
      </c>
      <c r="AA221" t="s">
        <v>2594</v>
      </c>
      <c r="AB221" t="s">
        <v>2606</v>
      </c>
      <c r="AC221" t="s">
        <v>2607</v>
      </c>
      <c r="AI221" t="s">
        <v>307</v>
      </c>
      <c r="AJ221" t="s">
        <v>3225</v>
      </c>
      <c r="AL221" t="s">
        <v>3213</v>
      </c>
    </row>
    <row r="222" spans="1:38" hidden="1">
      <c r="A222" t="s">
        <v>3277</v>
      </c>
      <c r="C222" t="s">
        <v>2582</v>
      </c>
      <c r="D222" s="6">
        <v>44938.225092592591</v>
      </c>
      <c r="E222" t="s">
        <v>3278</v>
      </c>
      <c r="F222" t="s">
        <v>3276</v>
      </c>
      <c r="G222" t="s">
        <v>354</v>
      </c>
      <c r="H222" t="s">
        <v>1041</v>
      </c>
      <c r="I222">
        <v>0</v>
      </c>
      <c r="J222">
        <v>0</v>
      </c>
      <c r="K222" s="6">
        <v>44937.62871527778</v>
      </c>
      <c r="L222" t="s">
        <v>3232</v>
      </c>
      <c r="M222">
        <v>1</v>
      </c>
      <c r="N222">
        <v>1</v>
      </c>
      <c r="O222">
        <v>0</v>
      </c>
      <c r="P222" t="s">
        <v>48</v>
      </c>
      <c r="Q222" t="s">
        <v>329</v>
      </c>
      <c r="R222">
        <v>43</v>
      </c>
      <c r="S222" t="s">
        <v>3261</v>
      </c>
      <c r="T222">
        <v>52738</v>
      </c>
      <c r="U222">
        <v>565801</v>
      </c>
      <c r="W222">
        <v>0</v>
      </c>
      <c r="X222" t="s">
        <v>2585</v>
      </c>
      <c r="Y222">
        <v>0</v>
      </c>
      <c r="AA222" t="s">
        <v>2594</v>
      </c>
      <c r="AB222" t="s">
        <v>2606</v>
      </c>
      <c r="AC222" t="s">
        <v>2607</v>
      </c>
      <c r="AI222" t="s">
        <v>307</v>
      </c>
      <c r="AJ222" t="s">
        <v>3225</v>
      </c>
      <c r="AL222" t="s">
        <v>3213</v>
      </c>
    </row>
    <row r="223" spans="1:38" hidden="1">
      <c r="A223" t="s">
        <v>3279</v>
      </c>
      <c r="C223" t="s">
        <v>2709</v>
      </c>
      <c r="D223" s="6">
        <v>44939.151655092595</v>
      </c>
      <c r="E223" t="s">
        <v>3280</v>
      </c>
      <c r="F223" t="s">
        <v>3281</v>
      </c>
      <c r="G223" t="s">
        <v>122</v>
      </c>
      <c r="H223" t="s">
        <v>752</v>
      </c>
      <c r="I223">
        <v>0</v>
      </c>
      <c r="J223">
        <v>4</v>
      </c>
      <c r="K223" s="6">
        <v>44939</v>
      </c>
      <c r="L223" t="s">
        <v>3282</v>
      </c>
      <c r="M223">
        <v>9648.9</v>
      </c>
      <c r="N223">
        <v>302</v>
      </c>
      <c r="O223">
        <v>317817</v>
      </c>
      <c r="P223" t="s">
        <v>48</v>
      </c>
      <c r="Q223" t="s">
        <v>329</v>
      </c>
      <c r="R223">
        <v>27</v>
      </c>
      <c r="S223" t="s">
        <v>3283</v>
      </c>
      <c r="T223">
        <v>121688</v>
      </c>
      <c r="U223">
        <v>642876</v>
      </c>
      <c r="W223">
        <v>0</v>
      </c>
      <c r="X223" t="s">
        <v>2585</v>
      </c>
      <c r="Y223">
        <v>0</v>
      </c>
      <c r="AA223" t="s">
        <v>2594</v>
      </c>
      <c r="AB223" t="s">
        <v>2606</v>
      </c>
      <c r="AC223" t="s">
        <v>2607</v>
      </c>
      <c r="AI223" t="s">
        <v>307</v>
      </c>
      <c r="AJ223" t="s">
        <v>3284</v>
      </c>
      <c r="AL223" t="s">
        <v>3213</v>
      </c>
    </row>
    <row r="224" spans="1:38" hidden="1">
      <c r="A224" t="s">
        <v>3285</v>
      </c>
      <c r="C224" t="s">
        <v>2709</v>
      </c>
      <c r="D224" s="6">
        <v>44939.151666666665</v>
      </c>
      <c r="E224" t="s">
        <v>3286</v>
      </c>
      <c r="F224" t="s">
        <v>3287</v>
      </c>
      <c r="G224" t="s">
        <v>122</v>
      </c>
      <c r="H224" t="s">
        <v>752</v>
      </c>
      <c r="I224">
        <v>0</v>
      </c>
      <c r="J224">
        <v>1</v>
      </c>
      <c r="K224" s="6">
        <v>44939</v>
      </c>
      <c r="L224" t="s">
        <v>2630</v>
      </c>
      <c r="M224">
        <v>1086.3</v>
      </c>
      <c r="N224">
        <v>34</v>
      </c>
      <c r="O224">
        <v>317817</v>
      </c>
      <c r="P224" t="s">
        <v>48</v>
      </c>
      <c r="Q224" t="s">
        <v>329</v>
      </c>
      <c r="R224">
        <v>27</v>
      </c>
      <c r="S224" t="s">
        <v>2634</v>
      </c>
      <c r="T224">
        <v>121688</v>
      </c>
      <c r="U224">
        <v>642876</v>
      </c>
      <c r="W224">
        <v>0</v>
      </c>
      <c r="X224" t="s">
        <v>2585</v>
      </c>
      <c r="Y224">
        <v>0</v>
      </c>
      <c r="AA224" t="s">
        <v>2594</v>
      </c>
      <c r="AB224" t="s">
        <v>2606</v>
      </c>
      <c r="AC224" t="s">
        <v>2607</v>
      </c>
      <c r="AI224" t="s">
        <v>307</v>
      </c>
      <c r="AJ224" t="s">
        <v>3284</v>
      </c>
      <c r="AL224" t="s">
        <v>3213</v>
      </c>
    </row>
    <row r="225" spans="1:38" hidden="1">
      <c r="A225" t="s">
        <v>3288</v>
      </c>
      <c r="C225" t="s">
        <v>2709</v>
      </c>
      <c r="D225" s="6">
        <v>44939.151678240742</v>
      </c>
      <c r="E225" t="s">
        <v>3289</v>
      </c>
      <c r="F225" t="s">
        <v>3290</v>
      </c>
      <c r="G225" t="s">
        <v>122</v>
      </c>
      <c r="H225" t="s">
        <v>267</v>
      </c>
      <c r="I225">
        <v>0</v>
      </c>
      <c r="J225">
        <v>12</v>
      </c>
      <c r="K225" s="6">
        <v>44939</v>
      </c>
      <c r="L225" t="s">
        <v>699</v>
      </c>
      <c r="M225">
        <v>5273.6</v>
      </c>
      <c r="N225">
        <v>256</v>
      </c>
      <c r="O225">
        <v>105134</v>
      </c>
      <c r="P225" t="s">
        <v>48</v>
      </c>
      <c r="Q225" t="s">
        <v>329</v>
      </c>
      <c r="R225">
        <v>27</v>
      </c>
      <c r="S225" t="s">
        <v>3291</v>
      </c>
      <c r="T225">
        <v>121686</v>
      </c>
      <c r="U225">
        <v>642876</v>
      </c>
      <c r="W225">
        <v>0</v>
      </c>
      <c r="X225" t="s">
        <v>2585</v>
      </c>
      <c r="Y225">
        <v>0</v>
      </c>
      <c r="AA225" t="s">
        <v>2594</v>
      </c>
      <c r="AB225" t="s">
        <v>2606</v>
      </c>
      <c r="AC225" t="s">
        <v>2607</v>
      </c>
      <c r="AI225" t="s">
        <v>307</v>
      </c>
      <c r="AJ225" t="s">
        <v>3284</v>
      </c>
      <c r="AL225" t="s">
        <v>3213</v>
      </c>
    </row>
    <row r="226" spans="1:38" hidden="1">
      <c r="A226" t="s">
        <v>3292</v>
      </c>
      <c r="C226" t="s">
        <v>2709</v>
      </c>
      <c r="D226" s="6">
        <v>44939.151678240742</v>
      </c>
      <c r="E226" t="s">
        <v>3293</v>
      </c>
      <c r="F226" t="s">
        <v>3294</v>
      </c>
      <c r="G226" t="s">
        <v>122</v>
      </c>
      <c r="H226" t="s">
        <v>120</v>
      </c>
      <c r="I226">
        <v>0</v>
      </c>
      <c r="J226">
        <v>1</v>
      </c>
      <c r="K226" s="6">
        <v>44939</v>
      </c>
      <c r="L226" t="s">
        <v>123</v>
      </c>
      <c r="M226">
        <v>11277.6</v>
      </c>
      <c r="N226">
        <v>370</v>
      </c>
      <c r="O226">
        <v>365880</v>
      </c>
      <c r="P226" t="s">
        <v>48</v>
      </c>
      <c r="Q226" t="s">
        <v>329</v>
      </c>
      <c r="R226">
        <v>27</v>
      </c>
      <c r="S226" t="s">
        <v>3007</v>
      </c>
      <c r="T226">
        <v>121220</v>
      </c>
      <c r="U226">
        <v>642876</v>
      </c>
      <c r="W226">
        <v>0</v>
      </c>
      <c r="X226" t="s">
        <v>2585</v>
      </c>
      <c r="Y226">
        <v>0</v>
      </c>
      <c r="AA226" t="s">
        <v>2594</v>
      </c>
      <c r="AB226" t="s">
        <v>2606</v>
      </c>
      <c r="AC226" t="s">
        <v>2607</v>
      </c>
      <c r="AI226" t="s">
        <v>307</v>
      </c>
      <c r="AJ226" t="s">
        <v>3284</v>
      </c>
      <c r="AL226" t="s">
        <v>3213</v>
      </c>
    </row>
    <row r="227" spans="1:38" hidden="1">
      <c r="A227" t="s">
        <v>3295</v>
      </c>
      <c r="C227" t="s">
        <v>2709</v>
      </c>
      <c r="D227" s="6">
        <v>44939.151689814818</v>
      </c>
      <c r="E227" t="s">
        <v>3296</v>
      </c>
      <c r="F227" t="s">
        <v>3297</v>
      </c>
      <c r="G227" t="s">
        <v>122</v>
      </c>
      <c r="H227" t="s">
        <v>457</v>
      </c>
      <c r="I227">
        <v>0</v>
      </c>
      <c r="J227">
        <v>1</v>
      </c>
      <c r="K227" s="6">
        <v>44939</v>
      </c>
      <c r="L227" t="s">
        <v>3298</v>
      </c>
      <c r="M227">
        <v>24680.29</v>
      </c>
      <c r="N227">
        <v>709</v>
      </c>
      <c r="O227">
        <v>213897</v>
      </c>
      <c r="P227" t="s">
        <v>48</v>
      </c>
      <c r="Q227" t="s">
        <v>329</v>
      </c>
      <c r="R227">
        <v>27</v>
      </c>
      <c r="S227" t="s">
        <v>3299</v>
      </c>
      <c r="T227">
        <v>121441</v>
      </c>
      <c r="U227">
        <v>642876</v>
      </c>
      <c r="W227">
        <v>0</v>
      </c>
      <c r="X227" t="s">
        <v>2585</v>
      </c>
      <c r="Y227">
        <v>0</v>
      </c>
      <c r="AA227" t="s">
        <v>2594</v>
      </c>
      <c r="AB227" t="s">
        <v>2606</v>
      </c>
      <c r="AC227" t="s">
        <v>2607</v>
      </c>
      <c r="AI227" t="s">
        <v>307</v>
      </c>
      <c r="AJ227" t="s">
        <v>3284</v>
      </c>
      <c r="AL227" t="s">
        <v>3213</v>
      </c>
    </row>
    <row r="228" spans="1:38" hidden="1">
      <c r="A228" t="s">
        <v>3300</v>
      </c>
      <c r="C228" t="s">
        <v>2709</v>
      </c>
      <c r="D228" s="6">
        <v>44939.151689814818</v>
      </c>
      <c r="E228" t="s">
        <v>3301</v>
      </c>
      <c r="F228" t="s">
        <v>3302</v>
      </c>
      <c r="G228" t="s">
        <v>122</v>
      </c>
      <c r="H228" t="s">
        <v>492</v>
      </c>
      <c r="I228">
        <v>0</v>
      </c>
      <c r="J228">
        <v>29</v>
      </c>
      <c r="K228" s="6">
        <v>44939</v>
      </c>
      <c r="L228" t="s">
        <v>2630</v>
      </c>
      <c r="M228">
        <v>1097.04</v>
      </c>
      <c r="N228">
        <v>28</v>
      </c>
      <c r="O228">
        <v>325721</v>
      </c>
      <c r="P228" t="s">
        <v>48</v>
      </c>
      <c r="Q228" t="s">
        <v>329</v>
      </c>
      <c r="R228">
        <v>27</v>
      </c>
      <c r="S228" t="s">
        <v>2634</v>
      </c>
      <c r="T228">
        <v>121422</v>
      </c>
      <c r="U228">
        <v>642876</v>
      </c>
      <c r="W228">
        <v>0</v>
      </c>
      <c r="X228" t="s">
        <v>2585</v>
      </c>
      <c r="Y228">
        <v>0</v>
      </c>
      <c r="AA228" t="s">
        <v>2594</v>
      </c>
      <c r="AB228" t="s">
        <v>2606</v>
      </c>
      <c r="AC228" t="s">
        <v>2607</v>
      </c>
      <c r="AI228" t="s">
        <v>307</v>
      </c>
      <c r="AJ228" t="s">
        <v>3284</v>
      </c>
      <c r="AL228" t="s">
        <v>3213</v>
      </c>
    </row>
    <row r="229" spans="1:38" hidden="1">
      <c r="A229" t="s">
        <v>3303</v>
      </c>
      <c r="C229" t="s">
        <v>2709</v>
      </c>
      <c r="D229" s="6">
        <v>44939.151689814818</v>
      </c>
      <c r="E229" t="s">
        <v>3304</v>
      </c>
      <c r="F229" t="s">
        <v>3305</v>
      </c>
      <c r="G229" t="s">
        <v>122</v>
      </c>
      <c r="H229" t="s">
        <v>1779</v>
      </c>
      <c r="I229">
        <v>0</v>
      </c>
      <c r="J229">
        <v>12</v>
      </c>
      <c r="K229" s="6">
        <v>44939</v>
      </c>
      <c r="L229" t="s">
        <v>2630</v>
      </c>
      <c r="M229">
        <v>293.92</v>
      </c>
      <c r="N229">
        <v>22</v>
      </c>
      <c r="O229">
        <v>141223</v>
      </c>
      <c r="P229" t="s">
        <v>48</v>
      </c>
      <c r="Q229" t="s">
        <v>329</v>
      </c>
      <c r="R229">
        <v>27</v>
      </c>
      <c r="S229" t="s">
        <v>2634</v>
      </c>
      <c r="T229">
        <v>144616</v>
      </c>
      <c r="U229">
        <v>642876</v>
      </c>
      <c r="W229">
        <v>0</v>
      </c>
      <c r="X229" t="s">
        <v>2585</v>
      </c>
      <c r="Y229">
        <v>0</v>
      </c>
      <c r="AA229" t="s">
        <v>2594</v>
      </c>
      <c r="AB229" t="s">
        <v>2606</v>
      </c>
      <c r="AC229" t="s">
        <v>2607</v>
      </c>
      <c r="AI229" t="s">
        <v>307</v>
      </c>
      <c r="AJ229" t="s">
        <v>3284</v>
      </c>
      <c r="AL229" t="s">
        <v>3213</v>
      </c>
    </row>
    <row r="230" spans="1:38" hidden="1">
      <c r="A230" t="s">
        <v>3306</v>
      </c>
      <c r="C230" t="s">
        <v>2709</v>
      </c>
      <c r="D230" s="6">
        <v>44939.151689814818</v>
      </c>
      <c r="E230" t="s">
        <v>3307</v>
      </c>
      <c r="F230" t="s">
        <v>3308</v>
      </c>
      <c r="G230" t="s">
        <v>122</v>
      </c>
      <c r="H230" t="s">
        <v>457</v>
      </c>
      <c r="I230">
        <v>0</v>
      </c>
      <c r="J230">
        <v>12</v>
      </c>
      <c r="K230" s="6">
        <v>44939</v>
      </c>
      <c r="L230" t="s">
        <v>2630</v>
      </c>
      <c r="M230">
        <v>4386.0600000000004</v>
      </c>
      <c r="N230">
        <v>126</v>
      </c>
      <c r="O230">
        <v>213897</v>
      </c>
      <c r="P230" t="s">
        <v>48</v>
      </c>
      <c r="Q230" t="s">
        <v>329</v>
      </c>
      <c r="R230">
        <v>27</v>
      </c>
      <c r="S230" t="s">
        <v>2634</v>
      </c>
      <c r="T230">
        <v>121441</v>
      </c>
      <c r="U230">
        <v>642876</v>
      </c>
      <c r="W230">
        <v>0</v>
      </c>
      <c r="X230" t="s">
        <v>2585</v>
      </c>
      <c r="Y230">
        <v>0</v>
      </c>
      <c r="AA230" t="s">
        <v>2594</v>
      </c>
      <c r="AB230" t="s">
        <v>2606</v>
      </c>
      <c r="AC230" t="s">
        <v>2607</v>
      </c>
      <c r="AI230" t="s">
        <v>307</v>
      </c>
      <c r="AJ230" t="s">
        <v>3284</v>
      </c>
      <c r="AL230" t="s">
        <v>3213</v>
      </c>
    </row>
    <row r="231" spans="1:38" hidden="1">
      <c r="A231" t="s">
        <v>3309</v>
      </c>
      <c r="C231" t="s">
        <v>2709</v>
      </c>
      <c r="D231" s="6">
        <v>44939.151689814818</v>
      </c>
      <c r="E231" t="s">
        <v>3310</v>
      </c>
      <c r="F231" t="s">
        <v>3311</v>
      </c>
      <c r="G231" t="s">
        <v>122</v>
      </c>
      <c r="H231" t="s">
        <v>3222</v>
      </c>
      <c r="I231">
        <v>0</v>
      </c>
      <c r="J231">
        <v>14</v>
      </c>
      <c r="K231" s="6">
        <v>44939</v>
      </c>
      <c r="L231" t="s">
        <v>2630</v>
      </c>
      <c r="M231">
        <v>1866</v>
      </c>
      <c r="N231">
        <v>30</v>
      </c>
      <c r="O231">
        <v>1217029</v>
      </c>
      <c r="P231" t="s">
        <v>48</v>
      </c>
      <c r="Q231" t="s">
        <v>329</v>
      </c>
      <c r="R231">
        <v>27</v>
      </c>
      <c r="S231" t="s">
        <v>2634</v>
      </c>
      <c r="T231">
        <v>121219</v>
      </c>
      <c r="U231">
        <v>642876</v>
      </c>
      <c r="W231">
        <v>0</v>
      </c>
      <c r="X231" t="s">
        <v>2585</v>
      </c>
      <c r="Y231">
        <v>0</v>
      </c>
      <c r="AA231" t="s">
        <v>2594</v>
      </c>
      <c r="AB231" t="s">
        <v>2606</v>
      </c>
      <c r="AC231" t="s">
        <v>2607</v>
      </c>
      <c r="AI231" t="s">
        <v>307</v>
      </c>
      <c r="AJ231" t="s">
        <v>3284</v>
      </c>
      <c r="AL231" t="s">
        <v>3213</v>
      </c>
    </row>
    <row r="232" spans="1:38" hidden="1">
      <c r="A232" t="s">
        <v>3312</v>
      </c>
      <c r="C232" t="s">
        <v>2598</v>
      </c>
      <c r="D232" s="6">
        <v>44939.151701388888</v>
      </c>
      <c r="E232" t="s">
        <v>3313</v>
      </c>
      <c r="F232" t="s">
        <v>3314</v>
      </c>
      <c r="G232" t="s">
        <v>54</v>
      </c>
      <c r="H232" t="s">
        <v>530</v>
      </c>
      <c r="I232">
        <v>0</v>
      </c>
      <c r="J232">
        <v>1</v>
      </c>
      <c r="K232" s="6">
        <v>44938</v>
      </c>
      <c r="L232" t="s">
        <v>123</v>
      </c>
      <c r="M232">
        <v>82286</v>
      </c>
      <c r="N232">
        <v>1</v>
      </c>
      <c r="O232">
        <v>3065586</v>
      </c>
      <c r="P232" t="s">
        <v>48</v>
      </c>
      <c r="Q232" t="s">
        <v>329</v>
      </c>
      <c r="R232">
        <v>27</v>
      </c>
      <c r="S232" t="s">
        <v>3265</v>
      </c>
      <c r="T232">
        <v>147928</v>
      </c>
      <c r="U232">
        <v>642877</v>
      </c>
      <c r="W232">
        <v>0</v>
      </c>
      <c r="X232" t="s">
        <v>2585</v>
      </c>
      <c r="Y232">
        <v>0</v>
      </c>
      <c r="AA232" t="s">
        <v>2594</v>
      </c>
      <c r="AB232" t="s">
        <v>2606</v>
      </c>
      <c r="AC232" t="s">
        <v>2607</v>
      </c>
      <c r="AI232" t="s">
        <v>307</v>
      </c>
      <c r="AJ232" t="s">
        <v>3284</v>
      </c>
      <c r="AL232" t="s">
        <v>3213</v>
      </c>
    </row>
    <row r="233" spans="1:38" hidden="1">
      <c r="A233" t="s">
        <v>3315</v>
      </c>
      <c r="C233" t="s">
        <v>2598</v>
      </c>
      <c r="D233" s="6">
        <v>44939.151701388888</v>
      </c>
      <c r="E233" t="s">
        <v>3316</v>
      </c>
      <c r="F233" t="s">
        <v>3317</v>
      </c>
      <c r="G233" t="s">
        <v>54</v>
      </c>
      <c r="H233" t="s">
        <v>514</v>
      </c>
      <c r="I233">
        <v>0</v>
      </c>
      <c r="J233">
        <v>1</v>
      </c>
      <c r="K233" s="6">
        <v>44938</v>
      </c>
      <c r="L233" t="s">
        <v>3282</v>
      </c>
      <c r="M233">
        <v>71554</v>
      </c>
      <c r="N233">
        <v>1</v>
      </c>
      <c r="O233">
        <v>2665755</v>
      </c>
      <c r="P233" t="s">
        <v>48</v>
      </c>
      <c r="Q233" t="s">
        <v>329</v>
      </c>
      <c r="R233">
        <v>27</v>
      </c>
      <c r="S233" t="s">
        <v>3318</v>
      </c>
      <c r="T233">
        <v>151802</v>
      </c>
      <c r="U233">
        <v>642877</v>
      </c>
      <c r="W233">
        <v>0</v>
      </c>
      <c r="X233" t="s">
        <v>2585</v>
      </c>
      <c r="Y233">
        <v>0</v>
      </c>
      <c r="AA233" t="s">
        <v>2594</v>
      </c>
      <c r="AB233" t="s">
        <v>2606</v>
      </c>
      <c r="AC233" t="s">
        <v>2607</v>
      </c>
      <c r="AI233" t="s">
        <v>307</v>
      </c>
      <c r="AJ233" t="s">
        <v>3284</v>
      </c>
      <c r="AL233" t="s">
        <v>3213</v>
      </c>
    </row>
    <row r="234" spans="1:38" hidden="1">
      <c r="A234" t="s">
        <v>3319</v>
      </c>
      <c r="C234" t="s">
        <v>2598</v>
      </c>
      <c r="D234" s="6">
        <v>44939.151701388888</v>
      </c>
      <c r="E234" t="s">
        <v>3320</v>
      </c>
      <c r="F234" t="s">
        <v>3321</v>
      </c>
      <c r="G234" t="s">
        <v>54</v>
      </c>
      <c r="H234" t="s">
        <v>145</v>
      </c>
      <c r="I234">
        <v>0</v>
      </c>
      <c r="J234">
        <v>0</v>
      </c>
      <c r="K234" s="6">
        <v>44939.009479166663</v>
      </c>
      <c r="L234" t="s">
        <v>433</v>
      </c>
      <c r="M234">
        <v>261016</v>
      </c>
      <c r="N234">
        <v>1</v>
      </c>
      <c r="O234">
        <v>9724171</v>
      </c>
      <c r="P234" t="s">
        <v>48</v>
      </c>
      <c r="Q234" t="s">
        <v>329</v>
      </c>
      <c r="R234">
        <v>1106</v>
      </c>
      <c r="S234" t="s">
        <v>3322</v>
      </c>
      <c r="T234">
        <v>41220</v>
      </c>
      <c r="U234">
        <v>642877</v>
      </c>
      <c r="W234">
        <v>0</v>
      </c>
      <c r="X234" t="s">
        <v>3323</v>
      </c>
      <c r="Y234">
        <v>0</v>
      </c>
      <c r="AA234" t="s">
        <v>2594</v>
      </c>
      <c r="AB234" t="s">
        <v>2606</v>
      </c>
      <c r="AC234" t="s">
        <v>2607</v>
      </c>
      <c r="AI234" t="s">
        <v>307</v>
      </c>
      <c r="AJ234" t="s">
        <v>3284</v>
      </c>
      <c r="AL234" t="s">
        <v>3213</v>
      </c>
    </row>
    <row r="235" spans="1:38" hidden="1">
      <c r="A235" t="s">
        <v>3324</v>
      </c>
      <c r="C235" t="s">
        <v>2598</v>
      </c>
      <c r="D235" s="6">
        <v>44939.151701388888</v>
      </c>
      <c r="E235" t="s">
        <v>3325</v>
      </c>
      <c r="F235" t="s">
        <v>3326</v>
      </c>
      <c r="G235" t="s">
        <v>54</v>
      </c>
      <c r="H235" t="s">
        <v>514</v>
      </c>
      <c r="I235">
        <v>0</v>
      </c>
      <c r="J235">
        <v>1</v>
      </c>
      <c r="K235" s="6">
        <v>44938</v>
      </c>
      <c r="L235" t="s">
        <v>3327</v>
      </c>
      <c r="M235">
        <v>71554</v>
      </c>
      <c r="N235">
        <v>1</v>
      </c>
      <c r="O235">
        <v>2665755</v>
      </c>
      <c r="P235" t="s">
        <v>48</v>
      </c>
      <c r="Q235" t="s">
        <v>329</v>
      </c>
      <c r="R235">
        <v>27</v>
      </c>
      <c r="S235" t="s">
        <v>3328</v>
      </c>
      <c r="T235">
        <v>151802</v>
      </c>
      <c r="U235">
        <v>642877</v>
      </c>
      <c r="W235">
        <v>0</v>
      </c>
      <c r="X235" t="s">
        <v>2585</v>
      </c>
      <c r="Y235">
        <v>0</v>
      </c>
      <c r="AA235" t="s">
        <v>2594</v>
      </c>
      <c r="AB235" t="s">
        <v>2606</v>
      </c>
      <c r="AC235" t="s">
        <v>2588</v>
      </c>
      <c r="AI235" t="s">
        <v>307</v>
      </c>
      <c r="AJ235" t="s">
        <v>3284</v>
      </c>
      <c r="AL235" t="s">
        <v>3213</v>
      </c>
    </row>
    <row r="236" spans="1:38" hidden="1">
      <c r="A236" t="s">
        <v>3329</v>
      </c>
      <c r="C236" t="s">
        <v>2598</v>
      </c>
      <c r="D236" s="6">
        <v>44939.151712962965</v>
      </c>
      <c r="E236" t="s">
        <v>3330</v>
      </c>
      <c r="F236" t="s">
        <v>3331</v>
      </c>
      <c r="G236" t="s">
        <v>54</v>
      </c>
      <c r="H236" t="s">
        <v>612</v>
      </c>
      <c r="I236">
        <v>0</v>
      </c>
      <c r="J236">
        <v>0</v>
      </c>
      <c r="K236" s="6">
        <v>44938.732106481482</v>
      </c>
      <c r="L236" t="s">
        <v>3332</v>
      </c>
      <c r="M236">
        <v>197006</v>
      </c>
      <c r="N236">
        <v>1</v>
      </c>
      <c r="O236">
        <v>7339450</v>
      </c>
      <c r="P236" t="s">
        <v>48</v>
      </c>
      <c r="Q236" t="s">
        <v>329</v>
      </c>
      <c r="R236">
        <v>1106</v>
      </c>
      <c r="S236" t="s">
        <v>3333</v>
      </c>
      <c r="T236">
        <v>61654</v>
      </c>
      <c r="U236">
        <v>642877</v>
      </c>
      <c r="W236">
        <v>0</v>
      </c>
      <c r="X236" t="s">
        <v>3323</v>
      </c>
      <c r="Y236">
        <v>0</v>
      </c>
      <c r="AA236" t="s">
        <v>2594</v>
      </c>
      <c r="AB236" t="s">
        <v>2587</v>
      </c>
      <c r="AC236" t="s">
        <v>2607</v>
      </c>
      <c r="AI236" t="s">
        <v>307</v>
      </c>
      <c r="AJ236" t="s">
        <v>3284</v>
      </c>
      <c r="AL236" t="s">
        <v>3213</v>
      </c>
    </row>
    <row r="237" spans="1:38" hidden="1">
      <c r="A237" t="s">
        <v>3334</v>
      </c>
      <c r="C237" t="s">
        <v>2598</v>
      </c>
      <c r="D237" s="6">
        <v>44939.151712962965</v>
      </c>
      <c r="E237" t="s">
        <v>3335</v>
      </c>
      <c r="F237" t="s">
        <v>3336</v>
      </c>
      <c r="G237" t="s">
        <v>54</v>
      </c>
      <c r="H237" t="s">
        <v>93</v>
      </c>
      <c r="I237">
        <v>0</v>
      </c>
      <c r="J237">
        <v>0</v>
      </c>
      <c r="K237" s="6">
        <v>44938.614212962966</v>
      </c>
      <c r="L237" t="s">
        <v>3337</v>
      </c>
      <c r="M237">
        <v>81194</v>
      </c>
      <c r="N237">
        <v>1</v>
      </c>
      <c r="O237">
        <v>3024868</v>
      </c>
      <c r="P237" t="s">
        <v>48</v>
      </c>
      <c r="Q237" t="s">
        <v>329</v>
      </c>
      <c r="R237">
        <v>1106</v>
      </c>
      <c r="S237" t="s">
        <v>3338</v>
      </c>
      <c r="T237">
        <v>61074</v>
      </c>
      <c r="U237">
        <v>642877</v>
      </c>
      <c r="W237">
        <v>0</v>
      </c>
      <c r="X237" t="s">
        <v>2585</v>
      </c>
      <c r="Y237">
        <v>0</v>
      </c>
      <c r="AA237" t="s">
        <v>2594</v>
      </c>
      <c r="AB237" t="s">
        <v>2606</v>
      </c>
      <c r="AC237" t="s">
        <v>2588</v>
      </c>
      <c r="AI237" t="s">
        <v>307</v>
      </c>
      <c r="AJ237" t="s">
        <v>3284</v>
      </c>
      <c r="AL237" t="s">
        <v>3213</v>
      </c>
    </row>
    <row r="238" spans="1:38" hidden="1">
      <c r="A238" t="s">
        <v>3339</v>
      </c>
      <c r="C238" t="s">
        <v>2598</v>
      </c>
      <c r="D238" s="6">
        <v>44939.151712962965</v>
      </c>
      <c r="E238" t="s">
        <v>3340</v>
      </c>
      <c r="F238" t="s">
        <v>3336</v>
      </c>
      <c r="G238" t="s">
        <v>54</v>
      </c>
      <c r="H238" t="s">
        <v>93</v>
      </c>
      <c r="I238">
        <v>0</v>
      </c>
      <c r="J238">
        <v>0</v>
      </c>
      <c r="K238" s="6">
        <v>44938.590474537035</v>
      </c>
      <c r="L238" t="s">
        <v>2630</v>
      </c>
      <c r="M238">
        <v>81194</v>
      </c>
      <c r="N238">
        <v>1</v>
      </c>
      <c r="O238">
        <v>3024868</v>
      </c>
      <c r="P238" t="s">
        <v>48</v>
      </c>
      <c r="Q238" t="s">
        <v>329</v>
      </c>
      <c r="R238">
        <v>1106</v>
      </c>
      <c r="S238" t="s">
        <v>2634</v>
      </c>
      <c r="T238">
        <v>61074</v>
      </c>
      <c r="U238">
        <v>642877</v>
      </c>
      <c r="W238">
        <v>0</v>
      </c>
      <c r="X238" t="s">
        <v>2585</v>
      </c>
      <c r="Y238">
        <v>0</v>
      </c>
      <c r="AA238" t="s">
        <v>2594</v>
      </c>
      <c r="AB238" t="s">
        <v>2606</v>
      </c>
      <c r="AC238" t="s">
        <v>2588</v>
      </c>
      <c r="AI238" t="s">
        <v>307</v>
      </c>
      <c r="AJ238" t="s">
        <v>3284</v>
      </c>
      <c r="AL238" t="s">
        <v>3213</v>
      </c>
    </row>
    <row r="239" spans="1:38" hidden="1">
      <c r="A239" t="s">
        <v>3341</v>
      </c>
      <c r="C239" t="s">
        <v>2598</v>
      </c>
      <c r="D239" s="6">
        <v>44939.151724537034</v>
      </c>
      <c r="E239" t="s">
        <v>3342</v>
      </c>
      <c r="F239" t="s">
        <v>3343</v>
      </c>
      <c r="G239" t="s">
        <v>54</v>
      </c>
      <c r="H239" t="s">
        <v>698</v>
      </c>
      <c r="I239">
        <v>0</v>
      </c>
      <c r="J239">
        <v>0</v>
      </c>
      <c r="K239" s="6">
        <v>44938.02239583333</v>
      </c>
      <c r="L239" t="s">
        <v>699</v>
      </c>
      <c r="M239">
        <v>256657</v>
      </c>
      <c r="N239">
        <v>1</v>
      </c>
      <c r="O239">
        <v>9561753</v>
      </c>
      <c r="P239" t="s">
        <v>48</v>
      </c>
      <c r="Q239" t="s">
        <v>329</v>
      </c>
      <c r="R239">
        <v>27</v>
      </c>
      <c r="S239" t="s">
        <v>3344</v>
      </c>
      <c r="T239">
        <v>169489</v>
      </c>
      <c r="U239">
        <v>642877</v>
      </c>
      <c r="W239">
        <v>0</v>
      </c>
      <c r="X239" t="s">
        <v>2585</v>
      </c>
      <c r="Y239">
        <v>0</v>
      </c>
      <c r="AA239" t="s">
        <v>2594</v>
      </c>
      <c r="AB239" t="s">
        <v>2606</v>
      </c>
      <c r="AC239" t="s">
        <v>2607</v>
      </c>
      <c r="AI239" t="s">
        <v>307</v>
      </c>
      <c r="AJ239" t="s">
        <v>3284</v>
      </c>
      <c r="AL239" t="s">
        <v>3213</v>
      </c>
    </row>
    <row r="240" spans="1:38" hidden="1">
      <c r="A240" t="s">
        <v>3345</v>
      </c>
      <c r="C240" t="s">
        <v>2598</v>
      </c>
      <c r="D240" s="6">
        <v>44939.151724537034</v>
      </c>
      <c r="E240" t="s">
        <v>3346</v>
      </c>
      <c r="F240" t="s">
        <v>3347</v>
      </c>
      <c r="G240" t="s">
        <v>54</v>
      </c>
      <c r="H240" t="s">
        <v>137</v>
      </c>
      <c r="I240">
        <v>0</v>
      </c>
      <c r="J240">
        <v>0</v>
      </c>
      <c r="K240" s="6">
        <v>44938.000127314815</v>
      </c>
      <c r="L240" t="s">
        <v>3348</v>
      </c>
      <c r="M240">
        <v>267136</v>
      </c>
      <c r="N240">
        <v>1</v>
      </c>
      <c r="O240">
        <v>9952153</v>
      </c>
      <c r="P240" t="s">
        <v>48</v>
      </c>
      <c r="Q240" t="s">
        <v>329</v>
      </c>
      <c r="R240">
        <v>1106</v>
      </c>
      <c r="S240" t="s">
        <v>3349</v>
      </c>
      <c r="T240">
        <v>48724</v>
      </c>
      <c r="U240">
        <v>642877</v>
      </c>
      <c r="W240">
        <v>0</v>
      </c>
      <c r="X240" t="s">
        <v>3323</v>
      </c>
      <c r="Y240">
        <v>0</v>
      </c>
      <c r="AA240" t="s">
        <v>2594</v>
      </c>
      <c r="AB240" t="s">
        <v>2606</v>
      </c>
      <c r="AC240" t="s">
        <v>2607</v>
      </c>
      <c r="AI240" t="s">
        <v>307</v>
      </c>
      <c r="AJ240" t="s">
        <v>3284</v>
      </c>
      <c r="AL240" t="s">
        <v>3213</v>
      </c>
    </row>
    <row r="241" spans="1:38" hidden="1">
      <c r="A241" t="s">
        <v>3350</v>
      </c>
      <c r="C241" t="s">
        <v>2582</v>
      </c>
      <c r="D241" s="6">
        <v>44939.15179398148</v>
      </c>
      <c r="E241" t="s">
        <v>3351</v>
      </c>
      <c r="F241" t="s">
        <v>3352</v>
      </c>
      <c r="G241" t="s">
        <v>354</v>
      </c>
      <c r="H241" t="s">
        <v>1041</v>
      </c>
      <c r="I241">
        <v>0</v>
      </c>
      <c r="J241">
        <v>0</v>
      </c>
      <c r="K241" s="6">
        <v>44938.630046296297</v>
      </c>
      <c r="L241" t="s">
        <v>3157</v>
      </c>
      <c r="M241">
        <v>1</v>
      </c>
      <c r="N241">
        <v>1</v>
      </c>
      <c r="O241">
        <v>0</v>
      </c>
      <c r="P241" t="s">
        <v>48</v>
      </c>
      <c r="Q241" t="s">
        <v>329</v>
      </c>
      <c r="R241">
        <v>43</v>
      </c>
      <c r="S241" t="s">
        <v>3353</v>
      </c>
      <c r="T241">
        <v>52738</v>
      </c>
      <c r="U241">
        <v>565801</v>
      </c>
      <c r="W241">
        <v>0</v>
      </c>
      <c r="X241" t="s">
        <v>2585</v>
      </c>
      <c r="Y241">
        <v>0</v>
      </c>
      <c r="AA241" t="s">
        <v>2594</v>
      </c>
      <c r="AB241" t="s">
        <v>2606</v>
      </c>
      <c r="AC241" t="s">
        <v>2607</v>
      </c>
      <c r="AI241" t="s">
        <v>307</v>
      </c>
      <c r="AJ241" t="s">
        <v>3284</v>
      </c>
      <c r="AL241" t="s">
        <v>3213</v>
      </c>
    </row>
    <row r="242" spans="1:38" hidden="1">
      <c r="A242" t="s">
        <v>3354</v>
      </c>
      <c r="C242" t="s">
        <v>2582</v>
      </c>
      <c r="D242" s="6">
        <v>44939.641701388886</v>
      </c>
      <c r="E242" t="s">
        <v>3355</v>
      </c>
      <c r="G242" t="s">
        <v>122</v>
      </c>
      <c r="H242" t="s">
        <v>267</v>
      </c>
      <c r="I242">
        <v>0</v>
      </c>
      <c r="J242">
        <v>1</v>
      </c>
      <c r="K242" s="6">
        <v>44936</v>
      </c>
      <c r="L242" t="s">
        <v>699</v>
      </c>
      <c r="M242">
        <v>9805.6</v>
      </c>
      <c r="N242">
        <v>476</v>
      </c>
      <c r="O242">
        <v>105134</v>
      </c>
      <c r="P242" t="s">
        <v>48</v>
      </c>
      <c r="Q242" t="s">
        <v>329</v>
      </c>
      <c r="R242">
        <v>27</v>
      </c>
      <c r="S242" t="s">
        <v>3291</v>
      </c>
      <c r="T242">
        <v>121686</v>
      </c>
      <c r="U242">
        <v>565801</v>
      </c>
      <c r="W242">
        <v>0</v>
      </c>
      <c r="X242" t="s">
        <v>3166</v>
      </c>
      <c r="Y242">
        <v>0</v>
      </c>
      <c r="AA242" t="s">
        <v>2594</v>
      </c>
      <c r="AB242" t="s">
        <v>2595</v>
      </c>
      <c r="AC242" t="s">
        <v>2607</v>
      </c>
      <c r="AI242" t="s">
        <v>307</v>
      </c>
      <c r="AJ242" t="s">
        <v>3225</v>
      </c>
      <c r="AL242" t="s">
        <v>3213</v>
      </c>
    </row>
    <row r="243" spans="1:38" hidden="1">
      <c r="A243" t="s">
        <v>3356</v>
      </c>
      <c r="C243" t="s">
        <v>2641</v>
      </c>
      <c r="D243" s="6">
        <v>44939.641701388886</v>
      </c>
      <c r="E243" t="s">
        <v>3357</v>
      </c>
      <c r="G243" t="s">
        <v>54</v>
      </c>
      <c r="H243" t="s">
        <v>514</v>
      </c>
      <c r="I243">
        <v>0</v>
      </c>
      <c r="J243">
        <v>1</v>
      </c>
      <c r="K243" s="6">
        <v>44936</v>
      </c>
      <c r="L243" t="s">
        <v>2875</v>
      </c>
      <c r="M243">
        <v>71554</v>
      </c>
      <c r="N243">
        <v>1</v>
      </c>
      <c r="O243">
        <v>2665755</v>
      </c>
      <c r="P243" t="s">
        <v>48</v>
      </c>
      <c r="Q243" t="s">
        <v>329</v>
      </c>
      <c r="R243">
        <v>27</v>
      </c>
      <c r="S243" t="s">
        <v>3358</v>
      </c>
      <c r="T243">
        <v>151802</v>
      </c>
      <c r="U243">
        <v>642888</v>
      </c>
      <c r="W243">
        <v>0</v>
      </c>
      <c r="X243" t="s">
        <v>3166</v>
      </c>
      <c r="Y243">
        <v>0</v>
      </c>
      <c r="AA243" t="s">
        <v>2594</v>
      </c>
      <c r="AB243" t="s">
        <v>2606</v>
      </c>
      <c r="AC243" t="s">
        <v>2607</v>
      </c>
      <c r="AI243" t="s">
        <v>307</v>
      </c>
      <c r="AJ243" t="s">
        <v>3225</v>
      </c>
      <c r="AL243" t="s">
        <v>3213</v>
      </c>
    </row>
    <row r="244" spans="1:38" hidden="1">
      <c r="A244" t="s">
        <v>3359</v>
      </c>
      <c r="C244" t="s">
        <v>2582</v>
      </c>
      <c r="D244" s="6">
        <v>44939.641712962963</v>
      </c>
      <c r="E244" t="s">
        <v>3360</v>
      </c>
      <c r="G244" t="s">
        <v>122</v>
      </c>
      <c r="H244" t="s">
        <v>120</v>
      </c>
      <c r="I244">
        <v>0</v>
      </c>
      <c r="J244">
        <v>6</v>
      </c>
      <c r="K244" s="6">
        <v>44936</v>
      </c>
      <c r="L244" t="s">
        <v>123</v>
      </c>
      <c r="M244">
        <v>7254.24</v>
      </c>
      <c r="N244">
        <v>238</v>
      </c>
      <c r="O244">
        <v>365880</v>
      </c>
      <c r="P244" t="s">
        <v>48</v>
      </c>
      <c r="Q244" t="s">
        <v>329</v>
      </c>
      <c r="R244">
        <v>27</v>
      </c>
      <c r="S244" t="s">
        <v>3007</v>
      </c>
      <c r="T244">
        <v>121220</v>
      </c>
      <c r="U244">
        <v>565801</v>
      </c>
      <c r="W244">
        <v>0</v>
      </c>
      <c r="X244" t="s">
        <v>3166</v>
      </c>
      <c r="Y244">
        <v>0</v>
      </c>
      <c r="AA244" t="s">
        <v>2594</v>
      </c>
      <c r="AB244" t="s">
        <v>2595</v>
      </c>
      <c r="AC244" t="s">
        <v>2607</v>
      </c>
      <c r="AI244" t="s">
        <v>307</v>
      </c>
      <c r="AJ244" t="s">
        <v>3225</v>
      </c>
      <c r="AL244" t="s">
        <v>3213</v>
      </c>
    </row>
    <row r="245" spans="1:38" hidden="1">
      <c r="A245" t="s">
        <v>3361</v>
      </c>
      <c r="C245" t="s">
        <v>2582</v>
      </c>
      <c r="D245" s="6">
        <v>44939.642395833333</v>
      </c>
      <c r="E245" t="s">
        <v>3362</v>
      </c>
      <c r="G245" t="s">
        <v>122</v>
      </c>
      <c r="H245" t="s">
        <v>457</v>
      </c>
      <c r="I245">
        <v>0</v>
      </c>
      <c r="J245">
        <v>21</v>
      </c>
      <c r="K245" s="6">
        <v>44936</v>
      </c>
      <c r="L245" t="s">
        <v>1161</v>
      </c>
      <c r="M245">
        <v>12044.26</v>
      </c>
      <c r="N245">
        <v>346</v>
      </c>
      <c r="O245">
        <v>213897</v>
      </c>
      <c r="P245" t="s">
        <v>48</v>
      </c>
      <c r="Q245" t="s">
        <v>329</v>
      </c>
      <c r="R245">
        <v>27</v>
      </c>
      <c r="S245" t="s">
        <v>2714</v>
      </c>
      <c r="T245">
        <v>121441</v>
      </c>
      <c r="U245">
        <v>565801</v>
      </c>
      <c r="W245">
        <v>0</v>
      </c>
      <c r="X245" t="s">
        <v>3166</v>
      </c>
      <c r="Y245">
        <v>0</v>
      </c>
      <c r="AA245" t="s">
        <v>2594</v>
      </c>
      <c r="AB245" t="s">
        <v>2606</v>
      </c>
      <c r="AC245" t="s">
        <v>2607</v>
      </c>
      <c r="AI245" t="s">
        <v>307</v>
      </c>
      <c r="AJ245" t="s">
        <v>3225</v>
      </c>
      <c r="AL245" t="s">
        <v>3213</v>
      </c>
    </row>
    <row r="246" spans="1:38" hidden="1">
      <c r="A246" t="s">
        <v>3363</v>
      </c>
      <c r="C246" t="s">
        <v>2582</v>
      </c>
      <c r="D246" s="6">
        <v>44939.700682870367</v>
      </c>
      <c r="E246" t="s">
        <v>3235</v>
      </c>
      <c r="G246" t="s">
        <v>54</v>
      </c>
      <c r="H246" t="s">
        <v>145</v>
      </c>
      <c r="I246">
        <v>0</v>
      </c>
      <c r="J246">
        <v>0</v>
      </c>
      <c r="K246" s="6">
        <v>44936.00271990741</v>
      </c>
      <c r="L246" t="s">
        <v>3237</v>
      </c>
      <c r="M246">
        <v>261016</v>
      </c>
      <c r="N246">
        <v>1</v>
      </c>
      <c r="O246">
        <v>9724171</v>
      </c>
      <c r="P246" t="s">
        <v>48</v>
      </c>
      <c r="Q246" t="s">
        <v>329</v>
      </c>
      <c r="R246">
        <v>1106</v>
      </c>
      <c r="S246" t="s">
        <v>3238</v>
      </c>
      <c r="T246">
        <v>41220</v>
      </c>
      <c r="U246">
        <v>565801</v>
      </c>
      <c r="W246">
        <v>0</v>
      </c>
      <c r="X246" t="s">
        <v>3166</v>
      </c>
      <c r="Y246">
        <v>0</v>
      </c>
      <c r="AA246" t="s">
        <v>2594</v>
      </c>
      <c r="AB246" t="s">
        <v>2595</v>
      </c>
      <c r="AC246" t="s">
        <v>2607</v>
      </c>
      <c r="AI246" t="s">
        <v>307</v>
      </c>
      <c r="AJ246" t="s">
        <v>3225</v>
      </c>
      <c r="AL246" t="s">
        <v>3213</v>
      </c>
    </row>
    <row r="247" spans="1:38" hidden="1">
      <c r="A247" t="s">
        <v>3364</v>
      </c>
      <c r="C247" t="s">
        <v>2627</v>
      </c>
      <c r="D247" s="6">
        <v>44939.715416666666</v>
      </c>
      <c r="E247" t="s">
        <v>3365</v>
      </c>
      <c r="F247" t="s">
        <v>3366</v>
      </c>
      <c r="G247" t="s">
        <v>2629</v>
      </c>
      <c r="H247" t="s">
        <v>2840</v>
      </c>
      <c r="I247">
        <v>0</v>
      </c>
      <c r="J247">
        <v>0</v>
      </c>
      <c r="K247" s="6">
        <v>44936.295266203706</v>
      </c>
      <c r="L247" t="s">
        <v>2630</v>
      </c>
      <c r="M247">
        <v>6332</v>
      </c>
      <c r="N247">
        <v>1</v>
      </c>
      <c r="O247">
        <v>2996500</v>
      </c>
      <c r="P247" t="s">
        <v>48</v>
      </c>
      <c r="Q247" t="s">
        <v>329</v>
      </c>
      <c r="R247">
        <v>607</v>
      </c>
      <c r="S247" t="s">
        <v>3367</v>
      </c>
      <c r="T247">
        <v>126544</v>
      </c>
      <c r="U247">
        <v>568666</v>
      </c>
      <c r="W247">
        <v>0</v>
      </c>
      <c r="X247" t="s">
        <v>2632</v>
      </c>
      <c r="Y247">
        <v>44972.295266203706</v>
      </c>
      <c r="AA247" t="s">
        <v>2594</v>
      </c>
      <c r="AB247" t="s">
        <v>2587</v>
      </c>
      <c r="AC247" t="s">
        <v>2607</v>
      </c>
      <c r="AI247" t="s">
        <v>307</v>
      </c>
      <c r="AJ247" t="s">
        <v>3225</v>
      </c>
      <c r="AL247" t="s">
        <v>3213</v>
      </c>
    </row>
    <row r="248" spans="1:38" hidden="1">
      <c r="A248" t="s">
        <v>3368</v>
      </c>
      <c r="C248" t="s">
        <v>2627</v>
      </c>
      <c r="D248" s="6">
        <v>44939.716111111113</v>
      </c>
      <c r="E248" t="s">
        <v>3369</v>
      </c>
      <c r="F248" t="s">
        <v>3370</v>
      </c>
      <c r="G248" t="s">
        <v>2629</v>
      </c>
      <c r="H248" t="s">
        <v>2840</v>
      </c>
      <c r="I248">
        <v>0</v>
      </c>
      <c r="J248">
        <v>0</v>
      </c>
      <c r="K248" s="6">
        <v>44936.010752314818</v>
      </c>
      <c r="L248" t="s">
        <v>2630</v>
      </c>
      <c r="M248">
        <v>6332</v>
      </c>
      <c r="N248">
        <v>1</v>
      </c>
      <c r="O248">
        <v>2996500</v>
      </c>
      <c r="P248" t="s">
        <v>48</v>
      </c>
      <c r="Q248" t="s">
        <v>329</v>
      </c>
      <c r="R248">
        <v>607</v>
      </c>
      <c r="S248" t="s">
        <v>3367</v>
      </c>
      <c r="T248">
        <v>126544</v>
      </c>
      <c r="U248">
        <v>568666</v>
      </c>
      <c r="W248">
        <v>0</v>
      </c>
      <c r="X248" t="s">
        <v>2632</v>
      </c>
      <c r="Y248">
        <v>44972.010752314818</v>
      </c>
      <c r="AA248" t="s">
        <v>2594</v>
      </c>
      <c r="AB248" t="s">
        <v>2587</v>
      </c>
      <c r="AC248" t="s">
        <v>2607</v>
      </c>
      <c r="AI248" t="s">
        <v>307</v>
      </c>
      <c r="AJ248" t="s">
        <v>3225</v>
      </c>
      <c r="AL248" t="s">
        <v>3213</v>
      </c>
    </row>
    <row r="249" spans="1:38" hidden="1">
      <c r="A249" t="s">
        <v>3371</v>
      </c>
      <c r="C249" t="s">
        <v>2709</v>
      </c>
      <c r="D249" s="6">
        <v>44940.234398148146</v>
      </c>
      <c r="E249" t="s">
        <v>3372</v>
      </c>
      <c r="F249" t="s">
        <v>3373</v>
      </c>
      <c r="G249" t="s">
        <v>122</v>
      </c>
      <c r="H249" t="s">
        <v>752</v>
      </c>
      <c r="I249">
        <v>0</v>
      </c>
      <c r="J249">
        <v>6</v>
      </c>
      <c r="K249" s="6">
        <v>44936</v>
      </c>
      <c r="L249" t="s">
        <v>2875</v>
      </c>
      <c r="M249">
        <v>4313.25</v>
      </c>
      <c r="N249">
        <v>135</v>
      </c>
      <c r="O249">
        <v>317817</v>
      </c>
      <c r="P249" t="s">
        <v>48</v>
      </c>
      <c r="Q249" t="s">
        <v>329</v>
      </c>
      <c r="R249">
        <v>27</v>
      </c>
      <c r="S249" t="s">
        <v>2876</v>
      </c>
      <c r="T249">
        <v>121688</v>
      </c>
      <c r="U249">
        <v>642876</v>
      </c>
      <c r="W249">
        <v>0</v>
      </c>
      <c r="X249" t="s">
        <v>3166</v>
      </c>
      <c r="Y249">
        <v>0</v>
      </c>
      <c r="AA249" t="s">
        <v>2594</v>
      </c>
      <c r="AB249" t="s">
        <v>2606</v>
      </c>
      <c r="AC249" t="s">
        <v>2607</v>
      </c>
      <c r="AI249" t="s">
        <v>307</v>
      </c>
      <c r="AJ249" t="s">
        <v>3225</v>
      </c>
      <c r="AL249" t="s">
        <v>3213</v>
      </c>
    </row>
    <row r="250" spans="1:38" hidden="1">
      <c r="A250" t="s">
        <v>3374</v>
      </c>
      <c r="C250" t="s">
        <v>2709</v>
      </c>
      <c r="D250" s="6">
        <v>44940.234409722223</v>
      </c>
      <c r="E250" t="s">
        <v>3375</v>
      </c>
      <c r="F250" t="s">
        <v>3376</v>
      </c>
      <c r="G250" t="s">
        <v>122</v>
      </c>
      <c r="H250" t="s">
        <v>120</v>
      </c>
      <c r="I250">
        <v>0</v>
      </c>
      <c r="J250">
        <v>28</v>
      </c>
      <c r="K250" s="6">
        <v>44940</v>
      </c>
      <c r="L250" t="s">
        <v>3377</v>
      </c>
      <c r="M250">
        <v>5638.8</v>
      </c>
      <c r="N250">
        <v>185</v>
      </c>
      <c r="O250">
        <v>365880</v>
      </c>
      <c r="P250" t="s">
        <v>48</v>
      </c>
      <c r="Q250" t="s">
        <v>329</v>
      </c>
      <c r="R250">
        <v>27</v>
      </c>
      <c r="S250" t="s">
        <v>3378</v>
      </c>
      <c r="T250">
        <v>121220</v>
      </c>
      <c r="U250">
        <v>642876</v>
      </c>
      <c r="W250">
        <v>0</v>
      </c>
      <c r="X250" t="s">
        <v>2585</v>
      </c>
      <c r="Y250">
        <v>0</v>
      </c>
      <c r="AA250" t="s">
        <v>2594</v>
      </c>
      <c r="AB250" t="s">
        <v>2606</v>
      </c>
      <c r="AC250" t="s">
        <v>2607</v>
      </c>
      <c r="AI250" t="s">
        <v>307</v>
      </c>
      <c r="AJ250" t="s">
        <v>3284</v>
      </c>
      <c r="AL250" t="s">
        <v>3213</v>
      </c>
    </row>
    <row r="251" spans="1:38" hidden="1">
      <c r="A251" t="s">
        <v>3379</v>
      </c>
      <c r="C251" t="s">
        <v>2598</v>
      </c>
      <c r="D251" s="6">
        <v>44940.234432870369</v>
      </c>
      <c r="E251" t="s">
        <v>3375</v>
      </c>
      <c r="F251" t="s">
        <v>3380</v>
      </c>
      <c r="G251" t="s">
        <v>54</v>
      </c>
      <c r="H251" t="s">
        <v>530</v>
      </c>
      <c r="I251">
        <v>0</v>
      </c>
      <c r="J251">
        <v>1</v>
      </c>
      <c r="K251" s="6">
        <v>44940</v>
      </c>
      <c r="L251" t="s">
        <v>3377</v>
      </c>
      <c r="M251">
        <v>82286</v>
      </c>
      <c r="N251">
        <v>1</v>
      </c>
      <c r="O251">
        <v>3065586</v>
      </c>
      <c r="P251" t="s">
        <v>48</v>
      </c>
      <c r="Q251" t="s">
        <v>329</v>
      </c>
      <c r="R251">
        <v>27</v>
      </c>
      <c r="S251" t="s">
        <v>3381</v>
      </c>
      <c r="T251">
        <v>147928</v>
      </c>
      <c r="U251">
        <v>642877</v>
      </c>
      <c r="W251">
        <v>0</v>
      </c>
      <c r="X251" t="s">
        <v>2585</v>
      </c>
      <c r="Y251">
        <v>0</v>
      </c>
      <c r="AA251" t="s">
        <v>2594</v>
      </c>
      <c r="AB251" t="s">
        <v>2606</v>
      </c>
      <c r="AC251" t="s">
        <v>2607</v>
      </c>
      <c r="AI251" t="s">
        <v>307</v>
      </c>
      <c r="AJ251" t="s">
        <v>3284</v>
      </c>
      <c r="AL251" t="s">
        <v>3213</v>
      </c>
    </row>
    <row r="252" spans="1:38" hidden="1">
      <c r="A252" t="s">
        <v>3382</v>
      </c>
      <c r="C252" t="s">
        <v>2598</v>
      </c>
      <c r="D252" s="6">
        <v>44940.234467592592</v>
      </c>
      <c r="E252" t="s">
        <v>3383</v>
      </c>
      <c r="F252" t="s">
        <v>3384</v>
      </c>
      <c r="G252" t="s">
        <v>54</v>
      </c>
      <c r="H252" t="s">
        <v>137</v>
      </c>
      <c r="I252">
        <v>0</v>
      </c>
      <c r="J252">
        <v>0</v>
      </c>
      <c r="K252" s="6">
        <v>44939.000462962962</v>
      </c>
      <c r="L252" t="s">
        <v>967</v>
      </c>
      <c r="M252">
        <v>267136</v>
      </c>
      <c r="N252">
        <v>1</v>
      </c>
      <c r="O252">
        <v>9952153</v>
      </c>
      <c r="P252" t="s">
        <v>48</v>
      </c>
      <c r="Q252" t="s">
        <v>329</v>
      </c>
      <c r="R252">
        <v>1106</v>
      </c>
      <c r="S252" t="s">
        <v>3385</v>
      </c>
      <c r="T252">
        <v>48724</v>
      </c>
      <c r="U252">
        <v>642877</v>
      </c>
      <c r="W252">
        <v>0</v>
      </c>
      <c r="X252" t="s">
        <v>2585</v>
      </c>
      <c r="Y252">
        <v>0</v>
      </c>
      <c r="AA252" t="s">
        <v>2594</v>
      </c>
      <c r="AB252" t="s">
        <v>2606</v>
      </c>
      <c r="AC252" t="s">
        <v>2607</v>
      </c>
      <c r="AI252" t="s">
        <v>307</v>
      </c>
      <c r="AJ252" t="s">
        <v>3284</v>
      </c>
      <c r="AL252" t="s">
        <v>3213</v>
      </c>
    </row>
    <row r="253" spans="1:38" hidden="1">
      <c r="A253" t="s">
        <v>3386</v>
      </c>
      <c r="C253" t="s">
        <v>2598</v>
      </c>
      <c r="D253" s="6">
        <v>44940.234513888892</v>
      </c>
      <c r="E253" t="s">
        <v>3387</v>
      </c>
      <c r="F253" t="s">
        <v>3388</v>
      </c>
      <c r="G253" t="s">
        <v>54</v>
      </c>
      <c r="H253" t="s">
        <v>137</v>
      </c>
      <c r="I253">
        <v>0</v>
      </c>
      <c r="J253">
        <v>0</v>
      </c>
      <c r="K253" s="6">
        <v>44939.000462962962</v>
      </c>
      <c r="L253" t="s">
        <v>3389</v>
      </c>
      <c r="M253">
        <v>267136</v>
      </c>
      <c r="N253">
        <v>1</v>
      </c>
      <c r="O253">
        <v>9952153</v>
      </c>
      <c r="P253" t="s">
        <v>48</v>
      </c>
      <c r="Q253" t="s">
        <v>329</v>
      </c>
      <c r="R253">
        <v>1106</v>
      </c>
      <c r="S253" t="s">
        <v>3390</v>
      </c>
      <c r="T253">
        <v>48724</v>
      </c>
      <c r="U253">
        <v>642877</v>
      </c>
      <c r="W253">
        <v>0</v>
      </c>
      <c r="X253" t="s">
        <v>2585</v>
      </c>
      <c r="Y253">
        <v>0</v>
      </c>
      <c r="AA253" t="s">
        <v>2594</v>
      </c>
      <c r="AB253" t="s">
        <v>2606</v>
      </c>
      <c r="AC253" t="s">
        <v>2607</v>
      </c>
      <c r="AI253" t="s">
        <v>307</v>
      </c>
      <c r="AJ253" t="s">
        <v>3284</v>
      </c>
      <c r="AL253" t="s">
        <v>3213</v>
      </c>
    </row>
    <row r="254" spans="1:38" hidden="1">
      <c r="A254" t="s">
        <v>3391</v>
      </c>
      <c r="C254" t="s">
        <v>2598</v>
      </c>
      <c r="D254" s="6">
        <v>44940.234525462962</v>
      </c>
      <c r="E254" t="s">
        <v>3330</v>
      </c>
      <c r="F254" t="s">
        <v>3331</v>
      </c>
      <c r="G254" t="s">
        <v>54</v>
      </c>
      <c r="H254" t="s">
        <v>93</v>
      </c>
      <c r="I254">
        <v>0</v>
      </c>
      <c r="J254">
        <v>0</v>
      </c>
      <c r="K254" s="6">
        <v>44939.264976851853</v>
      </c>
      <c r="L254" t="s">
        <v>3332</v>
      </c>
      <c r="M254">
        <v>81194</v>
      </c>
      <c r="N254">
        <v>1</v>
      </c>
      <c r="O254">
        <v>3024868</v>
      </c>
      <c r="P254" t="s">
        <v>48</v>
      </c>
      <c r="Q254" t="s">
        <v>329</v>
      </c>
      <c r="R254">
        <v>1106</v>
      </c>
      <c r="S254" t="s">
        <v>3392</v>
      </c>
      <c r="T254">
        <v>61074</v>
      </c>
      <c r="U254">
        <v>642877</v>
      </c>
      <c r="W254">
        <v>0</v>
      </c>
      <c r="X254" t="s">
        <v>3323</v>
      </c>
      <c r="Y254">
        <v>0</v>
      </c>
      <c r="AA254" t="s">
        <v>2594</v>
      </c>
      <c r="AB254" t="s">
        <v>2587</v>
      </c>
      <c r="AC254" t="s">
        <v>2607</v>
      </c>
      <c r="AI254" t="s">
        <v>307</v>
      </c>
      <c r="AJ254" t="s">
        <v>3284</v>
      </c>
      <c r="AL254" t="s">
        <v>3213</v>
      </c>
    </row>
    <row r="255" spans="1:38" hidden="1">
      <c r="A255" t="s">
        <v>3393</v>
      </c>
      <c r="C255" t="s">
        <v>2598</v>
      </c>
      <c r="D255" s="6">
        <v>44940.234560185185</v>
      </c>
      <c r="E255" t="s">
        <v>3394</v>
      </c>
      <c r="F255" t="s">
        <v>3395</v>
      </c>
      <c r="G255" t="s">
        <v>54</v>
      </c>
      <c r="H255" t="s">
        <v>1297</v>
      </c>
      <c r="I255">
        <v>0</v>
      </c>
      <c r="J255">
        <v>0</v>
      </c>
      <c r="K255" s="6">
        <v>44939.571805555555</v>
      </c>
      <c r="L255" t="s">
        <v>2630</v>
      </c>
      <c r="M255">
        <v>15049</v>
      </c>
      <c r="N255">
        <v>1</v>
      </c>
      <c r="O255">
        <v>502221</v>
      </c>
      <c r="P255" t="s">
        <v>48</v>
      </c>
      <c r="Q255" t="s">
        <v>329</v>
      </c>
      <c r="R255">
        <v>1106</v>
      </c>
      <c r="S255" t="s">
        <v>2634</v>
      </c>
      <c r="T255">
        <v>118796</v>
      </c>
      <c r="U255">
        <v>642877</v>
      </c>
      <c r="W255">
        <v>0</v>
      </c>
      <c r="X255" t="s">
        <v>2585</v>
      </c>
      <c r="Y255">
        <v>0</v>
      </c>
      <c r="AA255" t="s">
        <v>2594</v>
      </c>
      <c r="AB255" t="s">
        <v>2606</v>
      </c>
      <c r="AC255" t="s">
        <v>2607</v>
      </c>
      <c r="AI255" t="s">
        <v>307</v>
      </c>
      <c r="AJ255" t="s">
        <v>3284</v>
      </c>
      <c r="AL255" t="s">
        <v>3213</v>
      </c>
    </row>
    <row r="256" spans="1:38" hidden="1">
      <c r="A256" t="s">
        <v>3396</v>
      </c>
      <c r="C256" t="s">
        <v>2598</v>
      </c>
      <c r="D256" s="6">
        <v>44940.234571759262</v>
      </c>
      <c r="E256" t="s">
        <v>3397</v>
      </c>
      <c r="F256" t="s">
        <v>3398</v>
      </c>
      <c r="G256" t="s">
        <v>54</v>
      </c>
      <c r="H256" t="s">
        <v>53</v>
      </c>
      <c r="I256">
        <v>0</v>
      </c>
      <c r="J256">
        <v>0</v>
      </c>
      <c r="K256" s="6">
        <v>44939.766944444447</v>
      </c>
      <c r="L256" t="s">
        <v>3399</v>
      </c>
      <c r="M256">
        <v>26667</v>
      </c>
      <c r="N256">
        <v>1</v>
      </c>
      <c r="O256">
        <v>993472</v>
      </c>
      <c r="P256" t="s">
        <v>48</v>
      </c>
      <c r="Q256" t="s">
        <v>329</v>
      </c>
      <c r="R256">
        <v>1106</v>
      </c>
      <c r="S256" t="s">
        <v>3400</v>
      </c>
      <c r="T256">
        <v>125887</v>
      </c>
      <c r="U256">
        <v>642877</v>
      </c>
      <c r="W256">
        <v>0</v>
      </c>
      <c r="X256" t="s">
        <v>2585</v>
      </c>
      <c r="Y256">
        <v>0</v>
      </c>
      <c r="AA256" t="s">
        <v>2594</v>
      </c>
      <c r="AB256" t="s">
        <v>2606</v>
      </c>
      <c r="AC256" t="s">
        <v>2607</v>
      </c>
      <c r="AI256" t="s">
        <v>307</v>
      </c>
      <c r="AJ256" t="s">
        <v>3284</v>
      </c>
      <c r="AL256" t="s">
        <v>3213</v>
      </c>
    </row>
    <row r="257" spans="1:38" hidden="1">
      <c r="A257" t="s">
        <v>3401</v>
      </c>
      <c r="C257" t="s">
        <v>2598</v>
      </c>
      <c r="D257" s="6">
        <v>44940.234594907408</v>
      </c>
      <c r="E257" t="s">
        <v>3342</v>
      </c>
      <c r="F257" t="s">
        <v>3402</v>
      </c>
      <c r="G257" t="s">
        <v>54</v>
      </c>
      <c r="H257" t="s">
        <v>53</v>
      </c>
      <c r="I257">
        <v>0</v>
      </c>
      <c r="J257">
        <v>0</v>
      </c>
      <c r="K257" s="6">
        <v>44939.464988425927</v>
      </c>
      <c r="L257" t="s">
        <v>699</v>
      </c>
      <c r="M257">
        <v>26667</v>
      </c>
      <c r="N257">
        <v>1</v>
      </c>
      <c r="O257">
        <v>993472</v>
      </c>
      <c r="P257" t="s">
        <v>48</v>
      </c>
      <c r="Q257" t="s">
        <v>329</v>
      </c>
      <c r="R257">
        <v>1106</v>
      </c>
      <c r="S257" t="s">
        <v>3403</v>
      </c>
      <c r="T257">
        <v>125887</v>
      </c>
      <c r="U257">
        <v>642877</v>
      </c>
      <c r="W257">
        <v>0</v>
      </c>
      <c r="X257" t="s">
        <v>2585</v>
      </c>
      <c r="Y257">
        <v>0</v>
      </c>
      <c r="AA257" t="s">
        <v>2594</v>
      </c>
      <c r="AB257" t="s">
        <v>2606</v>
      </c>
      <c r="AC257" t="s">
        <v>2607</v>
      </c>
      <c r="AI257" t="s">
        <v>307</v>
      </c>
      <c r="AJ257" t="s">
        <v>3284</v>
      </c>
      <c r="AL257" t="s">
        <v>3213</v>
      </c>
    </row>
    <row r="258" spans="1:38" hidden="1">
      <c r="A258" t="s">
        <v>3404</v>
      </c>
      <c r="C258" t="s">
        <v>2598</v>
      </c>
      <c r="D258" s="6">
        <v>44940.234606481485</v>
      </c>
      <c r="E258" t="s">
        <v>3405</v>
      </c>
      <c r="F258" t="s">
        <v>3406</v>
      </c>
      <c r="G258" t="s">
        <v>54</v>
      </c>
      <c r="H258" t="s">
        <v>53</v>
      </c>
      <c r="I258">
        <v>0</v>
      </c>
      <c r="J258">
        <v>0</v>
      </c>
      <c r="K258" s="6">
        <v>44939.476805555554</v>
      </c>
      <c r="L258" t="s">
        <v>2630</v>
      </c>
      <c r="M258">
        <v>26667</v>
      </c>
      <c r="N258">
        <v>1</v>
      </c>
      <c r="O258">
        <v>993472</v>
      </c>
      <c r="P258" t="s">
        <v>48</v>
      </c>
      <c r="Q258" t="s">
        <v>329</v>
      </c>
      <c r="R258">
        <v>1106</v>
      </c>
      <c r="S258" t="s">
        <v>2634</v>
      </c>
      <c r="T258">
        <v>125887</v>
      </c>
      <c r="U258">
        <v>642877</v>
      </c>
      <c r="W258">
        <v>0</v>
      </c>
      <c r="X258" t="s">
        <v>3323</v>
      </c>
      <c r="Y258">
        <v>0</v>
      </c>
      <c r="AA258" t="s">
        <v>2594</v>
      </c>
      <c r="AB258" t="s">
        <v>2650</v>
      </c>
      <c r="AC258" t="s">
        <v>2607</v>
      </c>
      <c r="AI258" t="s">
        <v>307</v>
      </c>
      <c r="AJ258" t="s">
        <v>3284</v>
      </c>
      <c r="AL258" t="s">
        <v>3213</v>
      </c>
    </row>
    <row r="259" spans="1:38" hidden="1">
      <c r="A259" t="s">
        <v>3407</v>
      </c>
      <c r="C259" t="s">
        <v>2598</v>
      </c>
      <c r="D259" s="6">
        <v>44940.234629629631</v>
      </c>
      <c r="E259" t="s">
        <v>3408</v>
      </c>
      <c r="F259" t="s">
        <v>3409</v>
      </c>
      <c r="G259" t="s">
        <v>54</v>
      </c>
      <c r="H259" t="s">
        <v>53</v>
      </c>
      <c r="I259">
        <v>0</v>
      </c>
      <c r="J259">
        <v>0</v>
      </c>
      <c r="K259" s="6">
        <v>44939.670902777776</v>
      </c>
      <c r="L259" t="s">
        <v>3410</v>
      </c>
      <c r="M259">
        <v>26667</v>
      </c>
      <c r="N259">
        <v>1</v>
      </c>
      <c r="O259">
        <v>993472</v>
      </c>
      <c r="P259" t="s">
        <v>48</v>
      </c>
      <c r="Q259" t="s">
        <v>329</v>
      </c>
      <c r="R259">
        <v>1106</v>
      </c>
      <c r="S259" t="s">
        <v>3411</v>
      </c>
      <c r="T259">
        <v>125887</v>
      </c>
      <c r="U259">
        <v>642877</v>
      </c>
      <c r="W259">
        <v>0</v>
      </c>
      <c r="X259" t="s">
        <v>2585</v>
      </c>
      <c r="Y259">
        <v>0</v>
      </c>
      <c r="AA259" t="s">
        <v>2594</v>
      </c>
      <c r="AB259" t="s">
        <v>2606</v>
      </c>
      <c r="AC259" t="s">
        <v>2607</v>
      </c>
      <c r="AI259" t="s">
        <v>307</v>
      </c>
      <c r="AJ259" t="s">
        <v>3284</v>
      </c>
      <c r="AL259" t="s">
        <v>3213</v>
      </c>
    </row>
    <row r="260" spans="1:38" hidden="1">
      <c r="A260" t="s">
        <v>3412</v>
      </c>
      <c r="C260" t="s">
        <v>2627</v>
      </c>
      <c r="D260" s="6">
        <v>44940.234664351854</v>
      </c>
      <c r="E260" t="s">
        <v>3413</v>
      </c>
      <c r="F260" t="s">
        <v>3414</v>
      </c>
      <c r="G260" t="s">
        <v>2629</v>
      </c>
      <c r="H260" t="s">
        <v>2196</v>
      </c>
      <c r="I260">
        <v>0</v>
      </c>
      <c r="J260">
        <v>0</v>
      </c>
      <c r="K260" s="6">
        <v>44939.928472222222</v>
      </c>
      <c r="L260" t="s">
        <v>2630</v>
      </c>
      <c r="M260">
        <v>21098</v>
      </c>
      <c r="N260">
        <v>1</v>
      </c>
      <c r="O260">
        <v>4896833</v>
      </c>
      <c r="P260" t="s">
        <v>48</v>
      </c>
      <c r="Q260" t="s">
        <v>329</v>
      </c>
      <c r="R260">
        <v>607</v>
      </c>
      <c r="S260" t="s">
        <v>2634</v>
      </c>
      <c r="T260">
        <v>126528</v>
      </c>
      <c r="U260">
        <v>568666</v>
      </c>
      <c r="W260">
        <v>0</v>
      </c>
      <c r="X260" t="s">
        <v>2632</v>
      </c>
      <c r="Y260">
        <v>44972.928472222222</v>
      </c>
      <c r="AA260" t="s">
        <v>2594</v>
      </c>
      <c r="AB260" t="s">
        <v>2587</v>
      </c>
      <c r="AC260" t="s">
        <v>2607</v>
      </c>
      <c r="AI260" t="s">
        <v>307</v>
      </c>
      <c r="AJ260" t="s">
        <v>3284</v>
      </c>
      <c r="AL260" t="s">
        <v>3213</v>
      </c>
    </row>
    <row r="261" spans="1:38" hidden="1">
      <c r="A261" t="s">
        <v>3415</v>
      </c>
      <c r="C261" t="s">
        <v>2627</v>
      </c>
      <c r="D261" s="6">
        <v>44940.2346875</v>
      </c>
      <c r="E261" t="s">
        <v>3416</v>
      </c>
      <c r="F261" t="s">
        <v>3414</v>
      </c>
      <c r="G261" t="s">
        <v>2629</v>
      </c>
      <c r="H261" t="s">
        <v>464</v>
      </c>
      <c r="I261">
        <v>0</v>
      </c>
      <c r="J261">
        <v>0</v>
      </c>
      <c r="K261" s="6">
        <v>44939.390277777777</v>
      </c>
      <c r="L261" t="s">
        <v>2630</v>
      </c>
      <c r="M261">
        <v>2142</v>
      </c>
      <c r="N261">
        <v>1</v>
      </c>
      <c r="O261">
        <v>576667</v>
      </c>
      <c r="P261" t="s">
        <v>48</v>
      </c>
      <c r="Q261" t="s">
        <v>329</v>
      </c>
      <c r="R261">
        <v>607</v>
      </c>
      <c r="S261" t="s">
        <v>2634</v>
      </c>
      <c r="T261">
        <v>126534</v>
      </c>
      <c r="U261">
        <v>568666</v>
      </c>
      <c r="W261">
        <v>0</v>
      </c>
      <c r="X261" t="s">
        <v>2632</v>
      </c>
      <c r="Y261">
        <v>44972.390277777777</v>
      </c>
      <c r="AA261" t="s">
        <v>2594</v>
      </c>
      <c r="AB261" t="s">
        <v>2587</v>
      </c>
      <c r="AC261" t="s">
        <v>2607</v>
      </c>
      <c r="AI261" t="s">
        <v>307</v>
      </c>
      <c r="AJ261" t="s">
        <v>3284</v>
      </c>
      <c r="AL261" t="s">
        <v>3213</v>
      </c>
    </row>
    <row r="262" spans="1:38" hidden="1">
      <c r="A262" t="s">
        <v>3417</v>
      </c>
      <c r="C262" t="s">
        <v>2627</v>
      </c>
      <c r="D262" s="6">
        <v>44940.234699074077</v>
      </c>
      <c r="E262" t="s">
        <v>3416</v>
      </c>
      <c r="F262" t="s">
        <v>3414</v>
      </c>
      <c r="G262" t="s">
        <v>2629</v>
      </c>
      <c r="H262" t="s">
        <v>464</v>
      </c>
      <c r="I262">
        <v>0</v>
      </c>
      <c r="J262">
        <v>0</v>
      </c>
      <c r="K262" s="6">
        <v>44939.65</v>
      </c>
      <c r="L262" t="s">
        <v>2630</v>
      </c>
      <c r="M262">
        <v>2142</v>
      </c>
      <c r="N262">
        <v>1</v>
      </c>
      <c r="O262">
        <v>576667</v>
      </c>
      <c r="P262" t="s">
        <v>48</v>
      </c>
      <c r="Q262" t="s">
        <v>329</v>
      </c>
      <c r="R262">
        <v>607</v>
      </c>
      <c r="S262" t="s">
        <v>2634</v>
      </c>
      <c r="T262">
        <v>126534</v>
      </c>
      <c r="U262">
        <v>568666</v>
      </c>
      <c r="W262">
        <v>0</v>
      </c>
      <c r="X262" t="s">
        <v>2632</v>
      </c>
      <c r="Y262">
        <v>44972.65</v>
      </c>
      <c r="AA262" t="s">
        <v>2594</v>
      </c>
      <c r="AB262" t="s">
        <v>2587</v>
      </c>
      <c r="AC262" t="s">
        <v>2607</v>
      </c>
      <c r="AI262" t="s">
        <v>307</v>
      </c>
      <c r="AJ262" t="s">
        <v>3284</v>
      </c>
      <c r="AL262" t="s">
        <v>3213</v>
      </c>
    </row>
    <row r="263" spans="1:38" hidden="1">
      <c r="A263" t="s">
        <v>3418</v>
      </c>
      <c r="C263" t="s">
        <v>2627</v>
      </c>
      <c r="D263" s="6">
        <v>44940.234710648147</v>
      </c>
      <c r="E263" t="s">
        <v>3416</v>
      </c>
      <c r="F263" t="s">
        <v>3414</v>
      </c>
      <c r="G263" t="s">
        <v>2629</v>
      </c>
      <c r="H263" t="s">
        <v>464</v>
      </c>
      <c r="I263">
        <v>0</v>
      </c>
      <c r="J263">
        <v>0</v>
      </c>
      <c r="K263" s="6">
        <v>44939.693749999999</v>
      </c>
      <c r="L263" t="s">
        <v>2630</v>
      </c>
      <c r="M263">
        <v>2142</v>
      </c>
      <c r="N263">
        <v>1</v>
      </c>
      <c r="O263">
        <v>576667</v>
      </c>
      <c r="P263" t="s">
        <v>48</v>
      </c>
      <c r="Q263" t="s">
        <v>329</v>
      </c>
      <c r="R263">
        <v>607</v>
      </c>
      <c r="S263" t="s">
        <v>2634</v>
      </c>
      <c r="T263">
        <v>126534</v>
      </c>
      <c r="U263">
        <v>568666</v>
      </c>
      <c r="W263">
        <v>0</v>
      </c>
      <c r="X263" t="s">
        <v>2632</v>
      </c>
      <c r="Y263">
        <v>44972.693749999999</v>
      </c>
      <c r="AA263" t="s">
        <v>2594</v>
      </c>
      <c r="AB263" t="s">
        <v>2587</v>
      </c>
      <c r="AC263" t="s">
        <v>2607</v>
      </c>
      <c r="AI263" t="s">
        <v>307</v>
      </c>
      <c r="AJ263" t="s">
        <v>3284</v>
      </c>
      <c r="AL263" t="s">
        <v>3213</v>
      </c>
    </row>
    <row r="264" spans="1:38" hidden="1">
      <c r="A264" t="s">
        <v>3419</v>
      </c>
      <c r="C264" t="s">
        <v>2627</v>
      </c>
      <c r="D264" s="6">
        <v>44940.234733796293</v>
      </c>
      <c r="E264" t="s">
        <v>3420</v>
      </c>
      <c r="F264" t="s">
        <v>3414</v>
      </c>
      <c r="G264" t="s">
        <v>2629</v>
      </c>
      <c r="H264" t="s">
        <v>1325</v>
      </c>
      <c r="I264">
        <v>0</v>
      </c>
      <c r="J264">
        <v>0</v>
      </c>
      <c r="K264" s="6">
        <v>44939.668055555558</v>
      </c>
      <c r="L264" t="s">
        <v>2630</v>
      </c>
      <c r="M264">
        <v>7326</v>
      </c>
      <c r="N264">
        <v>1</v>
      </c>
      <c r="O264">
        <v>3564000</v>
      </c>
      <c r="P264" t="s">
        <v>48</v>
      </c>
      <c r="Q264" t="s">
        <v>329</v>
      </c>
      <c r="R264">
        <v>607</v>
      </c>
      <c r="S264" t="s">
        <v>2634</v>
      </c>
      <c r="T264">
        <v>126543</v>
      </c>
      <c r="U264">
        <v>568666</v>
      </c>
      <c r="W264">
        <v>0</v>
      </c>
      <c r="X264" t="s">
        <v>2632</v>
      </c>
      <c r="Y264">
        <v>44972.668055555558</v>
      </c>
      <c r="AA264" t="s">
        <v>2594</v>
      </c>
      <c r="AB264" t="s">
        <v>2587</v>
      </c>
      <c r="AC264" t="s">
        <v>2607</v>
      </c>
      <c r="AI264" t="s">
        <v>307</v>
      </c>
      <c r="AJ264" t="s">
        <v>3284</v>
      </c>
      <c r="AL264" t="s">
        <v>3213</v>
      </c>
    </row>
    <row r="265" spans="1:38" hidden="1">
      <c r="A265" t="s">
        <v>3421</v>
      </c>
      <c r="C265" t="s">
        <v>2627</v>
      </c>
      <c r="D265" s="6">
        <v>44940.234756944446</v>
      </c>
      <c r="E265" t="s">
        <v>3422</v>
      </c>
      <c r="F265" t="s">
        <v>3414</v>
      </c>
      <c r="G265" t="s">
        <v>2629</v>
      </c>
      <c r="H265" t="s">
        <v>2840</v>
      </c>
      <c r="I265">
        <v>0</v>
      </c>
      <c r="J265">
        <v>0</v>
      </c>
      <c r="K265" s="6">
        <v>44939.757638888892</v>
      </c>
      <c r="L265" t="s">
        <v>2630</v>
      </c>
      <c r="M265">
        <v>6332</v>
      </c>
      <c r="N265">
        <v>1</v>
      </c>
      <c r="O265">
        <v>2996500</v>
      </c>
      <c r="P265" t="s">
        <v>48</v>
      </c>
      <c r="Q265" t="s">
        <v>329</v>
      </c>
      <c r="R265">
        <v>607</v>
      </c>
      <c r="S265" t="s">
        <v>2634</v>
      </c>
      <c r="T265">
        <v>126544</v>
      </c>
      <c r="U265">
        <v>568666</v>
      </c>
      <c r="W265">
        <v>0</v>
      </c>
      <c r="X265" t="s">
        <v>2632</v>
      </c>
      <c r="Y265">
        <v>44972.757638888892</v>
      </c>
      <c r="AA265" t="s">
        <v>2594</v>
      </c>
      <c r="AB265" t="s">
        <v>2587</v>
      </c>
      <c r="AC265" t="s">
        <v>2607</v>
      </c>
      <c r="AI265" t="s">
        <v>307</v>
      </c>
      <c r="AJ265" t="s">
        <v>3284</v>
      </c>
      <c r="AL265" t="s">
        <v>3213</v>
      </c>
    </row>
    <row r="266" spans="1:38" hidden="1">
      <c r="A266" t="s">
        <v>3423</v>
      </c>
      <c r="C266" t="s">
        <v>2627</v>
      </c>
      <c r="D266" s="6">
        <v>44940.234768518516</v>
      </c>
      <c r="E266" t="s">
        <v>3424</v>
      </c>
      <c r="F266" t="s">
        <v>3414</v>
      </c>
      <c r="G266" t="s">
        <v>2629</v>
      </c>
      <c r="H266" t="s">
        <v>464</v>
      </c>
      <c r="I266">
        <v>0</v>
      </c>
      <c r="J266">
        <v>0</v>
      </c>
      <c r="K266" s="6">
        <v>44939.258067129631</v>
      </c>
      <c r="L266" t="s">
        <v>2630</v>
      </c>
      <c r="M266">
        <v>2142</v>
      </c>
      <c r="N266">
        <v>1</v>
      </c>
      <c r="O266">
        <v>576667</v>
      </c>
      <c r="P266" t="s">
        <v>48</v>
      </c>
      <c r="Q266" t="s">
        <v>329</v>
      </c>
      <c r="R266">
        <v>607</v>
      </c>
      <c r="S266" t="s">
        <v>2634</v>
      </c>
      <c r="T266">
        <v>126534</v>
      </c>
      <c r="U266">
        <v>568666</v>
      </c>
      <c r="W266">
        <v>0</v>
      </c>
      <c r="X266" t="s">
        <v>2632</v>
      </c>
      <c r="Y266">
        <v>44972.258067129631</v>
      </c>
      <c r="AA266" t="s">
        <v>2594</v>
      </c>
      <c r="AB266" t="s">
        <v>2587</v>
      </c>
      <c r="AC266" t="s">
        <v>2607</v>
      </c>
      <c r="AI266" t="s">
        <v>307</v>
      </c>
      <c r="AJ266" t="s">
        <v>3284</v>
      </c>
      <c r="AL266" t="s">
        <v>3213</v>
      </c>
    </row>
    <row r="267" spans="1:38" hidden="1">
      <c r="A267" t="s">
        <v>3425</v>
      </c>
      <c r="C267" t="s">
        <v>2627</v>
      </c>
      <c r="D267" s="6">
        <v>44940.234791666669</v>
      </c>
      <c r="E267" t="s">
        <v>3426</v>
      </c>
      <c r="F267" t="s">
        <v>3414</v>
      </c>
      <c r="G267" t="s">
        <v>2629</v>
      </c>
      <c r="H267" t="s">
        <v>1565</v>
      </c>
      <c r="I267">
        <v>0</v>
      </c>
      <c r="J267">
        <v>0</v>
      </c>
      <c r="K267" s="6">
        <v>44939.798506944448</v>
      </c>
      <c r="L267" t="s">
        <v>2630</v>
      </c>
      <c r="M267">
        <v>16911</v>
      </c>
      <c r="N267">
        <v>1</v>
      </c>
      <c r="O267">
        <v>4071333</v>
      </c>
      <c r="P267" t="s">
        <v>48</v>
      </c>
      <c r="Q267" t="s">
        <v>329</v>
      </c>
      <c r="R267">
        <v>607</v>
      </c>
      <c r="S267" t="s">
        <v>2634</v>
      </c>
      <c r="T267">
        <v>126529</v>
      </c>
      <c r="U267">
        <v>568666</v>
      </c>
      <c r="W267">
        <v>0</v>
      </c>
      <c r="X267" t="s">
        <v>2632</v>
      </c>
      <c r="Y267">
        <v>44972.798506944448</v>
      </c>
      <c r="AA267" t="s">
        <v>2594</v>
      </c>
      <c r="AB267" t="s">
        <v>2587</v>
      </c>
      <c r="AC267" t="s">
        <v>2607</v>
      </c>
      <c r="AI267" t="s">
        <v>307</v>
      </c>
      <c r="AJ267" t="s">
        <v>3284</v>
      </c>
      <c r="AL267" t="s">
        <v>3213</v>
      </c>
    </row>
    <row r="268" spans="1:38" hidden="1">
      <c r="A268" t="s">
        <v>3427</v>
      </c>
      <c r="C268" t="s">
        <v>2627</v>
      </c>
      <c r="D268" s="6">
        <v>44940.234803240739</v>
      </c>
      <c r="E268" t="s">
        <v>3416</v>
      </c>
      <c r="F268" t="s">
        <v>3414</v>
      </c>
      <c r="G268" t="s">
        <v>2629</v>
      </c>
      <c r="H268" t="s">
        <v>464</v>
      </c>
      <c r="I268">
        <v>0</v>
      </c>
      <c r="J268">
        <v>0</v>
      </c>
      <c r="K268" s="6">
        <v>44939.607638888891</v>
      </c>
      <c r="L268" t="s">
        <v>2630</v>
      </c>
      <c r="M268">
        <v>2142</v>
      </c>
      <c r="N268">
        <v>1</v>
      </c>
      <c r="O268">
        <v>576667</v>
      </c>
      <c r="P268" t="s">
        <v>48</v>
      </c>
      <c r="Q268" t="s">
        <v>329</v>
      </c>
      <c r="R268">
        <v>607</v>
      </c>
      <c r="S268" t="s">
        <v>2634</v>
      </c>
      <c r="T268">
        <v>126534</v>
      </c>
      <c r="U268">
        <v>568666</v>
      </c>
      <c r="W268">
        <v>0</v>
      </c>
      <c r="X268" t="s">
        <v>2632</v>
      </c>
      <c r="Y268">
        <v>44972.607638888891</v>
      </c>
      <c r="AA268" t="s">
        <v>2594</v>
      </c>
      <c r="AB268" t="s">
        <v>2587</v>
      </c>
      <c r="AC268" t="s">
        <v>2607</v>
      </c>
      <c r="AI268" t="s">
        <v>307</v>
      </c>
      <c r="AJ268" t="s">
        <v>3284</v>
      </c>
      <c r="AL268" t="s">
        <v>3213</v>
      </c>
    </row>
    <row r="269" spans="1:38" hidden="1">
      <c r="A269" t="s">
        <v>3428</v>
      </c>
      <c r="C269" t="s">
        <v>2627</v>
      </c>
      <c r="D269" s="6">
        <v>44940.234814814816</v>
      </c>
      <c r="E269" t="s">
        <v>3429</v>
      </c>
      <c r="F269" t="s">
        <v>3414</v>
      </c>
      <c r="G269" t="s">
        <v>2629</v>
      </c>
      <c r="H269" t="s">
        <v>2840</v>
      </c>
      <c r="I269">
        <v>0</v>
      </c>
      <c r="J269">
        <v>0</v>
      </c>
      <c r="K269" s="6">
        <v>44939.920138888891</v>
      </c>
      <c r="L269" t="s">
        <v>2630</v>
      </c>
      <c r="M269">
        <v>6332</v>
      </c>
      <c r="N269">
        <v>1</v>
      </c>
      <c r="O269">
        <v>2996500</v>
      </c>
      <c r="P269" t="s">
        <v>48</v>
      </c>
      <c r="Q269" t="s">
        <v>329</v>
      </c>
      <c r="R269">
        <v>607</v>
      </c>
      <c r="S269" t="s">
        <v>2634</v>
      </c>
      <c r="T269">
        <v>126544</v>
      </c>
      <c r="U269">
        <v>568666</v>
      </c>
      <c r="W269">
        <v>0</v>
      </c>
      <c r="X269" t="s">
        <v>2632</v>
      </c>
      <c r="Y269">
        <v>44972.920138888891</v>
      </c>
      <c r="AA269" t="s">
        <v>2594</v>
      </c>
      <c r="AB269" t="s">
        <v>2587</v>
      </c>
      <c r="AC269" t="s">
        <v>2607</v>
      </c>
      <c r="AI269" t="s">
        <v>307</v>
      </c>
      <c r="AJ269" t="s">
        <v>3284</v>
      </c>
      <c r="AL269" t="s">
        <v>3213</v>
      </c>
    </row>
    <row r="270" spans="1:38" hidden="1">
      <c r="A270" t="s">
        <v>3430</v>
      </c>
      <c r="C270" t="s">
        <v>2627</v>
      </c>
      <c r="D270" s="6">
        <v>44940.234837962962</v>
      </c>
      <c r="E270" t="s">
        <v>3431</v>
      </c>
      <c r="F270" t="s">
        <v>3414</v>
      </c>
      <c r="G270" t="s">
        <v>2629</v>
      </c>
      <c r="H270" t="s">
        <v>1325</v>
      </c>
      <c r="I270">
        <v>0</v>
      </c>
      <c r="J270">
        <v>0</v>
      </c>
      <c r="K270" s="6">
        <v>44939.209699074076</v>
      </c>
      <c r="L270" t="s">
        <v>2630</v>
      </c>
      <c r="M270">
        <v>7326</v>
      </c>
      <c r="N270">
        <v>1</v>
      </c>
      <c r="O270">
        <v>3564000</v>
      </c>
      <c r="P270" t="s">
        <v>48</v>
      </c>
      <c r="Q270" t="s">
        <v>329</v>
      </c>
      <c r="R270">
        <v>607</v>
      </c>
      <c r="S270" t="s">
        <v>2634</v>
      </c>
      <c r="T270">
        <v>126543</v>
      </c>
      <c r="U270">
        <v>568666</v>
      </c>
      <c r="W270">
        <v>0</v>
      </c>
      <c r="X270" t="s">
        <v>2632</v>
      </c>
      <c r="Y270">
        <v>44972.209699074076</v>
      </c>
      <c r="AA270" t="s">
        <v>2594</v>
      </c>
      <c r="AB270" t="s">
        <v>2587</v>
      </c>
      <c r="AC270" t="s">
        <v>2607</v>
      </c>
      <c r="AI270" t="s">
        <v>307</v>
      </c>
      <c r="AJ270" t="s">
        <v>3284</v>
      </c>
      <c r="AL270" t="s">
        <v>3213</v>
      </c>
    </row>
    <row r="271" spans="1:38" hidden="1">
      <c r="A271" t="s">
        <v>3432</v>
      </c>
      <c r="C271" t="s">
        <v>2627</v>
      </c>
      <c r="D271" s="6">
        <v>44940.234849537039</v>
      </c>
      <c r="E271" t="s">
        <v>3424</v>
      </c>
      <c r="F271" t="s">
        <v>3414</v>
      </c>
      <c r="G271" t="s">
        <v>2629</v>
      </c>
      <c r="H271" t="s">
        <v>464</v>
      </c>
      <c r="I271">
        <v>0</v>
      </c>
      <c r="J271">
        <v>0</v>
      </c>
      <c r="K271" s="6">
        <v>44939.299571759257</v>
      </c>
      <c r="L271" t="s">
        <v>2630</v>
      </c>
      <c r="M271">
        <v>2142</v>
      </c>
      <c r="N271">
        <v>1</v>
      </c>
      <c r="O271">
        <v>576667</v>
      </c>
      <c r="P271" t="s">
        <v>48</v>
      </c>
      <c r="Q271" t="s">
        <v>329</v>
      </c>
      <c r="R271">
        <v>607</v>
      </c>
      <c r="S271" t="s">
        <v>2634</v>
      </c>
      <c r="T271">
        <v>126534</v>
      </c>
      <c r="U271">
        <v>568666</v>
      </c>
      <c r="W271">
        <v>0</v>
      </c>
      <c r="X271" t="s">
        <v>2632</v>
      </c>
      <c r="Y271">
        <v>44972.299571759257</v>
      </c>
      <c r="AA271" t="s">
        <v>2594</v>
      </c>
      <c r="AB271" t="s">
        <v>2587</v>
      </c>
      <c r="AC271" t="s">
        <v>2607</v>
      </c>
      <c r="AI271" t="s">
        <v>307</v>
      </c>
      <c r="AJ271" t="s">
        <v>3284</v>
      </c>
      <c r="AL271" t="s">
        <v>3213</v>
      </c>
    </row>
    <row r="272" spans="1:38" hidden="1">
      <c r="A272" t="s">
        <v>3433</v>
      </c>
      <c r="C272" t="s">
        <v>2627</v>
      </c>
      <c r="D272" s="6">
        <v>44940.234872685185</v>
      </c>
      <c r="E272" t="s">
        <v>3434</v>
      </c>
      <c r="F272" t="s">
        <v>3414</v>
      </c>
      <c r="G272" t="s">
        <v>2629</v>
      </c>
      <c r="H272" t="s">
        <v>3435</v>
      </c>
      <c r="I272">
        <v>0</v>
      </c>
      <c r="J272">
        <v>0</v>
      </c>
      <c r="K272" s="6">
        <v>44939.390277777777</v>
      </c>
      <c r="L272" t="s">
        <v>2630</v>
      </c>
      <c r="M272">
        <v>8382</v>
      </c>
      <c r="N272">
        <v>1</v>
      </c>
      <c r="O272">
        <v>2695500</v>
      </c>
      <c r="P272" t="s">
        <v>48</v>
      </c>
      <c r="Q272" t="s">
        <v>329</v>
      </c>
      <c r="R272">
        <v>607</v>
      </c>
      <c r="S272" t="s">
        <v>2634</v>
      </c>
      <c r="T272">
        <v>126527</v>
      </c>
      <c r="U272">
        <v>568666</v>
      </c>
      <c r="W272">
        <v>0</v>
      </c>
      <c r="X272" t="s">
        <v>2632</v>
      </c>
      <c r="Y272">
        <v>44972.390277777777</v>
      </c>
      <c r="AA272" t="s">
        <v>2594</v>
      </c>
      <c r="AB272" t="s">
        <v>2587</v>
      </c>
      <c r="AC272" t="s">
        <v>2607</v>
      </c>
      <c r="AI272" t="s">
        <v>307</v>
      </c>
      <c r="AJ272" t="s">
        <v>3284</v>
      </c>
      <c r="AL272" t="s">
        <v>3213</v>
      </c>
    </row>
    <row r="273" spans="1:38" hidden="1">
      <c r="A273" t="s">
        <v>3436</v>
      </c>
      <c r="C273" t="s">
        <v>2627</v>
      </c>
      <c r="D273" s="6">
        <v>44940.234884259262</v>
      </c>
      <c r="E273" t="s">
        <v>3437</v>
      </c>
      <c r="F273" t="s">
        <v>3414</v>
      </c>
      <c r="G273" t="s">
        <v>2629</v>
      </c>
      <c r="H273" t="s">
        <v>1325</v>
      </c>
      <c r="I273">
        <v>0</v>
      </c>
      <c r="J273">
        <v>0</v>
      </c>
      <c r="K273" s="6">
        <v>44939.959027777775</v>
      </c>
      <c r="L273" t="s">
        <v>2630</v>
      </c>
      <c r="M273">
        <v>7326</v>
      </c>
      <c r="N273">
        <v>1</v>
      </c>
      <c r="O273">
        <v>3564000</v>
      </c>
      <c r="P273" t="s">
        <v>48</v>
      </c>
      <c r="Q273" t="s">
        <v>329</v>
      </c>
      <c r="R273">
        <v>607</v>
      </c>
      <c r="S273" t="s">
        <v>2634</v>
      </c>
      <c r="T273">
        <v>126543</v>
      </c>
      <c r="U273">
        <v>568666</v>
      </c>
      <c r="W273">
        <v>0</v>
      </c>
      <c r="X273" t="s">
        <v>2632</v>
      </c>
      <c r="Y273">
        <v>44972.959027777775</v>
      </c>
      <c r="AA273" t="s">
        <v>2594</v>
      </c>
      <c r="AB273" t="s">
        <v>2587</v>
      </c>
      <c r="AC273" t="s">
        <v>2607</v>
      </c>
      <c r="AI273" t="s">
        <v>307</v>
      </c>
      <c r="AJ273" t="s">
        <v>3284</v>
      </c>
      <c r="AL273" t="s">
        <v>3213</v>
      </c>
    </row>
    <row r="274" spans="1:38" hidden="1">
      <c r="A274" t="s">
        <v>3438</v>
      </c>
      <c r="C274" t="s">
        <v>2627</v>
      </c>
      <c r="D274" s="6">
        <v>44940.234895833331</v>
      </c>
      <c r="E274" t="s">
        <v>3439</v>
      </c>
      <c r="F274" t="s">
        <v>3414</v>
      </c>
      <c r="G274" t="s">
        <v>2629</v>
      </c>
      <c r="H274" t="s">
        <v>2196</v>
      </c>
      <c r="I274">
        <v>0</v>
      </c>
      <c r="J274">
        <v>0</v>
      </c>
      <c r="K274" s="6">
        <v>44939.762499999997</v>
      </c>
      <c r="L274" t="s">
        <v>2630</v>
      </c>
      <c r="M274">
        <v>21098</v>
      </c>
      <c r="N274">
        <v>1</v>
      </c>
      <c r="O274">
        <v>4896833</v>
      </c>
      <c r="P274" t="s">
        <v>48</v>
      </c>
      <c r="Q274" t="s">
        <v>329</v>
      </c>
      <c r="R274">
        <v>607</v>
      </c>
      <c r="S274" t="s">
        <v>2634</v>
      </c>
      <c r="T274">
        <v>126528</v>
      </c>
      <c r="U274">
        <v>568666</v>
      </c>
      <c r="W274">
        <v>0</v>
      </c>
      <c r="X274" t="s">
        <v>2632</v>
      </c>
      <c r="Y274">
        <v>44972.762499999997</v>
      </c>
      <c r="AA274" t="s">
        <v>2594</v>
      </c>
      <c r="AB274" t="s">
        <v>2587</v>
      </c>
      <c r="AC274" t="s">
        <v>2607</v>
      </c>
      <c r="AI274" t="s">
        <v>307</v>
      </c>
      <c r="AJ274" t="s">
        <v>3284</v>
      </c>
      <c r="AL274" t="s">
        <v>3213</v>
      </c>
    </row>
    <row r="275" spans="1:38" hidden="1">
      <c r="A275" t="s">
        <v>3440</v>
      </c>
      <c r="C275" t="s">
        <v>2627</v>
      </c>
      <c r="D275" s="6">
        <v>44940.234907407408</v>
      </c>
      <c r="E275" t="s">
        <v>3441</v>
      </c>
      <c r="F275" t="s">
        <v>3414</v>
      </c>
      <c r="G275" t="s">
        <v>2629</v>
      </c>
      <c r="H275" t="s">
        <v>2840</v>
      </c>
      <c r="I275">
        <v>0</v>
      </c>
      <c r="J275">
        <v>0</v>
      </c>
      <c r="K275" s="6">
        <v>44939.54583333333</v>
      </c>
      <c r="L275" t="s">
        <v>2630</v>
      </c>
      <c r="M275">
        <v>6332</v>
      </c>
      <c r="N275">
        <v>1</v>
      </c>
      <c r="O275">
        <v>2996500</v>
      </c>
      <c r="P275" t="s">
        <v>48</v>
      </c>
      <c r="Q275" t="s">
        <v>329</v>
      </c>
      <c r="R275">
        <v>607</v>
      </c>
      <c r="S275" t="s">
        <v>2634</v>
      </c>
      <c r="T275">
        <v>126544</v>
      </c>
      <c r="U275">
        <v>568666</v>
      </c>
      <c r="W275">
        <v>0</v>
      </c>
      <c r="X275" t="s">
        <v>2632</v>
      </c>
      <c r="Y275">
        <v>44972.54583333333</v>
      </c>
      <c r="AA275" t="s">
        <v>2594</v>
      </c>
      <c r="AB275" t="s">
        <v>2587</v>
      </c>
      <c r="AC275" t="s">
        <v>2607</v>
      </c>
      <c r="AI275" t="s">
        <v>307</v>
      </c>
      <c r="AJ275" t="s">
        <v>3284</v>
      </c>
      <c r="AL275" t="s">
        <v>3213</v>
      </c>
    </row>
    <row r="276" spans="1:38" hidden="1">
      <c r="A276" t="s">
        <v>3442</v>
      </c>
      <c r="C276" t="s">
        <v>2627</v>
      </c>
      <c r="D276" s="6">
        <v>44940.234907407408</v>
      </c>
      <c r="E276" t="s">
        <v>3443</v>
      </c>
      <c r="F276" t="s">
        <v>3414</v>
      </c>
      <c r="G276" t="s">
        <v>2629</v>
      </c>
      <c r="H276" t="s">
        <v>1325</v>
      </c>
      <c r="I276">
        <v>0</v>
      </c>
      <c r="J276">
        <v>0</v>
      </c>
      <c r="K276" s="6">
        <v>44939.506249999999</v>
      </c>
      <c r="L276" t="s">
        <v>2630</v>
      </c>
      <c r="M276">
        <v>7326</v>
      </c>
      <c r="N276">
        <v>1</v>
      </c>
      <c r="O276">
        <v>3564000</v>
      </c>
      <c r="P276" t="s">
        <v>48</v>
      </c>
      <c r="Q276" t="s">
        <v>329</v>
      </c>
      <c r="R276">
        <v>607</v>
      </c>
      <c r="S276" t="s">
        <v>2634</v>
      </c>
      <c r="T276">
        <v>126543</v>
      </c>
      <c r="U276">
        <v>568666</v>
      </c>
      <c r="W276">
        <v>0</v>
      </c>
      <c r="X276" t="s">
        <v>2632</v>
      </c>
      <c r="Y276">
        <v>44972.506249999999</v>
      </c>
      <c r="AA276" t="s">
        <v>2594</v>
      </c>
      <c r="AB276" t="s">
        <v>2587</v>
      </c>
      <c r="AC276" t="s">
        <v>2607</v>
      </c>
      <c r="AI276" t="s">
        <v>307</v>
      </c>
      <c r="AJ276" t="s">
        <v>3284</v>
      </c>
      <c r="AL276" t="s">
        <v>3213</v>
      </c>
    </row>
    <row r="277" spans="1:38" hidden="1">
      <c r="A277" t="s">
        <v>3444</v>
      </c>
      <c r="C277" t="s">
        <v>2627</v>
      </c>
      <c r="D277" s="6">
        <v>44940.234930555554</v>
      </c>
      <c r="E277" t="s">
        <v>3445</v>
      </c>
      <c r="F277" t="s">
        <v>3414</v>
      </c>
      <c r="G277" t="s">
        <v>2629</v>
      </c>
      <c r="H277" t="s">
        <v>2840</v>
      </c>
      <c r="I277">
        <v>0</v>
      </c>
      <c r="J277">
        <v>0</v>
      </c>
      <c r="K277" s="6">
        <v>44939.232638888891</v>
      </c>
      <c r="L277" t="s">
        <v>2630</v>
      </c>
      <c r="M277">
        <v>6332</v>
      </c>
      <c r="N277">
        <v>1</v>
      </c>
      <c r="O277">
        <v>2996500</v>
      </c>
      <c r="P277" t="s">
        <v>48</v>
      </c>
      <c r="Q277" t="s">
        <v>329</v>
      </c>
      <c r="R277">
        <v>607</v>
      </c>
      <c r="S277" t="s">
        <v>2634</v>
      </c>
      <c r="T277">
        <v>126544</v>
      </c>
      <c r="U277">
        <v>568666</v>
      </c>
      <c r="W277">
        <v>0</v>
      </c>
      <c r="X277" t="s">
        <v>2632</v>
      </c>
      <c r="Y277">
        <v>44972.232638888891</v>
      </c>
      <c r="AA277" t="s">
        <v>2594</v>
      </c>
      <c r="AB277" t="s">
        <v>2587</v>
      </c>
      <c r="AC277" t="s">
        <v>2607</v>
      </c>
      <c r="AI277" t="s">
        <v>307</v>
      </c>
      <c r="AJ277" t="s">
        <v>3284</v>
      </c>
      <c r="AL277" t="s">
        <v>3213</v>
      </c>
    </row>
    <row r="278" spans="1:38" hidden="1">
      <c r="A278" t="s">
        <v>3446</v>
      </c>
      <c r="C278" t="s">
        <v>2627</v>
      </c>
      <c r="D278" s="6">
        <v>44940.234942129631</v>
      </c>
      <c r="E278" t="s">
        <v>3447</v>
      </c>
      <c r="F278" t="s">
        <v>3414</v>
      </c>
      <c r="G278" t="s">
        <v>2629</v>
      </c>
      <c r="H278" t="s">
        <v>1290</v>
      </c>
      <c r="I278">
        <v>0</v>
      </c>
      <c r="J278">
        <v>0</v>
      </c>
      <c r="K278" s="6">
        <v>44939.209722222222</v>
      </c>
      <c r="L278" t="s">
        <v>2630</v>
      </c>
      <c r="M278">
        <v>2677</v>
      </c>
      <c r="N278">
        <v>1</v>
      </c>
      <c r="O278">
        <v>1592333</v>
      </c>
      <c r="P278" t="s">
        <v>48</v>
      </c>
      <c r="Q278" t="s">
        <v>329</v>
      </c>
      <c r="R278">
        <v>607</v>
      </c>
      <c r="S278" t="s">
        <v>2634</v>
      </c>
      <c r="T278">
        <v>126542</v>
      </c>
      <c r="U278">
        <v>568666</v>
      </c>
      <c r="W278">
        <v>0</v>
      </c>
      <c r="X278" t="s">
        <v>2632</v>
      </c>
      <c r="Y278">
        <v>44972.209722222222</v>
      </c>
      <c r="AA278" t="s">
        <v>2594</v>
      </c>
      <c r="AB278" t="s">
        <v>2587</v>
      </c>
      <c r="AC278" t="s">
        <v>2607</v>
      </c>
      <c r="AI278" t="s">
        <v>307</v>
      </c>
      <c r="AJ278" t="s">
        <v>3284</v>
      </c>
      <c r="AL278" t="s">
        <v>3213</v>
      </c>
    </row>
    <row r="279" spans="1:38" hidden="1">
      <c r="A279" t="s">
        <v>3448</v>
      </c>
      <c r="C279" t="s">
        <v>2627</v>
      </c>
      <c r="D279" s="6">
        <v>44940.234953703701</v>
      </c>
      <c r="E279" t="s">
        <v>3449</v>
      </c>
      <c r="F279" t="s">
        <v>3414</v>
      </c>
      <c r="G279" t="s">
        <v>2629</v>
      </c>
      <c r="H279" t="s">
        <v>1325</v>
      </c>
      <c r="I279">
        <v>0</v>
      </c>
      <c r="J279">
        <v>0</v>
      </c>
      <c r="K279" s="6">
        <v>44939.418055555558</v>
      </c>
      <c r="L279" t="s">
        <v>2630</v>
      </c>
      <c r="M279">
        <v>7326</v>
      </c>
      <c r="N279">
        <v>1</v>
      </c>
      <c r="O279">
        <v>3564000</v>
      </c>
      <c r="P279" t="s">
        <v>48</v>
      </c>
      <c r="Q279" t="s">
        <v>329</v>
      </c>
      <c r="R279">
        <v>607</v>
      </c>
      <c r="S279" t="s">
        <v>2634</v>
      </c>
      <c r="T279">
        <v>126543</v>
      </c>
      <c r="U279">
        <v>568666</v>
      </c>
      <c r="W279">
        <v>0</v>
      </c>
      <c r="X279" t="s">
        <v>2632</v>
      </c>
      <c r="Y279">
        <v>44972.418055555558</v>
      </c>
      <c r="AA279" t="s">
        <v>2594</v>
      </c>
      <c r="AB279" t="s">
        <v>2587</v>
      </c>
      <c r="AC279" t="s">
        <v>2607</v>
      </c>
      <c r="AI279" t="s">
        <v>307</v>
      </c>
      <c r="AJ279" t="s">
        <v>3284</v>
      </c>
      <c r="AL279" t="s">
        <v>3213</v>
      </c>
    </row>
    <row r="280" spans="1:38" hidden="1">
      <c r="A280" t="s">
        <v>3450</v>
      </c>
      <c r="C280" t="s">
        <v>2627</v>
      </c>
      <c r="D280" s="6">
        <v>44940.234953703701</v>
      </c>
      <c r="E280" t="s">
        <v>3424</v>
      </c>
      <c r="F280" t="s">
        <v>3414</v>
      </c>
      <c r="G280" t="s">
        <v>2629</v>
      </c>
      <c r="H280" t="s">
        <v>464</v>
      </c>
      <c r="I280">
        <v>0</v>
      </c>
      <c r="J280">
        <v>0</v>
      </c>
      <c r="K280" s="6">
        <v>44939.34097222222</v>
      </c>
      <c r="L280" t="s">
        <v>2630</v>
      </c>
      <c r="M280">
        <v>2142</v>
      </c>
      <c r="N280">
        <v>1</v>
      </c>
      <c r="O280">
        <v>576667</v>
      </c>
      <c r="P280" t="s">
        <v>48</v>
      </c>
      <c r="Q280" t="s">
        <v>329</v>
      </c>
      <c r="R280">
        <v>607</v>
      </c>
      <c r="S280" t="s">
        <v>2634</v>
      </c>
      <c r="T280">
        <v>126534</v>
      </c>
      <c r="U280">
        <v>568666</v>
      </c>
      <c r="W280">
        <v>0</v>
      </c>
      <c r="X280" t="s">
        <v>2632</v>
      </c>
      <c r="Y280">
        <v>44972.34097222222</v>
      </c>
      <c r="AA280" t="s">
        <v>2594</v>
      </c>
      <c r="AB280" t="s">
        <v>2587</v>
      </c>
      <c r="AC280" t="s">
        <v>2607</v>
      </c>
      <c r="AI280" t="s">
        <v>307</v>
      </c>
      <c r="AJ280" t="s">
        <v>3284</v>
      </c>
      <c r="AL280" t="s">
        <v>3213</v>
      </c>
    </row>
    <row r="281" spans="1:38" hidden="1">
      <c r="A281" t="s">
        <v>3451</v>
      </c>
      <c r="C281" t="s">
        <v>2627</v>
      </c>
      <c r="D281" s="6">
        <v>44940.234965277778</v>
      </c>
      <c r="E281" t="s">
        <v>3452</v>
      </c>
      <c r="F281" t="s">
        <v>3414</v>
      </c>
      <c r="G281" t="s">
        <v>2629</v>
      </c>
      <c r="H281" t="s">
        <v>464</v>
      </c>
      <c r="I281">
        <v>0</v>
      </c>
      <c r="J281">
        <v>0</v>
      </c>
      <c r="K281" s="6">
        <v>44939.762499999997</v>
      </c>
      <c r="L281" t="s">
        <v>2630</v>
      </c>
      <c r="M281">
        <v>2142</v>
      </c>
      <c r="N281">
        <v>1</v>
      </c>
      <c r="O281">
        <v>576667</v>
      </c>
      <c r="P281" t="s">
        <v>48</v>
      </c>
      <c r="Q281" t="s">
        <v>329</v>
      </c>
      <c r="R281">
        <v>607</v>
      </c>
      <c r="S281" t="s">
        <v>2634</v>
      </c>
      <c r="T281">
        <v>126534</v>
      </c>
      <c r="U281">
        <v>568666</v>
      </c>
      <c r="W281">
        <v>0</v>
      </c>
      <c r="X281" t="s">
        <v>2632</v>
      </c>
      <c r="Y281">
        <v>44972.762499999997</v>
      </c>
      <c r="AA281" t="s">
        <v>2594</v>
      </c>
      <c r="AB281" t="s">
        <v>2587</v>
      </c>
      <c r="AC281" t="s">
        <v>2607</v>
      </c>
      <c r="AI281" t="s">
        <v>307</v>
      </c>
      <c r="AJ281" t="s">
        <v>3284</v>
      </c>
      <c r="AL281" t="s">
        <v>3213</v>
      </c>
    </row>
    <row r="282" spans="1:38" hidden="1">
      <c r="A282" t="s">
        <v>3453</v>
      </c>
      <c r="C282" t="s">
        <v>2627</v>
      </c>
      <c r="D282" s="6">
        <v>44940.234988425924</v>
      </c>
      <c r="E282" t="s">
        <v>3454</v>
      </c>
      <c r="F282" t="s">
        <v>3414</v>
      </c>
      <c r="G282" t="s">
        <v>2629</v>
      </c>
      <c r="H282" t="s">
        <v>2840</v>
      </c>
      <c r="I282">
        <v>0</v>
      </c>
      <c r="J282">
        <v>0</v>
      </c>
      <c r="K282" s="6">
        <v>44939.72152777778</v>
      </c>
      <c r="L282" t="s">
        <v>2630</v>
      </c>
      <c r="M282">
        <v>6332</v>
      </c>
      <c r="N282">
        <v>1</v>
      </c>
      <c r="O282">
        <v>2996500</v>
      </c>
      <c r="P282" t="s">
        <v>48</v>
      </c>
      <c r="Q282" t="s">
        <v>329</v>
      </c>
      <c r="R282">
        <v>607</v>
      </c>
      <c r="S282" t="s">
        <v>2634</v>
      </c>
      <c r="T282">
        <v>126544</v>
      </c>
      <c r="U282">
        <v>568666</v>
      </c>
      <c r="W282">
        <v>0</v>
      </c>
      <c r="X282" t="s">
        <v>2632</v>
      </c>
      <c r="Y282">
        <v>44972.72152777778</v>
      </c>
      <c r="AA282" t="s">
        <v>2594</v>
      </c>
      <c r="AB282" t="s">
        <v>2587</v>
      </c>
      <c r="AC282" t="s">
        <v>2607</v>
      </c>
      <c r="AI282" t="s">
        <v>307</v>
      </c>
      <c r="AJ282" t="s">
        <v>3284</v>
      </c>
      <c r="AL282" t="s">
        <v>3213</v>
      </c>
    </row>
    <row r="283" spans="1:38" hidden="1">
      <c r="A283" t="s">
        <v>3455</v>
      </c>
      <c r="C283" t="s">
        <v>2627</v>
      </c>
      <c r="D283" s="6">
        <v>44940.234988425924</v>
      </c>
      <c r="E283" t="s">
        <v>3416</v>
      </c>
      <c r="F283" t="s">
        <v>3414</v>
      </c>
      <c r="G283" t="s">
        <v>2629</v>
      </c>
      <c r="H283" t="s">
        <v>464</v>
      </c>
      <c r="I283">
        <v>0</v>
      </c>
      <c r="J283">
        <v>0</v>
      </c>
      <c r="K283" s="6">
        <v>44939.519444444442</v>
      </c>
      <c r="L283" t="s">
        <v>2630</v>
      </c>
      <c r="M283">
        <v>2142</v>
      </c>
      <c r="N283">
        <v>1</v>
      </c>
      <c r="O283">
        <v>576667</v>
      </c>
      <c r="P283" t="s">
        <v>48</v>
      </c>
      <c r="Q283" t="s">
        <v>329</v>
      </c>
      <c r="R283">
        <v>607</v>
      </c>
      <c r="S283" t="s">
        <v>2634</v>
      </c>
      <c r="T283">
        <v>126534</v>
      </c>
      <c r="U283">
        <v>568666</v>
      </c>
      <c r="W283">
        <v>0</v>
      </c>
      <c r="X283" t="s">
        <v>2632</v>
      </c>
      <c r="Y283">
        <v>44972.519444444442</v>
      </c>
      <c r="AA283" t="s">
        <v>2594</v>
      </c>
      <c r="AB283" t="s">
        <v>2587</v>
      </c>
      <c r="AC283" t="s">
        <v>2607</v>
      </c>
      <c r="AI283" t="s">
        <v>307</v>
      </c>
      <c r="AJ283" t="s">
        <v>3284</v>
      </c>
      <c r="AL283" t="s">
        <v>3213</v>
      </c>
    </row>
    <row r="284" spans="1:38" hidden="1">
      <c r="A284" t="s">
        <v>3456</v>
      </c>
      <c r="C284" t="s">
        <v>2627</v>
      </c>
      <c r="D284" s="6">
        <v>44940.235000000001</v>
      </c>
      <c r="E284" t="s">
        <v>3457</v>
      </c>
      <c r="F284" t="s">
        <v>3414</v>
      </c>
      <c r="G284" t="s">
        <v>2629</v>
      </c>
      <c r="H284" t="s">
        <v>2840</v>
      </c>
      <c r="I284">
        <v>0</v>
      </c>
      <c r="J284">
        <v>0</v>
      </c>
      <c r="K284" s="6">
        <v>44939.459722222222</v>
      </c>
      <c r="L284" t="s">
        <v>2630</v>
      </c>
      <c r="M284">
        <v>6332</v>
      </c>
      <c r="N284">
        <v>1</v>
      </c>
      <c r="O284">
        <v>2996500</v>
      </c>
      <c r="P284" t="s">
        <v>48</v>
      </c>
      <c r="Q284" t="s">
        <v>329</v>
      </c>
      <c r="R284">
        <v>607</v>
      </c>
      <c r="S284" t="s">
        <v>2634</v>
      </c>
      <c r="T284">
        <v>126544</v>
      </c>
      <c r="U284">
        <v>568666</v>
      </c>
      <c r="W284">
        <v>0</v>
      </c>
      <c r="X284" t="s">
        <v>2632</v>
      </c>
      <c r="Y284">
        <v>44972.459722222222</v>
      </c>
      <c r="AA284" t="s">
        <v>2594</v>
      </c>
      <c r="AB284" t="s">
        <v>2587</v>
      </c>
      <c r="AC284" t="s">
        <v>2607</v>
      </c>
      <c r="AI284" t="s">
        <v>307</v>
      </c>
      <c r="AJ284" t="s">
        <v>3284</v>
      </c>
      <c r="AL284" t="s">
        <v>3213</v>
      </c>
    </row>
    <row r="285" spans="1:38" hidden="1">
      <c r="A285" t="s">
        <v>3458</v>
      </c>
      <c r="C285" t="s">
        <v>2627</v>
      </c>
      <c r="D285" s="6">
        <v>44940.235011574077</v>
      </c>
      <c r="E285" t="s">
        <v>3459</v>
      </c>
      <c r="F285" t="s">
        <v>3414</v>
      </c>
      <c r="G285" t="s">
        <v>2629</v>
      </c>
      <c r="H285" t="s">
        <v>2196</v>
      </c>
      <c r="I285">
        <v>0</v>
      </c>
      <c r="J285">
        <v>0</v>
      </c>
      <c r="K285" s="6">
        <v>44939.299641203703</v>
      </c>
      <c r="L285" t="s">
        <v>2630</v>
      </c>
      <c r="M285">
        <v>21098</v>
      </c>
      <c r="N285">
        <v>1</v>
      </c>
      <c r="O285">
        <v>4896833</v>
      </c>
      <c r="P285" t="s">
        <v>48</v>
      </c>
      <c r="Q285" t="s">
        <v>329</v>
      </c>
      <c r="R285">
        <v>607</v>
      </c>
      <c r="S285" t="s">
        <v>2634</v>
      </c>
      <c r="T285">
        <v>126528</v>
      </c>
      <c r="U285">
        <v>568666</v>
      </c>
      <c r="W285">
        <v>0</v>
      </c>
      <c r="X285" t="s">
        <v>2632</v>
      </c>
      <c r="Y285">
        <v>44972.299641203703</v>
      </c>
      <c r="AA285" t="s">
        <v>2594</v>
      </c>
      <c r="AB285" t="s">
        <v>2587</v>
      </c>
      <c r="AC285" t="s">
        <v>2607</v>
      </c>
      <c r="AI285" t="s">
        <v>307</v>
      </c>
      <c r="AJ285" t="s">
        <v>3284</v>
      </c>
      <c r="AL285" t="s">
        <v>3213</v>
      </c>
    </row>
    <row r="286" spans="1:38" hidden="1">
      <c r="A286" t="s">
        <v>3460</v>
      </c>
      <c r="C286" t="s">
        <v>2627</v>
      </c>
      <c r="D286" s="6">
        <v>44940.235034722224</v>
      </c>
      <c r="E286" t="s">
        <v>3459</v>
      </c>
      <c r="F286" t="s">
        <v>3414</v>
      </c>
      <c r="G286" t="s">
        <v>2629</v>
      </c>
      <c r="H286" t="s">
        <v>2196</v>
      </c>
      <c r="I286">
        <v>0</v>
      </c>
      <c r="J286">
        <v>0</v>
      </c>
      <c r="K286" s="6">
        <v>44939.258171296293</v>
      </c>
      <c r="L286" t="s">
        <v>2630</v>
      </c>
      <c r="M286">
        <v>21098</v>
      </c>
      <c r="N286">
        <v>1</v>
      </c>
      <c r="O286">
        <v>4896833</v>
      </c>
      <c r="P286" t="s">
        <v>48</v>
      </c>
      <c r="Q286" t="s">
        <v>329</v>
      </c>
      <c r="R286">
        <v>607</v>
      </c>
      <c r="S286" t="s">
        <v>2634</v>
      </c>
      <c r="T286">
        <v>126528</v>
      </c>
      <c r="U286">
        <v>568666</v>
      </c>
      <c r="W286">
        <v>0</v>
      </c>
      <c r="X286" t="s">
        <v>2632</v>
      </c>
      <c r="Y286">
        <v>44972.258171296293</v>
      </c>
      <c r="AA286" t="s">
        <v>2594</v>
      </c>
      <c r="AB286" t="s">
        <v>2587</v>
      </c>
      <c r="AC286" t="s">
        <v>2607</v>
      </c>
      <c r="AI286" t="s">
        <v>307</v>
      </c>
      <c r="AJ286" t="s">
        <v>3284</v>
      </c>
      <c r="AL286" t="s">
        <v>3213</v>
      </c>
    </row>
    <row r="287" spans="1:38" hidden="1">
      <c r="A287" t="s">
        <v>3461</v>
      </c>
      <c r="C287" t="s">
        <v>2627</v>
      </c>
      <c r="D287" s="6">
        <v>44940.23505787037</v>
      </c>
      <c r="E287" t="s">
        <v>3462</v>
      </c>
      <c r="F287" t="s">
        <v>3414</v>
      </c>
      <c r="G287" t="s">
        <v>2629</v>
      </c>
      <c r="H287" t="s">
        <v>464</v>
      </c>
      <c r="I287">
        <v>0</v>
      </c>
      <c r="J287">
        <v>0</v>
      </c>
      <c r="K287" s="6">
        <v>44939.928472222222</v>
      </c>
      <c r="L287" t="s">
        <v>2630</v>
      </c>
      <c r="M287">
        <v>2142</v>
      </c>
      <c r="N287">
        <v>1</v>
      </c>
      <c r="O287">
        <v>576667</v>
      </c>
      <c r="P287" t="s">
        <v>48</v>
      </c>
      <c r="Q287" t="s">
        <v>329</v>
      </c>
      <c r="R287">
        <v>607</v>
      </c>
      <c r="S287" t="s">
        <v>2634</v>
      </c>
      <c r="T287">
        <v>126534</v>
      </c>
      <c r="U287">
        <v>568666</v>
      </c>
      <c r="W287">
        <v>0</v>
      </c>
      <c r="X287" t="s">
        <v>2632</v>
      </c>
      <c r="Y287">
        <v>44972.928472222222</v>
      </c>
      <c r="AA287" t="s">
        <v>2594</v>
      </c>
      <c r="AB287" t="s">
        <v>2587</v>
      </c>
      <c r="AC287" t="s">
        <v>2607</v>
      </c>
      <c r="AI287" t="s">
        <v>307</v>
      </c>
      <c r="AJ287" t="s">
        <v>3284</v>
      </c>
      <c r="AL287" t="s">
        <v>3213</v>
      </c>
    </row>
    <row r="288" spans="1:38" hidden="1">
      <c r="A288" t="s">
        <v>3463</v>
      </c>
      <c r="C288" t="s">
        <v>2627</v>
      </c>
      <c r="D288" s="6">
        <v>44940.235069444447</v>
      </c>
      <c r="E288" t="s">
        <v>3464</v>
      </c>
      <c r="F288" t="s">
        <v>3414</v>
      </c>
      <c r="G288" t="s">
        <v>2629</v>
      </c>
      <c r="H288" t="s">
        <v>1290</v>
      </c>
      <c r="I288">
        <v>0</v>
      </c>
      <c r="J288">
        <v>0</v>
      </c>
      <c r="K288" s="6">
        <v>44939.981249999997</v>
      </c>
      <c r="L288" t="s">
        <v>2630</v>
      </c>
      <c r="M288">
        <v>2677</v>
      </c>
      <c r="N288">
        <v>1</v>
      </c>
      <c r="O288">
        <v>1592333</v>
      </c>
      <c r="P288" t="s">
        <v>48</v>
      </c>
      <c r="Q288" t="s">
        <v>329</v>
      </c>
      <c r="R288">
        <v>607</v>
      </c>
      <c r="S288" t="s">
        <v>2634</v>
      </c>
      <c r="T288">
        <v>126542</v>
      </c>
      <c r="U288">
        <v>568666</v>
      </c>
      <c r="W288">
        <v>0</v>
      </c>
      <c r="X288" t="s">
        <v>2632</v>
      </c>
      <c r="Y288">
        <v>44972.981249999997</v>
      </c>
      <c r="AA288" t="s">
        <v>2594</v>
      </c>
      <c r="AB288" t="s">
        <v>2587</v>
      </c>
      <c r="AC288" t="s">
        <v>2607</v>
      </c>
      <c r="AI288" t="s">
        <v>307</v>
      </c>
      <c r="AJ288" t="s">
        <v>3284</v>
      </c>
      <c r="AL288" t="s">
        <v>3213</v>
      </c>
    </row>
    <row r="289" spans="1:38" hidden="1">
      <c r="A289" t="s">
        <v>3465</v>
      </c>
      <c r="C289" t="s">
        <v>2627</v>
      </c>
      <c r="D289" s="6">
        <v>44940.235081018516</v>
      </c>
      <c r="E289" t="s">
        <v>3466</v>
      </c>
      <c r="F289" t="s">
        <v>3414</v>
      </c>
      <c r="G289" t="s">
        <v>2629</v>
      </c>
      <c r="H289" t="s">
        <v>1325</v>
      </c>
      <c r="I289">
        <v>0</v>
      </c>
      <c r="J289">
        <v>0</v>
      </c>
      <c r="K289" s="6">
        <v>44939.335289351853</v>
      </c>
      <c r="L289" t="s">
        <v>2630</v>
      </c>
      <c r="M289">
        <v>7326</v>
      </c>
      <c r="N289">
        <v>1</v>
      </c>
      <c r="O289">
        <v>3564000</v>
      </c>
      <c r="P289" t="s">
        <v>48</v>
      </c>
      <c r="Q289" t="s">
        <v>329</v>
      </c>
      <c r="R289">
        <v>607</v>
      </c>
      <c r="S289" t="s">
        <v>2634</v>
      </c>
      <c r="T289">
        <v>126543</v>
      </c>
      <c r="U289">
        <v>568666</v>
      </c>
      <c r="W289">
        <v>0</v>
      </c>
      <c r="X289" t="s">
        <v>2632</v>
      </c>
      <c r="Y289">
        <v>44972.335289351853</v>
      </c>
      <c r="AA289" t="s">
        <v>2594</v>
      </c>
      <c r="AB289" t="s">
        <v>2587</v>
      </c>
      <c r="AC289" t="s">
        <v>2607</v>
      </c>
      <c r="AI289" t="s">
        <v>307</v>
      </c>
      <c r="AJ289" t="s">
        <v>3284</v>
      </c>
      <c r="AL289" t="s">
        <v>3213</v>
      </c>
    </row>
    <row r="290" spans="1:38" hidden="1">
      <c r="A290" t="s">
        <v>3467</v>
      </c>
      <c r="C290" t="s">
        <v>2627</v>
      </c>
      <c r="D290" s="6">
        <v>44940.23510416667</v>
      </c>
      <c r="E290" t="s">
        <v>3454</v>
      </c>
      <c r="F290" t="s">
        <v>3414</v>
      </c>
      <c r="G290" t="s">
        <v>2629</v>
      </c>
      <c r="H290" t="s">
        <v>2840</v>
      </c>
      <c r="I290">
        <v>0</v>
      </c>
      <c r="J290">
        <v>0</v>
      </c>
      <c r="K290" s="6">
        <v>44939.711805555555</v>
      </c>
      <c r="L290" t="s">
        <v>2630</v>
      </c>
      <c r="M290">
        <v>6332</v>
      </c>
      <c r="N290">
        <v>1</v>
      </c>
      <c r="O290">
        <v>2996500</v>
      </c>
      <c r="P290" t="s">
        <v>48</v>
      </c>
      <c r="Q290" t="s">
        <v>329</v>
      </c>
      <c r="R290">
        <v>607</v>
      </c>
      <c r="S290" t="s">
        <v>2634</v>
      </c>
      <c r="T290">
        <v>126544</v>
      </c>
      <c r="U290">
        <v>568666</v>
      </c>
      <c r="W290">
        <v>0</v>
      </c>
      <c r="X290" t="s">
        <v>2632</v>
      </c>
      <c r="Y290">
        <v>44972.711805555555</v>
      </c>
      <c r="AA290" t="s">
        <v>2594</v>
      </c>
      <c r="AB290" t="s">
        <v>2587</v>
      </c>
      <c r="AC290" t="s">
        <v>2607</v>
      </c>
      <c r="AI290" t="s">
        <v>307</v>
      </c>
      <c r="AJ290" t="s">
        <v>3284</v>
      </c>
      <c r="AL290" t="s">
        <v>3213</v>
      </c>
    </row>
    <row r="291" spans="1:38" hidden="1">
      <c r="A291" t="s">
        <v>3468</v>
      </c>
      <c r="C291" t="s">
        <v>2627</v>
      </c>
      <c r="D291" s="6">
        <v>44940.235115740739</v>
      </c>
      <c r="E291" t="s">
        <v>3459</v>
      </c>
      <c r="F291" t="s">
        <v>3414</v>
      </c>
      <c r="G291" t="s">
        <v>2629</v>
      </c>
      <c r="H291" t="s">
        <v>2196</v>
      </c>
      <c r="I291">
        <v>0</v>
      </c>
      <c r="J291">
        <v>0</v>
      </c>
      <c r="K291" s="6">
        <v>44939.34097222222</v>
      </c>
      <c r="L291" t="s">
        <v>2630</v>
      </c>
      <c r="M291">
        <v>21098</v>
      </c>
      <c r="N291">
        <v>1</v>
      </c>
      <c r="O291">
        <v>4896833</v>
      </c>
      <c r="P291" t="s">
        <v>48</v>
      </c>
      <c r="Q291" t="s">
        <v>329</v>
      </c>
      <c r="R291">
        <v>607</v>
      </c>
      <c r="S291" t="s">
        <v>2634</v>
      </c>
      <c r="T291">
        <v>126528</v>
      </c>
      <c r="U291">
        <v>568666</v>
      </c>
      <c r="W291">
        <v>0</v>
      </c>
      <c r="X291" t="s">
        <v>2632</v>
      </c>
      <c r="Y291">
        <v>44972.34097222222</v>
      </c>
      <c r="AA291" t="s">
        <v>2594</v>
      </c>
      <c r="AB291" t="s">
        <v>2587</v>
      </c>
      <c r="AC291" t="s">
        <v>2607</v>
      </c>
      <c r="AI291" t="s">
        <v>307</v>
      </c>
      <c r="AJ291" t="s">
        <v>3284</v>
      </c>
      <c r="AL291" t="s">
        <v>3213</v>
      </c>
    </row>
    <row r="292" spans="1:38" hidden="1">
      <c r="A292" t="s">
        <v>3469</v>
      </c>
      <c r="C292" t="s">
        <v>2627</v>
      </c>
      <c r="D292" s="6">
        <v>44940.235138888886</v>
      </c>
      <c r="E292" t="s">
        <v>3470</v>
      </c>
      <c r="F292" t="s">
        <v>3414</v>
      </c>
      <c r="G292" t="s">
        <v>2629</v>
      </c>
      <c r="H292" t="s">
        <v>1565</v>
      </c>
      <c r="I292">
        <v>0</v>
      </c>
      <c r="J292">
        <v>0</v>
      </c>
      <c r="K292" s="6">
        <v>44939.570138888892</v>
      </c>
      <c r="L292" t="s">
        <v>2630</v>
      </c>
      <c r="M292">
        <v>16911</v>
      </c>
      <c r="N292">
        <v>1</v>
      </c>
      <c r="O292">
        <v>4071333</v>
      </c>
      <c r="P292" t="s">
        <v>48</v>
      </c>
      <c r="Q292" t="s">
        <v>329</v>
      </c>
      <c r="R292">
        <v>607</v>
      </c>
      <c r="S292" t="s">
        <v>2634</v>
      </c>
      <c r="T292">
        <v>126529</v>
      </c>
      <c r="U292">
        <v>568666</v>
      </c>
      <c r="W292">
        <v>0</v>
      </c>
      <c r="X292" t="s">
        <v>2632</v>
      </c>
      <c r="Y292">
        <v>44972.570138888892</v>
      </c>
      <c r="AA292" t="s">
        <v>2594</v>
      </c>
      <c r="AB292" t="s">
        <v>2587</v>
      </c>
      <c r="AC292" t="s">
        <v>2607</v>
      </c>
      <c r="AI292" t="s">
        <v>307</v>
      </c>
      <c r="AJ292" t="s">
        <v>3284</v>
      </c>
      <c r="AL292" t="s">
        <v>3213</v>
      </c>
    </row>
    <row r="293" spans="1:38" hidden="1">
      <c r="A293" t="s">
        <v>3471</v>
      </c>
      <c r="C293" t="s">
        <v>2627</v>
      </c>
      <c r="D293" s="6">
        <v>44940.235150462962</v>
      </c>
      <c r="E293" t="s">
        <v>3472</v>
      </c>
      <c r="F293" t="s">
        <v>3414</v>
      </c>
      <c r="G293" t="s">
        <v>2629</v>
      </c>
      <c r="H293" t="s">
        <v>2840</v>
      </c>
      <c r="I293">
        <v>0</v>
      </c>
      <c r="J293">
        <v>0</v>
      </c>
      <c r="K293" s="6">
        <v>44939.959722222222</v>
      </c>
      <c r="L293" t="s">
        <v>2630</v>
      </c>
      <c r="M293">
        <v>6332</v>
      </c>
      <c r="N293">
        <v>1</v>
      </c>
      <c r="O293">
        <v>2996500</v>
      </c>
      <c r="P293" t="s">
        <v>48</v>
      </c>
      <c r="Q293" t="s">
        <v>329</v>
      </c>
      <c r="R293">
        <v>607</v>
      </c>
      <c r="S293" t="s">
        <v>2634</v>
      </c>
      <c r="T293">
        <v>126544</v>
      </c>
      <c r="U293">
        <v>568666</v>
      </c>
      <c r="W293">
        <v>0</v>
      </c>
      <c r="X293" t="s">
        <v>2632</v>
      </c>
      <c r="Y293">
        <v>44972.959722222222</v>
      </c>
      <c r="AA293" t="s">
        <v>2594</v>
      </c>
      <c r="AB293" t="s">
        <v>2587</v>
      </c>
      <c r="AC293" t="s">
        <v>2607</v>
      </c>
      <c r="AI293" t="s">
        <v>307</v>
      </c>
      <c r="AJ293" t="s">
        <v>3284</v>
      </c>
      <c r="AL293" t="s">
        <v>3213</v>
      </c>
    </row>
    <row r="294" spans="1:38" hidden="1">
      <c r="A294" t="s">
        <v>3473</v>
      </c>
      <c r="C294" t="s">
        <v>2627</v>
      </c>
      <c r="D294" s="6">
        <v>44940.235173611109</v>
      </c>
      <c r="E294" t="s">
        <v>3464</v>
      </c>
      <c r="F294" t="s">
        <v>3414</v>
      </c>
      <c r="G294" t="s">
        <v>2629</v>
      </c>
      <c r="H294" t="s">
        <v>1290</v>
      </c>
      <c r="I294">
        <v>0</v>
      </c>
      <c r="J294">
        <v>0</v>
      </c>
      <c r="K294" s="6">
        <v>44939.959027777775</v>
      </c>
      <c r="L294" t="s">
        <v>2630</v>
      </c>
      <c r="M294">
        <v>2677</v>
      </c>
      <c r="N294">
        <v>1</v>
      </c>
      <c r="O294">
        <v>1592333</v>
      </c>
      <c r="P294" t="s">
        <v>48</v>
      </c>
      <c r="Q294" t="s">
        <v>329</v>
      </c>
      <c r="R294">
        <v>607</v>
      </c>
      <c r="S294" t="s">
        <v>2634</v>
      </c>
      <c r="T294">
        <v>126542</v>
      </c>
      <c r="U294">
        <v>568666</v>
      </c>
      <c r="W294">
        <v>0</v>
      </c>
      <c r="X294" t="s">
        <v>2632</v>
      </c>
      <c r="Y294">
        <v>44972.959027777775</v>
      </c>
      <c r="AA294" t="s">
        <v>2594</v>
      </c>
      <c r="AB294" t="s">
        <v>2587</v>
      </c>
      <c r="AC294" t="s">
        <v>2607</v>
      </c>
      <c r="AI294" t="s">
        <v>307</v>
      </c>
      <c r="AJ294" t="s">
        <v>3284</v>
      </c>
      <c r="AL294" t="s">
        <v>3213</v>
      </c>
    </row>
    <row r="295" spans="1:38" hidden="1">
      <c r="A295" t="s">
        <v>3474</v>
      </c>
      <c r="C295" t="s">
        <v>2627</v>
      </c>
      <c r="D295" s="6">
        <v>44940.235185185185</v>
      </c>
      <c r="E295" t="s">
        <v>3475</v>
      </c>
      <c r="F295" t="s">
        <v>3414</v>
      </c>
      <c r="G295" t="s">
        <v>2629</v>
      </c>
      <c r="H295" t="s">
        <v>1290</v>
      </c>
      <c r="I295">
        <v>0</v>
      </c>
      <c r="J295">
        <v>0</v>
      </c>
      <c r="K295" s="6">
        <v>44939.418055555558</v>
      </c>
      <c r="L295" t="s">
        <v>2630</v>
      </c>
      <c r="M295">
        <v>2677</v>
      </c>
      <c r="N295">
        <v>1</v>
      </c>
      <c r="O295">
        <v>1592333</v>
      </c>
      <c r="P295" t="s">
        <v>48</v>
      </c>
      <c r="Q295" t="s">
        <v>329</v>
      </c>
      <c r="R295">
        <v>607</v>
      </c>
      <c r="S295" t="s">
        <v>2634</v>
      </c>
      <c r="T295">
        <v>126542</v>
      </c>
      <c r="U295">
        <v>568666</v>
      </c>
      <c r="W295">
        <v>0</v>
      </c>
      <c r="X295" t="s">
        <v>2632</v>
      </c>
      <c r="Y295">
        <v>44972.418055555558</v>
      </c>
      <c r="AA295" t="s">
        <v>2594</v>
      </c>
      <c r="AB295" t="s">
        <v>2587</v>
      </c>
      <c r="AC295" t="s">
        <v>2607</v>
      </c>
      <c r="AI295" t="s">
        <v>307</v>
      </c>
      <c r="AJ295" t="s">
        <v>3284</v>
      </c>
      <c r="AL295" t="s">
        <v>3213</v>
      </c>
    </row>
    <row r="296" spans="1:38" hidden="1">
      <c r="A296" t="s">
        <v>3476</v>
      </c>
      <c r="C296" t="s">
        <v>2627</v>
      </c>
      <c r="D296" s="6">
        <v>44940.235208333332</v>
      </c>
      <c r="E296" t="s">
        <v>3449</v>
      </c>
      <c r="F296" t="s">
        <v>3414</v>
      </c>
      <c r="G296" t="s">
        <v>2629</v>
      </c>
      <c r="H296" t="s">
        <v>1325</v>
      </c>
      <c r="I296">
        <v>0</v>
      </c>
      <c r="J296">
        <v>0</v>
      </c>
      <c r="K296" s="6">
        <v>44939.460416666669</v>
      </c>
      <c r="L296" t="s">
        <v>2630</v>
      </c>
      <c r="M296">
        <v>7326</v>
      </c>
      <c r="N296">
        <v>1</v>
      </c>
      <c r="O296">
        <v>3564000</v>
      </c>
      <c r="P296" t="s">
        <v>48</v>
      </c>
      <c r="Q296" t="s">
        <v>329</v>
      </c>
      <c r="R296">
        <v>607</v>
      </c>
      <c r="S296" t="s">
        <v>2634</v>
      </c>
      <c r="T296">
        <v>126543</v>
      </c>
      <c r="U296">
        <v>568666</v>
      </c>
      <c r="W296">
        <v>0</v>
      </c>
      <c r="X296" t="s">
        <v>2632</v>
      </c>
      <c r="Y296">
        <v>44972.460416666669</v>
      </c>
      <c r="AA296" t="s">
        <v>2594</v>
      </c>
      <c r="AB296" t="s">
        <v>2587</v>
      </c>
      <c r="AC296" t="s">
        <v>2607</v>
      </c>
      <c r="AI296" t="s">
        <v>307</v>
      </c>
      <c r="AJ296" t="s">
        <v>3284</v>
      </c>
      <c r="AL296" t="s">
        <v>3213</v>
      </c>
    </row>
    <row r="297" spans="1:38" hidden="1">
      <c r="A297" t="s">
        <v>3477</v>
      </c>
      <c r="C297" t="s">
        <v>2627</v>
      </c>
      <c r="D297" s="6">
        <v>44940.235219907408</v>
      </c>
      <c r="E297" t="s">
        <v>3478</v>
      </c>
      <c r="F297" t="s">
        <v>3414</v>
      </c>
      <c r="G297" t="s">
        <v>2629</v>
      </c>
      <c r="H297" t="s">
        <v>2840</v>
      </c>
      <c r="I297">
        <v>0</v>
      </c>
      <c r="J297">
        <v>0</v>
      </c>
      <c r="K297" s="6">
        <v>44939.255937499998</v>
      </c>
      <c r="L297" t="s">
        <v>2630</v>
      </c>
      <c r="M297">
        <v>6332</v>
      </c>
      <c r="N297">
        <v>1</v>
      </c>
      <c r="O297">
        <v>2996500</v>
      </c>
      <c r="P297" t="s">
        <v>48</v>
      </c>
      <c r="Q297" t="s">
        <v>329</v>
      </c>
      <c r="R297">
        <v>607</v>
      </c>
      <c r="S297" t="s">
        <v>2634</v>
      </c>
      <c r="T297">
        <v>126544</v>
      </c>
      <c r="U297">
        <v>568666</v>
      </c>
      <c r="W297">
        <v>0</v>
      </c>
      <c r="X297" t="s">
        <v>2632</v>
      </c>
      <c r="Y297">
        <v>44972.255937499998</v>
      </c>
      <c r="AA297" t="s">
        <v>2594</v>
      </c>
      <c r="AB297" t="s">
        <v>2587</v>
      </c>
      <c r="AC297" t="s">
        <v>2607</v>
      </c>
      <c r="AI297" t="s">
        <v>307</v>
      </c>
      <c r="AJ297" t="s">
        <v>3284</v>
      </c>
      <c r="AL297" t="s">
        <v>3213</v>
      </c>
    </row>
    <row r="298" spans="1:38" hidden="1">
      <c r="A298" t="s">
        <v>3479</v>
      </c>
      <c r="C298" t="s">
        <v>2709</v>
      </c>
      <c r="D298" s="6">
        <v>44941.241122685184</v>
      </c>
      <c r="E298" t="s">
        <v>3480</v>
      </c>
      <c r="F298" t="s">
        <v>3481</v>
      </c>
      <c r="G298" t="s">
        <v>122</v>
      </c>
      <c r="H298" t="s">
        <v>283</v>
      </c>
      <c r="I298">
        <v>0</v>
      </c>
      <c r="J298">
        <v>53</v>
      </c>
      <c r="K298" s="6">
        <v>44941</v>
      </c>
      <c r="L298" t="s">
        <v>3482</v>
      </c>
      <c r="M298">
        <v>12982.35</v>
      </c>
      <c r="N298">
        <v>355</v>
      </c>
      <c r="O298">
        <v>748965</v>
      </c>
      <c r="P298" t="s">
        <v>48</v>
      </c>
      <c r="Q298" t="s">
        <v>329</v>
      </c>
      <c r="R298">
        <v>27</v>
      </c>
      <c r="S298" t="s">
        <v>3483</v>
      </c>
      <c r="T298">
        <v>121494</v>
      </c>
      <c r="U298">
        <v>642876</v>
      </c>
      <c r="W298">
        <v>0</v>
      </c>
      <c r="X298" t="s">
        <v>2585</v>
      </c>
      <c r="Y298">
        <v>0</v>
      </c>
      <c r="AA298" t="s">
        <v>2594</v>
      </c>
      <c r="AB298" t="s">
        <v>2606</v>
      </c>
      <c r="AC298" t="s">
        <v>2607</v>
      </c>
      <c r="AI298" t="s">
        <v>307</v>
      </c>
      <c r="AJ298" t="s">
        <v>3284</v>
      </c>
      <c r="AL298" t="s">
        <v>3213</v>
      </c>
    </row>
    <row r="299" spans="1:38" hidden="1">
      <c r="A299" t="s">
        <v>3484</v>
      </c>
      <c r="C299" t="s">
        <v>2709</v>
      </c>
      <c r="D299" s="6">
        <v>44941.241122685184</v>
      </c>
      <c r="E299" t="s">
        <v>3485</v>
      </c>
      <c r="F299" t="s">
        <v>3486</v>
      </c>
      <c r="G299" t="s">
        <v>122</v>
      </c>
      <c r="H299" t="s">
        <v>283</v>
      </c>
      <c r="I299">
        <v>0</v>
      </c>
      <c r="J299">
        <v>18</v>
      </c>
      <c r="K299" s="6">
        <v>44941</v>
      </c>
      <c r="L299" t="s">
        <v>2630</v>
      </c>
      <c r="M299">
        <v>1828.5</v>
      </c>
      <c r="N299">
        <v>50</v>
      </c>
      <c r="O299">
        <v>748965</v>
      </c>
      <c r="P299" t="s">
        <v>48</v>
      </c>
      <c r="Q299" t="s">
        <v>329</v>
      </c>
      <c r="R299">
        <v>27</v>
      </c>
      <c r="S299" t="s">
        <v>2634</v>
      </c>
      <c r="T299">
        <v>121494</v>
      </c>
      <c r="U299">
        <v>642876</v>
      </c>
      <c r="W299">
        <v>0</v>
      </c>
      <c r="X299" t="s">
        <v>2585</v>
      </c>
      <c r="Y299">
        <v>0</v>
      </c>
      <c r="AA299" t="s">
        <v>2594</v>
      </c>
      <c r="AB299" t="s">
        <v>2606</v>
      </c>
      <c r="AC299" t="s">
        <v>2588</v>
      </c>
      <c r="AI299" t="s">
        <v>307</v>
      </c>
      <c r="AJ299" t="s">
        <v>3284</v>
      </c>
      <c r="AL299" t="s">
        <v>3213</v>
      </c>
    </row>
    <row r="300" spans="1:38" hidden="1">
      <c r="A300" t="s">
        <v>3487</v>
      </c>
      <c r="C300" t="s">
        <v>2709</v>
      </c>
      <c r="D300" s="6">
        <v>44941.24113425926</v>
      </c>
      <c r="E300" t="s">
        <v>3488</v>
      </c>
      <c r="F300" t="s">
        <v>3489</v>
      </c>
      <c r="G300" t="s">
        <v>122</v>
      </c>
      <c r="H300" t="s">
        <v>3490</v>
      </c>
      <c r="I300">
        <v>0</v>
      </c>
      <c r="J300">
        <v>8</v>
      </c>
      <c r="K300" s="6">
        <v>44941</v>
      </c>
      <c r="L300" t="s">
        <v>3491</v>
      </c>
      <c r="M300">
        <v>5913.34</v>
      </c>
      <c r="N300">
        <v>131</v>
      </c>
      <c r="O300">
        <v>248666</v>
      </c>
      <c r="P300" t="s">
        <v>48</v>
      </c>
      <c r="Q300" t="s">
        <v>329</v>
      </c>
      <c r="R300">
        <v>27</v>
      </c>
      <c r="S300" t="s">
        <v>3492</v>
      </c>
      <c r="T300">
        <v>121439</v>
      </c>
      <c r="U300">
        <v>642876</v>
      </c>
      <c r="W300">
        <v>0</v>
      </c>
      <c r="X300" t="s">
        <v>2585</v>
      </c>
      <c r="Y300">
        <v>0</v>
      </c>
      <c r="AA300" t="s">
        <v>2594</v>
      </c>
      <c r="AB300" t="s">
        <v>2606</v>
      </c>
      <c r="AC300" t="s">
        <v>2607</v>
      </c>
      <c r="AI300" t="s">
        <v>307</v>
      </c>
      <c r="AJ300" t="s">
        <v>3284</v>
      </c>
      <c r="AL300" t="s">
        <v>3213</v>
      </c>
    </row>
    <row r="301" spans="1:38" hidden="1">
      <c r="A301" t="s">
        <v>3493</v>
      </c>
      <c r="C301" t="s">
        <v>2598</v>
      </c>
      <c r="D301" s="6">
        <v>44941.24113425926</v>
      </c>
      <c r="E301" t="s">
        <v>3494</v>
      </c>
      <c r="F301" t="s">
        <v>3495</v>
      </c>
      <c r="G301" t="s">
        <v>54</v>
      </c>
      <c r="H301" t="s">
        <v>145</v>
      </c>
      <c r="I301">
        <v>0</v>
      </c>
      <c r="J301">
        <v>0</v>
      </c>
      <c r="K301" s="6">
        <v>44940.012511574074</v>
      </c>
      <c r="L301" t="s">
        <v>2630</v>
      </c>
      <c r="M301">
        <v>261016</v>
      </c>
      <c r="N301">
        <v>1</v>
      </c>
      <c r="O301">
        <v>9724171</v>
      </c>
      <c r="P301" t="s">
        <v>48</v>
      </c>
      <c r="Q301" t="s">
        <v>329</v>
      </c>
      <c r="R301">
        <v>1106</v>
      </c>
      <c r="S301" t="s">
        <v>2634</v>
      </c>
      <c r="T301">
        <v>41220</v>
      </c>
      <c r="U301">
        <v>642877</v>
      </c>
      <c r="W301">
        <v>0</v>
      </c>
      <c r="X301" t="s">
        <v>2585</v>
      </c>
      <c r="Y301">
        <v>0</v>
      </c>
      <c r="AA301" t="s">
        <v>2594</v>
      </c>
      <c r="AB301" t="s">
        <v>2595</v>
      </c>
      <c r="AC301" t="s">
        <v>2607</v>
      </c>
      <c r="AI301" t="s">
        <v>307</v>
      </c>
      <c r="AJ301" t="s">
        <v>3225</v>
      </c>
      <c r="AL301" t="s">
        <v>3213</v>
      </c>
    </row>
    <row r="302" spans="1:38" hidden="1">
      <c r="A302" t="s">
        <v>3496</v>
      </c>
      <c r="C302" t="s">
        <v>2598</v>
      </c>
      <c r="D302" s="6">
        <v>44941.24114583333</v>
      </c>
      <c r="E302" t="s">
        <v>3497</v>
      </c>
      <c r="F302" t="s">
        <v>3498</v>
      </c>
      <c r="G302" t="s">
        <v>54</v>
      </c>
      <c r="H302" t="s">
        <v>137</v>
      </c>
      <c r="I302">
        <v>0</v>
      </c>
      <c r="J302">
        <v>0</v>
      </c>
      <c r="K302" s="6">
        <v>44941.00172453704</v>
      </c>
      <c r="L302" t="s">
        <v>3200</v>
      </c>
      <c r="M302">
        <v>267136</v>
      </c>
      <c r="N302">
        <v>1</v>
      </c>
      <c r="O302">
        <v>9952153</v>
      </c>
      <c r="P302" t="s">
        <v>48</v>
      </c>
      <c r="Q302" t="s">
        <v>329</v>
      </c>
      <c r="R302">
        <v>1106</v>
      </c>
      <c r="S302" t="s">
        <v>3499</v>
      </c>
      <c r="T302">
        <v>48724</v>
      </c>
      <c r="U302">
        <v>642877</v>
      </c>
      <c r="W302">
        <v>0</v>
      </c>
      <c r="X302" t="s">
        <v>2585</v>
      </c>
      <c r="Y302">
        <v>0</v>
      </c>
      <c r="AA302" t="s">
        <v>2594</v>
      </c>
      <c r="AB302" t="s">
        <v>2595</v>
      </c>
      <c r="AC302" t="s">
        <v>2588</v>
      </c>
      <c r="AI302" t="s">
        <v>307</v>
      </c>
      <c r="AJ302" t="s">
        <v>3284</v>
      </c>
      <c r="AL302" t="s">
        <v>3213</v>
      </c>
    </row>
    <row r="303" spans="1:38" hidden="1">
      <c r="A303" t="s">
        <v>3500</v>
      </c>
      <c r="C303" t="s">
        <v>2709</v>
      </c>
      <c r="D303" s="6">
        <v>44943.233831018515</v>
      </c>
      <c r="E303" t="s">
        <v>3501</v>
      </c>
      <c r="F303" t="s">
        <v>3502</v>
      </c>
      <c r="G303" t="s">
        <v>122</v>
      </c>
      <c r="H303" t="s">
        <v>120</v>
      </c>
      <c r="I303">
        <v>0</v>
      </c>
      <c r="J303">
        <v>4</v>
      </c>
      <c r="K303" s="6">
        <v>44943</v>
      </c>
      <c r="L303" t="s">
        <v>1112</v>
      </c>
      <c r="M303">
        <v>16824.96</v>
      </c>
      <c r="N303">
        <v>552</v>
      </c>
      <c r="O303">
        <v>365880</v>
      </c>
      <c r="P303" t="s">
        <v>48</v>
      </c>
      <c r="Q303" t="s">
        <v>329</v>
      </c>
      <c r="R303">
        <v>27</v>
      </c>
      <c r="S303" t="s">
        <v>3503</v>
      </c>
      <c r="T303">
        <v>121220</v>
      </c>
      <c r="U303">
        <v>642876</v>
      </c>
      <c r="W303">
        <v>0</v>
      </c>
      <c r="X303" t="s">
        <v>2585</v>
      </c>
      <c r="Y303">
        <v>0</v>
      </c>
      <c r="AA303" t="s">
        <v>2594</v>
      </c>
      <c r="AB303" t="s">
        <v>2650</v>
      </c>
      <c r="AC303" t="s">
        <v>2588</v>
      </c>
      <c r="AI303" t="s">
        <v>307</v>
      </c>
      <c r="AJ303" t="s">
        <v>3284</v>
      </c>
      <c r="AL303" t="s">
        <v>3213</v>
      </c>
    </row>
    <row r="304" spans="1:38" hidden="1">
      <c r="A304" t="s">
        <v>3504</v>
      </c>
      <c r="C304" t="s">
        <v>2709</v>
      </c>
      <c r="D304" s="6">
        <v>44943.233842592592</v>
      </c>
      <c r="E304" t="s">
        <v>3505</v>
      </c>
      <c r="F304" t="s">
        <v>3506</v>
      </c>
      <c r="G304" t="s">
        <v>122</v>
      </c>
      <c r="H304" t="s">
        <v>752</v>
      </c>
      <c r="I304">
        <v>0</v>
      </c>
      <c r="J304">
        <v>8</v>
      </c>
      <c r="K304" s="6">
        <v>44943</v>
      </c>
      <c r="L304" t="s">
        <v>673</v>
      </c>
      <c r="M304">
        <v>4409.1000000000004</v>
      </c>
      <c r="N304">
        <v>138</v>
      </c>
      <c r="O304">
        <v>317817</v>
      </c>
      <c r="P304" t="s">
        <v>48</v>
      </c>
      <c r="Q304" t="s">
        <v>329</v>
      </c>
      <c r="R304">
        <v>27</v>
      </c>
      <c r="S304" t="s">
        <v>3011</v>
      </c>
      <c r="T304">
        <v>121688</v>
      </c>
      <c r="U304">
        <v>642876</v>
      </c>
      <c r="W304">
        <v>0</v>
      </c>
      <c r="X304" t="s">
        <v>2585</v>
      </c>
      <c r="Y304">
        <v>0</v>
      </c>
      <c r="AA304" t="s">
        <v>2594</v>
      </c>
      <c r="AB304" t="s">
        <v>2606</v>
      </c>
      <c r="AC304" t="s">
        <v>2607</v>
      </c>
      <c r="AI304" t="s">
        <v>307</v>
      </c>
      <c r="AJ304" t="s">
        <v>3507</v>
      </c>
      <c r="AL304" t="s">
        <v>3213</v>
      </c>
    </row>
    <row r="305" spans="1:38" hidden="1">
      <c r="A305" t="s">
        <v>3508</v>
      </c>
      <c r="C305" t="s">
        <v>2709</v>
      </c>
      <c r="D305" s="6">
        <v>44943.233842592592</v>
      </c>
      <c r="E305" t="s">
        <v>3509</v>
      </c>
      <c r="F305" t="s">
        <v>3510</v>
      </c>
      <c r="G305" t="s">
        <v>122</v>
      </c>
      <c r="H305" t="s">
        <v>129</v>
      </c>
      <c r="I305">
        <v>0</v>
      </c>
      <c r="J305">
        <v>39</v>
      </c>
      <c r="K305" s="6">
        <v>44943</v>
      </c>
      <c r="L305" t="s">
        <v>3511</v>
      </c>
      <c r="M305">
        <v>31413.63</v>
      </c>
      <c r="N305">
        <v>859</v>
      </c>
      <c r="O305">
        <v>875125</v>
      </c>
      <c r="P305" t="s">
        <v>48</v>
      </c>
      <c r="Q305" t="s">
        <v>329</v>
      </c>
      <c r="R305">
        <v>27</v>
      </c>
      <c r="S305" t="s">
        <v>3512</v>
      </c>
      <c r="T305">
        <v>121492</v>
      </c>
      <c r="U305">
        <v>642876</v>
      </c>
      <c r="W305">
        <v>0</v>
      </c>
      <c r="X305" t="s">
        <v>2585</v>
      </c>
      <c r="Y305">
        <v>0</v>
      </c>
      <c r="AA305" t="s">
        <v>2594</v>
      </c>
      <c r="AB305" t="s">
        <v>2595</v>
      </c>
      <c r="AC305" t="s">
        <v>2588</v>
      </c>
      <c r="AI305" t="s">
        <v>307</v>
      </c>
      <c r="AJ305" t="s">
        <v>3513</v>
      </c>
      <c r="AL305" t="s">
        <v>3213</v>
      </c>
    </row>
    <row r="306" spans="1:38" hidden="1">
      <c r="A306" t="s">
        <v>3514</v>
      </c>
      <c r="C306" t="s">
        <v>2598</v>
      </c>
      <c r="D306" s="6">
        <v>44943.233854166669</v>
      </c>
      <c r="E306" t="s">
        <v>3515</v>
      </c>
      <c r="F306" t="s">
        <v>3516</v>
      </c>
      <c r="G306" t="s">
        <v>54</v>
      </c>
      <c r="H306" t="s">
        <v>530</v>
      </c>
      <c r="I306">
        <v>0</v>
      </c>
      <c r="J306">
        <v>1</v>
      </c>
      <c r="K306" s="6">
        <v>44942</v>
      </c>
      <c r="L306" t="s">
        <v>3517</v>
      </c>
      <c r="M306">
        <v>82286</v>
      </c>
      <c r="N306">
        <v>1</v>
      </c>
      <c r="O306">
        <v>3065586</v>
      </c>
      <c r="P306" t="s">
        <v>48</v>
      </c>
      <c r="Q306" t="s">
        <v>329</v>
      </c>
      <c r="R306">
        <v>27</v>
      </c>
      <c r="S306" t="s">
        <v>3518</v>
      </c>
      <c r="T306">
        <v>147928</v>
      </c>
      <c r="U306">
        <v>642877</v>
      </c>
      <c r="W306">
        <v>0</v>
      </c>
      <c r="X306" t="s">
        <v>2585</v>
      </c>
      <c r="Y306">
        <v>0</v>
      </c>
      <c r="AA306" t="s">
        <v>2594</v>
      </c>
      <c r="AB306" t="s">
        <v>2606</v>
      </c>
      <c r="AC306" t="s">
        <v>2588</v>
      </c>
      <c r="AI306" t="s">
        <v>307</v>
      </c>
      <c r="AJ306" t="s">
        <v>3284</v>
      </c>
      <c r="AL306" t="s">
        <v>3213</v>
      </c>
    </row>
    <row r="307" spans="1:38" hidden="1">
      <c r="A307" t="s">
        <v>3519</v>
      </c>
      <c r="C307" t="s">
        <v>2598</v>
      </c>
      <c r="D307" s="6">
        <v>44943.233865740738</v>
      </c>
      <c r="E307" t="s">
        <v>3520</v>
      </c>
      <c r="F307" t="s">
        <v>3521</v>
      </c>
      <c r="G307" t="s">
        <v>54</v>
      </c>
      <c r="H307" t="s">
        <v>698</v>
      </c>
      <c r="I307">
        <v>0</v>
      </c>
      <c r="J307">
        <v>0</v>
      </c>
      <c r="K307" s="6">
        <v>44943.011574074073</v>
      </c>
      <c r="L307" t="s">
        <v>699</v>
      </c>
      <c r="M307">
        <v>256657</v>
      </c>
      <c r="N307">
        <v>1</v>
      </c>
      <c r="O307">
        <v>9561753</v>
      </c>
      <c r="P307" t="s">
        <v>48</v>
      </c>
      <c r="Q307" t="s">
        <v>329</v>
      </c>
      <c r="R307">
        <v>27</v>
      </c>
      <c r="S307" t="s">
        <v>3344</v>
      </c>
      <c r="T307">
        <v>169489</v>
      </c>
      <c r="U307">
        <v>642877</v>
      </c>
      <c r="W307">
        <v>0</v>
      </c>
      <c r="X307" t="s">
        <v>2585</v>
      </c>
      <c r="Y307">
        <v>0</v>
      </c>
      <c r="AA307" t="s">
        <v>2594</v>
      </c>
      <c r="AB307" t="s">
        <v>2606</v>
      </c>
      <c r="AC307" t="s">
        <v>2607</v>
      </c>
      <c r="AI307" t="s">
        <v>307</v>
      </c>
      <c r="AJ307" t="s">
        <v>3507</v>
      </c>
      <c r="AL307" t="s">
        <v>3213</v>
      </c>
    </row>
    <row r="308" spans="1:38" hidden="1">
      <c r="A308" t="s">
        <v>3522</v>
      </c>
      <c r="C308" t="s">
        <v>2598</v>
      </c>
      <c r="D308" s="6">
        <v>44943.233865740738</v>
      </c>
      <c r="E308" t="s">
        <v>3523</v>
      </c>
      <c r="F308" t="s">
        <v>3524</v>
      </c>
      <c r="G308" t="s">
        <v>54</v>
      </c>
      <c r="H308" t="s">
        <v>379</v>
      </c>
      <c r="I308">
        <v>0</v>
      </c>
      <c r="J308">
        <v>0</v>
      </c>
      <c r="K308" s="6">
        <v>44943.016145833331</v>
      </c>
      <c r="L308" t="s">
        <v>3232</v>
      </c>
      <c r="M308">
        <v>126966</v>
      </c>
      <c r="N308">
        <v>1</v>
      </c>
      <c r="O308">
        <v>4730139</v>
      </c>
      <c r="P308" t="s">
        <v>48</v>
      </c>
      <c r="Q308" t="s">
        <v>329</v>
      </c>
      <c r="R308">
        <v>1106</v>
      </c>
      <c r="S308" t="s">
        <v>3525</v>
      </c>
      <c r="T308">
        <v>71657</v>
      </c>
      <c r="U308">
        <v>642877</v>
      </c>
      <c r="W308">
        <v>0</v>
      </c>
      <c r="X308" t="s">
        <v>2585</v>
      </c>
      <c r="Y308">
        <v>0</v>
      </c>
      <c r="AA308" t="s">
        <v>2594</v>
      </c>
      <c r="AB308" t="s">
        <v>2606</v>
      </c>
      <c r="AC308" t="s">
        <v>2607</v>
      </c>
      <c r="AI308" t="s">
        <v>307</v>
      </c>
      <c r="AJ308" t="s">
        <v>3507</v>
      </c>
      <c r="AL308" t="s">
        <v>3213</v>
      </c>
    </row>
    <row r="309" spans="1:38" hidden="1">
      <c r="A309" t="s">
        <v>3526</v>
      </c>
      <c r="C309" t="s">
        <v>2598</v>
      </c>
      <c r="D309" s="6">
        <v>44943.233865740738</v>
      </c>
      <c r="E309" t="s">
        <v>3527</v>
      </c>
      <c r="F309" t="s">
        <v>3510</v>
      </c>
      <c r="G309" t="s">
        <v>54</v>
      </c>
      <c r="H309" t="s">
        <v>137</v>
      </c>
      <c r="I309">
        <v>0</v>
      </c>
      <c r="J309">
        <v>0</v>
      </c>
      <c r="K309" s="6">
        <v>44943.00199074074</v>
      </c>
      <c r="L309" t="s">
        <v>3511</v>
      </c>
      <c r="M309">
        <v>267136</v>
      </c>
      <c r="N309">
        <v>1</v>
      </c>
      <c r="O309">
        <v>9952153</v>
      </c>
      <c r="P309" t="s">
        <v>48</v>
      </c>
      <c r="Q309" t="s">
        <v>329</v>
      </c>
      <c r="R309">
        <v>1106</v>
      </c>
      <c r="S309" t="s">
        <v>3528</v>
      </c>
      <c r="T309">
        <v>48724</v>
      </c>
      <c r="U309">
        <v>642877</v>
      </c>
      <c r="W309">
        <v>0</v>
      </c>
      <c r="X309" t="s">
        <v>2585</v>
      </c>
      <c r="Y309">
        <v>0</v>
      </c>
      <c r="AA309" t="s">
        <v>2594</v>
      </c>
      <c r="AB309" t="s">
        <v>2595</v>
      </c>
      <c r="AC309" t="s">
        <v>2588</v>
      </c>
      <c r="AI309" t="s">
        <v>307</v>
      </c>
      <c r="AJ309" t="s">
        <v>3513</v>
      </c>
      <c r="AL309" t="s">
        <v>3213</v>
      </c>
    </row>
    <row r="310" spans="1:38" hidden="1">
      <c r="A310" t="s">
        <v>3529</v>
      </c>
      <c r="C310" t="s">
        <v>2582</v>
      </c>
      <c r="D310" s="6">
        <v>44943.233935185184</v>
      </c>
      <c r="E310" t="s">
        <v>3530</v>
      </c>
      <c r="F310" t="s">
        <v>3524</v>
      </c>
      <c r="G310" t="s">
        <v>354</v>
      </c>
      <c r="H310" t="s">
        <v>1041</v>
      </c>
      <c r="I310">
        <v>0</v>
      </c>
      <c r="J310">
        <v>0</v>
      </c>
      <c r="K310" s="6">
        <v>44943.003622685188</v>
      </c>
      <c r="L310" t="s">
        <v>3232</v>
      </c>
      <c r="M310">
        <v>1</v>
      </c>
      <c r="N310">
        <v>1</v>
      </c>
      <c r="O310">
        <v>0</v>
      </c>
      <c r="P310" t="s">
        <v>48</v>
      </c>
      <c r="Q310" t="s">
        <v>329</v>
      </c>
      <c r="R310">
        <v>43</v>
      </c>
      <c r="S310" t="s">
        <v>3531</v>
      </c>
      <c r="T310">
        <v>52738</v>
      </c>
      <c r="U310">
        <v>565801</v>
      </c>
      <c r="W310">
        <v>0</v>
      </c>
      <c r="X310" t="s">
        <v>2585</v>
      </c>
      <c r="Y310">
        <v>0</v>
      </c>
      <c r="AA310" t="s">
        <v>2594</v>
      </c>
      <c r="AB310" t="s">
        <v>2606</v>
      </c>
      <c r="AC310" t="s">
        <v>2607</v>
      </c>
      <c r="AI310" t="s">
        <v>307</v>
      </c>
      <c r="AJ310" t="s">
        <v>3507</v>
      </c>
      <c r="AL310" t="s">
        <v>3213</v>
      </c>
    </row>
    <row r="311" spans="1:38" hidden="1">
      <c r="A311" t="s">
        <v>3532</v>
      </c>
      <c r="C311" t="s">
        <v>2598</v>
      </c>
      <c r="D311" s="6">
        <v>44944.239756944444</v>
      </c>
      <c r="E311" t="s">
        <v>3533</v>
      </c>
      <c r="F311" t="s">
        <v>3534</v>
      </c>
      <c r="G311" t="s">
        <v>54</v>
      </c>
      <c r="H311" t="s">
        <v>514</v>
      </c>
      <c r="I311">
        <v>0</v>
      </c>
      <c r="J311">
        <v>1</v>
      </c>
      <c r="K311" s="6">
        <v>44943</v>
      </c>
      <c r="L311" t="s">
        <v>673</v>
      </c>
      <c r="M311">
        <v>71554</v>
      </c>
      <c r="N311">
        <v>1</v>
      </c>
      <c r="O311">
        <v>2665755</v>
      </c>
      <c r="P311" t="s">
        <v>48</v>
      </c>
      <c r="Q311" t="s">
        <v>329</v>
      </c>
      <c r="R311">
        <v>27</v>
      </c>
      <c r="S311" t="s">
        <v>3535</v>
      </c>
      <c r="T311">
        <v>151802</v>
      </c>
      <c r="U311">
        <v>642877</v>
      </c>
      <c r="W311">
        <v>0</v>
      </c>
      <c r="X311" t="s">
        <v>2585</v>
      </c>
      <c r="Y311">
        <v>0</v>
      </c>
      <c r="AA311" t="s">
        <v>2594</v>
      </c>
      <c r="AB311" t="s">
        <v>2606</v>
      </c>
      <c r="AC311" t="s">
        <v>2607</v>
      </c>
      <c r="AI311" t="s">
        <v>307</v>
      </c>
      <c r="AJ311" t="s">
        <v>3507</v>
      </c>
      <c r="AL311" t="s">
        <v>3213</v>
      </c>
    </row>
    <row r="312" spans="1:38" hidden="1">
      <c r="A312" t="s">
        <v>3536</v>
      </c>
      <c r="C312" t="s">
        <v>2627</v>
      </c>
      <c r="D312" s="6">
        <v>44944.239768518521</v>
      </c>
      <c r="E312" t="s">
        <v>3537</v>
      </c>
      <c r="F312" t="s">
        <v>3538</v>
      </c>
      <c r="G312" t="s">
        <v>2963</v>
      </c>
      <c r="H312" t="s">
        <v>1528</v>
      </c>
      <c r="I312">
        <v>0</v>
      </c>
      <c r="J312">
        <v>0</v>
      </c>
      <c r="K312" s="6">
        <v>44943.129606481481</v>
      </c>
      <c r="L312" t="s">
        <v>2630</v>
      </c>
      <c r="M312">
        <v>646</v>
      </c>
      <c r="N312">
        <v>1</v>
      </c>
      <c r="O312">
        <v>216833</v>
      </c>
      <c r="P312" t="s">
        <v>48</v>
      </c>
      <c r="Q312" t="s">
        <v>329</v>
      </c>
      <c r="R312">
        <v>607</v>
      </c>
      <c r="S312" t="s">
        <v>2634</v>
      </c>
      <c r="T312">
        <v>126539</v>
      </c>
      <c r="U312">
        <v>568666</v>
      </c>
      <c r="W312">
        <v>0</v>
      </c>
      <c r="X312" t="s">
        <v>2632</v>
      </c>
      <c r="Y312">
        <v>44972.129606481481</v>
      </c>
      <c r="AA312" t="s">
        <v>2594</v>
      </c>
      <c r="AB312" t="s">
        <v>2587</v>
      </c>
      <c r="AC312" t="s">
        <v>2607</v>
      </c>
      <c r="AI312" t="s">
        <v>307</v>
      </c>
      <c r="AJ312" t="s">
        <v>3507</v>
      </c>
      <c r="AL312" t="s">
        <v>3213</v>
      </c>
    </row>
    <row r="313" spans="1:38" hidden="1">
      <c r="A313" t="s">
        <v>3539</v>
      </c>
      <c r="C313" t="s">
        <v>2627</v>
      </c>
      <c r="D313" s="6">
        <v>44944.239768518521</v>
      </c>
      <c r="E313" t="s">
        <v>3540</v>
      </c>
      <c r="F313" t="s">
        <v>3541</v>
      </c>
      <c r="G313" t="s">
        <v>2629</v>
      </c>
      <c r="H313" t="s">
        <v>1325</v>
      </c>
      <c r="I313">
        <v>0</v>
      </c>
      <c r="J313">
        <v>0</v>
      </c>
      <c r="K313" s="6">
        <v>44943.336493055554</v>
      </c>
      <c r="L313" t="s">
        <v>2630</v>
      </c>
      <c r="M313">
        <v>7326</v>
      </c>
      <c r="N313">
        <v>1</v>
      </c>
      <c r="O313">
        <v>3564000</v>
      </c>
      <c r="P313" t="s">
        <v>48</v>
      </c>
      <c r="Q313" t="s">
        <v>329</v>
      </c>
      <c r="R313">
        <v>607</v>
      </c>
      <c r="S313" t="s">
        <v>2634</v>
      </c>
      <c r="T313">
        <v>126543</v>
      </c>
      <c r="U313">
        <v>568666</v>
      </c>
      <c r="W313">
        <v>0</v>
      </c>
      <c r="X313" t="s">
        <v>2632</v>
      </c>
      <c r="Y313">
        <v>44972.336493055554</v>
      </c>
      <c r="AA313" t="s">
        <v>2594</v>
      </c>
      <c r="AB313" t="s">
        <v>2587</v>
      </c>
      <c r="AC313" t="s">
        <v>2607</v>
      </c>
      <c r="AI313" t="s">
        <v>307</v>
      </c>
      <c r="AJ313" t="s">
        <v>3507</v>
      </c>
      <c r="AL313" t="s">
        <v>3213</v>
      </c>
    </row>
    <row r="314" spans="1:38" hidden="1">
      <c r="A314" t="s">
        <v>3542</v>
      </c>
      <c r="C314" t="s">
        <v>2627</v>
      </c>
      <c r="D314" s="6">
        <v>44944.23978009259</v>
      </c>
      <c r="E314" t="s">
        <v>3543</v>
      </c>
      <c r="F314" t="s">
        <v>3544</v>
      </c>
      <c r="G314" t="s">
        <v>2629</v>
      </c>
      <c r="H314" t="s">
        <v>2840</v>
      </c>
      <c r="I314">
        <v>0</v>
      </c>
      <c r="J314">
        <v>0</v>
      </c>
      <c r="K314" s="6">
        <v>44943.31490740741</v>
      </c>
      <c r="L314" t="s">
        <v>2630</v>
      </c>
      <c r="M314">
        <v>6332</v>
      </c>
      <c r="N314">
        <v>1</v>
      </c>
      <c r="O314">
        <v>2996500</v>
      </c>
      <c r="P314" t="s">
        <v>48</v>
      </c>
      <c r="Q314" t="s">
        <v>329</v>
      </c>
      <c r="R314">
        <v>607</v>
      </c>
      <c r="S314" t="s">
        <v>2634</v>
      </c>
      <c r="T314">
        <v>126544</v>
      </c>
      <c r="U314">
        <v>568666</v>
      </c>
      <c r="W314">
        <v>0</v>
      </c>
      <c r="X314" t="s">
        <v>2632</v>
      </c>
      <c r="Y314">
        <v>44972.31490740741</v>
      </c>
      <c r="AA314" t="s">
        <v>2594</v>
      </c>
      <c r="AB314" t="s">
        <v>2587</v>
      </c>
      <c r="AC314" t="s">
        <v>2607</v>
      </c>
      <c r="AI314" t="s">
        <v>307</v>
      </c>
      <c r="AJ314" t="s">
        <v>3507</v>
      </c>
      <c r="AL314" t="s">
        <v>3213</v>
      </c>
    </row>
    <row r="315" spans="1:38" hidden="1">
      <c r="A315" t="s">
        <v>3545</v>
      </c>
      <c r="C315" t="s">
        <v>2627</v>
      </c>
      <c r="D315" s="6">
        <v>44944.23978009259</v>
      </c>
      <c r="E315" t="s">
        <v>3546</v>
      </c>
      <c r="F315" t="s">
        <v>3544</v>
      </c>
      <c r="G315" t="s">
        <v>2629</v>
      </c>
      <c r="H315" t="s">
        <v>2840</v>
      </c>
      <c r="I315">
        <v>0</v>
      </c>
      <c r="J315">
        <v>0</v>
      </c>
      <c r="K315" s="6">
        <v>44943.459722222222</v>
      </c>
      <c r="L315" t="s">
        <v>2630</v>
      </c>
      <c r="M315">
        <v>6332</v>
      </c>
      <c r="N315">
        <v>1</v>
      </c>
      <c r="O315">
        <v>2996500</v>
      </c>
      <c r="P315" t="s">
        <v>48</v>
      </c>
      <c r="Q315" t="s">
        <v>329</v>
      </c>
      <c r="R315">
        <v>607</v>
      </c>
      <c r="S315" t="s">
        <v>2634</v>
      </c>
      <c r="T315">
        <v>126544</v>
      </c>
      <c r="U315">
        <v>568666</v>
      </c>
      <c r="W315">
        <v>0</v>
      </c>
      <c r="X315" t="s">
        <v>2632</v>
      </c>
      <c r="Y315">
        <v>44972.459722222222</v>
      </c>
      <c r="AA315" t="s">
        <v>2594</v>
      </c>
      <c r="AB315" t="s">
        <v>2587</v>
      </c>
      <c r="AC315" t="s">
        <v>2607</v>
      </c>
      <c r="AI315" t="s">
        <v>307</v>
      </c>
      <c r="AJ315" t="s">
        <v>3507</v>
      </c>
      <c r="AL315" t="s">
        <v>3213</v>
      </c>
    </row>
    <row r="316" spans="1:38" hidden="1">
      <c r="A316" t="s">
        <v>3547</v>
      </c>
      <c r="C316" t="s">
        <v>2627</v>
      </c>
      <c r="D316" s="6">
        <v>44944.239791666667</v>
      </c>
      <c r="E316" t="s">
        <v>3548</v>
      </c>
      <c r="F316" t="s">
        <v>3541</v>
      </c>
      <c r="G316" t="s">
        <v>2629</v>
      </c>
      <c r="H316" t="s">
        <v>2840</v>
      </c>
      <c r="I316">
        <v>0</v>
      </c>
      <c r="J316">
        <v>0</v>
      </c>
      <c r="K316" s="6">
        <v>44943.231736111113</v>
      </c>
      <c r="L316" t="s">
        <v>2630</v>
      </c>
      <c r="M316">
        <v>6332</v>
      </c>
      <c r="N316">
        <v>1</v>
      </c>
      <c r="O316">
        <v>2996500</v>
      </c>
      <c r="P316" t="s">
        <v>48</v>
      </c>
      <c r="Q316" t="s">
        <v>329</v>
      </c>
      <c r="R316">
        <v>607</v>
      </c>
      <c r="S316" t="s">
        <v>2634</v>
      </c>
      <c r="T316">
        <v>126544</v>
      </c>
      <c r="U316">
        <v>568666</v>
      </c>
      <c r="W316">
        <v>0</v>
      </c>
      <c r="X316" t="s">
        <v>2632</v>
      </c>
      <c r="Y316">
        <v>44972.231736111113</v>
      </c>
      <c r="AA316" t="s">
        <v>2594</v>
      </c>
      <c r="AB316" t="s">
        <v>2587</v>
      </c>
      <c r="AC316" t="s">
        <v>2607</v>
      </c>
      <c r="AI316" t="s">
        <v>307</v>
      </c>
      <c r="AJ316" t="s">
        <v>3507</v>
      </c>
      <c r="AL316" t="s">
        <v>3213</v>
      </c>
    </row>
    <row r="317" spans="1:38" hidden="1">
      <c r="A317" t="s">
        <v>3549</v>
      </c>
      <c r="C317" t="s">
        <v>2627</v>
      </c>
      <c r="D317" s="6">
        <v>44944.239791666667</v>
      </c>
      <c r="E317" t="s">
        <v>3550</v>
      </c>
      <c r="F317" t="s">
        <v>3544</v>
      </c>
      <c r="G317" t="s">
        <v>2629</v>
      </c>
      <c r="H317" t="s">
        <v>1325</v>
      </c>
      <c r="I317">
        <v>0</v>
      </c>
      <c r="J317">
        <v>0</v>
      </c>
      <c r="K317" s="6">
        <v>44943.459722222222</v>
      </c>
      <c r="L317" t="s">
        <v>2630</v>
      </c>
      <c r="M317">
        <v>7326</v>
      </c>
      <c r="N317">
        <v>1</v>
      </c>
      <c r="O317">
        <v>3564000</v>
      </c>
      <c r="P317" t="s">
        <v>48</v>
      </c>
      <c r="Q317" t="s">
        <v>329</v>
      </c>
      <c r="R317">
        <v>607</v>
      </c>
      <c r="S317" t="s">
        <v>2634</v>
      </c>
      <c r="T317">
        <v>126543</v>
      </c>
      <c r="U317">
        <v>568666</v>
      </c>
      <c r="W317">
        <v>0</v>
      </c>
      <c r="X317" t="s">
        <v>2632</v>
      </c>
      <c r="Y317">
        <v>44972.459722222222</v>
      </c>
      <c r="AA317" t="s">
        <v>2594</v>
      </c>
      <c r="AB317" t="s">
        <v>2587</v>
      </c>
      <c r="AC317" t="s">
        <v>2607</v>
      </c>
      <c r="AI317" t="s">
        <v>307</v>
      </c>
      <c r="AJ317" t="s">
        <v>3507</v>
      </c>
      <c r="AL317" t="s">
        <v>3213</v>
      </c>
    </row>
    <row r="318" spans="1:38" hidden="1">
      <c r="A318" t="s">
        <v>3551</v>
      </c>
      <c r="C318" t="s">
        <v>2627</v>
      </c>
      <c r="D318" s="6">
        <v>44944.239791666667</v>
      </c>
      <c r="E318" t="s">
        <v>3552</v>
      </c>
      <c r="F318" t="s">
        <v>3553</v>
      </c>
      <c r="G318" t="s">
        <v>2629</v>
      </c>
      <c r="H318" t="s">
        <v>3554</v>
      </c>
      <c r="I318">
        <v>0</v>
      </c>
      <c r="J318">
        <v>0</v>
      </c>
      <c r="K318" s="6">
        <v>44943.678472222222</v>
      </c>
      <c r="L318" t="s">
        <v>2630</v>
      </c>
      <c r="M318">
        <v>2310</v>
      </c>
      <c r="N318">
        <v>1</v>
      </c>
      <c r="O318">
        <v>462001</v>
      </c>
      <c r="P318" t="s">
        <v>48</v>
      </c>
      <c r="Q318" t="s">
        <v>329</v>
      </c>
      <c r="R318">
        <v>607</v>
      </c>
      <c r="S318" t="s">
        <v>2634</v>
      </c>
      <c r="T318">
        <v>126532</v>
      </c>
      <c r="U318">
        <v>568666</v>
      </c>
      <c r="W318">
        <v>0</v>
      </c>
      <c r="X318" t="s">
        <v>2632</v>
      </c>
      <c r="Y318">
        <v>44972.678472222222</v>
      </c>
      <c r="AA318" t="s">
        <v>2594</v>
      </c>
      <c r="AB318" t="s">
        <v>2587</v>
      </c>
      <c r="AC318" t="s">
        <v>2607</v>
      </c>
      <c r="AI318" t="s">
        <v>307</v>
      </c>
      <c r="AJ318" t="s">
        <v>3507</v>
      </c>
      <c r="AL318" t="s">
        <v>3213</v>
      </c>
    </row>
    <row r="319" spans="1:38" hidden="1">
      <c r="A319" t="s">
        <v>3555</v>
      </c>
      <c r="C319" t="s">
        <v>2627</v>
      </c>
      <c r="D319" s="6">
        <v>44944.239803240744</v>
      </c>
      <c r="E319" t="s">
        <v>3543</v>
      </c>
      <c r="F319" t="s">
        <v>3556</v>
      </c>
      <c r="G319" t="s">
        <v>2629</v>
      </c>
      <c r="H319" t="s">
        <v>2840</v>
      </c>
      <c r="I319">
        <v>0</v>
      </c>
      <c r="J319">
        <v>0</v>
      </c>
      <c r="K319" s="6">
        <v>44943.297638888886</v>
      </c>
      <c r="L319" t="s">
        <v>2630</v>
      </c>
      <c r="M319">
        <v>6332</v>
      </c>
      <c r="N319">
        <v>1</v>
      </c>
      <c r="O319">
        <v>2996500</v>
      </c>
      <c r="P319" t="s">
        <v>48</v>
      </c>
      <c r="Q319" t="s">
        <v>329</v>
      </c>
      <c r="R319">
        <v>607</v>
      </c>
      <c r="S319" t="s">
        <v>2634</v>
      </c>
      <c r="T319">
        <v>126544</v>
      </c>
      <c r="U319">
        <v>568666</v>
      </c>
      <c r="W319">
        <v>0</v>
      </c>
      <c r="X319" t="s">
        <v>2632</v>
      </c>
      <c r="Y319">
        <v>44972.297638888886</v>
      </c>
      <c r="AA319" t="s">
        <v>2594</v>
      </c>
      <c r="AB319" t="s">
        <v>2587</v>
      </c>
      <c r="AC319" t="s">
        <v>2607</v>
      </c>
      <c r="AI319" t="s">
        <v>307</v>
      </c>
      <c r="AJ319" t="s">
        <v>3507</v>
      </c>
      <c r="AL319" t="s">
        <v>3213</v>
      </c>
    </row>
    <row r="320" spans="1:38" hidden="1">
      <c r="A320" t="s">
        <v>3557</v>
      </c>
      <c r="C320" t="s">
        <v>2598</v>
      </c>
      <c r="D320" s="6">
        <v>44945.180532407408</v>
      </c>
      <c r="E320" t="s">
        <v>3558</v>
      </c>
      <c r="F320" t="s">
        <v>3559</v>
      </c>
      <c r="G320" t="s">
        <v>54</v>
      </c>
      <c r="H320" t="s">
        <v>145</v>
      </c>
      <c r="I320">
        <v>0</v>
      </c>
      <c r="J320">
        <v>0</v>
      </c>
      <c r="K320" s="6">
        <v>44944.004814814813</v>
      </c>
      <c r="L320" t="s">
        <v>3560</v>
      </c>
      <c r="M320">
        <v>261016</v>
      </c>
      <c r="N320">
        <v>1</v>
      </c>
      <c r="O320">
        <v>9724171</v>
      </c>
      <c r="P320" t="s">
        <v>48</v>
      </c>
      <c r="Q320" t="s">
        <v>329</v>
      </c>
      <c r="R320">
        <v>1106</v>
      </c>
      <c r="S320" t="s">
        <v>3561</v>
      </c>
      <c r="T320">
        <v>41220</v>
      </c>
      <c r="U320">
        <v>642877</v>
      </c>
      <c r="W320">
        <v>0</v>
      </c>
      <c r="X320" t="s">
        <v>3323</v>
      </c>
      <c r="Y320">
        <v>0</v>
      </c>
      <c r="AA320" t="s">
        <v>2594</v>
      </c>
      <c r="AB320" t="s">
        <v>2650</v>
      </c>
      <c r="AC320" t="s">
        <v>2607</v>
      </c>
      <c r="AI320" t="s">
        <v>307</v>
      </c>
      <c r="AJ320" t="s">
        <v>3507</v>
      </c>
      <c r="AL320" t="s">
        <v>3213</v>
      </c>
    </row>
    <row r="321" spans="1:38" hidden="1">
      <c r="A321" t="s">
        <v>3562</v>
      </c>
      <c r="C321" t="s">
        <v>2598</v>
      </c>
      <c r="D321" s="6">
        <v>44946.232222222221</v>
      </c>
      <c r="E321" t="s">
        <v>3563</v>
      </c>
      <c r="F321" t="s">
        <v>3564</v>
      </c>
      <c r="G321" t="s">
        <v>54</v>
      </c>
      <c r="H321" t="s">
        <v>514</v>
      </c>
      <c r="I321">
        <v>0</v>
      </c>
      <c r="J321">
        <v>1</v>
      </c>
      <c r="K321" s="6">
        <v>44945</v>
      </c>
      <c r="L321" t="s">
        <v>673</v>
      </c>
      <c r="M321">
        <v>71554</v>
      </c>
      <c r="N321">
        <v>1</v>
      </c>
      <c r="O321">
        <v>2665755</v>
      </c>
      <c r="P321" t="s">
        <v>48</v>
      </c>
      <c r="Q321" t="s">
        <v>329</v>
      </c>
      <c r="R321">
        <v>27</v>
      </c>
      <c r="S321" t="s">
        <v>3535</v>
      </c>
      <c r="T321">
        <v>151802</v>
      </c>
      <c r="U321">
        <v>642877</v>
      </c>
      <c r="W321">
        <v>0</v>
      </c>
      <c r="X321" t="s">
        <v>2585</v>
      </c>
      <c r="Y321">
        <v>0</v>
      </c>
      <c r="AA321" t="s">
        <v>2594</v>
      </c>
      <c r="AB321" t="s">
        <v>2606</v>
      </c>
      <c r="AC321" t="s">
        <v>2588</v>
      </c>
      <c r="AI321" t="s">
        <v>307</v>
      </c>
      <c r="AJ321" t="s">
        <v>3284</v>
      </c>
      <c r="AL321" t="s">
        <v>3213</v>
      </c>
    </row>
    <row r="322" spans="1:38" hidden="1">
      <c r="A322" t="s">
        <v>3565</v>
      </c>
      <c r="C322" t="s">
        <v>2709</v>
      </c>
      <c r="D322" s="6">
        <v>44948.2346875</v>
      </c>
      <c r="E322" t="s">
        <v>3566</v>
      </c>
      <c r="F322" t="s">
        <v>3567</v>
      </c>
      <c r="G322" t="s">
        <v>122</v>
      </c>
      <c r="H322" t="s">
        <v>283</v>
      </c>
      <c r="I322">
        <v>0</v>
      </c>
      <c r="J322">
        <v>54</v>
      </c>
      <c r="K322" s="6">
        <v>44948</v>
      </c>
      <c r="L322" t="s">
        <v>138</v>
      </c>
      <c r="M322">
        <v>61803.3</v>
      </c>
      <c r="N322">
        <v>1690</v>
      </c>
      <c r="O322">
        <v>748965</v>
      </c>
      <c r="P322" t="s">
        <v>48</v>
      </c>
      <c r="Q322" t="s">
        <v>329</v>
      </c>
      <c r="R322">
        <v>27</v>
      </c>
      <c r="S322" t="s">
        <v>2743</v>
      </c>
      <c r="T322">
        <v>121494</v>
      </c>
      <c r="U322">
        <v>642876</v>
      </c>
      <c r="W322">
        <v>0</v>
      </c>
      <c r="X322" t="s">
        <v>2585</v>
      </c>
      <c r="Y322">
        <v>0</v>
      </c>
      <c r="AA322" t="s">
        <v>2594</v>
      </c>
      <c r="AB322" t="s">
        <v>2606</v>
      </c>
      <c r="AC322" t="s">
        <v>2607</v>
      </c>
      <c r="AI322" t="s">
        <v>307</v>
      </c>
      <c r="AJ322" t="s">
        <v>3507</v>
      </c>
      <c r="AL322" t="s">
        <v>3213</v>
      </c>
    </row>
    <row r="323" spans="1:38" hidden="1">
      <c r="A323" t="s">
        <v>3568</v>
      </c>
      <c r="C323" t="s">
        <v>2598</v>
      </c>
      <c r="D323" s="6">
        <v>44948.234699074077</v>
      </c>
      <c r="E323" t="s">
        <v>3569</v>
      </c>
      <c r="F323" t="s">
        <v>3570</v>
      </c>
      <c r="G323" t="s">
        <v>54</v>
      </c>
      <c r="H323" t="s">
        <v>137</v>
      </c>
      <c r="I323">
        <v>0</v>
      </c>
      <c r="J323">
        <v>0</v>
      </c>
      <c r="K323" s="6">
        <v>44947.002442129633</v>
      </c>
      <c r="L323" t="s">
        <v>138</v>
      </c>
      <c r="M323">
        <v>267136</v>
      </c>
      <c r="N323">
        <v>1</v>
      </c>
      <c r="O323">
        <v>9952153</v>
      </c>
      <c r="P323" t="s">
        <v>48</v>
      </c>
      <c r="Q323" t="s">
        <v>329</v>
      </c>
      <c r="R323">
        <v>1106</v>
      </c>
      <c r="S323" t="s">
        <v>2737</v>
      </c>
      <c r="T323">
        <v>48724</v>
      </c>
      <c r="U323">
        <v>642877</v>
      </c>
      <c r="W323">
        <v>0</v>
      </c>
      <c r="X323" t="s">
        <v>2585</v>
      </c>
      <c r="Y323">
        <v>0</v>
      </c>
      <c r="AA323" t="s">
        <v>2594</v>
      </c>
      <c r="AB323" t="s">
        <v>2606</v>
      </c>
      <c r="AC323" t="s">
        <v>2607</v>
      </c>
      <c r="AI323" t="s">
        <v>307</v>
      </c>
      <c r="AJ323" t="s">
        <v>3507</v>
      </c>
      <c r="AL323" t="s">
        <v>3213</v>
      </c>
    </row>
    <row r="324" spans="1:38" hidden="1">
      <c r="A324" t="s">
        <v>3571</v>
      </c>
      <c r="C324" t="s">
        <v>2709</v>
      </c>
      <c r="D324" s="6">
        <v>44949.224756944444</v>
      </c>
      <c r="E324" t="s">
        <v>3572</v>
      </c>
      <c r="F324" t="s">
        <v>3573</v>
      </c>
      <c r="G324" t="s">
        <v>122</v>
      </c>
      <c r="H324" t="s">
        <v>120</v>
      </c>
      <c r="I324">
        <v>0</v>
      </c>
      <c r="J324">
        <v>18</v>
      </c>
      <c r="K324" s="6">
        <v>44949</v>
      </c>
      <c r="L324" t="s">
        <v>3574</v>
      </c>
      <c r="M324">
        <v>4602.4799999999996</v>
      </c>
      <c r="N324">
        <v>151</v>
      </c>
      <c r="O324">
        <v>365880</v>
      </c>
      <c r="P324" t="s">
        <v>48</v>
      </c>
      <c r="Q324" t="s">
        <v>329</v>
      </c>
      <c r="R324">
        <v>27</v>
      </c>
      <c r="S324" t="s">
        <v>3575</v>
      </c>
      <c r="T324">
        <v>121220</v>
      </c>
      <c r="U324">
        <v>642876</v>
      </c>
      <c r="W324">
        <v>0</v>
      </c>
      <c r="X324" t="s">
        <v>2585</v>
      </c>
      <c r="Y324">
        <v>0</v>
      </c>
      <c r="AA324" t="s">
        <v>2594</v>
      </c>
      <c r="AB324" t="s">
        <v>2595</v>
      </c>
      <c r="AC324" t="s">
        <v>2607</v>
      </c>
      <c r="AI324" t="s">
        <v>307</v>
      </c>
      <c r="AJ324" t="s">
        <v>3507</v>
      </c>
      <c r="AL324" t="s">
        <v>3213</v>
      </c>
    </row>
    <row r="325" spans="1:38" hidden="1">
      <c r="A325" t="s">
        <v>3576</v>
      </c>
      <c r="C325" t="s">
        <v>2709</v>
      </c>
      <c r="D325" s="6">
        <v>44949.224768518521</v>
      </c>
      <c r="E325" t="s">
        <v>3577</v>
      </c>
      <c r="F325" t="s">
        <v>3578</v>
      </c>
      <c r="G325" t="s">
        <v>122</v>
      </c>
      <c r="H325" t="s">
        <v>129</v>
      </c>
      <c r="I325">
        <v>0</v>
      </c>
      <c r="J325">
        <v>27</v>
      </c>
      <c r="K325" s="6">
        <v>44949</v>
      </c>
      <c r="L325" t="s">
        <v>3579</v>
      </c>
      <c r="M325">
        <v>106089.57</v>
      </c>
      <c r="N325">
        <v>2901</v>
      </c>
      <c r="O325">
        <v>875125</v>
      </c>
      <c r="P325" t="s">
        <v>48</v>
      </c>
      <c r="Q325" t="s">
        <v>329</v>
      </c>
      <c r="R325">
        <v>27</v>
      </c>
      <c r="S325" t="s">
        <v>3580</v>
      </c>
      <c r="T325">
        <v>121492</v>
      </c>
      <c r="U325">
        <v>642876</v>
      </c>
      <c r="W325">
        <v>0</v>
      </c>
      <c r="X325" t="s">
        <v>2585</v>
      </c>
      <c r="Y325">
        <v>0</v>
      </c>
      <c r="AA325" t="s">
        <v>2594</v>
      </c>
      <c r="AB325" t="s">
        <v>2595</v>
      </c>
      <c r="AC325" t="s">
        <v>2607</v>
      </c>
      <c r="AI325" t="s">
        <v>307</v>
      </c>
      <c r="AJ325" t="s">
        <v>3507</v>
      </c>
      <c r="AL325" t="s">
        <v>3213</v>
      </c>
    </row>
    <row r="326" spans="1:38" hidden="1">
      <c r="A326" t="s">
        <v>3581</v>
      </c>
      <c r="C326" t="s">
        <v>2709</v>
      </c>
      <c r="D326" s="6">
        <v>44950.220879629633</v>
      </c>
      <c r="E326" t="s">
        <v>3582</v>
      </c>
      <c r="F326" t="s">
        <v>3583</v>
      </c>
      <c r="G326" t="s">
        <v>122</v>
      </c>
      <c r="H326" t="s">
        <v>120</v>
      </c>
      <c r="I326">
        <v>0</v>
      </c>
      <c r="J326">
        <v>4</v>
      </c>
      <c r="K326" s="6">
        <v>44950</v>
      </c>
      <c r="L326" t="s">
        <v>3517</v>
      </c>
      <c r="M326">
        <v>15636.24</v>
      </c>
      <c r="N326">
        <v>513</v>
      </c>
      <c r="O326">
        <v>365880</v>
      </c>
      <c r="P326" t="s">
        <v>48</v>
      </c>
      <c r="Q326" t="s">
        <v>329</v>
      </c>
      <c r="R326">
        <v>27</v>
      </c>
      <c r="S326" t="s">
        <v>3584</v>
      </c>
      <c r="T326">
        <v>121220</v>
      </c>
      <c r="U326">
        <v>642876</v>
      </c>
      <c r="W326">
        <v>0</v>
      </c>
      <c r="X326" t="s">
        <v>2585</v>
      </c>
      <c r="Y326">
        <v>0</v>
      </c>
      <c r="AA326" t="s">
        <v>2594</v>
      </c>
      <c r="AB326" t="s">
        <v>2606</v>
      </c>
      <c r="AC326" t="s">
        <v>2588</v>
      </c>
      <c r="AI326" t="s">
        <v>307</v>
      </c>
      <c r="AJ326" t="s">
        <v>3507</v>
      </c>
      <c r="AL326" t="s">
        <v>3213</v>
      </c>
    </row>
    <row r="327" spans="1:38" hidden="1">
      <c r="A327" t="s">
        <v>3585</v>
      </c>
      <c r="C327" t="s">
        <v>2598</v>
      </c>
      <c r="D327" s="6">
        <v>44950.220902777779</v>
      </c>
      <c r="E327" t="s">
        <v>3586</v>
      </c>
      <c r="F327" t="s">
        <v>3587</v>
      </c>
      <c r="G327" t="s">
        <v>54</v>
      </c>
      <c r="H327" t="s">
        <v>530</v>
      </c>
      <c r="I327">
        <v>0</v>
      </c>
      <c r="J327">
        <v>1</v>
      </c>
      <c r="K327" s="6">
        <v>44949</v>
      </c>
      <c r="L327" t="s">
        <v>3517</v>
      </c>
      <c r="M327">
        <v>82286</v>
      </c>
      <c r="N327">
        <v>1</v>
      </c>
      <c r="O327">
        <v>3065586</v>
      </c>
      <c r="P327" t="s">
        <v>48</v>
      </c>
      <c r="Q327" t="s">
        <v>329</v>
      </c>
      <c r="R327">
        <v>27</v>
      </c>
      <c r="S327" t="s">
        <v>3588</v>
      </c>
      <c r="T327">
        <v>147928</v>
      </c>
      <c r="U327">
        <v>642877</v>
      </c>
      <c r="W327">
        <v>0</v>
      </c>
      <c r="X327" t="s">
        <v>2585</v>
      </c>
      <c r="Y327">
        <v>0</v>
      </c>
      <c r="AA327" t="s">
        <v>2594</v>
      </c>
      <c r="AB327" t="s">
        <v>2606</v>
      </c>
      <c r="AC327" t="s">
        <v>2588</v>
      </c>
      <c r="AI327" t="s">
        <v>307</v>
      </c>
      <c r="AJ327" t="s">
        <v>3507</v>
      </c>
      <c r="AL327" t="s">
        <v>3213</v>
      </c>
    </row>
    <row r="328" spans="1:38" hidden="1">
      <c r="A328" t="s">
        <v>3589</v>
      </c>
      <c r="C328" t="s">
        <v>2709</v>
      </c>
      <c r="D328" s="6">
        <v>44957.151782407411</v>
      </c>
      <c r="E328" t="s">
        <v>3590</v>
      </c>
      <c r="F328" t="s">
        <v>3591</v>
      </c>
      <c r="G328" t="s">
        <v>122</v>
      </c>
      <c r="H328" t="s">
        <v>267</v>
      </c>
      <c r="I328">
        <v>0</v>
      </c>
      <c r="J328">
        <v>13</v>
      </c>
      <c r="K328" s="6">
        <v>44957</v>
      </c>
      <c r="L328" t="s">
        <v>699</v>
      </c>
      <c r="M328">
        <v>2616.1999999999998</v>
      </c>
      <c r="N328">
        <v>127</v>
      </c>
      <c r="O328">
        <v>105134</v>
      </c>
      <c r="P328" t="s">
        <v>48</v>
      </c>
      <c r="Q328" t="s">
        <v>329</v>
      </c>
      <c r="R328">
        <v>27</v>
      </c>
      <c r="S328" t="s">
        <v>3291</v>
      </c>
      <c r="T328">
        <v>121686</v>
      </c>
      <c r="U328">
        <v>642876</v>
      </c>
      <c r="W328">
        <v>0</v>
      </c>
      <c r="X328" t="s">
        <v>2585</v>
      </c>
      <c r="Y328">
        <v>0</v>
      </c>
      <c r="AA328" t="s">
        <v>2594</v>
      </c>
      <c r="AB328" t="s">
        <v>2587</v>
      </c>
      <c r="AC328" t="s">
        <v>2607</v>
      </c>
      <c r="AI328" t="s">
        <v>307</v>
      </c>
      <c r="AJ328" t="s">
        <v>3592</v>
      </c>
      <c r="AL328" t="s">
        <v>3213</v>
      </c>
    </row>
    <row r="329" spans="1:38" hidden="1">
      <c r="A329" t="s">
        <v>3593</v>
      </c>
      <c r="C329" t="s">
        <v>2598</v>
      </c>
      <c r="D329" s="6">
        <v>44961.245833333334</v>
      </c>
      <c r="E329" t="s">
        <v>3594</v>
      </c>
      <c r="F329" t="s">
        <v>3595</v>
      </c>
      <c r="G329" t="s">
        <v>54</v>
      </c>
      <c r="H329" t="s">
        <v>3596</v>
      </c>
      <c r="I329">
        <v>0</v>
      </c>
      <c r="J329">
        <v>0</v>
      </c>
      <c r="K329" s="6">
        <v>44960.521863425929</v>
      </c>
      <c r="L329" t="s">
        <v>3597</v>
      </c>
      <c r="M329">
        <v>1232</v>
      </c>
      <c r="N329">
        <v>1</v>
      </c>
      <c r="O329">
        <v>45924</v>
      </c>
      <c r="P329" t="s">
        <v>48</v>
      </c>
      <c r="Q329" t="s">
        <v>329</v>
      </c>
      <c r="R329">
        <v>1106</v>
      </c>
      <c r="S329" t="s">
        <v>3598</v>
      </c>
      <c r="T329">
        <v>118099</v>
      </c>
      <c r="U329">
        <v>642877</v>
      </c>
      <c r="W329">
        <v>0</v>
      </c>
      <c r="X329" t="s">
        <v>2585</v>
      </c>
      <c r="Y329">
        <v>0</v>
      </c>
      <c r="AA329" t="s">
        <v>2594</v>
      </c>
      <c r="AB329" t="s">
        <v>2606</v>
      </c>
      <c r="AC329" t="s">
        <v>2588</v>
      </c>
      <c r="AI329" t="s">
        <v>307</v>
      </c>
      <c r="AJ329" t="s">
        <v>3599</v>
      </c>
      <c r="AL329" t="s">
        <v>3600</v>
      </c>
    </row>
    <row r="330" spans="1:38" hidden="1">
      <c r="A330" t="s">
        <v>3601</v>
      </c>
      <c r="C330" t="s">
        <v>2709</v>
      </c>
      <c r="D330" s="6">
        <v>44966.211469907408</v>
      </c>
      <c r="E330" t="s">
        <v>3602</v>
      </c>
      <c r="F330" t="s">
        <v>3603</v>
      </c>
      <c r="G330" t="s">
        <v>122</v>
      </c>
      <c r="H330" t="s">
        <v>129</v>
      </c>
      <c r="I330">
        <v>0</v>
      </c>
      <c r="J330">
        <v>21</v>
      </c>
      <c r="K330" s="6">
        <v>44966</v>
      </c>
      <c r="L330" t="s">
        <v>566</v>
      </c>
      <c r="M330">
        <v>12836.07</v>
      </c>
      <c r="N330">
        <v>351</v>
      </c>
      <c r="O330">
        <v>875125</v>
      </c>
      <c r="P330" t="s">
        <v>48</v>
      </c>
      <c r="Q330" t="s">
        <v>329</v>
      </c>
      <c r="R330">
        <v>27</v>
      </c>
      <c r="S330" t="s">
        <v>2923</v>
      </c>
      <c r="T330">
        <v>121492</v>
      </c>
      <c r="U330">
        <v>642876</v>
      </c>
      <c r="W330">
        <v>0</v>
      </c>
      <c r="X330" t="s">
        <v>2585</v>
      </c>
      <c r="Y330">
        <v>0</v>
      </c>
      <c r="AA330" t="s">
        <v>2594</v>
      </c>
      <c r="AB330" t="s">
        <v>2595</v>
      </c>
      <c r="AC330" t="s">
        <v>2607</v>
      </c>
      <c r="AI330" t="s">
        <v>307</v>
      </c>
      <c r="AJ330" t="s">
        <v>3604</v>
      </c>
      <c r="AL330" t="s">
        <v>3600</v>
      </c>
    </row>
    <row r="331" spans="1:38" hidden="1">
      <c r="A331" t="s">
        <v>3605</v>
      </c>
      <c r="C331" t="s">
        <v>2598</v>
      </c>
      <c r="D331" s="6">
        <v>44966.211481481485</v>
      </c>
      <c r="E331" t="s">
        <v>3606</v>
      </c>
      <c r="F331" t="s">
        <v>3607</v>
      </c>
      <c r="G331" t="s">
        <v>54</v>
      </c>
      <c r="H331" t="s">
        <v>137</v>
      </c>
      <c r="I331">
        <v>0</v>
      </c>
      <c r="J331">
        <v>0</v>
      </c>
      <c r="K331" s="6">
        <v>44966.000983796293</v>
      </c>
      <c r="L331" t="s">
        <v>3608</v>
      </c>
      <c r="M331">
        <v>267136</v>
      </c>
      <c r="N331">
        <v>1</v>
      </c>
      <c r="O331">
        <v>9952153</v>
      </c>
      <c r="P331" t="s">
        <v>48</v>
      </c>
      <c r="Q331" t="s">
        <v>329</v>
      </c>
      <c r="R331">
        <v>1106</v>
      </c>
      <c r="S331" t="s">
        <v>3609</v>
      </c>
      <c r="T331">
        <v>48724</v>
      </c>
      <c r="U331">
        <v>642877</v>
      </c>
      <c r="W331">
        <v>0</v>
      </c>
      <c r="X331" t="s">
        <v>2585</v>
      </c>
      <c r="Y331">
        <v>0</v>
      </c>
      <c r="AA331" t="s">
        <v>2594</v>
      </c>
      <c r="AB331" t="s">
        <v>2606</v>
      </c>
      <c r="AC331" t="s">
        <v>2607</v>
      </c>
      <c r="AI331" t="s">
        <v>307</v>
      </c>
      <c r="AJ331" t="s">
        <v>3604</v>
      </c>
      <c r="AL331" t="s">
        <v>3600</v>
      </c>
    </row>
    <row r="332" spans="1:38" hidden="1">
      <c r="A332" t="s">
        <v>3610</v>
      </c>
      <c r="C332" t="s">
        <v>2598</v>
      </c>
      <c r="D332" s="6">
        <v>44966.211493055554</v>
      </c>
      <c r="E332" t="s">
        <v>3611</v>
      </c>
      <c r="F332" t="s">
        <v>3612</v>
      </c>
      <c r="G332" t="s">
        <v>54</v>
      </c>
      <c r="H332" t="s">
        <v>145</v>
      </c>
      <c r="I332">
        <v>0</v>
      </c>
      <c r="J332">
        <v>0</v>
      </c>
      <c r="K332" s="6">
        <v>44966.001956018517</v>
      </c>
      <c r="L332" t="s">
        <v>953</v>
      </c>
      <c r="M332">
        <v>261016</v>
      </c>
      <c r="N332">
        <v>1</v>
      </c>
      <c r="O332">
        <v>9724171</v>
      </c>
      <c r="P332" t="s">
        <v>48</v>
      </c>
      <c r="Q332" t="s">
        <v>329</v>
      </c>
      <c r="R332">
        <v>1106</v>
      </c>
      <c r="S332" t="s">
        <v>2605</v>
      </c>
      <c r="T332">
        <v>41220</v>
      </c>
      <c r="U332">
        <v>642877</v>
      </c>
      <c r="W332">
        <v>0</v>
      </c>
      <c r="X332" t="s">
        <v>3166</v>
      </c>
      <c r="Y332">
        <v>0</v>
      </c>
      <c r="AA332" t="s">
        <v>2594</v>
      </c>
      <c r="AB332" t="s">
        <v>2606</v>
      </c>
      <c r="AC332" t="s">
        <v>2607</v>
      </c>
      <c r="AI332" t="s">
        <v>307</v>
      </c>
      <c r="AJ332" t="s">
        <v>3604</v>
      </c>
      <c r="AL332" t="s">
        <v>3600</v>
      </c>
    </row>
    <row r="333" spans="1:38" hidden="1">
      <c r="A333" t="s">
        <v>3613</v>
      </c>
      <c r="C333" t="s">
        <v>2582</v>
      </c>
      <c r="D333" s="6">
        <v>44966.21166666667</v>
      </c>
      <c r="E333" t="s">
        <v>3614</v>
      </c>
      <c r="F333" t="s">
        <v>3607</v>
      </c>
      <c r="G333" t="s">
        <v>354</v>
      </c>
      <c r="H333" t="s">
        <v>1041</v>
      </c>
      <c r="I333">
        <v>0</v>
      </c>
      <c r="J333">
        <v>0</v>
      </c>
      <c r="K333" s="6">
        <v>44966.003668981481</v>
      </c>
      <c r="L333" t="s">
        <v>3608</v>
      </c>
      <c r="M333">
        <v>1</v>
      </c>
      <c r="N333">
        <v>1</v>
      </c>
      <c r="O333">
        <v>0</v>
      </c>
      <c r="P333" t="s">
        <v>48</v>
      </c>
      <c r="Q333" t="s">
        <v>329</v>
      </c>
      <c r="R333">
        <v>43</v>
      </c>
      <c r="S333" t="s">
        <v>3615</v>
      </c>
      <c r="T333">
        <v>52738</v>
      </c>
      <c r="U333">
        <v>565801</v>
      </c>
      <c r="W333">
        <v>0</v>
      </c>
      <c r="X333" t="s">
        <v>2585</v>
      </c>
      <c r="Y333">
        <v>0</v>
      </c>
      <c r="AA333" t="s">
        <v>2594</v>
      </c>
      <c r="AB333" t="s">
        <v>2606</v>
      </c>
      <c r="AC333" t="s">
        <v>2607</v>
      </c>
      <c r="AI333" t="s">
        <v>307</v>
      </c>
      <c r="AJ333" t="s">
        <v>3604</v>
      </c>
      <c r="AL333" t="s">
        <v>3600</v>
      </c>
    </row>
    <row r="334" spans="1:38" hidden="1">
      <c r="A334" t="s">
        <v>3616</v>
      </c>
      <c r="C334" t="s">
        <v>2709</v>
      </c>
      <c r="D334" s="6">
        <v>44967.165798611109</v>
      </c>
      <c r="E334" t="s">
        <v>3617</v>
      </c>
      <c r="F334" t="s">
        <v>3618</v>
      </c>
      <c r="G334" t="s">
        <v>122</v>
      </c>
      <c r="H334" t="s">
        <v>120</v>
      </c>
      <c r="I334">
        <v>0</v>
      </c>
      <c r="J334">
        <v>49</v>
      </c>
      <c r="K334" s="6">
        <v>44967</v>
      </c>
      <c r="L334" t="s">
        <v>3619</v>
      </c>
      <c r="M334">
        <v>7833.36</v>
      </c>
      <c r="N334">
        <v>257</v>
      </c>
      <c r="O334">
        <v>365880</v>
      </c>
      <c r="P334" t="s">
        <v>48</v>
      </c>
      <c r="Q334" t="s">
        <v>329</v>
      </c>
      <c r="R334">
        <v>27</v>
      </c>
      <c r="S334" t="s">
        <v>3620</v>
      </c>
      <c r="T334">
        <v>121220</v>
      </c>
      <c r="U334">
        <v>642876</v>
      </c>
      <c r="W334">
        <v>0</v>
      </c>
      <c r="X334" t="s">
        <v>2585</v>
      </c>
      <c r="Y334">
        <v>0</v>
      </c>
      <c r="AA334" t="s">
        <v>2594</v>
      </c>
      <c r="AB334" t="s">
        <v>2595</v>
      </c>
      <c r="AC334" t="s">
        <v>2607</v>
      </c>
      <c r="AI334" t="s">
        <v>307</v>
      </c>
      <c r="AJ334" t="s">
        <v>3604</v>
      </c>
      <c r="AL334" t="s">
        <v>3600</v>
      </c>
    </row>
    <row r="335" spans="1:38" hidden="1">
      <c r="A335" t="s">
        <v>3621</v>
      </c>
      <c r="C335" t="s">
        <v>2598</v>
      </c>
      <c r="D335" s="6">
        <v>44967.165798611109</v>
      </c>
      <c r="E335" t="s">
        <v>3622</v>
      </c>
      <c r="F335" t="s">
        <v>3623</v>
      </c>
      <c r="G335" t="s">
        <v>54</v>
      </c>
      <c r="H335" t="s">
        <v>53</v>
      </c>
      <c r="I335">
        <v>0</v>
      </c>
      <c r="J335">
        <v>0</v>
      </c>
      <c r="K335" s="6">
        <v>44966.736979166664</v>
      </c>
      <c r="L335" t="s">
        <v>2630</v>
      </c>
      <c r="M335">
        <v>26667</v>
      </c>
      <c r="N335">
        <v>1</v>
      </c>
      <c r="O335">
        <v>993472</v>
      </c>
      <c r="P335" t="s">
        <v>48</v>
      </c>
      <c r="Q335" t="s">
        <v>329</v>
      </c>
      <c r="R335">
        <v>1106</v>
      </c>
      <c r="S335" t="s">
        <v>2634</v>
      </c>
      <c r="T335">
        <v>125887</v>
      </c>
      <c r="U335">
        <v>642877</v>
      </c>
      <c r="W335">
        <v>0</v>
      </c>
      <c r="X335" t="s">
        <v>3166</v>
      </c>
      <c r="Y335">
        <v>0</v>
      </c>
      <c r="AA335" t="s">
        <v>2594</v>
      </c>
      <c r="AB335" t="s">
        <v>2606</v>
      </c>
      <c r="AC335" t="s">
        <v>2607</v>
      </c>
      <c r="AI335" t="s">
        <v>307</v>
      </c>
      <c r="AJ335" t="s">
        <v>3604</v>
      </c>
      <c r="AL335" t="s">
        <v>3600</v>
      </c>
    </row>
    <row r="336" spans="1:38" hidden="1">
      <c r="A336" t="s">
        <v>3624</v>
      </c>
      <c r="C336" t="s">
        <v>2627</v>
      </c>
      <c r="D336" s="6">
        <v>44967.165821759256</v>
      </c>
      <c r="E336" t="s">
        <v>3625</v>
      </c>
      <c r="F336" t="s">
        <v>3626</v>
      </c>
      <c r="G336" t="s">
        <v>2629</v>
      </c>
      <c r="H336" t="s">
        <v>1325</v>
      </c>
      <c r="I336">
        <v>0</v>
      </c>
      <c r="J336">
        <v>0</v>
      </c>
      <c r="K336" s="6">
        <v>44966.293634259258</v>
      </c>
      <c r="L336" t="s">
        <v>2630</v>
      </c>
      <c r="M336">
        <v>7326</v>
      </c>
      <c r="N336">
        <v>1</v>
      </c>
      <c r="O336">
        <v>3564000</v>
      </c>
      <c r="P336" t="s">
        <v>48</v>
      </c>
      <c r="Q336" t="s">
        <v>329</v>
      </c>
      <c r="R336">
        <v>607</v>
      </c>
      <c r="S336" t="s">
        <v>2634</v>
      </c>
      <c r="T336">
        <v>126543</v>
      </c>
      <c r="U336">
        <v>568666</v>
      </c>
      <c r="W336">
        <v>0</v>
      </c>
      <c r="X336" t="s">
        <v>2632</v>
      </c>
      <c r="Y336">
        <v>44994.293634259258</v>
      </c>
      <c r="AA336" t="s">
        <v>2594</v>
      </c>
      <c r="AB336" t="s">
        <v>2587</v>
      </c>
      <c r="AC336" t="s">
        <v>2607</v>
      </c>
      <c r="AI336" t="s">
        <v>307</v>
      </c>
      <c r="AJ336" t="s">
        <v>3604</v>
      </c>
      <c r="AL336" t="s">
        <v>3600</v>
      </c>
    </row>
    <row r="337" spans="1:38" hidden="1">
      <c r="A337" t="s">
        <v>3627</v>
      </c>
      <c r="C337" t="s">
        <v>2627</v>
      </c>
      <c r="D337" s="6">
        <v>44967.165821759256</v>
      </c>
      <c r="E337" t="s">
        <v>3628</v>
      </c>
      <c r="F337" t="s">
        <v>3626</v>
      </c>
      <c r="G337" t="s">
        <v>2629</v>
      </c>
      <c r="H337" t="s">
        <v>2840</v>
      </c>
      <c r="I337">
        <v>0</v>
      </c>
      <c r="J337">
        <v>0</v>
      </c>
      <c r="K337" s="6">
        <v>44966.338900462964</v>
      </c>
      <c r="L337" t="s">
        <v>2630</v>
      </c>
      <c r="M337">
        <v>6332</v>
      </c>
      <c r="N337">
        <v>1</v>
      </c>
      <c r="O337">
        <v>2996500</v>
      </c>
      <c r="P337" t="s">
        <v>48</v>
      </c>
      <c r="Q337" t="s">
        <v>329</v>
      </c>
      <c r="R337">
        <v>607</v>
      </c>
      <c r="S337" t="s">
        <v>2634</v>
      </c>
      <c r="T337">
        <v>126544</v>
      </c>
      <c r="U337">
        <v>568666</v>
      </c>
      <c r="W337">
        <v>0</v>
      </c>
      <c r="X337" t="s">
        <v>2632</v>
      </c>
      <c r="Y337">
        <v>44994.338900462964</v>
      </c>
      <c r="AA337" t="s">
        <v>2594</v>
      </c>
      <c r="AB337" t="s">
        <v>2587</v>
      </c>
      <c r="AC337" t="s">
        <v>2607</v>
      </c>
      <c r="AI337" t="s">
        <v>307</v>
      </c>
      <c r="AJ337" t="s">
        <v>3604</v>
      </c>
      <c r="AL337" t="s">
        <v>3600</v>
      </c>
    </row>
    <row r="338" spans="1:38" hidden="1">
      <c r="A338" t="s">
        <v>3629</v>
      </c>
      <c r="C338" t="s">
        <v>2627</v>
      </c>
      <c r="D338" s="6">
        <v>44967.165821759256</v>
      </c>
      <c r="E338" t="s">
        <v>3628</v>
      </c>
      <c r="F338" t="s">
        <v>3626</v>
      </c>
      <c r="G338" t="s">
        <v>2629</v>
      </c>
      <c r="H338" t="s">
        <v>2840</v>
      </c>
      <c r="I338">
        <v>0</v>
      </c>
      <c r="J338">
        <v>0</v>
      </c>
      <c r="K338" s="6">
        <v>44966.314039351855</v>
      </c>
      <c r="L338" t="s">
        <v>2630</v>
      </c>
      <c r="M338">
        <v>6332</v>
      </c>
      <c r="N338">
        <v>1</v>
      </c>
      <c r="O338">
        <v>2996500</v>
      </c>
      <c r="P338" t="s">
        <v>48</v>
      </c>
      <c r="Q338" t="s">
        <v>329</v>
      </c>
      <c r="R338">
        <v>607</v>
      </c>
      <c r="S338" t="s">
        <v>2634</v>
      </c>
      <c r="T338">
        <v>126544</v>
      </c>
      <c r="U338">
        <v>568666</v>
      </c>
      <c r="W338">
        <v>0</v>
      </c>
      <c r="X338" t="s">
        <v>2632</v>
      </c>
      <c r="Y338">
        <v>44994.314039351855</v>
      </c>
      <c r="AA338" t="s">
        <v>2594</v>
      </c>
      <c r="AB338" t="s">
        <v>2587</v>
      </c>
      <c r="AC338" t="s">
        <v>2607</v>
      </c>
      <c r="AI338" t="s">
        <v>307</v>
      </c>
      <c r="AJ338" t="s">
        <v>3604</v>
      </c>
      <c r="AL338" t="s">
        <v>3600</v>
      </c>
    </row>
    <row r="339" spans="1:38" hidden="1">
      <c r="A339" t="s">
        <v>3630</v>
      </c>
      <c r="C339" t="s">
        <v>2582</v>
      </c>
      <c r="D339" s="6">
        <v>44967.165879629632</v>
      </c>
      <c r="E339" t="s">
        <v>3631</v>
      </c>
      <c r="F339" t="s">
        <v>3632</v>
      </c>
      <c r="G339" t="s">
        <v>54</v>
      </c>
      <c r="H339" t="s">
        <v>353</v>
      </c>
      <c r="I339">
        <v>0</v>
      </c>
      <c r="J339">
        <v>0</v>
      </c>
      <c r="K339" s="6">
        <v>44966.487569444442</v>
      </c>
      <c r="L339" t="s">
        <v>2630</v>
      </c>
      <c r="M339">
        <v>1</v>
      </c>
      <c r="N339">
        <v>1</v>
      </c>
      <c r="O339">
        <v>2500</v>
      </c>
      <c r="P339" t="s">
        <v>48</v>
      </c>
      <c r="Q339" t="s">
        <v>329</v>
      </c>
      <c r="R339">
        <v>27</v>
      </c>
      <c r="S339" t="s">
        <v>2634</v>
      </c>
      <c r="T339">
        <v>166469</v>
      </c>
      <c r="U339">
        <v>565801</v>
      </c>
      <c r="W339">
        <v>0</v>
      </c>
      <c r="X339" t="s">
        <v>2585</v>
      </c>
      <c r="Y339">
        <v>0</v>
      </c>
      <c r="AA339" t="s">
        <v>2594</v>
      </c>
      <c r="AB339" t="s">
        <v>2595</v>
      </c>
      <c r="AC339" t="s">
        <v>2607</v>
      </c>
      <c r="AI339" t="s">
        <v>307</v>
      </c>
      <c r="AJ339" t="s">
        <v>3604</v>
      </c>
      <c r="AL339" t="s">
        <v>3600</v>
      </c>
    </row>
    <row r="340" spans="1:38" hidden="1">
      <c r="A340" t="s">
        <v>3633</v>
      </c>
      <c r="C340" t="s">
        <v>2582</v>
      </c>
      <c r="D340" s="6">
        <v>44972.223553240743</v>
      </c>
      <c r="E340" t="s">
        <v>3634</v>
      </c>
      <c r="F340" t="s">
        <v>3635</v>
      </c>
      <c r="G340" t="s">
        <v>354</v>
      </c>
      <c r="H340" t="s">
        <v>1041</v>
      </c>
      <c r="I340">
        <v>0</v>
      </c>
      <c r="J340">
        <v>0</v>
      </c>
      <c r="K340" s="6">
        <v>44972.003611111111</v>
      </c>
      <c r="L340" t="s">
        <v>3232</v>
      </c>
      <c r="M340">
        <v>1</v>
      </c>
      <c r="N340">
        <v>1</v>
      </c>
      <c r="O340">
        <v>0</v>
      </c>
      <c r="P340" t="s">
        <v>48</v>
      </c>
      <c r="Q340" t="s">
        <v>329</v>
      </c>
      <c r="R340">
        <v>43</v>
      </c>
      <c r="S340" t="s">
        <v>3636</v>
      </c>
      <c r="T340">
        <v>52738</v>
      </c>
      <c r="U340">
        <v>565801</v>
      </c>
      <c r="W340">
        <v>0</v>
      </c>
      <c r="X340" t="s">
        <v>2585</v>
      </c>
      <c r="Y340">
        <v>0</v>
      </c>
      <c r="AA340" t="s">
        <v>2594</v>
      </c>
      <c r="AB340" t="s">
        <v>2606</v>
      </c>
      <c r="AC340" t="s">
        <v>2607</v>
      </c>
      <c r="AI340" t="s">
        <v>307</v>
      </c>
      <c r="AJ340" t="s">
        <v>3637</v>
      </c>
      <c r="AL340" t="s">
        <v>3600</v>
      </c>
    </row>
    <row r="341" spans="1:38" hidden="1">
      <c r="A341" t="s">
        <v>3638</v>
      </c>
      <c r="C341" t="s">
        <v>2627</v>
      </c>
      <c r="D341" s="6">
        <v>44973.240983796299</v>
      </c>
      <c r="E341" t="s">
        <v>3639</v>
      </c>
      <c r="G341" t="s">
        <v>2963</v>
      </c>
      <c r="H341" t="s">
        <v>1528</v>
      </c>
      <c r="I341">
        <v>0</v>
      </c>
      <c r="J341">
        <v>0</v>
      </c>
      <c r="K341" s="6">
        <v>44972.0544212963</v>
      </c>
      <c r="L341" t="s">
        <v>2630</v>
      </c>
      <c r="M341">
        <v>646</v>
      </c>
      <c r="N341">
        <v>1</v>
      </c>
      <c r="O341">
        <v>216833</v>
      </c>
      <c r="P341" t="s">
        <v>48</v>
      </c>
      <c r="Q341" t="s">
        <v>329</v>
      </c>
      <c r="R341">
        <v>607</v>
      </c>
      <c r="S341" t="s">
        <v>2634</v>
      </c>
      <c r="T341">
        <v>126539</v>
      </c>
      <c r="U341">
        <v>568666</v>
      </c>
      <c r="W341">
        <v>0</v>
      </c>
      <c r="X341" t="s">
        <v>2632</v>
      </c>
      <c r="Y341">
        <v>44994.0544212963</v>
      </c>
      <c r="AA341" t="s">
        <v>2594</v>
      </c>
      <c r="AB341" t="s">
        <v>2587</v>
      </c>
      <c r="AC341" t="s">
        <v>2588</v>
      </c>
      <c r="AI341" t="s">
        <v>307</v>
      </c>
      <c r="AJ341" t="s">
        <v>3637</v>
      </c>
      <c r="AL341" t="s">
        <v>3600</v>
      </c>
    </row>
    <row r="342" spans="1:38" hidden="1">
      <c r="A342" t="s">
        <v>3640</v>
      </c>
      <c r="C342" t="s">
        <v>2598</v>
      </c>
      <c r="D342" s="6">
        <v>44974.215011574073</v>
      </c>
      <c r="E342" t="s">
        <v>3641</v>
      </c>
      <c r="F342" t="s">
        <v>3642</v>
      </c>
      <c r="G342" t="s">
        <v>54</v>
      </c>
      <c r="H342" t="s">
        <v>53</v>
      </c>
      <c r="I342">
        <v>0</v>
      </c>
      <c r="J342">
        <v>0</v>
      </c>
      <c r="K342" s="6">
        <v>44973.688773148147</v>
      </c>
      <c r="L342" t="s">
        <v>3643</v>
      </c>
      <c r="M342">
        <v>26667</v>
      </c>
      <c r="N342">
        <v>1</v>
      </c>
      <c r="O342">
        <v>993472</v>
      </c>
      <c r="P342" t="s">
        <v>48</v>
      </c>
      <c r="Q342" t="s">
        <v>329</v>
      </c>
      <c r="R342">
        <v>1106</v>
      </c>
      <c r="S342" t="s">
        <v>3644</v>
      </c>
      <c r="T342">
        <v>125887</v>
      </c>
      <c r="U342">
        <v>642877</v>
      </c>
      <c r="W342">
        <v>0</v>
      </c>
      <c r="X342" t="s">
        <v>2585</v>
      </c>
      <c r="Y342">
        <v>0</v>
      </c>
      <c r="AA342" t="s">
        <v>2594</v>
      </c>
      <c r="AB342" t="s">
        <v>2650</v>
      </c>
      <c r="AC342" t="s">
        <v>2588</v>
      </c>
      <c r="AI342" t="s">
        <v>307</v>
      </c>
      <c r="AJ342" t="s">
        <v>3645</v>
      </c>
      <c r="AL342" t="s">
        <v>3600</v>
      </c>
    </row>
    <row r="343" spans="1:38" hidden="1">
      <c r="A343" t="s">
        <v>3646</v>
      </c>
      <c r="C343" t="s">
        <v>2598</v>
      </c>
      <c r="D343" s="6">
        <v>44974.21502314815</v>
      </c>
      <c r="E343" t="s">
        <v>3647</v>
      </c>
      <c r="F343" t="s">
        <v>3648</v>
      </c>
      <c r="G343" t="s">
        <v>54</v>
      </c>
      <c r="H343" t="s">
        <v>153</v>
      </c>
      <c r="I343">
        <v>0</v>
      </c>
      <c r="J343">
        <v>0</v>
      </c>
      <c r="K343" s="6">
        <v>44973.536747685182</v>
      </c>
      <c r="L343" t="s">
        <v>2723</v>
      </c>
      <c r="M343">
        <v>43206</v>
      </c>
      <c r="N343">
        <v>1</v>
      </c>
      <c r="O343">
        <v>1609658</v>
      </c>
      <c r="P343" t="s">
        <v>48</v>
      </c>
      <c r="Q343" t="s">
        <v>329</v>
      </c>
      <c r="R343">
        <v>27</v>
      </c>
      <c r="S343" t="s">
        <v>3649</v>
      </c>
      <c r="T343">
        <v>274882</v>
      </c>
      <c r="U343">
        <v>642877</v>
      </c>
      <c r="W343">
        <v>0</v>
      </c>
      <c r="X343" t="s">
        <v>2585</v>
      </c>
      <c r="Y343">
        <v>0</v>
      </c>
      <c r="AA343" t="s">
        <v>2594</v>
      </c>
      <c r="AB343" t="s">
        <v>2606</v>
      </c>
      <c r="AC343" t="s">
        <v>2607</v>
      </c>
      <c r="AI343" t="s">
        <v>307</v>
      </c>
      <c r="AJ343" t="s">
        <v>3212</v>
      </c>
      <c r="AL343" t="s">
        <v>3600</v>
      </c>
    </row>
    <row r="344" spans="1:38" hidden="1">
      <c r="A344" t="s">
        <v>3650</v>
      </c>
      <c r="C344" t="s">
        <v>2709</v>
      </c>
      <c r="D344" s="6">
        <v>44975.201307870368</v>
      </c>
      <c r="E344" t="s">
        <v>3651</v>
      </c>
      <c r="F344" t="s">
        <v>3652</v>
      </c>
      <c r="G344" t="s">
        <v>122</v>
      </c>
      <c r="H344" t="s">
        <v>120</v>
      </c>
      <c r="I344">
        <v>0</v>
      </c>
      <c r="J344">
        <v>9</v>
      </c>
      <c r="K344" s="6">
        <v>44975</v>
      </c>
      <c r="L344" t="s">
        <v>3653</v>
      </c>
      <c r="M344">
        <v>24780.240000000002</v>
      </c>
      <c r="N344">
        <v>813</v>
      </c>
      <c r="O344">
        <v>365880</v>
      </c>
      <c r="P344" t="s">
        <v>48</v>
      </c>
      <c r="Q344" t="s">
        <v>329</v>
      </c>
      <c r="R344">
        <v>27</v>
      </c>
      <c r="S344" t="s">
        <v>3654</v>
      </c>
      <c r="T344">
        <v>121220</v>
      </c>
      <c r="U344">
        <v>642876</v>
      </c>
      <c r="W344">
        <v>0</v>
      </c>
      <c r="X344" t="s">
        <v>2585</v>
      </c>
      <c r="Y344">
        <v>0</v>
      </c>
      <c r="AA344" t="s">
        <v>2594</v>
      </c>
      <c r="AB344" t="s">
        <v>2606</v>
      </c>
      <c r="AC344" t="s">
        <v>2607</v>
      </c>
      <c r="AI344" t="s">
        <v>307</v>
      </c>
      <c r="AJ344" t="s">
        <v>3655</v>
      </c>
      <c r="AL344" t="s">
        <v>3600</v>
      </c>
    </row>
    <row r="345" spans="1:38" hidden="1">
      <c r="A345" t="s">
        <v>3656</v>
      </c>
      <c r="C345" t="s">
        <v>2709</v>
      </c>
      <c r="D345" s="6">
        <v>44978.142187500001</v>
      </c>
      <c r="E345" t="s">
        <v>3657</v>
      </c>
      <c r="F345" t="s">
        <v>3658</v>
      </c>
      <c r="G345" t="s">
        <v>122</v>
      </c>
      <c r="H345" t="s">
        <v>3222</v>
      </c>
      <c r="I345">
        <v>0</v>
      </c>
      <c r="J345">
        <v>30</v>
      </c>
      <c r="K345" s="6">
        <v>44978</v>
      </c>
      <c r="L345" t="s">
        <v>3659</v>
      </c>
      <c r="M345">
        <v>114012.6</v>
      </c>
      <c r="N345">
        <v>1833</v>
      </c>
      <c r="O345">
        <v>1217029</v>
      </c>
      <c r="P345" t="s">
        <v>48</v>
      </c>
      <c r="Q345" t="s">
        <v>329</v>
      </c>
      <c r="R345">
        <v>27</v>
      </c>
      <c r="S345" t="s">
        <v>3660</v>
      </c>
      <c r="T345">
        <v>121219</v>
      </c>
      <c r="U345">
        <v>642876</v>
      </c>
      <c r="W345">
        <v>0</v>
      </c>
      <c r="X345" t="s">
        <v>2585</v>
      </c>
      <c r="Y345">
        <v>0</v>
      </c>
      <c r="AA345" t="s">
        <v>2594</v>
      </c>
      <c r="AB345" t="s">
        <v>2606</v>
      </c>
      <c r="AC345" t="s">
        <v>2607</v>
      </c>
      <c r="AI345" t="s">
        <v>307</v>
      </c>
      <c r="AJ345" t="s">
        <v>3655</v>
      </c>
      <c r="AL345" t="s">
        <v>3600</v>
      </c>
    </row>
    <row r="346" spans="1:38" hidden="1">
      <c r="A346" t="s">
        <v>3661</v>
      </c>
      <c r="C346" t="s">
        <v>2598</v>
      </c>
      <c r="D346" s="6">
        <v>44978.142187500001</v>
      </c>
      <c r="E346" t="s">
        <v>3662</v>
      </c>
      <c r="F346" t="s">
        <v>3658</v>
      </c>
      <c r="G346" t="s">
        <v>54</v>
      </c>
      <c r="H346" t="s">
        <v>402</v>
      </c>
      <c r="I346">
        <v>0</v>
      </c>
      <c r="J346">
        <v>1</v>
      </c>
      <c r="K346" s="6">
        <v>44977</v>
      </c>
      <c r="L346" t="s">
        <v>3659</v>
      </c>
      <c r="M346">
        <v>182356</v>
      </c>
      <c r="N346">
        <v>1</v>
      </c>
      <c r="O346">
        <v>6793685</v>
      </c>
      <c r="P346" t="s">
        <v>48</v>
      </c>
      <c r="Q346" t="s">
        <v>329</v>
      </c>
      <c r="R346">
        <v>27</v>
      </c>
      <c r="S346" t="s">
        <v>3663</v>
      </c>
      <c r="T346">
        <v>152112</v>
      </c>
      <c r="U346">
        <v>642877</v>
      </c>
      <c r="W346">
        <v>0</v>
      </c>
      <c r="X346" t="s">
        <v>2585</v>
      </c>
      <c r="Y346">
        <v>0</v>
      </c>
      <c r="AA346" t="s">
        <v>2594</v>
      </c>
      <c r="AB346" t="s">
        <v>2606</v>
      </c>
      <c r="AC346" t="s">
        <v>2607</v>
      </c>
      <c r="AI346" t="s">
        <v>307</v>
      </c>
      <c r="AJ346" t="s">
        <v>3655</v>
      </c>
      <c r="AL346" t="s">
        <v>3600</v>
      </c>
    </row>
    <row r="347" spans="1:38" hidden="1">
      <c r="A347" t="s">
        <v>3664</v>
      </c>
      <c r="C347" t="s">
        <v>2709</v>
      </c>
      <c r="D347" s="6">
        <v>44981.230868055558</v>
      </c>
      <c r="E347" t="s">
        <v>3665</v>
      </c>
      <c r="F347" t="s">
        <v>3666</v>
      </c>
      <c r="G347" t="s">
        <v>122</v>
      </c>
      <c r="H347" t="s">
        <v>492</v>
      </c>
      <c r="I347">
        <v>0</v>
      </c>
      <c r="J347">
        <v>39</v>
      </c>
      <c r="K347" s="6">
        <v>44981</v>
      </c>
      <c r="L347" t="s">
        <v>3667</v>
      </c>
      <c r="M347">
        <v>7326.66</v>
      </c>
      <c r="N347">
        <v>187</v>
      </c>
      <c r="O347">
        <v>325721</v>
      </c>
      <c r="P347" t="s">
        <v>48</v>
      </c>
      <c r="Q347" t="s">
        <v>329</v>
      </c>
      <c r="R347">
        <v>27</v>
      </c>
      <c r="S347" t="s">
        <v>3668</v>
      </c>
      <c r="T347">
        <v>121422</v>
      </c>
      <c r="U347">
        <v>642876</v>
      </c>
      <c r="W347">
        <v>0</v>
      </c>
      <c r="X347" t="s">
        <v>3323</v>
      </c>
      <c r="Y347">
        <v>0</v>
      </c>
      <c r="AA347" t="s">
        <v>2594</v>
      </c>
      <c r="AB347" t="s">
        <v>2587</v>
      </c>
      <c r="AC347" t="s">
        <v>2607</v>
      </c>
      <c r="AI347" t="s">
        <v>307</v>
      </c>
      <c r="AJ347" t="s">
        <v>3669</v>
      </c>
      <c r="AL347" t="s">
        <v>3600</v>
      </c>
    </row>
    <row r="348" spans="1:38" hidden="1">
      <c r="A348" t="s">
        <v>3670</v>
      </c>
      <c r="C348" t="s">
        <v>2598</v>
      </c>
      <c r="D348" s="6">
        <v>44981.230879629627</v>
      </c>
      <c r="E348" t="s">
        <v>3671</v>
      </c>
      <c r="F348" t="s">
        <v>3672</v>
      </c>
      <c r="G348" t="s">
        <v>54</v>
      </c>
      <c r="H348" t="s">
        <v>698</v>
      </c>
      <c r="I348">
        <v>0</v>
      </c>
      <c r="J348">
        <v>0</v>
      </c>
      <c r="K348" s="6">
        <v>44980.000497685185</v>
      </c>
      <c r="L348" t="s">
        <v>3673</v>
      </c>
      <c r="M348">
        <v>256657</v>
      </c>
      <c r="N348">
        <v>1</v>
      </c>
      <c r="O348">
        <v>9561753</v>
      </c>
      <c r="P348" t="s">
        <v>48</v>
      </c>
      <c r="Q348" t="s">
        <v>329</v>
      </c>
      <c r="R348">
        <v>27</v>
      </c>
      <c r="S348" t="s">
        <v>3674</v>
      </c>
      <c r="T348">
        <v>169489</v>
      </c>
      <c r="U348">
        <v>642877</v>
      </c>
      <c r="W348">
        <v>0</v>
      </c>
      <c r="X348" t="s">
        <v>2585</v>
      </c>
      <c r="Y348">
        <v>0</v>
      </c>
      <c r="AA348" t="s">
        <v>2594</v>
      </c>
      <c r="AB348" t="s">
        <v>2595</v>
      </c>
      <c r="AC348" t="s">
        <v>2607</v>
      </c>
      <c r="AI348" t="s">
        <v>307</v>
      </c>
      <c r="AJ348" t="s">
        <v>3655</v>
      </c>
      <c r="AL348" t="s">
        <v>3600</v>
      </c>
    </row>
    <row r="349" spans="1:38" hidden="1">
      <c r="A349" t="s">
        <v>3675</v>
      </c>
      <c r="C349" t="s">
        <v>2709</v>
      </c>
      <c r="D349" s="6">
        <v>44986.21634259259</v>
      </c>
      <c r="E349" t="s">
        <v>3676</v>
      </c>
      <c r="F349" t="s">
        <v>3677</v>
      </c>
      <c r="G349" t="s">
        <v>122</v>
      </c>
      <c r="H349" t="s">
        <v>1779</v>
      </c>
      <c r="I349">
        <v>0</v>
      </c>
      <c r="J349">
        <v>2</v>
      </c>
      <c r="K349" s="6">
        <v>44986</v>
      </c>
      <c r="L349" t="s">
        <v>2630</v>
      </c>
      <c r="M349">
        <v>975.28</v>
      </c>
      <c r="N349">
        <v>73</v>
      </c>
      <c r="O349">
        <v>141223</v>
      </c>
      <c r="P349" t="s">
        <v>48</v>
      </c>
      <c r="Q349" t="s">
        <v>329</v>
      </c>
      <c r="R349">
        <v>27</v>
      </c>
      <c r="S349" t="s">
        <v>2634</v>
      </c>
      <c r="T349">
        <v>144616</v>
      </c>
      <c r="U349">
        <v>642876</v>
      </c>
      <c r="W349">
        <v>0</v>
      </c>
      <c r="X349" t="s">
        <v>2585</v>
      </c>
      <c r="Y349">
        <v>0</v>
      </c>
      <c r="AA349" t="s">
        <v>2594</v>
      </c>
      <c r="AB349" t="s">
        <v>2595</v>
      </c>
      <c r="AC349" t="s">
        <v>2607</v>
      </c>
      <c r="AI349" t="s">
        <v>307</v>
      </c>
      <c r="AJ349" t="s">
        <v>3678</v>
      </c>
      <c r="AL349" t="s">
        <v>3679</v>
      </c>
    </row>
    <row r="350" spans="1:38" hidden="1">
      <c r="A350" t="s">
        <v>3680</v>
      </c>
      <c r="C350" t="s">
        <v>2709</v>
      </c>
      <c r="D350" s="6">
        <v>44986.216365740744</v>
      </c>
      <c r="E350" t="s">
        <v>3681</v>
      </c>
      <c r="F350" t="s">
        <v>3682</v>
      </c>
      <c r="G350" t="s">
        <v>122</v>
      </c>
      <c r="H350" t="s">
        <v>457</v>
      </c>
      <c r="I350">
        <v>0</v>
      </c>
      <c r="J350">
        <v>2</v>
      </c>
      <c r="K350" s="6">
        <v>44986</v>
      </c>
      <c r="L350" t="s">
        <v>3232</v>
      </c>
      <c r="M350">
        <v>1914.55</v>
      </c>
      <c r="N350">
        <v>55</v>
      </c>
      <c r="O350">
        <v>213897</v>
      </c>
      <c r="P350" t="s">
        <v>48</v>
      </c>
      <c r="Q350" t="s">
        <v>329</v>
      </c>
      <c r="R350">
        <v>27</v>
      </c>
      <c r="S350" t="s">
        <v>3683</v>
      </c>
      <c r="T350">
        <v>121441</v>
      </c>
      <c r="U350">
        <v>642876</v>
      </c>
      <c r="W350">
        <v>0</v>
      </c>
      <c r="X350" t="s">
        <v>2585</v>
      </c>
      <c r="Y350">
        <v>0</v>
      </c>
      <c r="AA350" t="s">
        <v>2594</v>
      </c>
      <c r="AB350" t="s">
        <v>2606</v>
      </c>
      <c r="AC350" t="s">
        <v>2607</v>
      </c>
      <c r="AI350" t="s">
        <v>307</v>
      </c>
      <c r="AJ350" t="s">
        <v>3678</v>
      </c>
      <c r="AL350" t="s">
        <v>3679</v>
      </c>
    </row>
    <row r="351" spans="1:38" hidden="1">
      <c r="A351" t="s">
        <v>3684</v>
      </c>
      <c r="C351" t="s">
        <v>2709</v>
      </c>
      <c r="D351" s="6">
        <v>44986.216377314813</v>
      </c>
      <c r="E351" t="s">
        <v>3685</v>
      </c>
      <c r="F351" t="s">
        <v>3686</v>
      </c>
      <c r="G351" t="s">
        <v>122</v>
      </c>
      <c r="H351" t="s">
        <v>129</v>
      </c>
      <c r="I351">
        <v>0</v>
      </c>
      <c r="J351">
        <v>2</v>
      </c>
      <c r="K351" s="6">
        <v>44986</v>
      </c>
      <c r="L351" t="s">
        <v>3348</v>
      </c>
      <c r="M351">
        <v>14189.16</v>
      </c>
      <c r="N351">
        <v>388</v>
      </c>
      <c r="O351">
        <v>875125</v>
      </c>
      <c r="P351" t="s">
        <v>48</v>
      </c>
      <c r="Q351" t="s">
        <v>329</v>
      </c>
      <c r="R351">
        <v>27</v>
      </c>
      <c r="S351" t="s">
        <v>3687</v>
      </c>
      <c r="T351">
        <v>121492</v>
      </c>
      <c r="U351">
        <v>642876</v>
      </c>
      <c r="W351">
        <v>0</v>
      </c>
      <c r="X351" t="s">
        <v>3166</v>
      </c>
      <c r="Y351">
        <v>0</v>
      </c>
      <c r="AA351" t="s">
        <v>2594</v>
      </c>
      <c r="AB351" t="s">
        <v>2595</v>
      </c>
      <c r="AC351" t="s">
        <v>2607</v>
      </c>
      <c r="AI351" t="s">
        <v>307</v>
      </c>
      <c r="AJ351" t="s">
        <v>3678</v>
      </c>
      <c r="AL351" t="s">
        <v>3679</v>
      </c>
    </row>
    <row r="352" spans="1:38" hidden="1">
      <c r="A352" t="s">
        <v>3688</v>
      </c>
      <c r="C352" t="s">
        <v>2598</v>
      </c>
      <c r="D352" s="6">
        <v>44986.216400462959</v>
      </c>
      <c r="E352" t="s">
        <v>3689</v>
      </c>
      <c r="F352" t="s">
        <v>3690</v>
      </c>
      <c r="G352" t="s">
        <v>54</v>
      </c>
      <c r="H352" t="s">
        <v>137</v>
      </c>
      <c r="I352">
        <v>0</v>
      </c>
      <c r="J352">
        <v>0</v>
      </c>
      <c r="K352" s="6">
        <v>44986.000150462962</v>
      </c>
      <c r="L352" t="s">
        <v>2630</v>
      </c>
      <c r="M352">
        <v>267136</v>
      </c>
      <c r="N352">
        <v>1</v>
      </c>
      <c r="O352">
        <v>9952153</v>
      </c>
      <c r="P352" t="s">
        <v>48</v>
      </c>
      <c r="Q352" t="s">
        <v>329</v>
      </c>
      <c r="R352">
        <v>1106</v>
      </c>
      <c r="S352" t="s">
        <v>2634</v>
      </c>
      <c r="T352">
        <v>48724</v>
      </c>
      <c r="U352">
        <v>642877</v>
      </c>
      <c r="W352">
        <v>0</v>
      </c>
      <c r="X352" t="s">
        <v>2585</v>
      </c>
      <c r="Y352">
        <v>0</v>
      </c>
      <c r="AA352" t="s">
        <v>2594</v>
      </c>
      <c r="AB352" t="s">
        <v>2606</v>
      </c>
      <c r="AC352" t="s">
        <v>2607</v>
      </c>
      <c r="AI352" t="s">
        <v>307</v>
      </c>
      <c r="AJ352" t="s">
        <v>3678</v>
      </c>
      <c r="AL352" t="s">
        <v>3679</v>
      </c>
    </row>
    <row r="353" spans="1:38" hidden="1">
      <c r="A353" t="s">
        <v>3691</v>
      </c>
      <c r="C353" t="s">
        <v>2598</v>
      </c>
      <c r="D353" s="6">
        <v>44986.216412037036</v>
      </c>
      <c r="E353" t="s">
        <v>3692</v>
      </c>
      <c r="F353" t="s">
        <v>3693</v>
      </c>
      <c r="G353" t="s">
        <v>54</v>
      </c>
      <c r="H353" t="s">
        <v>137</v>
      </c>
      <c r="I353">
        <v>0</v>
      </c>
      <c r="J353">
        <v>0</v>
      </c>
      <c r="K353" s="6">
        <v>44986.000150462962</v>
      </c>
      <c r="L353" t="s">
        <v>2630</v>
      </c>
      <c r="M353">
        <v>267136</v>
      </c>
      <c r="N353">
        <v>1</v>
      </c>
      <c r="O353">
        <v>9952153</v>
      </c>
      <c r="P353" t="s">
        <v>48</v>
      </c>
      <c r="Q353" t="s">
        <v>329</v>
      </c>
      <c r="R353">
        <v>1106</v>
      </c>
      <c r="S353" t="s">
        <v>2634</v>
      </c>
      <c r="T353">
        <v>48724</v>
      </c>
      <c r="U353">
        <v>642877</v>
      </c>
      <c r="W353">
        <v>0</v>
      </c>
      <c r="X353" t="s">
        <v>2585</v>
      </c>
      <c r="Y353">
        <v>0</v>
      </c>
      <c r="AA353" t="s">
        <v>2594</v>
      </c>
      <c r="AB353" t="s">
        <v>2606</v>
      </c>
      <c r="AC353" t="s">
        <v>2607</v>
      </c>
      <c r="AI353" t="s">
        <v>307</v>
      </c>
      <c r="AJ353" t="s">
        <v>3678</v>
      </c>
      <c r="AL353" t="s">
        <v>3679</v>
      </c>
    </row>
    <row r="354" spans="1:38" hidden="1">
      <c r="A354" t="s">
        <v>3694</v>
      </c>
      <c r="C354" t="s">
        <v>2598</v>
      </c>
      <c r="D354" s="6">
        <v>44986.216423611113</v>
      </c>
      <c r="E354" t="s">
        <v>3695</v>
      </c>
      <c r="F354" t="s">
        <v>3696</v>
      </c>
      <c r="G354" t="s">
        <v>54</v>
      </c>
      <c r="H354" t="s">
        <v>145</v>
      </c>
      <c r="I354">
        <v>0</v>
      </c>
      <c r="J354">
        <v>0</v>
      </c>
      <c r="K354" s="6">
        <v>44986.001481481479</v>
      </c>
      <c r="L354" t="s">
        <v>2630</v>
      </c>
      <c r="M354">
        <v>261016</v>
      </c>
      <c r="N354">
        <v>1</v>
      </c>
      <c r="O354">
        <v>9724171</v>
      </c>
      <c r="P354" t="s">
        <v>48</v>
      </c>
      <c r="Q354" t="s">
        <v>329</v>
      </c>
      <c r="R354">
        <v>1106</v>
      </c>
      <c r="S354" t="s">
        <v>2634</v>
      </c>
      <c r="T354">
        <v>41220</v>
      </c>
      <c r="U354">
        <v>642877</v>
      </c>
      <c r="W354">
        <v>0</v>
      </c>
      <c r="X354" t="s">
        <v>3166</v>
      </c>
      <c r="Y354">
        <v>0</v>
      </c>
      <c r="AA354" t="s">
        <v>2594</v>
      </c>
      <c r="AB354" t="s">
        <v>2587</v>
      </c>
      <c r="AC354" t="s">
        <v>2607</v>
      </c>
      <c r="AI354" t="s">
        <v>307</v>
      </c>
      <c r="AJ354" t="s">
        <v>3678</v>
      </c>
      <c r="AL354" t="s">
        <v>3679</v>
      </c>
    </row>
    <row r="355" spans="1:38" hidden="1">
      <c r="A355" t="s">
        <v>3697</v>
      </c>
      <c r="C355" t="s">
        <v>2582</v>
      </c>
      <c r="D355" s="6">
        <v>44986.216574074075</v>
      </c>
      <c r="E355" t="s">
        <v>3698</v>
      </c>
      <c r="F355" t="s">
        <v>3699</v>
      </c>
      <c r="G355" t="s">
        <v>354</v>
      </c>
      <c r="H355" t="s">
        <v>1041</v>
      </c>
      <c r="I355">
        <v>0</v>
      </c>
      <c r="J355">
        <v>0</v>
      </c>
      <c r="K355" s="6">
        <v>44986.003449074073</v>
      </c>
      <c r="L355" t="s">
        <v>2630</v>
      </c>
      <c r="M355">
        <v>1</v>
      </c>
      <c r="N355">
        <v>1</v>
      </c>
      <c r="O355">
        <v>0</v>
      </c>
      <c r="P355" t="s">
        <v>48</v>
      </c>
      <c r="Q355" t="s">
        <v>329</v>
      </c>
      <c r="R355">
        <v>43</v>
      </c>
      <c r="S355" t="s">
        <v>2634</v>
      </c>
      <c r="T355">
        <v>52738</v>
      </c>
      <c r="U355">
        <v>565801</v>
      </c>
      <c r="W355">
        <v>0</v>
      </c>
      <c r="X355" t="s">
        <v>2585</v>
      </c>
      <c r="Y355">
        <v>0</v>
      </c>
      <c r="AA355" t="s">
        <v>2594</v>
      </c>
      <c r="AB355" t="s">
        <v>2606</v>
      </c>
      <c r="AC355" t="s">
        <v>2607</v>
      </c>
      <c r="AI355" t="s">
        <v>307</v>
      </c>
      <c r="AJ355" t="s">
        <v>3678</v>
      </c>
      <c r="AL355" t="s">
        <v>3679</v>
      </c>
    </row>
    <row r="356" spans="1:38" hidden="1">
      <c r="A356" t="s">
        <v>3700</v>
      </c>
      <c r="C356" t="s">
        <v>2598</v>
      </c>
      <c r="D356" s="6">
        <v>44987.202986111108</v>
      </c>
      <c r="E356" t="s">
        <v>3701</v>
      </c>
      <c r="F356" t="s">
        <v>3702</v>
      </c>
      <c r="G356" t="s">
        <v>54</v>
      </c>
      <c r="H356" t="s">
        <v>109</v>
      </c>
      <c r="I356">
        <v>0</v>
      </c>
      <c r="J356">
        <v>0</v>
      </c>
      <c r="K356" s="6">
        <v>44986.695393518516</v>
      </c>
      <c r="L356" t="s">
        <v>2630</v>
      </c>
      <c r="M356">
        <v>155983</v>
      </c>
      <c r="N356">
        <v>1</v>
      </c>
      <c r="O356">
        <v>5811138</v>
      </c>
      <c r="P356" t="s">
        <v>48</v>
      </c>
      <c r="Q356" t="s">
        <v>329</v>
      </c>
      <c r="R356">
        <v>1106</v>
      </c>
      <c r="S356" t="s">
        <v>2634</v>
      </c>
      <c r="T356">
        <v>56574</v>
      </c>
      <c r="U356">
        <v>642877</v>
      </c>
      <c r="W356">
        <v>0</v>
      </c>
      <c r="X356" t="s">
        <v>2585</v>
      </c>
      <c r="Y356">
        <v>0</v>
      </c>
      <c r="AA356" t="s">
        <v>2594</v>
      </c>
      <c r="AB356" t="s">
        <v>2595</v>
      </c>
      <c r="AC356" t="s">
        <v>2607</v>
      </c>
      <c r="AI356" t="s">
        <v>307</v>
      </c>
      <c r="AJ356" t="s">
        <v>3678</v>
      </c>
      <c r="AL356" t="s">
        <v>3679</v>
      </c>
    </row>
    <row r="357" spans="1:38" hidden="1">
      <c r="A357" t="s">
        <v>3703</v>
      </c>
      <c r="C357" t="s">
        <v>2627</v>
      </c>
      <c r="D357" s="6">
        <v>44987.202997685185</v>
      </c>
      <c r="E357" t="s">
        <v>3704</v>
      </c>
      <c r="F357" t="s">
        <v>3705</v>
      </c>
      <c r="G357" t="s">
        <v>2629</v>
      </c>
      <c r="H357" t="s">
        <v>2840</v>
      </c>
      <c r="I357">
        <v>0</v>
      </c>
      <c r="J357">
        <v>0</v>
      </c>
      <c r="K357" s="6">
        <v>44986.369444444441</v>
      </c>
      <c r="L357" t="s">
        <v>2630</v>
      </c>
      <c r="M357">
        <v>6332</v>
      </c>
      <c r="N357">
        <v>1</v>
      </c>
      <c r="O357">
        <v>2996500</v>
      </c>
      <c r="P357" t="s">
        <v>48</v>
      </c>
      <c r="Q357" t="s">
        <v>329</v>
      </c>
      <c r="R357">
        <v>607</v>
      </c>
      <c r="S357" t="s">
        <v>2634</v>
      </c>
      <c r="T357">
        <v>126544</v>
      </c>
      <c r="U357">
        <v>568666</v>
      </c>
      <c r="W357">
        <v>0</v>
      </c>
      <c r="X357" t="s">
        <v>2632</v>
      </c>
      <c r="Y357">
        <v>45037.369444444441</v>
      </c>
      <c r="AA357" t="s">
        <v>2594</v>
      </c>
      <c r="AB357" t="s">
        <v>2587</v>
      </c>
      <c r="AC357" t="s">
        <v>2607</v>
      </c>
      <c r="AI357" t="s">
        <v>307</v>
      </c>
      <c r="AJ357" t="s">
        <v>3678</v>
      </c>
      <c r="AL357" t="s">
        <v>3679</v>
      </c>
    </row>
    <row r="358" spans="1:38" hidden="1">
      <c r="A358" t="s">
        <v>3706</v>
      </c>
      <c r="C358" t="s">
        <v>2709</v>
      </c>
      <c r="D358" s="6">
        <v>44990.107731481483</v>
      </c>
      <c r="E358" t="s">
        <v>3707</v>
      </c>
      <c r="F358" t="s">
        <v>3708</v>
      </c>
      <c r="G358" t="s">
        <v>122</v>
      </c>
      <c r="H358" t="s">
        <v>283</v>
      </c>
      <c r="I358">
        <v>0</v>
      </c>
      <c r="J358">
        <v>53</v>
      </c>
      <c r="K358" s="6">
        <v>44990</v>
      </c>
      <c r="L358" t="s">
        <v>3709</v>
      </c>
      <c r="M358">
        <v>7387.14</v>
      </c>
      <c r="N358">
        <v>202</v>
      </c>
      <c r="O358">
        <v>748965</v>
      </c>
      <c r="P358" t="s">
        <v>48</v>
      </c>
      <c r="Q358" t="s">
        <v>329</v>
      </c>
      <c r="R358">
        <v>27</v>
      </c>
      <c r="S358" t="s">
        <v>3710</v>
      </c>
      <c r="T358">
        <v>121494</v>
      </c>
      <c r="U358">
        <v>642876</v>
      </c>
      <c r="W358">
        <v>0</v>
      </c>
      <c r="X358" t="s">
        <v>2585</v>
      </c>
      <c r="Y358">
        <v>0</v>
      </c>
      <c r="AA358" t="s">
        <v>2594</v>
      </c>
      <c r="AB358" t="s">
        <v>2606</v>
      </c>
      <c r="AC358" t="s">
        <v>2607</v>
      </c>
      <c r="AI358" t="s">
        <v>307</v>
      </c>
      <c r="AJ358" t="s">
        <v>3678</v>
      </c>
      <c r="AL358" t="s">
        <v>3679</v>
      </c>
    </row>
    <row r="359" spans="1:38" hidden="1">
      <c r="A359" t="s">
        <v>3711</v>
      </c>
      <c r="C359" t="s">
        <v>2598</v>
      </c>
      <c r="D359" s="6">
        <v>44990.107743055552</v>
      </c>
      <c r="E359" t="s">
        <v>3712</v>
      </c>
      <c r="F359" t="s">
        <v>3713</v>
      </c>
      <c r="G359" t="s">
        <v>54</v>
      </c>
      <c r="H359" t="s">
        <v>137</v>
      </c>
      <c r="I359">
        <v>0</v>
      </c>
      <c r="J359">
        <v>0</v>
      </c>
      <c r="K359" s="6">
        <v>44989.000763888886</v>
      </c>
      <c r="L359" t="s">
        <v>2630</v>
      </c>
      <c r="M359">
        <v>267136</v>
      </c>
      <c r="N359">
        <v>1</v>
      </c>
      <c r="O359">
        <v>9952153</v>
      </c>
      <c r="P359" t="s">
        <v>48</v>
      </c>
      <c r="Q359" t="s">
        <v>329</v>
      </c>
      <c r="R359">
        <v>1106</v>
      </c>
      <c r="S359" t="s">
        <v>2634</v>
      </c>
      <c r="T359">
        <v>48724</v>
      </c>
      <c r="U359">
        <v>642877</v>
      </c>
      <c r="W359">
        <v>0</v>
      </c>
      <c r="X359" t="s">
        <v>2585</v>
      </c>
      <c r="Y359">
        <v>0</v>
      </c>
      <c r="AA359" t="s">
        <v>2594</v>
      </c>
      <c r="AB359" t="s">
        <v>2595</v>
      </c>
      <c r="AC359" t="s">
        <v>2607</v>
      </c>
      <c r="AI359" t="s">
        <v>307</v>
      </c>
      <c r="AJ359" t="s">
        <v>3678</v>
      </c>
      <c r="AL359" t="s">
        <v>3679</v>
      </c>
    </row>
    <row r="360" spans="1:38" hidden="1">
      <c r="A360" t="s">
        <v>3714</v>
      </c>
      <c r="C360" t="s">
        <v>2709</v>
      </c>
      <c r="D360" s="6">
        <v>44991.084861111114</v>
      </c>
      <c r="E360" t="s">
        <v>3707</v>
      </c>
      <c r="F360" t="s">
        <v>3708</v>
      </c>
      <c r="G360" t="s">
        <v>122</v>
      </c>
      <c r="H360" t="s">
        <v>2746</v>
      </c>
      <c r="I360">
        <v>0</v>
      </c>
      <c r="J360">
        <v>53</v>
      </c>
      <c r="K360" s="6">
        <v>44990</v>
      </c>
      <c r="L360" t="s">
        <v>3709</v>
      </c>
      <c r="M360">
        <v>7387.14</v>
      </c>
      <c r="N360">
        <v>202</v>
      </c>
      <c r="O360">
        <v>57778</v>
      </c>
      <c r="P360" t="s">
        <v>48</v>
      </c>
      <c r="Q360" t="s">
        <v>329</v>
      </c>
      <c r="R360">
        <v>27</v>
      </c>
      <c r="S360" t="s">
        <v>3710</v>
      </c>
      <c r="T360">
        <v>122328</v>
      </c>
      <c r="U360">
        <v>642876</v>
      </c>
      <c r="W360">
        <v>0</v>
      </c>
      <c r="X360" t="s">
        <v>2585</v>
      </c>
      <c r="Y360">
        <v>0</v>
      </c>
      <c r="AA360" t="s">
        <v>2594</v>
      </c>
      <c r="AB360" t="s">
        <v>2606</v>
      </c>
      <c r="AC360" t="s">
        <v>2607</v>
      </c>
      <c r="AI360" t="s">
        <v>307</v>
      </c>
      <c r="AJ360" t="s">
        <v>3678</v>
      </c>
      <c r="AL360" t="s">
        <v>3679</v>
      </c>
    </row>
    <row r="361" spans="1:38" hidden="1">
      <c r="A361" t="s">
        <v>3715</v>
      </c>
      <c r="C361" t="s">
        <v>2709</v>
      </c>
      <c r="D361" s="6">
        <v>44997.158310185187</v>
      </c>
      <c r="E361" t="s">
        <v>3716</v>
      </c>
      <c r="F361" t="s">
        <v>3717</v>
      </c>
      <c r="G361" t="s">
        <v>122</v>
      </c>
      <c r="H361" t="s">
        <v>283</v>
      </c>
      <c r="I361">
        <v>0</v>
      </c>
      <c r="J361">
        <v>54</v>
      </c>
      <c r="K361" s="6">
        <v>44997</v>
      </c>
      <c r="L361" t="s">
        <v>3718</v>
      </c>
      <c r="M361">
        <v>52148.82</v>
      </c>
      <c r="N361">
        <v>1426</v>
      </c>
      <c r="O361">
        <v>748965</v>
      </c>
      <c r="P361" t="s">
        <v>48</v>
      </c>
      <c r="Q361" t="s">
        <v>329</v>
      </c>
      <c r="R361">
        <v>27</v>
      </c>
      <c r="S361" t="s">
        <v>3719</v>
      </c>
      <c r="T361">
        <v>121494</v>
      </c>
      <c r="U361">
        <v>642876</v>
      </c>
      <c r="W361">
        <v>0</v>
      </c>
      <c r="X361" t="s">
        <v>2585</v>
      </c>
      <c r="Y361">
        <v>0</v>
      </c>
      <c r="AA361" t="s">
        <v>2594</v>
      </c>
      <c r="AB361" t="s">
        <v>2606</v>
      </c>
      <c r="AC361" t="s">
        <v>2607</v>
      </c>
      <c r="AI361" t="s">
        <v>307</v>
      </c>
      <c r="AJ361" t="s">
        <v>3655</v>
      </c>
      <c r="AL361" t="s">
        <v>3679</v>
      </c>
    </row>
    <row r="362" spans="1:38" hidden="1">
      <c r="A362" t="s">
        <v>3720</v>
      </c>
      <c r="C362" t="s">
        <v>2709</v>
      </c>
      <c r="D362" s="6">
        <v>44998.135462962964</v>
      </c>
      <c r="E362" t="s">
        <v>3716</v>
      </c>
      <c r="F362" t="s">
        <v>3721</v>
      </c>
      <c r="G362" t="s">
        <v>122</v>
      </c>
      <c r="H362" t="s">
        <v>2746</v>
      </c>
      <c r="I362">
        <v>0</v>
      </c>
      <c r="J362">
        <v>54</v>
      </c>
      <c r="K362" s="6">
        <v>44997</v>
      </c>
      <c r="L362" t="s">
        <v>3718</v>
      </c>
      <c r="M362">
        <v>52148.82</v>
      </c>
      <c r="N362">
        <v>1426</v>
      </c>
      <c r="O362">
        <v>57778</v>
      </c>
      <c r="P362" t="s">
        <v>48</v>
      </c>
      <c r="Q362" t="s">
        <v>329</v>
      </c>
      <c r="R362">
        <v>27</v>
      </c>
      <c r="S362" t="s">
        <v>3719</v>
      </c>
      <c r="T362">
        <v>122328</v>
      </c>
      <c r="U362">
        <v>642876</v>
      </c>
      <c r="W362">
        <v>0</v>
      </c>
      <c r="X362" t="s">
        <v>2585</v>
      </c>
      <c r="Y362">
        <v>0</v>
      </c>
      <c r="AA362" t="s">
        <v>2594</v>
      </c>
      <c r="AB362" t="s">
        <v>2606</v>
      </c>
      <c r="AC362" t="s">
        <v>2607</v>
      </c>
      <c r="AI362" t="s">
        <v>307</v>
      </c>
      <c r="AJ362" t="s">
        <v>3655</v>
      </c>
      <c r="AL362" t="s">
        <v>3679</v>
      </c>
    </row>
    <row r="363" spans="1:38" hidden="1">
      <c r="A363" t="s">
        <v>3722</v>
      </c>
      <c r="C363" t="s">
        <v>2598</v>
      </c>
      <c r="D363" s="6">
        <v>45006.18005787037</v>
      </c>
      <c r="E363" t="s">
        <v>3723</v>
      </c>
      <c r="F363" t="s">
        <v>3724</v>
      </c>
      <c r="G363" t="s">
        <v>54</v>
      </c>
      <c r="H363" t="s">
        <v>53</v>
      </c>
      <c r="I363">
        <v>0</v>
      </c>
      <c r="J363">
        <v>0</v>
      </c>
      <c r="K363" s="6">
        <v>45005.920578703706</v>
      </c>
      <c r="L363" t="s">
        <v>3725</v>
      </c>
      <c r="M363">
        <v>26667</v>
      </c>
      <c r="N363">
        <v>1</v>
      </c>
      <c r="O363">
        <v>993472</v>
      </c>
      <c r="P363" t="s">
        <v>48</v>
      </c>
      <c r="Q363" t="s">
        <v>329</v>
      </c>
      <c r="R363">
        <v>1106</v>
      </c>
      <c r="S363" t="s">
        <v>3726</v>
      </c>
      <c r="T363">
        <v>125887</v>
      </c>
      <c r="U363">
        <v>642877</v>
      </c>
      <c r="W363">
        <v>0</v>
      </c>
      <c r="X363" t="s">
        <v>2585</v>
      </c>
      <c r="Y363">
        <v>0</v>
      </c>
      <c r="AA363" t="s">
        <v>2594</v>
      </c>
      <c r="AB363" t="s">
        <v>2606</v>
      </c>
      <c r="AC363" t="s">
        <v>2607</v>
      </c>
      <c r="AI363" t="s">
        <v>307</v>
      </c>
      <c r="AJ363" t="s">
        <v>3655</v>
      </c>
      <c r="AL363" t="s">
        <v>3679</v>
      </c>
    </row>
    <row r="364" spans="1:38" hidden="1">
      <c r="A364" t="s">
        <v>3727</v>
      </c>
      <c r="C364" t="s">
        <v>2598</v>
      </c>
      <c r="D364" s="6">
        <v>45004.110659722224</v>
      </c>
      <c r="E364" t="s">
        <v>3728</v>
      </c>
      <c r="F364" t="s">
        <v>3729</v>
      </c>
      <c r="G364" t="s">
        <v>54</v>
      </c>
      <c r="H364" t="s">
        <v>53</v>
      </c>
      <c r="I364">
        <v>0</v>
      </c>
      <c r="J364">
        <v>0</v>
      </c>
      <c r="K364" s="6">
        <v>45003.430590277778</v>
      </c>
      <c r="L364" t="s">
        <v>3730</v>
      </c>
      <c r="M364">
        <v>26667</v>
      </c>
      <c r="N364">
        <v>1</v>
      </c>
      <c r="O364">
        <v>993472</v>
      </c>
      <c r="P364" t="s">
        <v>48</v>
      </c>
      <c r="Q364" t="s">
        <v>329</v>
      </c>
      <c r="R364">
        <v>1106</v>
      </c>
      <c r="S364" t="s">
        <v>3731</v>
      </c>
      <c r="T364">
        <v>125887</v>
      </c>
      <c r="U364">
        <v>642877</v>
      </c>
      <c r="W364">
        <v>0</v>
      </c>
      <c r="X364" t="s">
        <v>2585</v>
      </c>
      <c r="Y364">
        <v>0</v>
      </c>
      <c r="AA364" t="s">
        <v>2594</v>
      </c>
      <c r="AB364" t="s">
        <v>2606</v>
      </c>
      <c r="AC364" t="s">
        <v>2607</v>
      </c>
      <c r="AI364" t="s">
        <v>307</v>
      </c>
      <c r="AJ364" t="s">
        <v>3655</v>
      </c>
      <c r="AL364" t="s">
        <v>3679</v>
      </c>
    </row>
    <row r="365" spans="1:38" hidden="1">
      <c r="A365" t="s">
        <v>3732</v>
      </c>
      <c r="C365" t="s">
        <v>2709</v>
      </c>
      <c r="D365" s="6">
        <v>44994.234733796293</v>
      </c>
      <c r="E365" t="s">
        <v>3733</v>
      </c>
      <c r="F365" t="s">
        <v>3734</v>
      </c>
      <c r="G365" t="s">
        <v>122</v>
      </c>
      <c r="H365" t="s">
        <v>2380</v>
      </c>
      <c r="I365">
        <v>0</v>
      </c>
      <c r="J365">
        <v>4</v>
      </c>
      <c r="K365" s="6">
        <v>44994</v>
      </c>
      <c r="L365" t="s">
        <v>821</v>
      </c>
      <c r="M365">
        <v>11094.72</v>
      </c>
      <c r="N365">
        <v>364</v>
      </c>
      <c r="O365">
        <v>28123</v>
      </c>
      <c r="P365" t="s">
        <v>48</v>
      </c>
      <c r="Q365" t="s">
        <v>329</v>
      </c>
      <c r="R365">
        <v>27</v>
      </c>
      <c r="S365" t="s">
        <v>3735</v>
      </c>
      <c r="T365">
        <v>122011</v>
      </c>
      <c r="U365">
        <v>642876</v>
      </c>
      <c r="W365">
        <v>0</v>
      </c>
      <c r="X365" t="s">
        <v>2585</v>
      </c>
      <c r="Y365">
        <v>0</v>
      </c>
      <c r="AA365" t="s">
        <v>2594</v>
      </c>
      <c r="AB365" t="s">
        <v>2606</v>
      </c>
      <c r="AC365" t="s">
        <v>2607</v>
      </c>
      <c r="AI365" t="s">
        <v>307</v>
      </c>
      <c r="AJ365" t="s">
        <v>3655</v>
      </c>
      <c r="AL365" t="s">
        <v>3679</v>
      </c>
    </row>
    <row r="366" spans="1:38" hidden="1">
      <c r="A366" t="s">
        <v>3736</v>
      </c>
      <c r="C366" t="s">
        <v>2709</v>
      </c>
      <c r="D366" s="6">
        <v>44994.234722222223</v>
      </c>
      <c r="E366" t="s">
        <v>3737</v>
      </c>
      <c r="F366" t="s">
        <v>3738</v>
      </c>
      <c r="G366" t="s">
        <v>122</v>
      </c>
      <c r="H366" t="s">
        <v>120</v>
      </c>
      <c r="I366">
        <v>0</v>
      </c>
      <c r="J366">
        <v>1</v>
      </c>
      <c r="K366" s="6">
        <v>44994</v>
      </c>
      <c r="L366" t="s">
        <v>821</v>
      </c>
      <c r="M366">
        <v>12466.32</v>
      </c>
      <c r="N366">
        <v>409</v>
      </c>
      <c r="O366">
        <v>365880</v>
      </c>
      <c r="P366" t="s">
        <v>48</v>
      </c>
      <c r="Q366" t="s">
        <v>329</v>
      </c>
      <c r="R366">
        <v>27</v>
      </c>
      <c r="S366" t="s">
        <v>3735</v>
      </c>
      <c r="T366">
        <v>121220</v>
      </c>
      <c r="U366">
        <v>642876</v>
      </c>
      <c r="W366">
        <v>0</v>
      </c>
      <c r="X366" t="s">
        <v>2585</v>
      </c>
      <c r="Y366">
        <v>0</v>
      </c>
      <c r="AA366" t="s">
        <v>2594</v>
      </c>
      <c r="AB366" t="s">
        <v>2606</v>
      </c>
      <c r="AC366" t="s">
        <v>2607</v>
      </c>
      <c r="AI366" t="s">
        <v>307</v>
      </c>
      <c r="AJ366" t="s">
        <v>3655</v>
      </c>
      <c r="AL366" t="s">
        <v>3679</v>
      </c>
    </row>
    <row r="367" spans="1:38" hidden="1">
      <c r="A367" t="s">
        <v>3739</v>
      </c>
      <c r="C367" t="s">
        <v>2582</v>
      </c>
      <c r="D367" s="6">
        <v>44994.235312500001</v>
      </c>
      <c r="E367" t="s">
        <v>3740</v>
      </c>
      <c r="F367" t="s">
        <v>3741</v>
      </c>
      <c r="G367" t="s">
        <v>354</v>
      </c>
      <c r="H367" t="s">
        <v>1041</v>
      </c>
      <c r="I367">
        <v>0</v>
      </c>
      <c r="J367">
        <v>0</v>
      </c>
      <c r="K367" s="6">
        <v>44993.448020833333</v>
      </c>
      <c r="L367" t="s">
        <v>3232</v>
      </c>
      <c r="M367">
        <v>1</v>
      </c>
      <c r="N367">
        <v>1</v>
      </c>
      <c r="O367">
        <v>0</v>
      </c>
      <c r="P367" t="s">
        <v>48</v>
      </c>
      <c r="Q367" t="s">
        <v>329</v>
      </c>
      <c r="R367">
        <v>43</v>
      </c>
      <c r="S367" t="s">
        <v>3636</v>
      </c>
      <c r="T367">
        <v>52738</v>
      </c>
      <c r="U367">
        <v>565801</v>
      </c>
      <c r="W367">
        <v>0</v>
      </c>
      <c r="X367" t="s">
        <v>2585</v>
      </c>
      <c r="Y367">
        <v>0</v>
      </c>
      <c r="AA367" t="s">
        <v>2594</v>
      </c>
      <c r="AB367" t="s">
        <v>2606</v>
      </c>
      <c r="AC367" t="s">
        <v>2607</v>
      </c>
      <c r="AI367" t="s">
        <v>307</v>
      </c>
      <c r="AJ367" t="s">
        <v>3655</v>
      </c>
      <c r="AL367" t="s">
        <v>3679</v>
      </c>
    </row>
    <row r="368" spans="1:38" hidden="1">
      <c r="A368" t="s">
        <v>3742</v>
      </c>
      <c r="C368" t="s">
        <v>2709</v>
      </c>
      <c r="D368" s="6">
        <v>44993.215219907404</v>
      </c>
      <c r="E368" t="s">
        <v>3743</v>
      </c>
      <c r="F368" t="s">
        <v>3744</v>
      </c>
      <c r="G368" t="s">
        <v>122</v>
      </c>
      <c r="H368" t="s">
        <v>457</v>
      </c>
      <c r="I368">
        <v>0</v>
      </c>
      <c r="J368">
        <v>9</v>
      </c>
      <c r="K368" s="6">
        <v>44993</v>
      </c>
      <c r="L368" t="s">
        <v>1161</v>
      </c>
      <c r="M368">
        <v>2193.0300000000002</v>
      </c>
      <c r="N368">
        <v>63</v>
      </c>
      <c r="O368">
        <v>213897</v>
      </c>
      <c r="P368" t="s">
        <v>48</v>
      </c>
      <c r="Q368" t="s">
        <v>329</v>
      </c>
      <c r="R368">
        <v>27</v>
      </c>
      <c r="S368" t="s">
        <v>2714</v>
      </c>
      <c r="T368">
        <v>121441</v>
      </c>
      <c r="U368">
        <v>642876</v>
      </c>
      <c r="W368">
        <v>0</v>
      </c>
      <c r="X368" t="s">
        <v>2585</v>
      </c>
      <c r="Y368">
        <v>0</v>
      </c>
      <c r="AA368" t="s">
        <v>2594</v>
      </c>
      <c r="AB368" t="s">
        <v>2595</v>
      </c>
      <c r="AC368" t="s">
        <v>2607</v>
      </c>
      <c r="AI368" t="s">
        <v>307</v>
      </c>
      <c r="AJ368" t="s">
        <v>3655</v>
      </c>
      <c r="AL368" t="s">
        <v>3679</v>
      </c>
    </row>
    <row r="369" spans="1:38" hidden="1">
      <c r="A369" t="s">
        <v>3745</v>
      </c>
      <c r="C369" t="s">
        <v>2709</v>
      </c>
      <c r="D369" s="6">
        <v>44993.215219907404</v>
      </c>
      <c r="E369" t="s">
        <v>3746</v>
      </c>
      <c r="F369" t="s">
        <v>3747</v>
      </c>
      <c r="G369" t="s">
        <v>122</v>
      </c>
      <c r="H369" t="s">
        <v>1165</v>
      </c>
      <c r="I369">
        <v>0</v>
      </c>
      <c r="J369">
        <v>9</v>
      </c>
      <c r="K369" s="6">
        <v>44993</v>
      </c>
      <c r="L369" t="s">
        <v>1161</v>
      </c>
      <c r="M369">
        <v>1253.1600000000001</v>
      </c>
      <c r="N369">
        <v>36</v>
      </c>
      <c r="O369">
        <v>297920</v>
      </c>
      <c r="P369" t="s">
        <v>48</v>
      </c>
      <c r="Q369" t="s">
        <v>329</v>
      </c>
      <c r="R369">
        <v>27</v>
      </c>
      <c r="S369" t="s">
        <v>2714</v>
      </c>
      <c r="T369">
        <v>493787</v>
      </c>
      <c r="U369">
        <v>642876</v>
      </c>
      <c r="W369">
        <v>0</v>
      </c>
      <c r="X369" t="s">
        <v>2585</v>
      </c>
      <c r="Y369">
        <v>0</v>
      </c>
      <c r="AA369" t="s">
        <v>2594</v>
      </c>
      <c r="AB369" t="s">
        <v>2606</v>
      </c>
      <c r="AC369" t="s">
        <v>2607</v>
      </c>
      <c r="AI369" t="s">
        <v>307</v>
      </c>
      <c r="AJ369" t="s">
        <v>3655</v>
      </c>
      <c r="AL369" t="s">
        <v>3679</v>
      </c>
    </row>
    <row r="370" spans="1:38" hidden="1">
      <c r="A370" t="s">
        <v>3748</v>
      </c>
      <c r="C370" t="s">
        <v>2598</v>
      </c>
      <c r="D370" s="6">
        <v>44994.234768518516</v>
      </c>
      <c r="E370" t="s">
        <v>3749</v>
      </c>
      <c r="F370" t="s">
        <v>3750</v>
      </c>
      <c r="G370" t="s">
        <v>54</v>
      </c>
      <c r="H370" t="s">
        <v>137</v>
      </c>
      <c r="I370">
        <v>0</v>
      </c>
      <c r="J370">
        <v>0</v>
      </c>
      <c r="K370" s="6">
        <v>44993.000486111108</v>
      </c>
      <c r="L370" t="s">
        <v>3751</v>
      </c>
      <c r="M370">
        <v>267136</v>
      </c>
      <c r="N370">
        <v>1</v>
      </c>
      <c r="O370">
        <v>9952153</v>
      </c>
      <c r="P370" t="s">
        <v>48</v>
      </c>
      <c r="Q370" t="s">
        <v>329</v>
      </c>
      <c r="R370">
        <v>1106</v>
      </c>
      <c r="S370" t="s">
        <v>3752</v>
      </c>
      <c r="T370">
        <v>48724</v>
      </c>
      <c r="U370">
        <v>642877</v>
      </c>
      <c r="W370">
        <v>0</v>
      </c>
      <c r="X370" t="s">
        <v>2585</v>
      </c>
      <c r="Y370">
        <v>0</v>
      </c>
      <c r="AA370" t="s">
        <v>2594</v>
      </c>
      <c r="AB370" t="s">
        <v>2606</v>
      </c>
      <c r="AC370" t="s">
        <v>2607</v>
      </c>
      <c r="AI370" t="s">
        <v>307</v>
      </c>
      <c r="AJ370" t="s">
        <v>3655</v>
      </c>
      <c r="AL370" t="s">
        <v>3679</v>
      </c>
    </row>
    <row r="371" spans="1:38" hidden="1">
      <c r="A371" t="s">
        <v>3753</v>
      </c>
      <c r="C371" t="s">
        <v>2598</v>
      </c>
      <c r="D371" s="6">
        <v>44994.234768518516</v>
      </c>
      <c r="E371" t="s">
        <v>3754</v>
      </c>
      <c r="F371" t="s">
        <v>3750</v>
      </c>
      <c r="G371" t="s">
        <v>54</v>
      </c>
      <c r="H371" t="s">
        <v>137</v>
      </c>
      <c r="I371">
        <v>0</v>
      </c>
      <c r="J371">
        <v>0</v>
      </c>
      <c r="K371" s="6">
        <v>44993.000486111108</v>
      </c>
      <c r="L371" t="s">
        <v>3751</v>
      </c>
      <c r="M371">
        <v>267136</v>
      </c>
      <c r="N371">
        <v>1</v>
      </c>
      <c r="O371">
        <v>9952153</v>
      </c>
      <c r="P371" t="s">
        <v>48</v>
      </c>
      <c r="Q371" t="s">
        <v>329</v>
      </c>
      <c r="R371">
        <v>1106</v>
      </c>
      <c r="S371" t="s">
        <v>3752</v>
      </c>
      <c r="T371">
        <v>48724</v>
      </c>
      <c r="U371">
        <v>642877</v>
      </c>
      <c r="W371">
        <v>0</v>
      </c>
      <c r="X371" t="s">
        <v>2585</v>
      </c>
      <c r="Y371">
        <v>0</v>
      </c>
      <c r="AA371" t="s">
        <v>2594</v>
      </c>
      <c r="AB371" t="s">
        <v>2606</v>
      </c>
      <c r="AC371" t="s">
        <v>2607</v>
      </c>
      <c r="AI371" t="s">
        <v>307</v>
      </c>
      <c r="AJ371" t="s">
        <v>3655</v>
      </c>
      <c r="AL371" t="s">
        <v>3679</v>
      </c>
    </row>
    <row r="372" spans="1:38" hidden="1">
      <c r="A372" t="s">
        <v>3755</v>
      </c>
      <c r="C372" t="s">
        <v>2598</v>
      </c>
      <c r="D372" s="6">
        <v>44994.234826388885</v>
      </c>
      <c r="E372" t="s">
        <v>3756</v>
      </c>
      <c r="F372" t="s">
        <v>3757</v>
      </c>
      <c r="G372" t="s">
        <v>54</v>
      </c>
      <c r="H372" t="s">
        <v>137</v>
      </c>
      <c r="I372">
        <v>0</v>
      </c>
      <c r="J372">
        <v>0</v>
      </c>
      <c r="K372" s="6">
        <v>44994.000208333331</v>
      </c>
      <c r="L372" t="s">
        <v>3751</v>
      </c>
      <c r="M372">
        <v>267136</v>
      </c>
      <c r="N372">
        <v>1</v>
      </c>
      <c r="O372">
        <v>9952153</v>
      </c>
      <c r="P372" t="s">
        <v>48</v>
      </c>
      <c r="Q372" t="s">
        <v>329</v>
      </c>
      <c r="R372">
        <v>1106</v>
      </c>
      <c r="S372" t="s">
        <v>3752</v>
      </c>
      <c r="T372">
        <v>48724</v>
      </c>
      <c r="U372">
        <v>642877</v>
      </c>
      <c r="W372">
        <v>0</v>
      </c>
      <c r="X372" t="s">
        <v>2585</v>
      </c>
      <c r="Y372">
        <v>0</v>
      </c>
      <c r="AA372" t="s">
        <v>2594</v>
      </c>
      <c r="AB372" t="s">
        <v>2595</v>
      </c>
      <c r="AC372" t="s">
        <v>2607</v>
      </c>
      <c r="AI372" t="s">
        <v>307</v>
      </c>
      <c r="AJ372" t="s">
        <v>3655</v>
      </c>
      <c r="AL372" t="s">
        <v>3679</v>
      </c>
    </row>
    <row r="373" spans="1:38" hidden="1">
      <c r="A373" t="s">
        <v>3758</v>
      </c>
      <c r="C373" t="s">
        <v>2709</v>
      </c>
      <c r="D373" s="6">
        <v>44994.2346875</v>
      </c>
      <c r="E373" t="s">
        <v>3759</v>
      </c>
      <c r="F373" t="s">
        <v>3760</v>
      </c>
      <c r="G373" t="s">
        <v>122</v>
      </c>
      <c r="H373" t="s">
        <v>129</v>
      </c>
      <c r="I373">
        <v>0</v>
      </c>
      <c r="J373">
        <v>19</v>
      </c>
      <c r="K373" s="6">
        <v>44994</v>
      </c>
      <c r="L373" t="s">
        <v>3751</v>
      </c>
      <c r="M373">
        <v>1974.78</v>
      </c>
      <c r="N373">
        <v>54</v>
      </c>
      <c r="O373">
        <v>875125</v>
      </c>
      <c r="P373" t="s">
        <v>48</v>
      </c>
      <c r="Q373" t="s">
        <v>329</v>
      </c>
      <c r="R373">
        <v>27</v>
      </c>
      <c r="S373" t="s">
        <v>3761</v>
      </c>
      <c r="T373">
        <v>121492</v>
      </c>
      <c r="U373">
        <v>642876</v>
      </c>
      <c r="W373">
        <v>0</v>
      </c>
      <c r="X373" t="s">
        <v>2585</v>
      </c>
      <c r="Y373">
        <v>0</v>
      </c>
      <c r="AA373" t="s">
        <v>2594</v>
      </c>
      <c r="AB373" t="s">
        <v>2606</v>
      </c>
      <c r="AC373" t="s">
        <v>2607</v>
      </c>
      <c r="AI373" t="s">
        <v>307</v>
      </c>
      <c r="AJ373" t="s">
        <v>3655</v>
      </c>
      <c r="AL373" t="s">
        <v>3679</v>
      </c>
    </row>
    <row r="374" spans="1:38" hidden="1">
      <c r="A374" t="s">
        <v>3762</v>
      </c>
      <c r="C374" t="s">
        <v>2598</v>
      </c>
      <c r="D374" s="6">
        <v>45011.146307870367</v>
      </c>
      <c r="E374" t="s">
        <v>3763</v>
      </c>
      <c r="F374" t="s">
        <v>3764</v>
      </c>
      <c r="G374" t="s">
        <v>54</v>
      </c>
      <c r="H374" t="s">
        <v>402</v>
      </c>
      <c r="I374">
        <v>0</v>
      </c>
      <c r="J374">
        <v>1</v>
      </c>
      <c r="K374" s="6">
        <v>45010</v>
      </c>
      <c r="L374" t="s">
        <v>3765</v>
      </c>
      <c r="M374">
        <v>182356</v>
      </c>
      <c r="N374">
        <v>1</v>
      </c>
      <c r="O374">
        <v>6793685</v>
      </c>
      <c r="P374" t="s">
        <v>48</v>
      </c>
      <c r="Q374" t="s">
        <v>329</v>
      </c>
      <c r="R374">
        <v>27</v>
      </c>
      <c r="S374" t="s">
        <v>3766</v>
      </c>
      <c r="T374">
        <v>152112</v>
      </c>
      <c r="U374">
        <v>642877</v>
      </c>
      <c r="W374">
        <v>0</v>
      </c>
      <c r="X374" t="s">
        <v>2585</v>
      </c>
      <c r="Y374">
        <v>0</v>
      </c>
      <c r="AA374" t="s">
        <v>2594</v>
      </c>
      <c r="AB374" t="s">
        <v>2606</v>
      </c>
      <c r="AC374" t="s">
        <v>2607</v>
      </c>
      <c r="AI374" t="s">
        <v>307</v>
      </c>
      <c r="AJ374" t="s">
        <v>3655</v>
      </c>
      <c r="AL374" t="s">
        <v>3679</v>
      </c>
    </row>
    <row r="375" spans="1:38" hidden="1">
      <c r="A375" t="s">
        <v>3767</v>
      </c>
      <c r="C375" t="s">
        <v>2709</v>
      </c>
      <c r="D375" s="6">
        <v>44993.215208333335</v>
      </c>
      <c r="E375" t="s">
        <v>3768</v>
      </c>
      <c r="F375" t="s">
        <v>3769</v>
      </c>
      <c r="G375" t="s">
        <v>122</v>
      </c>
      <c r="H375" t="s">
        <v>3222</v>
      </c>
      <c r="I375">
        <v>0</v>
      </c>
      <c r="J375">
        <v>15</v>
      </c>
      <c r="K375" s="6">
        <v>44993</v>
      </c>
      <c r="L375" t="s">
        <v>3770</v>
      </c>
      <c r="M375">
        <v>18162.400000000001</v>
      </c>
      <c r="N375">
        <v>292</v>
      </c>
      <c r="O375">
        <v>1217029</v>
      </c>
      <c r="P375" t="s">
        <v>48</v>
      </c>
      <c r="Q375" t="s">
        <v>329</v>
      </c>
      <c r="R375">
        <v>27</v>
      </c>
      <c r="S375" t="s">
        <v>3771</v>
      </c>
      <c r="T375">
        <v>121219</v>
      </c>
      <c r="U375">
        <v>642876</v>
      </c>
      <c r="W375">
        <v>0</v>
      </c>
      <c r="X375" t="s">
        <v>2585</v>
      </c>
      <c r="Y375">
        <v>0</v>
      </c>
      <c r="AA375" t="s">
        <v>2594</v>
      </c>
      <c r="AB375" t="s">
        <v>2595</v>
      </c>
      <c r="AC375" t="s">
        <v>2607</v>
      </c>
      <c r="AI375" t="s">
        <v>307</v>
      </c>
      <c r="AJ375" t="s">
        <v>3655</v>
      </c>
      <c r="AL375" t="s">
        <v>3679</v>
      </c>
    </row>
    <row r="376" spans="1:38" hidden="1">
      <c r="A376" t="s">
        <v>3772</v>
      </c>
      <c r="C376" t="s">
        <v>2598</v>
      </c>
      <c r="D376" s="6">
        <v>45005.102789351855</v>
      </c>
      <c r="E376" t="s">
        <v>3773</v>
      </c>
      <c r="F376" t="s">
        <v>3774</v>
      </c>
      <c r="G376" t="s">
        <v>54</v>
      </c>
      <c r="H376" t="s">
        <v>137</v>
      </c>
      <c r="I376">
        <v>0</v>
      </c>
      <c r="J376">
        <v>0</v>
      </c>
      <c r="K376" s="6">
        <v>45004.000034722223</v>
      </c>
      <c r="L376" t="s">
        <v>3775</v>
      </c>
      <c r="M376">
        <v>267136</v>
      </c>
      <c r="N376">
        <v>1</v>
      </c>
      <c r="O376">
        <v>9952153</v>
      </c>
      <c r="P376" t="s">
        <v>48</v>
      </c>
      <c r="Q376" t="s">
        <v>329</v>
      </c>
      <c r="R376">
        <v>1106</v>
      </c>
      <c r="S376" t="s">
        <v>3776</v>
      </c>
      <c r="T376">
        <v>48724</v>
      </c>
      <c r="U376">
        <v>642877</v>
      </c>
      <c r="W376">
        <v>0</v>
      </c>
      <c r="X376" t="s">
        <v>2585</v>
      </c>
      <c r="Y376">
        <v>0</v>
      </c>
      <c r="AA376" t="s">
        <v>2594</v>
      </c>
      <c r="AB376" t="s">
        <v>2595</v>
      </c>
      <c r="AC376" t="s">
        <v>2607</v>
      </c>
      <c r="AI376" t="s">
        <v>307</v>
      </c>
      <c r="AJ376" t="s">
        <v>3655</v>
      </c>
      <c r="AL376" t="s">
        <v>3679</v>
      </c>
    </row>
    <row r="377" spans="1:38" hidden="1">
      <c r="A377" t="s">
        <v>3777</v>
      </c>
      <c r="C377" t="s">
        <v>2598</v>
      </c>
      <c r="D377" s="6">
        <v>45002.249166666668</v>
      </c>
      <c r="E377" t="s">
        <v>3778</v>
      </c>
      <c r="F377" t="s">
        <v>3779</v>
      </c>
      <c r="G377" t="s">
        <v>54</v>
      </c>
      <c r="H377" t="s">
        <v>137</v>
      </c>
      <c r="I377">
        <v>0</v>
      </c>
      <c r="J377">
        <v>0</v>
      </c>
      <c r="K377" s="6">
        <v>45001.000300925924</v>
      </c>
      <c r="L377" t="s">
        <v>3389</v>
      </c>
      <c r="M377">
        <v>267136</v>
      </c>
      <c r="N377">
        <v>1</v>
      </c>
      <c r="O377">
        <v>9952153</v>
      </c>
      <c r="P377" t="s">
        <v>48</v>
      </c>
      <c r="Q377" t="s">
        <v>329</v>
      </c>
      <c r="R377">
        <v>1106</v>
      </c>
      <c r="S377" t="s">
        <v>3780</v>
      </c>
      <c r="T377">
        <v>48724</v>
      </c>
      <c r="U377">
        <v>642877</v>
      </c>
      <c r="W377">
        <v>0</v>
      </c>
      <c r="X377" t="s">
        <v>2585</v>
      </c>
      <c r="Y377">
        <v>0</v>
      </c>
      <c r="AA377" t="s">
        <v>2594</v>
      </c>
      <c r="AB377" t="s">
        <v>2595</v>
      </c>
      <c r="AC377" t="s">
        <v>2607</v>
      </c>
      <c r="AI377" t="s">
        <v>307</v>
      </c>
      <c r="AJ377" t="s">
        <v>3655</v>
      </c>
      <c r="AL377" t="s">
        <v>3679</v>
      </c>
    </row>
    <row r="378" spans="1:38" hidden="1">
      <c r="A378" t="s">
        <v>3781</v>
      </c>
      <c r="C378" t="s">
        <v>2598</v>
      </c>
      <c r="D378" s="6">
        <v>44994.234791666669</v>
      </c>
      <c r="E378" t="s">
        <v>3782</v>
      </c>
      <c r="F378" t="s">
        <v>3783</v>
      </c>
      <c r="G378" t="s">
        <v>54</v>
      </c>
      <c r="H378" t="s">
        <v>530</v>
      </c>
      <c r="I378">
        <v>0</v>
      </c>
      <c r="J378">
        <v>1</v>
      </c>
      <c r="K378" s="6">
        <v>44993</v>
      </c>
      <c r="L378" t="s">
        <v>123</v>
      </c>
      <c r="M378">
        <v>82286</v>
      </c>
      <c r="N378">
        <v>1</v>
      </c>
      <c r="O378">
        <v>3065586</v>
      </c>
      <c r="P378" t="s">
        <v>48</v>
      </c>
      <c r="Q378" t="s">
        <v>329</v>
      </c>
      <c r="R378">
        <v>27</v>
      </c>
      <c r="S378" t="s">
        <v>3784</v>
      </c>
      <c r="T378">
        <v>147928</v>
      </c>
      <c r="U378">
        <v>642877</v>
      </c>
      <c r="W378">
        <v>0</v>
      </c>
      <c r="X378" t="s">
        <v>2585</v>
      </c>
      <c r="Y378">
        <v>0</v>
      </c>
      <c r="AA378" t="s">
        <v>2594</v>
      </c>
      <c r="AB378" t="s">
        <v>2606</v>
      </c>
      <c r="AC378" t="s">
        <v>2607</v>
      </c>
      <c r="AI378" t="s">
        <v>307</v>
      </c>
      <c r="AJ378" t="s">
        <v>3655</v>
      </c>
      <c r="AL378" t="s">
        <v>3679</v>
      </c>
    </row>
    <row r="379" spans="1:38" hidden="1">
      <c r="A379" t="s">
        <v>3785</v>
      </c>
      <c r="C379" t="s">
        <v>2598</v>
      </c>
      <c r="D379" s="6">
        <v>44994.234814814816</v>
      </c>
      <c r="E379" t="s">
        <v>3786</v>
      </c>
      <c r="F379" t="s">
        <v>3787</v>
      </c>
      <c r="G379" t="s">
        <v>54</v>
      </c>
      <c r="H379" t="s">
        <v>530</v>
      </c>
      <c r="I379">
        <v>0</v>
      </c>
      <c r="J379">
        <v>1</v>
      </c>
      <c r="K379" s="6">
        <v>44993</v>
      </c>
      <c r="L379" t="s">
        <v>123</v>
      </c>
      <c r="M379">
        <v>82286</v>
      </c>
      <c r="N379">
        <v>1</v>
      </c>
      <c r="O379">
        <v>3065586</v>
      </c>
      <c r="P379" t="s">
        <v>48</v>
      </c>
      <c r="Q379" t="s">
        <v>329</v>
      </c>
      <c r="R379">
        <v>27</v>
      </c>
      <c r="S379" t="s">
        <v>3784</v>
      </c>
      <c r="T379">
        <v>147928</v>
      </c>
      <c r="U379">
        <v>642877</v>
      </c>
      <c r="W379">
        <v>0</v>
      </c>
      <c r="X379" t="s">
        <v>2585</v>
      </c>
      <c r="Y379">
        <v>0</v>
      </c>
      <c r="AA379" t="s">
        <v>2594</v>
      </c>
      <c r="AB379" t="s">
        <v>2606</v>
      </c>
      <c r="AC379" t="s">
        <v>2607</v>
      </c>
      <c r="AI379" t="s">
        <v>307</v>
      </c>
      <c r="AJ379" t="s">
        <v>3655</v>
      </c>
      <c r="AL379" t="s">
        <v>3679</v>
      </c>
    </row>
    <row r="380" spans="1:38" hidden="1">
      <c r="A380" t="s">
        <v>3788</v>
      </c>
      <c r="C380" t="s">
        <v>2709</v>
      </c>
      <c r="D380" s="6">
        <v>44993.215219907404</v>
      </c>
      <c r="E380" t="s">
        <v>3789</v>
      </c>
      <c r="F380" t="s">
        <v>3790</v>
      </c>
      <c r="G380" t="s">
        <v>122</v>
      </c>
      <c r="H380" t="s">
        <v>120</v>
      </c>
      <c r="I380">
        <v>0</v>
      </c>
      <c r="J380">
        <v>15</v>
      </c>
      <c r="K380" s="6">
        <v>44993</v>
      </c>
      <c r="L380" t="s">
        <v>123</v>
      </c>
      <c r="M380">
        <v>4602.4799999999996</v>
      </c>
      <c r="N380">
        <v>151</v>
      </c>
      <c r="O380">
        <v>365880</v>
      </c>
      <c r="P380" t="s">
        <v>48</v>
      </c>
      <c r="Q380" t="s">
        <v>329</v>
      </c>
      <c r="R380">
        <v>27</v>
      </c>
      <c r="S380" t="s">
        <v>3007</v>
      </c>
      <c r="T380">
        <v>121220</v>
      </c>
      <c r="U380">
        <v>642876</v>
      </c>
      <c r="W380">
        <v>0</v>
      </c>
      <c r="X380" t="s">
        <v>2585</v>
      </c>
      <c r="Y380">
        <v>0</v>
      </c>
      <c r="AA380" t="s">
        <v>2594</v>
      </c>
      <c r="AB380" t="s">
        <v>2606</v>
      </c>
      <c r="AC380" t="s">
        <v>2607</v>
      </c>
      <c r="AI380" t="s">
        <v>307</v>
      </c>
      <c r="AJ380" t="s">
        <v>3655</v>
      </c>
      <c r="AL380" t="s">
        <v>3679</v>
      </c>
    </row>
    <row r="381" spans="1:38" hidden="1">
      <c r="A381" t="s">
        <v>3791</v>
      </c>
      <c r="C381" t="s">
        <v>2709</v>
      </c>
      <c r="D381" s="6">
        <v>44993.215243055558</v>
      </c>
      <c r="E381" t="s">
        <v>3792</v>
      </c>
      <c r="F381" t="s">
        <v>3793</v>
      </c>
      <c r="G381" t="s">
        <v>122</v>
      </c>
      <c r="H381" t="s">
        <v>580</v>
      </c>
      <c r="I381">
        <v>0</v>
      </c>
      <c r="J381">
        <v>23</v>
      </c>
      <c r="K381" s="6">
        <v>44993</v>
      </c>
      <c r="L381" t="s">
        <v>566</v>
      </c>
      <c r="M381">
        <v>3218.16</v>
      </c>
      <c r="N381">
        <v>88</v>
      </c>
      <c r="O381">
        <v>67921</v>
      </c>
      <c r="P381" t="s">
        <v>48</v>
      </c>
      <c r="Q381" t="s">
        <v>329</v>
      </c>
      <c r="R381">
        <v>27</v>
      </c>
      <c r="S381" t="s">
        <v>2923</v>
      </c>
      <c r="T381">
        <v>122005</v>
      </c>
      <c r="U381">
        <v>642876</v>
      </c>
      <c r="W381">
        <v>0</v>
      </c>
      <c r="X381" t="s">
        <v>2585</v>
      </c>
      <c r="Y381">
        <v>0</v>
      </c>
      <c r="AA381" t="s">
        <v>2594</v>
      </c>
      <c r="AB381" t="s">
        <v>2606</v>
      </c>
      <c r="AC381" t="s">
        <v>2607</v>
      </c>
      <c r="AI381" t="s">
        <v>307</v>
      </c>
      <c r="AJ381" t="s">
        <v>3655</v>
      </c>
      <c r="AL381" t="s">
        <v>3679</v>
      </c>
    </row>
    <row r="382" spans="1:38" hidden="1">
      <c r="A382" t="s">
        <v>3794</v>
      </c>
      <c r="C382" t="s">
        <v>2709</v>
      </c>
      <c r="D382" s="6">
        <v>44993.215243055558</v>
      </c>
      <c r="E382" t="s">
        <v>3795</v>
      </c>
      <c r="F382" t="s">
        <v>3796</v>
      </c>
      <c r="G382" t="s">
        <v>122</v>
      </c>
      <c r="H382" t="s">
        <v>129</v>
      </c>
      <c r="I382">
        <v>0</v>
      </c>
      <c r="J382">
        <v>5</v>
      </c>
      <c r="K382" s="6">
        <v>44993</v>
      </c>
      <c r="L382" t="s">
        <v>566</v>
      </c>
      <c r="M382">
        <v>11958.39</v>
      </c>
      <c r="N382">
        <v>327</v>
      </c>
      <c r="O382">
        <v>875125</v>
      </c>
      <c r="P382" t="s">
        <v>48</v>
      </c>
      <c r="Q382" t="s">
        <v>329</v>
      </c>
      <c r="R382">
        <v>27</v>
      </c>
      <c r="S382" t="s">
        <v>2923</v>
      </c>
      <c r="T382">
        <v>121492</v>
      </c>
      <c r="U382">
        <v>642876</v>
      </c>
      <c r="W382">
        <v>0</v>
      </c>
      <c r="X382" t="s">
        <v>2585</v>
      </c>
      <c r="Y382">
        <v>0</v>
      </c>
      <c r="AA382" t="s">
        <v>2594</v>
      </c>
      <c r="AB382" t="s">
        <v>2606</v>
      </c>
      <c r="AC382" t="s">
        <v>2607</v>
      </c>
      <c r="AI382" t="s">
        <v>307</v>
      </c>
      <c r="AJ382" t="s">
        <v>3655</v>
      </c>
      <c r="AL382" t="s">
        <v>3679</v>
      </c>
    </row>
    <row r="383" spans="1:38" hidden="1">
      <c r="A383" t="s">
        <v>3797</v>
      </c>
      <c r="C383" t="s">
        <v>2709</v>
      </c>
      <c r="D383" s="6">
        <v>44997.15829861111</v>
      </c>
      <c r="E383" t="s">
        <v>3798</v>
      </c>
      <c r="F383" t="s">
        <v>3799</v>
      </c>
      <c r="G383" t="s">
        <v>122</v>
      </c>
      <c r="H383" t="s">
        <v>3800</v>
      </c>
      <c r="I383">
        <v>0</v>
      </c>
      <c r="J383">
        <v>5</v>
      </c>
      <c r="K383" s="6">
        <v>44997</v>
      </c>
      <c r="L383" t="s">
        <v>3801</v>
      </c>
      <c r="M383">
        <v>51461.120000000003</v>
      </c>
      <c r="N383">
        <v>1058</v>
      </c>
      <c r="O383">
        <v>647622</v>
      </c>
      <c r="P383" t="s">
        <v>48</v>
      </c>
      <c r="Q383" t="s">
        <v>329</v>
      </c>
      <c r="R383">
        <v>27</v>
      </c>
      <c r="S383" t="s">
        <v>3802</v>
      </c>
      <c r="T383">
        <v>121280</v>
      </c>
      <c r="U383">
        <v>642876</v>
      </c>
      <c r="W383">
        <v>0</v>
      </c>
      <c r="X383" t="s">
        <v>2585</v>
      </c>
      <c r="Y383">
        <v>0</v>
      </c>
      <c r="AA383" t="s">
        <v>2594</v>
      </c>
      <c r="AB383" t="s">
        <v>2606</v>
      </c>
      <c r="AC383" t="s">
        <v>2607</v>
      </c>
      <c r="AI383" t="s">
        <v>307</v>
      </c>
      <c r="AJ383" t="s">
        <v>3655</v>
      </c>
      <c r="AL383" t="s">
        <v>3679</v>
      </c>
    </row>
    <row r="384" spans="1:38" hidden="1">
      <c r="A384" t="s">
        <v>3803</v>
      </c>
      <c r="C384" t="s">
        <v>2709</v>
      </c>
      <c r="D384" s="6">
        <v>44993.215231481481</v>
      </c>
      <c r="E384" t="s">
        <v>3804</v>
      </c>
      <c r="F384" t="s">
        <v>3805</v>
      </c>
      <c r="G384" t="s">
        <v>122</v>
      </c>
      <c r="H384" t="s">
        <v>752</v>
      </c>
      <c r="I384">
        <v>0</v>
      </c>
      <c r="J384">
        <v>9</v>
      </c>
      <c r="K384" s="6">
        <v>44993</v>
      </c>
      <c r="L384" t="s">
        <v>673</v>
      </c>
      <c r="M384">
        <v>5591.25</v>
      </c>
      <c r="N384">
        <v>175</v>
      </c>
      <c r="O384">
        <v>317817</v>
      </c>
      <c r="P384" t="s">
        <v>48</v>
      </c>
      <c r="Q384" t="s">
        <v>329</v>
      </c>
      <c r="R384">
        <v>27</v>
      </c>
      <c r="S384" t="s">
        <v>3011</v>
      </c>
      <c r="T384">
        <v>121688</v>
      </c>
      <c r="U384">
        <v>642876</v>
      </c>
      <c r="W384">
        <v>0</v>
      </c>
      <c r="X384" t="s">
        <v>2585</v>
      </c>
      <c r="Y384">
        <v>0</v>
      </c>
      <c r="AA384" t="s">
        <v>2594</v>
      </c>
      <c r="AB384" t="s">
        <v>2606</v>
      </c>
      <c r="AC384" t="s">
        <v>2607</v>
      </c>
      <c r="AI384" t="s">
        <v>307</v>
      </c>
      <c r="AJ384" t="s">
        <v>3655</v>
      </c>
      <c r="AL384" t="s">
        <v>3679</v>
      </c>
    </row>
    <row r="385" spans="1:38" hidden="1">
      <c r="A385" t="s">
        <v>3806</v>
      </c>
      <c r="C385" t="s">
        <v>2709</v>
      </c>
      <c r="D385" s="6">
        <v>44994.234710648147</v>
      </c>
      <c r="E385" t="s">
        <v>3807</v>
      </c>
      <c r="F385" t="s">
        <v>3808</v>
      </c>
      <c r="G385" t="s">
        <v>122</v>
      </c>
      <c r="H385" t="s">
        <v>752</v>
      </c>
      <c r="I385">
        <v>0</v>
      </c>
      <c r="J385">
        <v>12</v>
      </c>
      <c r="K385" s="6">
        <v>44994</v>
      </c>
      <c r="L385" t="s">
        <v>3809</v>
      </c>
      <c r="M385">
        <v>6805.35</v>
      </c>
      <c r="N385">
        <v>213</v>
      </c>
      <c r="O385">
        <v>317817</v>
      </c>
      <c r="P385" t="s">
        <v>48</v>
      </c>
      <c r="Q385" t="s">
        <v>329</v>
      </c>
      <c r="R385">
        <v>27</v>
      </c>
      <c r="S385" t="s">
        <v>3810</v>
      </c>
      <c r="T385">
        <v>121688</v>
      </c>
      <c r="U385">
        <v>642876</v>
      </c>
      <c r="W385">
        <v>0</v>
      </c>
      <c r="X385" t="s">
        <v>2585</v>
      </c>
      <c r="Y385">
        <v>0</v>
      </c>
      <c r="AA385" t="s">
        <v>2594</v>
      </c>
      <c r="AB385" t="s">
        <v>2606</v>
      </c>
      <c r="AC385" t="s">
        <v>2607</v>
      </c>
      <c r="AI385" t="s">
        <v>307</v>
      </c>
      <c r="AJ385" t="s">
        <v>3655</v>
      </c>
      <c r="AL385" t="s">
        <v>3679</v>
      </c>
    </row>
    <row r="386" spans="1:38" hidden="1">
      <c r="A386" t="s">
        <v>3811</v>
      </c>
      <c r="C386" t="s">
        <v>2598</v>
      </c>
      <c r="D386" s="6">
        <v>45007.22148148148</v>
      </c>
      <c r="E386" t="s">
        <v>3812</v>
      </c>
      <c r="F386" t="s">
        <v>3813</v>
      </c>
      <c r="G386" t="s">
        <v>54</v>
      </c>
      <c r="H386" t="s">
        <v>53</v>
      </c>
      <c r="I386">
        <v>0</v>
      </c>
      <c r="J386">
        <v>0</v>
      </c>
      <c r="K386" s="6">
        <v>45006.523217592592</v>
      </c>
      <c r="L386" t="s">
        <v>2875</v>
      </c>
      <c r="M386">
        <v>26667</v>
      </c>
      <c r="N386">
        <v>1</v>
      </c>
      <c r="O386">
        <v>993472</v>
      </c>
      <c r="P386" t="s">
        <v>48</v>
      </c>
      <c r="Q386" t="s">
        <v>329</v>
      </c>
      <c r="R386">
        <v>1106</v>
      </c>
      <c r="S386" t="s">
        <v>3814</v>
      </c>
      <c r="T386">
        <v>125887</v>
      </c>
      <c r="U386">
        <v>642877</v>
      </c>
      <c r="W386">
        <v>0</v>
      </c>
      <c r="X386" t="s">
        <v>2585</v>
      </c>
      <c r="Y386">
        <v>0</v>
      </c>
      <c r="AA386" t="s">
        <v>2594</v>
      </c>
      <c r="AB386" t="s">
        <v>2606</v>
      </c>
      <c r="AC386" t="s">
        <v>2607</v>
      </c>
      <c r="AI386" t="s">
        <v>307</v>
      </c>
      <c r="AJ386" t="s">
        <v>3655</v>
      </c>
      <c r="AL386" t="s">
        <v>3679</v>
      </c>
    </row>
    <row r="387" spans="1:38" hidden="1">
      <c r="A387" t="s">
        <v>3815</v>
      </c>
      <c r="C387" t="s">
        <v>2598</v>
      </c>
      <c r="D387" s="6">
        <v>45002.249131944445</v>
      </c>
      <c r="E387" t="s">
        <v>3816</v>
      </c>
      <c r="F387" t="s">
        <v>3817</v>
      </c>
      <c r="G387" t="s">
        <v>54</v>
      </c>
      <c r="H387" t="s">
        <v>53</v>
      </c>
      <c r="I387">
        <v>0</v>
      </c>
      <c r="J387">
        <v>0</v>
      </c>
      <c r="K387" s="6">
        <v>45001.400740740741</v>
      </c>
      <c r="L387" t="s">
        <v>3818</v>
      </c>
      <c r="M387">
        <v>26667</v>
      </c>
      <c r="N387">
        <v>1</v>
      </c>
      <c r="O387">
        <v>993472</v>
      </c>
      <c r="P387" t="s">
        <v>48</v>
      </c>
      <c r="Q387" t="s">
        <v>329</v>
      </c>
      <c r="R387">
        <v>1106</v>
      </c>
      <c r="S387" t="s">
        <v>3819</v>
      </c>
      <c r="T387">
        <v>125887</v>
      </c>
      <c r="U387">
        <v>642877</v>
      </c>
      <c r="W387">
        <v>0</v>
      </c>
      <c r="X387" t="s">
        <v>2585</v>
      </c>
      <c r="Y387">
        <v>0</v>
      </c>
      <c r="AA387" t="s">
        <v>2594</v>
      </c>
      <c r="AB387" t="s">
        <v>2606</v>
      </c>
      <c r="AC387" t="s">
        <v>2607</v>
      </c>
      <c r="AI387" t="s">
        <v>307</v>
      </c>
      <c r="AJ387" t="s">
        <v>3655</v>
      </c>
      <c r="AL387" t="s">
        <v>3679</v>
      </c>
    </row>
    <row r="388" spans="1:38" hidden="1">
      <c r="A388" t="s">
        <v>3820</v>
      </c>
      <c r="C388" t="s">
        <v>2709</v>
      </c>
      <c r="D388" s="6">
        <v>44999.244988425926</v>
      </c>
      <c r="E388" t="s">
        <v>3821</v>
      </c>
      <c r="F388" t="s">
        <v>3822</v>
      </c>
      <c r="G388" t="s">
        <v>122</v>
      </c>
      <c r="H388" t="s">
        <v>120</v>
      </c>
      <c r="I388">
        <v>0</v>
      </c>
      <c r="J388">
        <v>9</v>
      </c>
      <c r="K388" s="6">
        <v>44999</v>
      </c>
      <c r="L388" t="s">
        <v>817</v>
      </c>
      <c r="M388">
        <v>18074.64</v>
      </c>
      <c r="N388">
        <v>593</v>
      </c>
      <c r="O388">
        <v>365880</v>
      </c>
      <c r="P388" t="s">
        <v>48</v>
      </c>
      <c r="Q388" t="s">
        <v>329</v>
      </c>
      <c r="R388">
        <v>27</v>
      </c>
      <c r="S388" t="s">
        <v>3823</v>
      </c>
      <c r="T388">
        <v>121220</v>
      </c>
      <c r="U388">
        <v>642876</v>
      </c>
      <c r="W388">
        <v>0</v>
      </c>
      <c r="X388" t="s">
        <v>2585</v>
      </c>
      <c r="Y388">
        <v>0</v>
      </c>
      <c r="AA388" t="s">
        <v>2594</v>
      </c>
      <c r="AB388" t="s">
        <v>2650</v>
      </c>
      <c r="AC388" t="s">
        <v>2607</v>
      </c>
      <c r="AI388" t="s">
        <v>307</v>
      </c>
      <c r="AJ388" t="s">
        <v>3655</v>
      </c>
      <c r="AL388" t="s">
        <v>3679</v>
      </c>
    </row>
    <row r="389" spans="1:38" hidden="1">
      <c r="A389" t="s">
        <v>3824</v>
      </c>
      <c r="C389" t="s">
        <v>2709</v>
      </c>
      <c r="D389" s="6">
        <v>44994.234699074077</v>
      </c>
      <c r="E389" t="s">
        <v>3825</v>
      </c>
      <c r="F389" t="s">
        <v>3826</v>
      </c>
      <c r="G389" t="s">
        <v>122</v>
      </c>
      <c r="H389" t="s">
        <v>1369</v>
      </c>
      <c r="I389">
        <v>0</v>
      </c>
      <c r="J389">
        <v>13</v>
      </c>
      <c r="K389" s="6">
        <v>44994</v>
      </c>
      <c r="L389" t="s">
        <v>2315</v>
      </c>
      <c r="M389">
        <v>311766</v>
      </c>
      <c r="N389">
        <v>1142</v>
      </c>
      <c r="O389">
        <v>10175</v>
      </c>
      <c r="P389" t="s">
        <v>48</v>
      </c>
      <c r="Q389" t="s">
        <v>329</v>
      </c>
      <c r="R389">
        <v>27</v>
      </c>
      <c r="S389" t="s">
        <v>3827</v>
      </c>
      <c r="T389">
        <v>397651</v>
      </c>
      <c r="U389">
        <v>642876</v>
      </c>
      <c r="W389">
        <v>0</v>
      </c>
      <c r="X389" t="s">
        <v>2585</v>
      </c>
      <c r="Y389">
        <v>0</v>
      </c>
      <c r="AA389" t="s">
        <v>2594</v>
      </c>
      <c r="AB389" t="s">
        <v>2650</v>
      </c>
      <c r="AC389" t="s">
        <v>2607</v>
      </c>
      <c r="AI389" t="s">
        <v>307</v>
      </c>
      <c r="AJ389" t="s">
        <v>3655</v>
      </c>
      <c r="AL389" t="s">
        <v>3679</v>
      </c>
    </row>
    <row r="390" spans="1:38" hidden="1">
      <c r="A390" t="s">
        <v>3828</v>
      </c>
      <c r="C390" t="s">
        <v>2709</v>
      </c>
      <c r="D390" s="6">
        <v>44997.15829861111</v>
      </c>
      <c r="E390" t="s">
        <v>3829</v>
      </c>
      <c r="F390" t="s">
        <v>3830</v>
      </c>
      <c r="G390" t="s">
        <v>122</v>
      </c>
      <c r="H390" t="s">
        <v>2233</v>
      </c>
      <c r="I390">
        <v>0</v>
      </c>
      <c r="J390">
        <v>8</v>
      </c>
      <c r="K390" s="6">
        <v>44997</v>
      </c>
      <c r="L390" t="s">
        <v>3831</v>
      </c>
      <c r="M390">
        <v>17353.599999999999</v>
      </c>
      <c r="N390">
        <v>1088</v>
      </c>
      <c r="O390">
        <v>136656</v>
      </c>
      <c r="P390" t="s">
        <v>48</v>
      </c>
      <c r="Q390" t="s">
        <v>329</v>
      </c>
      <c r="R390">
        <v>27</v>
      </c>
      <c r="S390" t="s">
        <v>3832</v>
      </c>
      <c r="T390">
        <v>121687</v>
      </c>
      <c r="U390">
        <v>642876</v>
      </c>
      <c r="W390">
        <v>0</v>
      </c>
      <c r="X390" t="s">
        <v>2585</v>
      </c>
      <c r="Y390">
        <v>0</v>
      </c>
      <c r="AA390" t="s">
        <v>2594</v>
      </c>
      <c r="AB390" t="s">
        <v>2606</v>
      </c>
      <c r="AC390" t="s">
        <v>2607</v>
      </c>
      <c r="AI390" t="s">
        <v>307</v>
      </c>
      <c r="AJ390" t="s">
        <v>3655</v>
      </c>
      <c r="AL390" t="s">
        <v>3679</v>
      </c>
    </row>
    <row r="391" spans="1:38" hidden="1">
      <c r="A391" t="s">
        <v>3833</v>
      </c>
      <c r="C391" t="s">
        <v>2709</v>
      </c>
      <c r="D391" s="6">
        <v>45004.110648148147</v>
      </c>
      <c r="E391" t="s">
        <v>3834</v>
      </c>
      <c r="F391" t="s">
        <v>3835</v>
      </c>
      <c r="G391" t="s">
        <v>122</v>
      </c>
      <c r="H391" t="s">
        <v>2233</v>
      </c>
      <c r="I391">
        <v>0</v>
      </c>
      <c r="J391">
        <v>2</v>
      </c>
      <c r="K391" s="6">
        <v>45004</v>
      </c>
      <c r="L391" t="s">
        <v>3836</v>
      </c>
      <c r="M391">
        <v>8676.7999999999993</v>
      </c>
      <c r="N391">
        <v>544</v>
      </c>
      <c r="O391">
        <v>136656</v>
      </c>
      <c r="P391" t="s">
        <v>48</v>
      </c>
      <c r="Q391" t="s">
        <v>329</v>
      </c>
      <c r="R391">
        <v>27</v>
      </c>
      <c r="S391" t="s">
        <v>2815</v>
      </c>
      <c r="T391">
        <v>121687</v>
      </c>
      <c r="U391">
        <v>642876</v>
      </c>
      <c r="W391">
        <v>0</v>
      </c>
      <c r="X391" t="s">
        <v>2585</v>
      </c>
      <c r="Y391">
        <v>0</v>
      </c>
      <c r="AA391" t="s">
        <v>2594</v>
      </c>
      <c r="AB391" t="s">
        <v>2595</v>
      </c>
      <c r="AC391" t="s">
        <v>2607</v>
      </c>
      <c r="AI391" t="s">
        <v>307</v>
      </c>
      <c r="AJ391" t="s">
        <v>3655</v>
      </c>
      <c r="AL391" t="s">
        <v>3679</v>
      </c>
    </row>
    <row r="392" spans="1:38" hidden="1">
      <c r="A392" t="s">
        <v>3837</v>
      </c>
      <c r="C392" t="s">
        <v>2709</v>
      </c>
      <c r="D392" s="6">
        <v>44997.15829861111</v>
      </c>
      <c r="E392" t="s">
        <v>3838</v>
      </c>
      <c r="F392" t="s">
        <v>3839</v>
      </c>
      <c r="G392" t="s">
        <v>122</v>
      </c>
      <c r="H392" t="s">
        <v>2233</v>
      </c>
      <c r="I392">
        <v>0</v>
      </c>
      <c r="J392">
        <v>1</v>
      </c>
      <c r="K392" s="6">
        <v>44997</v>
      </c>
      <c r="L392" t="s">
        <v>3836</v>
      </c>
      <c r="M392">
        <v>7384.85</v>
      </c>
      <c r="N392">
        <v>463</v>
      </c>
      <c r="O392">
        <v>136656</v>
      </c>
      <c r="P392" t="s">
        <v>48</v>
      </c>
      <c r="Q392" t="s">
        <v>329</v>
      </c>
      <c r="R392">
        <v>27</v>
      </c>
      <c r="S392" t="s">
        <v>2815</v>
      </c>
      <c r="T392">
        <v>121687</v>
      </c>
      <c r="U392">
        <v>642876</v>
      </c>
      <c r="W392">
        <v>0</v>
      </c>
      <c r="X392" t="s">
        <v>2585</v>
      </c>
      <c r="Y392">
        <v>0</v>
      </c>
      <c r="AA392" t="s">
        <v>2594</v>
      </c>
      <c r="AB392" t="s">
        <v>2606</v>
      </c>
      <c r="AC392" t="s">
        <v>2607</v>
      </c>
      <c r="AI392" t="s">
        <v>307</v>
      </c>
      <c r="AJ392" t="s">
        <v>3655</v>
      </c>
      <c r="AL392" t="s">
        <v>3679</v>
      </c>
    </row>
    <row r="393" spans="1:38" hidden="1">
      <c r="A393" t="s">
        <v>3840</v>
      </c>
      <c r="C393" t="s">
        <v>2598</v>
      </c>
      <c r="D393" s="6">
        <v>44998.135462962964</v>
      </c>
      <c r="E393" t="s">
        <v>3841</v>
      </c>
      <c r="F393" t="s">
        <v>3842</v>
      </c>
      <c r="G393" t="s">
        <v>54</v>
      </c>
      <c r="H393" t="s">
        <v>137</v>
      </c>
      <c r="I393">
        <v>0</v>
      </c>
      <c r="J393">
        <v>0</v>
      </c>
      <c r="K393" s="6">
        <v>44998.001064814816</v>
      </c>
      <c r="L393" t="s">
        <v>2630</v>
      </c>
      <c r="M393">
        <v>267136</v>
      </c>
      <c r="N393">
        <v>1</v>
      </c>
      <c r="O393">
        <v>9952153</v>
      </c>
      <c r="P393" t="s">
        <v>48</v>
      </c>
      <c r="Q393" t="s">
        <v>329</v>
      </c>
      <c r="R393">
        <v>1106</v>
      </c>
      <c r="S393" t="s">
        <v>2634</v>
      </c>
      <c r="T393">
        <v>48724</v>
      </c>
      <c r="U393">
        <v>642877</v>
      </c>
      <c r="W393">
        <v>0</v>
      </c>
      <c r="X393" t="s">
        <v>2585</v>
      </c>
      <c r="Y393">
        <v>0</v>
      </c>
      <c r="AA393" t="s">
        <v>2594</v>
      </c>
      <c r="AB393" t="s">
        <v>2606</v>
      </c>
      <c r="AC393" t="s">
        <v>2607</v>
      </c>
      <c r="AI393" t="s">
        <v>307</v>
      </c>
      <c r="AJ393" t="s">
        <v>3655</v>
      </c>
      <c r="AL393" t="s">
        <v>3679</v>
      </c>
    </row>
    <row r="394" spans="1:38" hidden="1">
      <c r="A394" t="s">
        <v>3843</v>
      </c>
      <c r="C394" t="s">
        <v>2627</v>
      </c>
      <c r="D394" s="6">
        <v>44994.234826388885</v>
      </c>
      <c r="E394" t="s">
        <v>3844</v>
      </c>
      <c r="F394" t="s">
        <v>3845</v>
      </c>
      <c r="G394" t="s">
        <v>2629</v>
      </c>
      <c r="H394" t="s">
        <v>2196</v>
      </c>
      <c r="I394">
        <v>0</v>
      </c>
      <c r="J394">
        <v>0</v>
      </c>
      <c r="K394" s="6">
        <v>44993.296527777777</v>
      </c>
      <c r="L394" t="s">
        <v>2630</v>
      </c>
      <c r="M394">
        <v>21098</v>
      </c>
      <c r="N394">
        <v>1</v>
      </c>
      <c r="O394">
        <v>4896833</v>
      </c>
      <c r="P394" t="s">
        <v>48</v>
      </c>
      <c r="Q394" t="s">
        <v>329</v>
      </c>
      <c r="R394">
        <v>607</v>
      </c>
      <c r="S394" t="s">
        <v>2634</v>
      </c>
      <c r="T394">
        <v>126528</v>
      </c>
      <c r="U394">
        <v>568666</v>
      </c>
      <c r="W394">
        <v>0</v>
      </c>
      <c r="X394" t="s">
        <v>2632</v>
      </c>
      <c r="Y394">
        <v>45037.296527777777</v>
      </c>
      <c r="AA394" t="s">
        <v>2594</v>
      </c>
      <c r="AB394" t="s">
        <v>2587</v>
      </c>
      <c r="AC394" t="s">
        <v>2607</v>
      </c>
      <c r="AI394" t="s">
        <v>307</v>
      </c>
      <c r="AJ394" t="s">
        <v>3655</v>
      </c>
      <c r="AL394" t="s">
        <v>3679</v>
      </c>
    </row>
    <row r="395" spans="1:38" hidden="1">
      <c r="A395" t="s">
        <v>3846</v>
      </c>
      <c r="C395" t="s">
        <v>2627</v>
      </c>
      <c r="D395" s="6">
        <v>44994.234953703701</v>
      </c>
      <c r="E395" t="s">
        <v>3844</v>
      </c>
      <c r="F395" t="s">
        <v>3847</v>
      </c>
      <c r="G395" t="s">
        <v>2629</v>
      </c>
      <c r="H395" t="s">
        <v>2196</v>
      </c>
      <c r="I395">
        <v>0</v>
      </c>
      <c r="J395">
        <v>0</v>
      </c>
      <c r="K395" s="6">
        <v>44993.363194444442</v>
      </c>
      <c r="L395" t="s">
        <v>2630</v>
      </c>
      <c r="M395">
        <v>21098</v>
      </c>
      <c r="N395">
        <v>1</v>
      </c>
      <c r="O395">
        <v>4896833</v>
      </c>
      <c r="P395" t="s">
        <v>48</v>
      </c>
      <c r="Q395" t="s">
        <v>329</v>
      </c>
      <c r="R395">
        <v>607</v>
      </c>
      <c r="S395" t="s">
        <v>2634</v>
      </c>
      <c r="T395">
        <v>126528</v>
      </c>
      <c r="U395">
        <v>568666</v>
      </c>
      <c r="W395">
        <v>0</v>
      </c>
      <c r="X395" t="s">
        <v>2632</v>
      </c>
      <c r="Y395">
        <v>45037.363194444442</v>
      </c>
      <c r="AA395" t="s">
        <v>2594</v>
      </c>
      <c r="AB395" t="s">
        <v>2587</v>
      </c>
      <c r="AC395" t="s">
        <v>2607</v>
      </c>
      <c r="AI395" t="s">
        <v>307</v>
      </c>
      <c r="AJ395" t="s">
        <v>3655</v>
      </c>
      <c r="AL395" t="s">
        <v>3679</v>
      </c>
    </row>
    <row r="396" spans="1:38" hidden="1">
      <c r="A396" t="s">
        <v>3848</v>
      </c>
      <c r="C396" t="s">
        <v>2627</v>
      </c>
      <c r="D396" s="6">
        <v>44994.235138888886</v>
      </c>
      <c r="E396" t="s">
        <v>3844</v>
      </c>
      <c r="F396" t="s">
        <v>3845</v>
      </c>
      <c r="G396" t="s">
        <v>2629</v>
      </c>
      <c r="H396" t="s">
        <v>2196</v>
      </c>
      <c r="I396">
        <v>0</v>
      </c>
      <c r="J396">
        <v>0</v>
      </c>
      <c r="K396" s="6">
        <v>44993.258333333331</v>
      </c>
      <c r="L396" t="s">
        <v>2630</v>
      </c>
      <c r="M396">
        <v>21098</v>
      </c>
      <c r="N396">
        <v>1</v>
      </c>
      <c r="O396">
        <v>4896833</v>
      </c>
      <c r="P396" t="s">
        <v>48</v>
      </c>
      <c r="Q396" t="s">
        <v>329</v>
      </c>
      <c r="R396">
        <v>607</v>
      </c>
      <c r="S396" t="s">
        <v>2634</v>
      </c>
      <c r="T396">
        <v>126528</v>
      </c>
      <c r="U396">
        <v>568666</v>
      </c>
      <c r="W396">
        <v>0</v>
      </c>
      <c r="X396" t="s">
        <v>2632</v>
      </c>
      <c r="Y396">
        <v>45037.258333333331</v>
      </c>
      <c r="AA396" t="s">
        <v>2594</v>
      </c>
      <c r="AB396" t="s">
        <v>2587</v>
      </c>
      <c r="AC396" t="s">
        <v>2607</v>
      </c>
      <c r="AI396" t="s">
        <v>307</v>
      </c>
      <c r="AJ396" t="s">
        <v>3655</v>
      </c>
      <c r="AL396" t="s">
        <v>3679</v>
      </c>
    </row>
    <row r="397" spans="1:38" hidden="1">
      <c r="A397" t="s">
        <v>3849</v>
      </c>
      <c r="C397" t="s">
        <v>2627</v>
      </c>
      <c r="D397" s="6">
        <v>44994.234837962962</v>
      </c>
      <c r="E397" t="s">
        <v>3850</v>
      </c>
      <c r="F397" t="s">
        <v>3851</v>
      </c>
      <c r="G397" t="s">
        <v>2629</v>
      </c>
      <c r="H397" t="s">
        <v>3435</v>
      </c>
      <c r="I397">
        <v>0</v>
      </c>
      <c r="J397">
        <v>0</v>
      </c>
      <c r="K397" s="6">
        <v>44993.447222222225</v>
      </c>
      <c r="L397" t="s">
        <v>2630</v>
      </c>
      <c r="M397">
        <v>8382</v>
      </c>
      <c r="N397">
        <v>1</v>
      </c>
      <c r="O397">
        <v>2695500</v>
      </c>
      <c r="P397" t="s">
        <v>48</v>
      </c>
      <c r="Q397" t="s">
        <v>329</v>
      </c>
      <c r="R397">
        <v>607</v>
      </c>
      <c r="S397" t="s">
        <v>2634</v>
      </c>
      <c r="T397">
        <v>126527</v>
      </c>
      <c r="U397">
        <v>568666</v>
      </c>
      <c r="W397">
        <v>0</v>
      </c>
      <c r="X397" t="s">
        <v>2632</v>
      </c>
      <c r="Y397">
        <v>45037.447222222225</v>
      </c>
      <c r="AA397" t="s">
        <v>2594</v>
      </c>
      <c r="AB397" t="s">
        <v>2587</v>
      </c>
      <c r="AC397" t="s">
        <v>2607</v>
      </c>
      <c r="AI397" t="s">
        <v>307</v>
      </c>
      <c r="AJ397" t="s">
        <v>3655</v>
      </c>
      <c r="AL397" t="s">
        <v>3679</v>
      </c>
    </row>
    <row r="398" spans="1:38" hidden="1">
      <c r="A398" t="s">
        <v>3852</v>
      </c>
      <c r="C398" t="s">
        <v>2627</v>
      </c>
      <c r="D398" s="6">
        <v>44994.234872685185</v>
      </c>
      <c r="E398" t="s">
        <v>3850</v>
      </c>
      <c r="F398" t="s">
        <v>3853</v>
      </c>
      <c r="G398" t="s">
        <v>2629</v>
      </c>
      <c r="H398" t="s">
        <v>3435</v>
      </c>
      <c r="I398">
        <v>0</v>
      </c>
      <c r="J398">
        <v>0</v>
      </c>
      <c r="K398" s="6">
        <v>44993.411805555559</v>
      </c>
      <c r="L398" t="s">
        <v>2630</v>
      </c>
      <c r="M398">
        <v>8382</v>
      </c>
      <c r="N398">
        <v>1</v>
      </c>
      <c r="O398">
        <v>2695500</v>
      </c>
      <c r="P398" t="s">
        <v>48</v>
      </c>
      <c r="Q398" t="s">
        <v>329</v>
      </c>
      <c r="R398">
        <v>607</v>
      </c>
      <c r="S398" t="s">
        <v>2634</v>
      </c>
      <c r="T398">
        <v>126527</v>
      </c>
      <c r="U398">
        <v>568666</v>
      </c>
      <c r="W398">
        <v>0</v>
      </c>
      <c r="X398" t="s">
        <v>2632</v>
      </c>
      <c r="Y398">
        <v>45037.411805555559</v>
      </c>
      <c r="AA398" t="s">
        <v>2594</v>
      </c>
      <c r="AB398" t="s">
        <v>2587</v>
      </c>
      <c r="AC398" t="s">
        <v>2607</v>
      </c>
      <c r="AI398" t="s">
        <v>307</v>
      </c>
      <c r="AJ398" t="s">
        <v>3655</v>
      </c>
      <c r="AL398" t="s">
        <v>3679</v>
      </c>
    </row>
    <row r="399" spans="1:38" hidden="1">
      <c r="A399" t="s">
        <v>3854</v>
      </c>
      <c r="C399" t="s">
        <v>2627</v>
      </c>
      <c r="D399" s="6">
        <v>44994.235011574077</v>
      </c>
      <c r="E399" t="s">
        <v>3855</v>
      </c>
      <c r="F399" t="s">
        <v>3851</v>
      </c>
      <c r="G399" t="s">
        <v>2629</v>
      </c>
      <c r="H399" t="s">
        <v>464</v>
      </c>
      <c r="I399">
        <v>0</v>
      </c>
      <c r="J399">
        <v>0</v>
      </c>
      <c r="K399" s="6">
        <v>44993.411805555559</v>
      </c>
      <c r="L399" t="s">
        <v>2630</v>
      </c>
      <c r="M399">
        <v>2142</v>
      </c>
      <c r="N399">
        <v>1</v>
      </c>
      <c r="O399">
        <v>576667</v>
      </c>
      <c r="P399" t="s">
        <v>48</v>
      </c>
      <c r="Q399" t="s">
        <v>329</v>
      </c>
      <c r="R399">
        <v>607</v>
      </c>
      <c r="S399" t="s">
        <v>2634</v>
      </c>
      <c r="T399">
        <v>126534</v>
      </c>
      <c r="U399">
        <v>568666</v>
      </c>
      <c r="W399">
        <v>0</v>
      </c>
      <c r="X399" t="s">
        <v>2632</v>
      </c>
      <c r="Y399">
        <v>45037.411805555559</v>
      </c>
      <c r="AA399" t="s">
        <v>2594</v>
      </c>
      <c r="AB399" t="s">
        <v>2587</v>
      </c>
      <c r="AC399" t="s">
        <v>2607</v>
      </c>
      <c r="AI399" t="s">
        <v>307</v>
      </c>
      <c r="AJ399" t="s">
        <v>3655</v>
      </c>
      <c r="AL399" t="s">
        <v>3679</v>
      </c>
    </row>
    <row r="400" spans="1:38" hidden="1">
      <c r="A400" t="s">
        <v>3856</v>
      </c>
      <c r="C400" t="s">
        <v>2627</v>
      </c>
      <c r="D400" s="6">
        <v>44994.235162037039</v>
      </c>
      <c r="E400" t="s">
        <v>3855</v>
      </c>
      <c r="F400" t="s">
        <v>3851</v>
      </c>
      <c r="G400" t="s">
        <v>2629</v>
      </c>
      <c r="H400" t="s">
        <v>464</v>
      </c>
      <c r="I400">
        <v>0</v>
      </c>
      <c r="J400">
        <v>0</v>
      </c>
      <c r="K400" s="6">
        <v>44993.447222222225</v>
      </c>
      <c r="L400" t="s">
        <v>2630</v>
      </c>
      <c r="M400">
        <v>2142</v>
      </c>
      <c r="N400">
        <v>1</v>
      </c>
      <c r="O400">
        <v>576667</v>
      </c>
      <c r="P400" t="s">
        <v>48</v>
      </c>
      <c r="Q400" t="s">
        <v>329</v>
      </c>
      <c r="R400">
        <v>607</v>
      </c>
      <c r="S400" t="s">
        <v>2634</v>
      </c>
      <c r="T400">
        <v>126534</v>
      </c>
      <c r="U400">
        <v>568666</v>
      </c>
      <c r="W400">
        <v>0</v>
      </c>
      <c r="X400" t="s">
        <v>2632</v>
      </c>
      <c r="Y400">
        <v>45037.447222222225</v>
      </c>
      <c r="AA400" t="s">
        <v>2594</v>
      </c>
      <c r="AB400" t="s">
        <v>2587</v>
      </c>
      <c r="AC400" t="s">
        <v>2607</v>
      </c>
      <c r="AI400" t="s">
        <v>307</v>
      </c>
      <c r="AJ400" t="s">
        <v>3655</v>
      </c>
      <c r="AL400" t="s">
        <v>3679</v>
      </c>
    </row>
    <row r="401" spans="1:38" hidden="1">
      <c r="A401" t="s">
        <v>3857</v>
      </c>
      <c r="C401" t="s">
        <v>2627</v>
      </c>
      <c r="D401" s="6">
        <v>44994.234965277778</v>
      </c>
      <c r="E401" t="s">
        <v>3858</v>
      </c>
      <c r="F401" t="s">
        <v>3847</v>
      </c>
      <c r="G401" t="s">
        <v>2629</v>
      </c>
      <c r="H401" t="s">
        <v>464</v>
      </c>
      <c r="I401">
        <v>0</v>
      </c>
      <c r="J401">
        <v>0</v>
      </c>
      <c r="K401" s="6">
        <v>44993.363692129627</v>
      </c>
      <c r="L401" t="s">
        <v>2630</v>
      </c>
      <c r="M401">
        <v>2142</v>
      </c>
      <c r="N401">
        <v>1</v>
      </c>
      <c r="O401">
        <v>576667</v>
      </c>
      <c r="P401" t="s">
        <v>48</v>
      </c>
      <c r="Q401" t="s">
        <v>329</v>
      </c>
      <c r="R401">
        <v>607</v>
      </c>
      <c r="S401" t="s">
        <v>2634</v>
      </c>
      <c r="T401">
        <v>126534</v>
      </c>
      <c r="U401">
        <v>568666</v>
      </c>
      <c r="W401">
        <v>0</v>
      </c>
      <c r="X401" t="s">
        <v>2632</v>
      </c>
      <c r="Y401">
        <v>45037.363692129627</v>
      </c>
      <c r="AA401" t="s">
        <v>2594</v>
      </c>
      <c r="AB401" t="s">
        <v>2587</v>
      </c>
      <c r="AC401" t="s">
        <v>2607</v>
      </c>
      <c r="AI401" t="s">
        <v>307</v>
      </c>
      <c r="AJ401" t="s">
        <v>3655</v>
      </c>
      <c r="AL401" t="s">
        <v>3679</v>
      </c>
    </row>
    <row r="402" spans="1:38" hidden="1">
      <c r="A402" t="s">
        <v>3859</v>
      </c>
      <c r="C402" t="s">
        <v>2627</v>
      </c>
      <c r="D402" s="6">
        <v>44994.235034722224</v>
      </c>
      <c r="E402" t="s">
        <v>3858</v>
      </c>
      <c r="F402" t="s">
        <v>3845</v>
      </c>
      <c r="G402" t="s">
        <v>2629</v>
      </c>
      <c r="H402" t="s">
        <v>464</v>
      </c>
      <c r="I402">
        <v>0</v>
      </c>
      <c r="J402">
        <v>0</v>
      </c>
      <c r="K402" s="6">
        <v>44993.258333333331</v>
      </c>
      <c r="L402" t="s">
        <v>2630</v>
      </c>
      <c r="M402">
        <v>2142</v>
      </c>
      <c r="N402">
        <v>1</v>
      </c>
      <c r="O402">
        <v>576667</v>
      </c>
      <c r="P402" t="s">
        <v>48</v>
      </c>
      <c r="Q402" t="s">
        <v>329</v>
      </c>
      <c r="R402">
        <v>607</v>
      </c>
      <c r="S402" t="s">
        <v>2634</v>
      </c>
      <c r="T402">
        <v>126534</v>
      </c>
      <c r="U402">
        <v>568666</v>
      </c>
      <c r="W402">
        <v>0</v>
      </c>
      <c r="X402" t="s">
        <v>2632</v>
      </c>
      <c r="Y402">
        <v>45037.258333333331</v>
      </c>
      <c r="AA402" t="s">
        <v>2594</v>
      </c>
      <c r="AB402" t="s">
        <v>2587</v>
      </c>
      <c r="AC402" t="s">
        <v>2607</v>
      </c>
      <c r="AI402" t="s">
        <v>307</v>
      </c>
      <c r="AJ402" t="s">
        <v>3655</v>
      </c>
      <c r="AL402" t="s">
        <v>3679</v>
      </c>
    </row>
    <row r="403" spans="1:38" hidden="1">
      <c r="A403" t="s">
        <v>3860</v>
      </c>
      <c r="C403" t="s">
        <v>2627</v>
      </c>
      <c r="D403" s="6">
        <v>44994.235162037039</v>
      </c>
      <c r="E403" t="s">
        <v>3858</v>
      </c>
      <c r="F403" t="s">
        <v>3845</v>
      </c>
      <c r="G403" t="s">
        <v>2629</v>
      </c>
      <c r="H403" t="s">
        <v>464</v>
      </c>
      <c r="I403">
        <v>0</v>
      </c>
      <c r="J403">
        <v>0</v>
      </c>
      <c r="K403" s="6">
        <v>44993.296527777777</v>
      </c>
      <c r="L403" t="s">
        <v>2630</v>
      </c>
      <c r="M403">
        <v>2142</v>
      </c>
      <c r="N403">
        <v>1</v>
      </c>
      <c r="O403">
        <v>576667</v>
      </c>
      <c r="P403" t="s">
        <v>48</v>
      </c>
      <c r="Q403" t="s">
        <v>329</v>
      </c>
      <c r="R403">
        <v>607</v>
      </c>
      <c r="S403" t="s">
        <v>2634</v>
      </c>
      <c r="T403">
        <v>126534</v>
      </c>
      <c r="U403">
        <v>568666</v>
      </c>
      <c r="W403">
        <v>0</v>
      </c>
      <c r="X403" t="s">
        <v>2632</v>
      </c>
      <c r="Y403">
        <v>45037.296527777777</v>
      </c>
      <c r="AA403" t="s">
        <v>2594</v>
      </c>
      <c r="AB403" t="s">
        <v>2587</v>
      </c>
      <c r="AC403" t="s">
        <v>2607</v>
      </c>
      <c r="AI403" t="s">
        <v>307</v>
      </c>
      <c r="AJ403" t="s">
        <v>3655</v>
      </c>
      <c r="AL403" t="s">
        <v>3679</v>
      </c>
    </row>
    <row r="404" spans="1:38" hidden="1">
      <c r="A404" t="s">
        <v>3861</v>
      </c>
      <c r="C404" t="s">
        <v>2627</v>
      </c>
      <c r="D404" s="6">
        <v>44994.234837962962</v>
      </c>
      <c r="E404" t="s">
        <v>3862</v>
      </c>
      <c r="F404" t="s">
        <v>3863</v>
      </c>
      <c r="G404" t="s">
        <v>2629</v>
      </c>
      <c r="H404" t="s">
        <v>464</v>
      </c>
      <c r="I404">
        <v>0</v>
      </c>
      <c r="J404">
        <v>0</v>
      </c>
      <c r="K404" s="6">
        <v>44993.805925925924</v>
      </c>
      <c r="L404" t="s">
        <v>2630</v>
      </c>
      <c r="M404">
        <v>2142</v>
      </c>
      <c r="N404">
        <v>1</v>
      </c>
      <c r="O404">
        <v>576667</v>
      </c>
      <c r="P404" t="s">
        <v>48</v>
      </c>
      <c r="Q404" t="s">
        <v>329</v>
      </c>
      <c r="R404">
        <v>607</v>
      </c>
      <c r="S404" t="s">
        <v>2634</v>
      </c>
      <c r="T404">
        <v>126534</v>
      </c>
      <c r="U404">
        <v>568666</v>
      </c>
      <c r="W404">
        <v>0</v>
      </c>
      <c r="X404" t="s">
        <v>2632</v>
      </c>
      <c r="Y404">
        <v>45037.805925925924</v>
      </c>
      <c r="AA404" t="s">
        <v>2594</v>
      </c>
      <c r="AB404" t="s">
        <v>2587</v>
      </c>
      <c r="AC404" t="s">
        <v>2607</v>
      </c>
      <c r="AI404" t="s">
        <v>307</v>
      </c>
      <c r="AJ404" t="s">
        <v>3655</v>
      </c>
      <c r="AL404" t="s">
        <v>3679</v>
      </c>
    </row>
    <row r="405" spans="1:38" hidden="1">
      <c r="A405" t="s">
        <v>3864</v>
      </c>
      <c r="C405" t="s">
        <v>2627</v>
      </c>
      <c r="D405" s="6">
        <v>44994.235034722224</v>
      </c>
      <c r="E405" t="s">
        <v>3862</v>
      </c>
      <c r="F405" t="s">
        <v>3863</v>
      </c>
      <c r="G405" t="s">
        <v>2629</v>
      </c>
      <c r="H405" t="s">
        <v>464</v>
      </c>
      <c r="I405">
        <v>0</v>
      </c>
      <c r="J405">
        <v>0</v>
      </c>
      <c r="K405" s="6">
        <v>44993.847916666666</v>
      </c>
      <c r="L405" t="s">
        <v>2630</v>
      </c>
      <c r="M405">
        <v>2142</v>
      </c>
      <c r="N405">
        <v>1</v>
      </c>
      <c r="O405">
        <v>576667</v>
      </c>
      <c r="P405" t="s">
        <v>48</v>
      </c>
      <c r="Q405" t="s">
        <v>329</v>
      </c>
      <c r="R405">
        <v>607</v>
      </c>
      <c r="S405" t="s">
        <v>2634</v>
      </c>
      <c r="T405">
        <v>126534</v>
      </c>
      <c r="U405">
        <v>568666</v>
      </c>
      <c r="W405">
        <v>0</v>
      </c>
      <c r="X405" t="s">
        <v>2632</v>
      </c>
      <c r="Y405">
        <v>45037.847916666666</v>
      </c>
      <c r="AA405" t="s">
        <v>2594</v>
      </c>
      <c r="AB405" t="s">
        <v>2587</v>
      </c>
      <c r="AC405" t="s">
        <v>2607</v>
      </c>
      <c r="AI405" t="s">
        <v>307</v>
      </c>
      <c r="AJ405" t="s">
        <v>3655</v>
      </c>
      <c r="AL405" t="s">
        <v>3679</v>
      </c>
    </row>
    <row r="406" spans="1:38" hidden="1">
      <c r="A406" t="s">
        <v>3865</v>
      </c>
      <c r="C406" t="s">
        <v>2627</v>
      </c>
      <c r="D406" s="6">
        <v>44994.235011574077</v>
      </c>
      <c r="E406" t="s">
        <v>3866</v>
      </c>
      <c r="F406" t="s">
        <v>3867</v>
      </c>
      <c r="G406" t="s">
        <v>2629</v>
      </c>
      <c r="H406" t="s">
        <v>1325</v>
      </c>
      <c r="I406">
        <v>0</v>
      </c>
      <c r="J406">
        <v>0</v>
      </c>
      <c r="K406" s="6">
        <v>44993.252083333333</v>
      </c>
      <c r="L406" t="s">
        <v>2630</v>
      </c>
      <c r="M406">
        <v>7326</v>
      </c>
      <c r="N406">
        <v>1</v>
      </c>
      <c r="O406">
        <v>3564000</v>
      </c>
      <c r="P406" t="s">
        <v>48</v>
      </c>
      <c r="Q406" t="s">
        <v>329</v>
      </c>
      <c r="R406">
        <v>607</v>
      </c>
      <c r="S406" t="s">
        <v>2634</v>
      </c>
      <c r="T406">
        <v>126543</v>
      </c>
      <c r="U406">
        <v>568666</v>
      </c>
      <c r="W406">
        <v>0</v>
      </c>
      <c r="X406" t="s">
        <v>2632</v>
      </c>
      <c r="Y406">
        <v>45037.252083333333</v>
      </c>
      <c r="AA406" t="s">
        <v>2594</v>
      </c>
      <c r="AB406" t="s">
        <v>2587</v>
      </c>
      <c r="AC406" t="s">
        <v>2607</v>
      </c>
      <c r="AI406" t="s">
        <v>307</v>
      </c>
      <c r="AJ406" t="s">
        <v>3655</v>
      </c>
      <c r="AL406" t="s">
        <v>3679</v>
      </c>
    </row>
    <row r="407" spans="1:38" hidden="1">
      <c r="A407" t="s">
        <v>3868</v>
      </c>
      <c r="C407" t="s">
        <v>2627</v>
      </c>
      <c r="D407" s="6">
        <v>44994.234907407408</v>
      </c>
      <c r="E407" t="s">
        <v>3869</v>
      </c>
      <c r="F407" t="s">
        <v>3870</v>
      </c>
      <c r="G407" t="s">
        <v>2629</v>
      </c>
      <c r="H407" t="s">
        <v>1325</v>
      </c>
      <c r="I407">
        <v>0</v>
      </c>
      <c r="J407">
        <v>0</v>
      </c>
      <c r="K407" s="6">
        <v>44993.291666666664</v>
      </c>
      <c r="L407" t="s">
        <v>2630</v>
      </c>
      <c r="M407">
        <v>7326</v>
      </c>
      <c r="N407">
        <v>1</v>
      </c>
      <c r="O407">
        <v>3564000</v>
      </c>
      <c r="P407" t="s">
        <v>48</v>
      </c>
      <c r="Q407" t="s">
        <v>329</v>
      </c>
      <c r="R407">
        <v>607</v>
      </c>
      <c r="S407" t="s">
        <v>2634</v>
      </c>
      <c r="T407">
        <v>126543</v>
      </c>
      <c r="U407">
        <v>568666</v>
      </c>
      <c r="W407">
        <v>0</v>
      </c>
      <c r="X407" t="s">
        <v>2632</v>
      </c>
      <c r="Y407">
        <v>45037.291666666664</v>
      </c>
      <c r="AA407" t="s">
        <v>2594</v>
      </c>
      <c r="AB407" t="s">
        <v>2587</v>
      </c>
      <c r="AC407" t="s">
        <v>2607</v>
      </c>
      <c r="AI407" t="s">
        <v>307</v>
      </c>
      <c r="AJ407" t="s">
        <v>3655</v>
      </c>
      <c r="AL407" t="s">
        <v>3679</v>
      </c>
    </row>
    <row r="408" spans="1:38" hidden="1">
      <c r="A408" t="s">
        <v>3871</v>
      </c>
      <c r="C408" t="s">
        <v>2627</v>
      </c>
      <c r="D408" s="6">
        <v>44994.235000000001</v>
      </c>
      <c r="E408" t="s">
        <v>3869</v>
      </c>
      <c r="F408" t="s">
        <v>3872</v>
      </c>
      <c r="G408" t="s">
        <v>2629</v>
      </c>
      <c r="H408" t="s">
        <v>1325</v>
      </c>
      <c r="I408">
        <v>0</v>
      </c>
      <c r="J408">
        <v>0</v>
      </c>
      <c r="K408" s="6">
        <v>44993.333333333336</v>
      </c>
      <c r="L408" t="s">
        <v>2630</v>
      </c>
      <c r="M408">
        <v>7326</v>
      </c>
      <c r="N408">
        <v>1</v>
      </c>
      <c r="O408">
        <v>3564000</v>
      </c>
      <c r="P408" t="s">
        <v>48</v>
      </c>
      <c r="Q408" t="s">
        <v>329</v>
      </c>
      <c r="R408">
        <v>607</v>
      </c>
      <c r="S408" t="s">
        <v>2634</v>
      </c>
      <c r="T408">
        <v>126543</v>
      </c>
      <c r="U408">
        <v>568666</v>
      </c>
      <c r="W408">
        <v>0</v>
      </c>
      <c r="X408" t="s">
        <v>2632</v>
      </c>
      <c r="Y408">
        <v>45037.333333333336</v>
      </c>
      <c r="AA408" t="s">
        <v>2594</v>
      </c>
      <c r="AB408" t="s">
        <v>2587</v>
      </c>
      <c r="AC408" t="s">
        <v>2607</v>
      </c>
      <c r="AI408" t="s">
        <v>307</v>
      </c>
      <c r="AJ408" t="s">
        <v>3655</v>
      </c>
      <c r="AL408" t="s">
        <v>3679</v>
      </c>
    </row>
    <row r="409" spans="1:38" hidden="1">
      <c r="A409" t="s">
        <v>3873</v>
      </c>
      <c r="C409" t="s">
        <v>2627</v>
      </c>
      <c r="D409" s="6">
        <v>44994.235046296293</v>
      </c>
      <c r="E409" t="s">
        <v>3869</v>
      </c>
      <c r="F409" t="s">
        <v>3874</v>
      </c>
      <c r="G409" t="s">
        <v>2629</v>
      </c>
      <c r="H409" t="s">
        <v>1325</v>
      </c>
      <c r="I409">
        <v>0</v>
      </c>
      <c r="J409">
        <v>0</v>
      </c>
      <c r="K409" s="6">
        <v>44993.376388888886</v>
      </c>
      <c r="L409" t="s">
        <v>2630</v>
      </c>
      <c r="M409">
        <v>7326</v>
      </c>
      <c r="N409">
        <v>1</v>
      </c>
      <c r="O409">
        <v>3564000</v>
      </c>
      <c r="P409" t="s">
        <v>48</v>
      </c>
      <c r="Q409" t="s">
        <v>329</v>
      </c>
      <c r="R409">
        <v>607</v>
      </c>
      <c r="S409" t="s">
        <v>2634</v>
      </c>
      <c r="T409">
        <v>126543</v>
      </c>
      <c r="U409">
        <v>568666</v>
      </c>
      <c r="W409">
        <v>0</v>
      </c>
      <c r="X409" t="s">
        <v>2632</v>
      </c>
      <c r="Y409">
        <v>45037.376388888886</v>
      </c>
      <c r="AA409" t="s">
        <v>2594</v>
      </c>
      <c r="AB409" t="s">
        <v>2587</v>
      </c>
      <c r="AC409" t="s">
        <v>2607</v>
      </c>
      <c r="AI409" t="s">
        <v>307</v>
      </c>
      <c r="AJ409" t="s">
        <v>3655</v>
      </c>
      <c r="AL409" t="s">
        <v>3679</v>
      </c>
    </row>
    <row r="410" spans="1:38" hidden="1">
      <c r="A410" t="s">
        <v>3875</v>
      </c>
      <c r="C410" t="s">
        <v>2627</v>
      </c>
      <c r="D410" s="6">
        <v>44994.234942129631</v>
      </c>
      <c r="E410" t="s">
        <v>3876</v>
      </c>
      <c r="F410" t="s">
        <v>3867</v>
      </c>
      <c r="G410" t="s">
        <v>2629</v>
      </c>
      <c r="H410" t="s">
        <v>2840</v>
      </c>
      <c r="I410">
        <v>0</v>
      </c>
      <c r="J410">
        <v>0</v>
      </c>
      <c r="K410" s="6">
        <v>44993.230104166665</v>
      </c>
      <c r="L410" t="s">
        <v>2630</v>
      </c>
      <c r="M410">
        <v>6332</v>
      </c>
      <c r="N410">
        <v>1</v>
      </c>
      <c r="O410">
        <v>2996500</v>
      </c>
      <c r="P410" t="s">
        <v>48</v>
      </c>
      <c r="Q410" t="s">
        <v>329</v>
      </c>
      <c r="R410">
        <v>607</v>
      </c>
      <c r="S410" t="s">
        <v>2634</v>
      </c>
      <c r="T410">
        <v>126544</v>
      </c>
      <c r="U410">
        <v>568666</v>
      </c>
      <c r="W410">
        <v>0</v>
      </c>
      <c r="X410" t="s">
        <v>2632</v>
      </c>
      <c r="Y410">
        <v>45037.230104166665</v>
      </c>
      <c r="AA410" t="s">
        <v>2594</v>
      </c>
      <c r="AB410" t="s">
        <v>2587</v>
      </c>
      <c r="AC410" t="s">
        <v>2607</v>
      </c>
      <c r="AI410" t="s">
        <v>307</v>
      </c>
      <c r="AJ410" t="s">
        <v>3655</v>
      </c>
      <c r="AL410" t="s">
        <v>3679</v>
      </c>
    </row>
    <row r="411" spans="1:38" hidden="1">
      <c r="A411" t="s">
        <v>3877</v>
      </c>
      <c r="C411" t="s">
        <v>2627</v>
      </c>
      <c r="D411" s="6">
        <v>44994.234895833331</v>
      </c>
      <c r="E411" t="s">
        <v>3878</v>
      </c>
      <c r="F411" t="s">
        <v>3879</v>
      </c>
      <c r="G411" t="s">
        <v>2629</v>
      </c>
      <c r="H411" t="s">
        <v>2840</v>
      </c>
      <c r="I411">
        <v>0</v>
      </c>
      <c r="J411">
        <v>0</v>
      </c>
      <c r="K411" s="6">
        <v>44993.331250000003</v>
      </c>
      <c r="L411" t="s">
        <v>2630</v>
      </c>
      <c r="M411">
        <v>6332</v>
      </c>
      <c r="N411">
        <v>1</v>
      </c>
      <c r="O411">
        <v>2996500</v>
      </c>
      <c r="P411" t="s">
        <v>48</v>
      </c>
      <c r="Q411" t="s">
        <v>329</v>
      </c>
      <c r="R411">
        <v>607</v>
      </c>
      <c r="S411" t="s">
        <v>2634</v>
      </c>
      <c r="T411">
        <v>126544</v>
      </c>
      <c r="U411">
        <v>568666</v>
      </c>
      <c r="W411">
        <v>0</v>
      </c>
      <c r="X411" t="s">
        <v>2632</v>
      </c>
      <c r="Y411">
        <v>45037.331250000003</v>
      </c>
      <c r="AA411" t="s">
        <v>2594</v>
      </c>
      <c r="AB411" t="s">
        <v>2587</v>
      </c>
      <c r="AC411" t="s">
        <v>2607</v>
      </c>
      <c r="AI411" t="s">
        <v>307</v>
      </c>
      <c r="AJ411" t="s">
        <v>3655</v>
      </c>
      <c r="AL411" t="s">
        <v>3679</v>
      </c>
    </row>
    <row r="412" spans="1:38" hidden="1">
      <c r="A412" t="s">
        <v>3880</v>
      </c>
      <c r="C412" t="s">
        <v>2627</v>
      </c>
      <c r="D412" s="6">
        <v>44994.234976851854</v>
      </c>
      <c r="E412" t="s">
        <v>3878</v>
      </c>
      <c r="F412" t="s">
        <v>3867</v>
      </c>
      <c r="G412" t="s">
        <v>2629</v>
      </c>
      <c r="H412" t="s">
        <v>2840</v>
      </c>
      <c r="I412">
        <v>0</v>
      </c>
      <c r="J412">
        <v>0</v>
      </c>
      <c r="K412" s="6">
        <v>44993.25277777778</v>
      </c>
      <c r="L412" t="s">
        <v>2630</v>
      </c>
      <c r="M412">
        <v>6332</v>
      </c>
      <c r="N412">
        <v>1</v>
      </c>
      <c r="O412">
        <v>2996500</v>
      </c>
      <c r="P412" t="s">
        <v>48</v>
      </c>
      <c r="Q412" t="s">
        <v>329</v>
      </c>
      <c r="R412">
        <v>607</v>
      </c>
      <c r="S412" t="s">
        <v>2634</v>
      </c>
      <c r="T412">
        <v>126544</v>
      </c>
      <c r="U412">
        <v>568666</v>
      </c>
      <c r="W412">
        <v>0</v>
      </c>
      <c r="X412" t="s">
        <v>2632</v>
      </c>
      <c r="Y412">
        <v>45037.25277777778</v>
      </c>
      <c r="AA412" t="s">
        <v>2594</v>
      </c>
      <c r="AB412" t="s">
        <v>2587</v>
      </c>
      <c r="AC412" t="s">
        <v>2607</v>
      </c>
      <c r="AI412" t="s">
        <v>307</v>
      </c>
      <c r="AJ412" t="s">
        <v>3655</v>
      </c>
      <c r="AL412" t="s">
        <v>3679</v>
      </c>
    </row>
    <row r="413" spans="1:38" hidden="1">
      <c r="A413" t="s">
        <v>3881</v>
      </c>
      <c r="C413" t="s">
        <v>2627</v>
      </c>
      <c r="D413" s="6">
        <v>44994.234907407408</v>
      </c>
      <c r="E413" t="s">
        <v>3882</v>
      </c>
      <c r="F413" t="s">
        <v>3883</v>
      </c>
      <c r="G413" t="s">
        <v>2629</v>
      </c>
      <c r="H413" t="s">
        <v>1290</v>
      </c>
      <c r="I413">
        <v>0</v>
      </c>
      <c r="J413">
        <v>0</v>
      </c>
      <c r="K413" s="6">
        <v>44993.375694444447</v>
      </c>
      <c r="L413" t="s">
        <v>2630</v>
      </c>
      <c r="M413">
        <v>2677</v>
      </c>
      <c r="N413">
        <v>1</v>
      </c>
      <c r="O413">
        <v>1592333</v>
      </c>
      <c r="P413" t="s">
        <v>48</v>
      </c>
      <c r="Q413" t="s">
        <v>329</v>
      </c>
      <c r="R413">
        <v>607</v>
      </c>
      <c r="S413" t="s">
        <v>2634</v>
      </c>
      <c r="T413">
        <v>126542</v>
      </c>
      <c r="U413">
        <v>568666</v>
      </c>
      <c r="W413">
        <v>0</v>
      </c>
      <c r="X413" t="s">
        <v>2632</v>
      </c>
      <c r="Y413">
        <v>45037.375694444447</v>
      </c>
      <c r="AA413" t="s">
        <v>2594</v>
      </c>
      <c r="AB413" t="s">
        <v>2587</v>
      </c>
      <c r="AC413" t="s">
        <v>2607</v>
      </c>
      <c r="AI413" t="s">
        <v>307</v>
      </c>
      <c r="AJ413" t="s">
        <v>3655</v>
      </c>
      <c r="AL413" t="s">
        <v>3679</v>
      </c>
    </row>
    <row r="414" spans="1:38" hidden="1">
      <c r="A414" t="s">
        <v>3884</v>
      </c>
      <c r="C414" t="s">
        <v>2627</v>
      </c>
      <c r="D414" s="6">
        <v>44994.234965277778</v>
      </c>
      <c r="E414" t="s">
        <v>3885</v>
      </c>
      <c r="F414" t="s">
        <v>3886</v>
      </c>
      <c r="G414" t="s">
        <v>2629</v>
      </c>
      <c r="H414" t="s">
        <v>452</v>
      </c>
      <c r="I414">
        <v>0</v>
      </c>
      <c r="J414">
        <v>0</v>
      </c>
      <c r="K414" s="6">
        <v>44993.534930555557</v>
      </c>
      <c r="L414" t="s">
        <v>2630</v>
      </c>
      <c r="M414">
        <v>1155</v>
      </c>
      <c r="N414">
        <v>1</v>
      </c>
      <c r="O414">
        <v>231333</v>
      </c>
      <c r="P414" t="s">
        <v>48</v>
      </c>
      <c r="Q414" t="s">
        <v>329</v>
      </c>
      <c r="R414">
        <v>607</v>
      </c>
      <c r="S414" t="s">
        <v>2634</v>
      </c>
      <c r="T414">
        <v>126533</v>
      </c>
      <c r="U414">
        <v>568666</v>
      </c>
      <c r="W414">
        <v>0</v>
      </c>
      <c r="X414" t="s">
        <v>2632</v>
      </c>
      <c r="Y414">
        <v>45037.534930555557</v>
      </c>
      <c r="AA414" t="s">
        <v>2594</v>
      </c>
      <c r="AB414" t="s">
        <v>2587</v>
      </c>
      <c r="AC414" t="s">
        <v>2607</v>
      </c>
      <c r="AI414" t="s">
        <v>307</v>
      </c>
      <c r="AJ414" t="s">
        <v>3655</v>
      </c>
      <c r="AL414" t="s">
        <v>3679</v>
      </c>
    </row>
    <row r="415" spans="1:38" hidden="1">
      <c r="A415" t="s">
        <v>3887</v>
      </c>
      <c r="C415" t="s">
        <v>2627</v>
      </c>
      <c r="D415" s="6">
        <v>44994.235023148147</v>
      </c>
      <c r="E415" t="s">
        <v>3885</v>
      </c>
      <c r="F415" t="s">
        <v>3851</v>
      </c>
      <c r="G415" t="s">
        <v>2629</v>
      </c>
      <c r="H415" t="s">
        <v>452</v>
      </c>
      <c r="I415">
        <v>0</v>
      </c>
      <c r="J415">
        <v>0</v>
      </c>
      <c r="K415" s="6">
        <v>44993.447222222225</v>
      </c>
      <c r="L415" t="s">
        <v>2630</v>
      </c>
      <c r="M415">
        <v>1155</v>
      </c>
      <c r="N415">
        <v>1</v>
      </c>
      <c r="O415">
        <v>231333</v>
      </c>
      <c r="P415" t="s">
        <v>48</v>
      </c>
      <c r="Q415" t="s">
        <v>329</v>
      </c>
      <c r="R415">
        <v>607</v>
      </c>
      <c r="S415" t="s">
        <v>2634</v>
      </c>
      <c r="T415">
        <v>126533</v>
      </c>
      <c r="U415">
        <v>568666</v>
      </c>
      <c r="W415">
        <v>0</v>
      </c>
      <c r="X415" t="s">
        <v>2632</v>
      </c>
      <c r="Y415">
        <v>45037.447222222225</v>
      </c>
      <c r="AA415" t="s">
        <v>2594</v>
      </c>
      <c r="AB415" t="s">
        <v>2587</v>
      </c>
      <c r="AC415" t="s">
        <v>2607</v>
      </c>
      <c r="AI415" t="s">
        <v>307</v>
      </c>
      <c r="AJ415" t="s">
        <v>3655</v>
      </c>
      <c r="AL415" t="s">
        <v>3679</v>
      </c>
    </row>
    <row r="416" spans="1:38" hidden="1">
      <c r="A416" t="s">
        <v>3888</v>
      </c>
      <c r="C416" t="s">
        <v>2627</v>
      </c>
      <c r="D416" s="6">
        <v>44994.234849537039</v>
      </c>
      <c r="E416" t="s">
        <v>3889</v>
      </c>
      <c r="F416" t="s">
        <v>3863</v>
      </c>
      <c r="G416" t="s">
        <v>2629</v>
      </c>
      <c r="H416" t="s">
        <v>452</v>
      </c>
      <c r="I416">
        <v>0</v>
      </c>
      <c r="J416">
        <v>0</v>
      </c>
      <c r="K416" s="6">
        <v>44993.847916666666</v>
      </c>
      <c r="L416" t="s">
        <v>2630</v>
      </c>
      <c r="M416">
        <v>1155</v>
      </c>
      <c r="N416">
        <v>1</v>
      </c>
      <c r="O416">
        <v>231333</v>
      </c>
      <c r="P416" t="s">
        <v>48</v>
      </c>
      <c r="Q416" t="s">
        <v>329</v>
      </c>
      <c r="R416">
        <v>607</v>
      </c>
      <c r="S416" t="s">
        <v>2634</v>
      </c>
      <c r="T416">
        <v>126533</v>
      </c>
      <c r="U416">
        <v>568666</v>
      </c>
      <c r="W416">
        <v>0</v>
      </c>
      <c r="X416" t="s">
        <v>2632</v>
      </c>
      <c r="Y416">
        <v>45037.847916666666</v>
      </c>
      <c r="AA416" t="s">
        <v>2594</v>
      </c>
      <c r="AB416" t="s">
        <v>2587</v>
      </c>
      <c r="AC416" t="s">
        <v>2607</v>
      </c>
      <c r="AI416" t="s">
        <v>307</v>
      </c>
      <c r="AJ416" t="s">
        <v>3655</v>
      </c>
      <c r="AL416" t="s">
        <v>3679</v>
      </c>
    </row>
    <row r="417" spans="1:38" hidden="1">
      <c r="A417" t="s">
        <v>3890</v>
      </c>
      <c r="C417" t="s">
        <v>2627</v>
      </c>
      <c r="D417" s="6">
        <v>44994.234988425924</v>
      </c>
      <c r="E417" t="s">
        <v>3889</v>
      </c>
      <c r="F417" t="s">
        <v>3863</v>
      </c>
      <c r="G417" t="s">
        <v>2629</v>
      </c>
      <c r="H417" t="s">
        <v>452</v>
      </c>
      <c r="I417">
        <v>0</v>
      </c>
      <c r="J417">
        <v>0</v>
      </c>
      <c r="K417" s="6">
        <v>44993.805972222224</v>
      </c>
      <c r="L417" t="s">
        <v>2630</v>
      </c>
      <c r="M417">
        <v>1155</v>
      </c>
      <c r="N417">
        <v>1</v>
      </c>
      <c r="O417">
        <v>231333</v>
      </c>
      <c r="P417" t="s">
        <v>48</v>
      </c>
      <c r="Q417" t="s">
        <v>329</v>
      </c>
      <c r="R417">
        <v>607</v>
      </c>
      <c r="S417" t="s">
        <v>2634</v>
      </c>
      <c r="T417">
        <v>126533</v>
      </c>
      <c r="U417">
        <v>568666</v>
      </c>
      <c r="W417">
        <v>0</v>
      </c>
      <c r="X417" t="s">
        <v>2632</v>
      </c>
      <c r="Y417">
        <v>45037.805972222224</v>
      </c>
      <c r="AA417" t="s">
        <v>2594</v>
      </c>
      <c r="AB417" t="s">
        <v>2587</v>
      </c>
      <c r="AC417" t="s">
        <v>2607</v>
      </c>
      <c r="AI417" t="s">
        <v>307</v>
      </c>
      <c r="AJ417" t="s">
        <v>3655</v>
      </c>
      <c r="AL417" t="s">
        <v>3679</v>
      </c>
    </row>
    <row r="418" spans="1:38" hidden="1">
      <c r="A418" t="s">
        <v>3891</v>
      </c>
      <c r="C418" t="s">
        <v>2709</v>
      </c>
      <c r="D418" s="6">
        <v>44995.245451388888</v>
      </c>
      <c r="E418" t="s">
        <v>3892</v>
      </c>
      <c r="F418" t="s">
        <v>3893</v>
      </c>
      <c r="G418" t="s">
        <v>122</v>
      </c>
      <c r="H418" t="s">
        <v>3894</v>
      </c>
      <c r="I418">
        <v>0</v>
      </c>
      <c r="J418">
        <v>21</v>
      </c>
      <c r="K418" s="6">
        <v>44995</v>
      </c>
      <c r="L418" t="s">
        <v>2630</v>
      </c>
      <c r="M418">
        <v>865.6</v>
      </c>
      <c r="N418">
        <v>40</v>
      </c>
      <c r="O418">
        <v>194391</v>
      </c>
      <c r="P418" t="s">
        <v>48</v>
      </c>
      <c r="Q418" t="s">
        <v>329</v>
      </c>
      <c r="R418">
        <v>27</v>
      </c>
      <c r="S418" t="s">
        <v>2634</v>
      </c>
      <c r="T418">
        <v>121365</v>
      </c>
      <c r="U418">
        <v>642876</v>
      </c>
      <c r="W418">
        <v>0</v>
      </c>
      <c r="X418" t="s">
        <v>2585</v>
      </c>
      <c r="Y418">
        <v>0</v>
      </c>
      <c r="AA418" t="s">
        <v>2594</v>
      </c>
      <c r="AB418" t="s">
        <v>2606</v>
      </c>
      <c r="AC418" t="s">
        <v>2607</v>
      </c>
      <c r="AI418" t="s">
        <v>307</v>
      </c>
      <c r="AJ418" t="s">
        <v>3655</v>
      </c>
      <c r="AL418" t="s">
        <v>3679</v>
      </c>
    </row>
    <row r="419" spans="1:38" hidden="1">
      <c r="A419" t="s">
        <v>3895</v>
      </c>
      <c r="C419" t="s">
        <v>3117</v>
      </c>
      <c r="D419" s="6">
        <v>44994.235335648147</v>
      </c>
      <c r="E419" t="s">
        <v>3896</v>
      </c>
      <c r="F419" t="s">
        <v>3897</v>
      </c>
      <c r="G419" t="s">
        <v>2963</v>
      </c>
      <c r="H419" t="s">
        <v>3898</v>
      </c>
      <c r="I419">
        <v>0</v>
      </c>
      <c r="J419">
        <v>0</v>
      </c>
      <c r="K419" s="6">
        <v>44993.835162037038</v>
      </c>
      <c r="L419" t="s">
        <v>2630</v>
      </c>
      <c r="M419">
        <v>170</v>
      </c>
      <c r="N419">
        <v>1</v>
      </c>
      <c r="O419">
        <v>40000</v>
      </c>
      <c r="P419" t="s">
        <v>48</v>
      </c>
      <c r="Q419" t="s">
        <v>329</v>
      </c>
      <c r="R419">
        <v>27</v>
      </c>
      <c r="S419" t="s">
        <v>2634</v>
      </c>
      <c r="T419">
        <v>145821</v>
      </c>
      <c r="U419">
        <v>565797</v>
      </c>
      <c r="W419">
        <v>0</v>
      </c>
      <c r="X419" t="s">
        <v>3120</v>
      </c>
      <c r="Y419">
        <v>45037.835162037038</v>
      </c>
      <c r="AA419" t="s">
        <v>2594</v>
      </c>
      <c r="AB419" t="s">
        <v>2587</v>
      </c>
      <c r="AC419" t="s">
        <v>2607</v>
      </c>
      <c r="AI419" t="s">
        <v>307</v>
      </c>
      <c r="AJ419" t="s">
        <v>3655</v>
      </c>
      <c r="AL419" t="s">
        <v>3679</v>
      </c>
    </row>
    <row r="420" spans="1:38" hidden="1">
      <c r="A420" t="s">
        <v>3899</v>
      </c>
      <c r="C420" t="s">
        <v>2709</v>
      </c>
      <c r="D420" s="6">
        <v>44994.2346875</v>
      </c>
      <c r="E420" t="s">
        <v>3900</v>
      </c>
      <c r="F420" t="s">
        <v>3901</v>
      </c>
      <c r="G420" t="s">
        <v>122</v>
      </c>
      <c r="H420" t="s">
        <v>752</v>
      </c>
      <c r="I420">
        <v>0</v>
      </c>
      <c r="J420">
        <v>1</v>
      </c>
      <c r="K420" s="6">
        <v>44994</v>
      </c>
      <c r="L420" t="s">
        <v>2630</v>
      </c>
      <c r="M420">
        <v>1214.0999999999999</v>
      </c>
      <c r="N420">
        <v>38</v>
      </c>
      <c r="O420">
        <v>317817</v>
      </c>
      <c r="P420" t="s">
        <v>48</v>
      </c>
      <c r="Q420" t="s">
        <v>329</v>
      </c>
      <c r="R420">
        <v>27</v>
      </c>
      <c r="S420" t="s">
        <v>2634</v>
      </c>
      <c r="T420">
        <v>121688</v>
      </c>
      <c r="U420">
        <v>642876</v>
      </c>
      <c r="W420">
        <v>0</v>
      </c>
      <c r="X420" t="s">
        <v>2585</v>
      </c>
      <c r="Y420">
        <v>0</v>
      </c>
      <c r="AA420" t="s">
        <v>2594</v>
      </c>
      <c r="AB420" t="s">
        <v>2606</v>
      </c>
      <c r="AC420" t="s">
        <v>2607</v>
      </c>
      <c r="AI420" t="s">
        <v>307</v>
      </c>
      <c r="AJ420" t="s">
        <v>3655</v>
      </c>
      <c r="AL420" t="s">
        <v>3679</v>
      </c>
    </row>
    <row r="421" spans="1:38" hidden="1">
      <c r="A421" t="s">
        <v>3902</v>
      </c>
      <c r="C421" t="s">
        <v>2598</v>
      </c>
      <c r="D421" s="6">
        <v>44998.135462962964</v>
      </c>
      <c r="E421" t="s">
        <v>3903</v>
      </c>
      <c r="F421" t="s">
        <v>3904</v>
      </c>
      <c r="G421" t="s">
        <v>54</v>
      </c>
      <c r="H421" t="s">
        <v>53</v>
      </c>
      <c r="I421">
        <v>0</v>
      </c>
      <c r="J421">
        <v>0</v>
      </c>
      <c r="K421" s="6">
        <v>44997.310891203706</v>
      </c>
      <c r="L421" t="s">
        <v>2630</v>
      </c>
      <c r="M421">
        <v>26667</v>
      </c>
      <c r="N421">
        <v>1</v>
      </c>
      <c r="O421">
        <v>993472</v>
      </c>
      <c r="P421" t="s">
        <v>48</v>
      </c>
      <c r="Q421" t="s">
        <v>329</v>
      </c>
      <c r="R421">
        <v>1106</v>
      </c>
      <c r="S421" t="s">
        <v>2634</v>
      </c>
      <c r="T421">
        <v>125887</v>
      </c>
      <c r="U421">
        <v>642877</v>
      </c>
      <c r="W421">
        <v>0</v>
      </c>
      <c r="X421" t="s">
        <v>2585</v>
      </c>
      <c r="Y421">
        <v>0</v>
      </c>
      <c r="AA421" t="s">
        <v>2594</v>
      </c>
      <c r="AB421" t="s">
        <v>2606</v>
      </c>
      <c r="AC421" t="s">
        <v>2607</v>
      </c>
      <c r="AI421" t="s">
        <v>307</v>
      </c>
      <c r="AJ421" t="s">
        <v>3655</v>
      </c>
      <c r="AL421" t="s">
        <v>3679</v>
      </c>
    </row>
    <row r="422" spans="1:38" hidden="1">
      <c r="A422" t="s">
        <v>3905</v>
      </c>
      <c r="C422" t="s">
        <v>2598</v>
      </c>
      <c r="D422" s="6">
        <v>44993.215289351851</v>
      </c>
      <c r="E422" t="s">
        <v>3906</v>
      </c>
      <c r="F422" t="s">
        <v>3907</v>
      </c>
      <c r="G422" t="s">
        <v>54</v>
      </c>
      <c r="H422" t="s">
        <v>402</v>
      </c>
      <c r="I422">
        <v>0</v>
      </c>
      <c r="J422">
        <v>1</v>
      </c>
      <c r="K422" s="6">
        <v>44993</v>
      </c>
      <c r="L422" t="s">
        <v>2630</v>
      </c>
      <c r="M422">
        <v>182356</v>
      </c>
      <c r="N422">
        <v>1</v>
      </c>
      <c r="O422">
        <v>6793685</v>
      </c>
      <c r="P422" t="s">
        <v>48</v>
      </c>
      <c r="Q422" t="s">
        <v>329</v>
      </c>
      <c r="R422">
        <v>27</v>
      </c>
      <c r="S422" t="s">
        <v>2634</v>
      </c>
      <c r="T422">
        <v>152112</v>
      </c>
      <c r="U422">
        <v>642877</v>
      </c>
      <c r="W422">
        <v>0</v>
      </c>
      <c r="X422" t="s">
        <v>2585</v>
      </c>
      <c r="Y422">
        <v>0</v>
      </c>
      <c r="AA422" t="s">
        <v>2594</v>
      </c>
      <c r="AB422" t="s">
        <v>2606</v>
      </c>
      <c r="AC422" t="s">
        <v>2607</v>
      </c>
      <c r="AI422" t="s">
        <v>307</v>
      </c>
      <c r="AJ422" t="s">
        <v>3655</v>
      </c>
      <c r="AL422" t="s">
        <v>3679</v>
      </c>
    </row>
    <row r="423" spans="1:38" hidden="1">
      <c r="A423" t="s">
        <v>3908</v>
      </c>
      <c r="C423" t="s">
        <v>3117</v>
      </c>
      <c r="D423" s="6">
        <v>44994.235335648147</v>
      </c>
      <c r="E423" t="s">
        <v>3909</v>
      </c>
      <c r="F423" t="s">
        <v>3897</v>
      </c>
      <c r="G423" t="s">
        <v>2963</v>
      </c>
      <c r="H423" t="s">
        <v>3119</v>
      </c>
      <c r="I423">
        <v>0</v>
      </c>
      <c r="J423">
        <v>0</v>
      </c>
      <c r="K423" s="6">
        <v>44993.834722222222</v>
      </c>
      <c r="L423" t="s">
        <v>2630</v>
      </c>
      <c r="M423">
        <v>127</v>
      </c>
      <c r="N423">
        <v>1</v>
      </c>
      <c r="O423">
        <v>62500</v>
      </c>
      <c r="P423" t="s">
        <v>48</v>
      </c>
      <c r="Q423" t="s">
        <v>329</v>
      </c>
      <c r="R423">
        <v>27</v>
      </c>
      <c r="S423" t="s">
        <v>2634</v>
      </c>
      <c r="T423">
        <v>145815</v>
      </c>
      <c r="U423">
        <v>565797</v>
      </c>
      <c r="W423">
        <v>0</v>
      </c>
      <c r="X423" t="s">
        <v>3120</v>
      </c>
      <c r="Y423">
        <v>45037.834722222222</v>
      </c>
      <c r="AA423" t="s">
        <v>2594</v>
      </c>
      <c r="AB423" t="s">
        <v>2587</v>
      </c>
      <c r="AC423" t="s">
        <v>2607</v>
      </c>
      <c r="AI423" t="s">
        <v>307</v>
      </c>
      <c r="AJ423" t="s">
        <v>3655</v>
      </c>
      <c r="AL423" t="s">
        <v>3679</v>
      </c>
    </row>
    <row r="424" spans="1:38" hidden="1">
      <c r="A424" t="s">
        <v>3910</v>
      </c>
      <c r="C424" t="s">
        <v>2598</v>
      </c>
      <c r="D424" s="6">
        <v>44993.215277777781</v>
      </c>
      <c r="E424" t="s">
        <v>3911</v>
      </c>
      <c r="F424" t="s">
        <v>3912</v>
      </c>
      <c r="G424" t="s">
        <v>54</v>
      </c>
      <c r="H424" t="s">
        <v>137</v>
      </c>
      <c r="I424">
        <v>0</v>
      </c>
      <c r="J424">
        <v>0</v>
      </c>
      <c r="K424" s="6">
        <v>44993.000486111108</v>
      </c>
      <c r="L424" t="s">
        <v>2630</v>
      </c>
      <c r="M424">
        <v>267136</v>
      </c>
      <c r="N424">
        <v>1</v>
      </c>
      <c r="O424">
        <v>9952153</v>
      </c>
      <c r="P424" t="s">
        <v>48</v>
      </c>
      <c r="Q424" t="s">
        <v>329</v>
      </c>
      <c r="R424">
        <v>1106</v>
      </c>
      <c r="S424" t="s">
        <v>2634</v>
      </c>
      <c r="T424">
        <v>48724</v>
      </c>
      <c r="U424">
        <v>642877</v>
      </c>
      <c r="W424">
        <v>0</v>
      </c>
      <c r="X424" t="s">
        <v>2585</v>
      </c>
      <c r="Y424">
        <v>0</v>
      </c>
      <c r="AA424" t="s">
        <v>2594</v>
      </c>
      <c r="AB424" t="s">
        <v>2606</v>
      </c>
      <c r="AC424" t="s">
        <v>2607</v>
      </c>
      <c r="AI424" t="s">
        <v>307</v>
      </c>
      <c r="AJ424" t="s">
        <v>3655</v>
      </c>
      <c r="AL424" t="s">
        <v>3679</v>
      </c>
    </row>
    <row r="425" spans="1:38" hidden="1">
      <c r="A425" t="s">
        <v>3913</v>
      </c>
      <c r="C425" t="s">
        <v>2582</v>
      </c>
      <c r="D425" s="6">
        <v>44993.215381944443</v>
      </c>
      <c r="E425" t="s">
        <v>3914</v>
      </c>
      <c r="F425" t="s">
        <v>3912</v>
      </c>
      <c r="G425" t="s">
        <v>354</v>
      </c>
      <c r="H425" t="s">
        <v>1041</v>
      </c>
      <c r="I425">
        <v>0</v>
      </c>
      <c r="J425">
        <v>0</v>
      </c>
      <c r="K425" s="6">
        <v>44993.003668981481</v>
      </c>
      <c r="L425" t="s">
        <v>2630</v>
      </c>
      <c r="M425">
        <v>1</v>
      </c>
      <c r="N425">
        <v>1</v>
      </c>
      <c r="O425">
        <v>0</v>
      </c>
      <c r="P425" t="s">
        <v>48</v>
      </c>
      <c r="Q425" t="s">
        <v>329</v>
      </c>
      <c r="R425">
        <v>43</v>
      </c>
      <c r="S425" t="s">
        <v>2634</v>
      </c>
      <c r="T425">
        <v>52738</v>
      </c>
      <c r="U425">
        <v>565801</v>
      </c>
      <c r="W425">
        <v>0</v>
      </c>
      <c r="X425" t="s">
        <v>2585</v>
      </c>
      <c r="Y425">
        <v>0</v>
      </c>
      <c r="AA425" t="s">
        <v>2594</v>
      </c>
      <c r="AB425" t="s">
        <v>2595</v>
      </c>
      <c r="AC425" t="s">
        <v>2607</v>
      </c>
      <c r="AI425" t="s">
        <v>307</v>
      </c>
      <c r="AJ425" t="s">
        <v>3655</v>
      </c>
      <c r="AL425" t="s">
        <v>3679</v>
      </c>
    </row>
    <row r="426" spans="1:38" hidden="1">
      <c r="A426" t="s">
        <v>3915</v>
      </c>
      <c r="C426" t="s">
        <v>2598</v>
      </c>
      <c r="D426" s="6">
        <v>44993.215277777781</v>
      </c>
      <c r="E426" t="s">
        <v>3916</v>
      </c>
      <c r="F426" t="s">
        <v>3917</v>
      </c>
      <c r="G426" t="s">
        <v>54</v>
      </c>
      <c r="H426" t="s">
        <v>137</v>
      </c>
      <c r="I426">
        <v>0</v>
      </c>
      <c r="J426">
        <v>0</v>
      </c>
      <c r="K426" s="6">
        <v>44993.000486111108</v>
      </c>
      <c r="L426" t="s">
        <v>2630</v>
      </c>
      <c r="M426">
        <v>267136</v>
      </c>
      <c r="N426">
        <v>1</v>
      </c>
      <c r="O426">
        <v>9952153</v>
      </c>
      <c r="P426" t="s">
        <v>48</v>
      </c>
      <c r="Q426" t="s">
        <v>329</v>
      </c>
      <c r="R426">
        <v>1106</v>
      </c>
      <c r="S426" t="s">
        <v>2634</v>
      </c>
      <c r="T426">
        <v>48724</v>
      </c>
      <c r="U426">
        <v>642877</v>
      </c>
      <c r="W426">
        <v>0</v>
      </c>
      <c r="X426" t="s">
        <v>2585</v>
      </c>
      <c r="Y426">
        <v>0</v>
      </c>
      <c r="AA426" t="s">
        <v>2594</v>
      </c>
      <c r="AB426" t="s">
        <v>2606</v>
      </c>
      <c r="AC426" t="s">
        <v>2607</v>
      </c>
      <c r="AI426" t="s">
        <v>307</v>
      </c>
      <c r="AJ426" t="s">
        <v>3655</v>
      </c>
      <c r="AL426" t="s">
        <v>3679</v>
      </c>
    </row>
    <row r="427" spans="1:38" hidden="1">
      <c r="A427" t="s">
        <v>3918</v>
      </c>
      <c r="C427" t="s">
        <v>3117</v>
      </c>
      <c r="D427" s="6">
        <v>44994.235324074078</v>
      </c>
      <c r="E427" t="s">
        <v>3919</v>
      </c>
      <c r="F427" t="s">
        <v>3897</v>
      </c>
      <c r="G427" t="s">
        <v>2963</v>
      </c>
      <c r="H427" t="s">
        <v>3920</v>
      </c>
      <c r="I427">
        <v>0</v>
      </c>
      <c r="J427">
        <v>0</v>
      </c>
      <c r="K427" s="6">
        <v>44993.625694444447</v>
      </c>
      <c r="L427" t="s">
        <v>2630</v>
      </c>
      <c r="M427">
        <v>164</v>
      </c>
      <c r="N427">
        <v>1</v>
      </c>
      <c r="O427">
        <v>48500</v>
      </c>
      <c r="P427" t="s">
        <v>48</v>
      </c>
      <c r="Q427" t="s">
        <v>329</v>
      </c>
      <c r="R427">
        <v>27</v>
      </c>
      <c r="S427" t="s">
        <v>2634</v>
      </c>
      <c r="T427">
        <v>145825</v>
      </c>
      <c r="U427">
        <v>565797</v>
      </c>
      <c r="W427">
        <v>0</v>
      </c>
      <c r="X427" t="s">
        <v>3120</v>
      </c>
      <c r="Y427">
        <v>45037.625694444447</v>
      </c>
      <c r="AA427" t="s">
        <v>2594</v>
      </c>
      <c r="AB427" t="s">
        <v>2587</v>
      </c>
      <c r="AC427" t="s">
        <v>2607</v>
      </c>
      <c r="AI427" t="s">
        <v>307</v>
      </c>
      <c r="AJ427" t="s">
        <v>3655</v>
      </c>
      <c r="AL427" t="s">
        <v>3679</v>
      </c>
    </row>
    <row r="428" spans="1:38" hidden="1">
      <c r="A428" t="s">
        <v>3921</v>
      </c>
      <c r="C428" t="s">
        <v>2598</v>
      </c>
      <c r="D428" s="6">
        <v>44998.135474537034</v>
      </c>
      <c r="E428" t="s">
        <v>3922</v>
      </c>
      <c r="F428" t="s">
        <v>3923</v>
      </c>
      <c r="G428" t="s">
        <v>54</v>
      </c>
      <c r="H428" t="s">
        <v>137</v>
      </c>
      <c r="I428">
        <v>0</v>
      </c>
      <c r="J428">
        <v>0</v>
      </c>
      <c r="K428" s="6">
        <v>44997.0002662037</v>
      </c>
      <c r="L428" t="s">
        <v>2630</v>
      </c>
      <c r="M428">
        <v>267136</v>
      </c>
      <c r="N428">
        <v>1</v>
      </c>
      <c r="O428">
        <v>9952153</v>
      </c>
      <c r="P428" t="s">
        <v>48</v>
      </c>
      <c r="Q428" t="s">
        <v>329</v>
      </c>
      <c r="R428">
        <v>1106</v>
      </c>
      <c r="S428" t="s">
        <v>2634</v>
      </c>
      <c r="T428">
        <v>48724</v>
      </c>
      <c r="U428">
        <v>642877</v>
      </c>
      <c r="W428">
        <v>0</v>
      </c>
      <c r="X428" t="s">
        <v>2585</v>
      </c>
      <c r="Y428">
        <v>0</v>
      </c>
      <c r="AA428" t="s">
        <v>2594</v>
      </c>
      <c r="AB428" t="s">
        <v>2606</v>
      </c>
      <c r="AC428" t="s">
        <v>2607</v>
      </c>
      <c r="AI428" t="s">
        <v>307</v>
      </c>
      <c r="AJ428" t="s">
        <v>3655</v>
      </c>
      <c r="AL428" t="s">
        <v>3679</v>
      </c>
    </row>
    <row r="429" spans="1:38" hidden="1">
      <c r="A429" t="s">
        <v>3924</v>
      </c>
      <c r="C429" t="s">
        <v>2627</v>
      </c>
      <c r="D429" s="6">
        <v>44994.234918981485</v>
      </c>
      <c r="E429" t="s">
        <v>3925</v>
      </c>
      <c r="F429" t="s">
        <v>3926</v>
      </c>
      <c r="G429" t="s">
        <v>2963</v>
      </c>
      <c r="H429" t="s">
        <v>1528</v>
      </c>
      <c r="I429">
        <v>0</v>
      </c>
      <c r="J429">
        <v>0</v>
      </c>
      <c r="K429" s="6">
        <v>44993.225162037037</v>
      </c>
      <c r="L429" t="s">
        <v>2630</v>
      </c>
      <c r="M429">
        <v>646</v>
      </c>
      <c r="N429">
        <v>1</v>
      </c>
      <c r="O429">
        <v>216833</v>
      </c>
      <c r="P429" t="s">
        <v>48</v>
      </c>
      <c r="Q429" t="s">
        <v>329</v>
      </c>
      <c r="R429">
        <v>607</v>
      </c>
      <c r="S429" t="s">
        <v>2634</v>
      </c>
      <c r="T429">
        <v>126539</v>
      </c>
      <c r="U429">
        <v>568666</v>
      </c>
      <c r="W429">
        <v>0</v>
      </c>
      <c r="X429" t="s">
        <v>2632</v>
      </c>
      <c r="Y429">
        <v>45037.225162037037</v>
      </c>
      <c r="AA429" t="s">
        <v>2594</v>
      </c>
      <c r="AB429" t="s">
        <v>2587</v>
      </c>
      <c r="AC429" t="s">
        <v>2607</v>
      </c>
      <c r="AI429" t="s">
        <v>307</v>
      </c>
      <c r="AJ429" t="s">
        <v>3655</v>
      </c>
      <c r="AL429" t="s">
        <v>3679</v>
      </c>
    </row>
    <row r="430" spans="1:38" hidden="1">
      <c r="A430" t="s">
        <v>3927</v>
      </c>
      <c r="C430" t="s">
        <v>2627</v>
      </c>
      <c r="D430" s="6">
        <v>44994.234930555554</v>
      </c>
      <c r="E430" t="s">
        <v>3925</v>
      </c>
      <c r="F430" t="s">
        <v>3926</v>
      </c>
      <c r="G430" t="s">
        <v>2963</v>
      </c>
      <c r="H430" t="s">
        <v>1528</v>
      </c>
      <c r="I430">
        <v>0</v>
      </c>
      <c r="J430">
        <v>0</v>
      </c>
      <c r="K430" s="6">
        <v>44993.213356481479</v>
      </c>
      <c r="L430" t="s">
        <v>2630</v>
      </c>
      <c r="M430">
        <v>646</v>
      </c>
      <c r="N430">
        <v>1</v>
      </c>
      <c r="O430">
        <v>216833</v>
      </c>
      <c r="P430" t="s">
        <v>48</v>
      </c>
      <c r="Q430" t="s">
        <v>329</v>
      </c>
      <c r="R430">
        <v>607</v>
      </c>
      <c r="S430" t="s">
        <v>2634</v>
      </c>
      <c r="T430">
        <v>126539</v>
      </c>
      <c r="U430">
        <v>568666</v>
      </c>
      <c r="W430">
        <v>0</v>
      </c>
      <c r="X430" t="s">
        <v>2632</v>
      </c>
      <c r="Y430">
        <v>45037.213356481479</v>
      </c>
      <c r="AA430" t="s">
        <v>2594</v>
      </c>
      <c r="AB430" t="s">
        <v>2587</v>
      </c>
      <c r="AC430" t="s">
        <v>2607</v>
      </c>
      <c r="AI430" t="s">
        <v>307</v>
      </c>
      <c r="AJ430" t="s">
        <v>3655</v>
      </c>
      <c r="AL430" t="s">
        <v>3679</v>
      </c>
    </row>
    <row r="431" spans="1:38" hidden="1">
      <c r="A431" t="s">
        <v>3928</v>
      </c>
      <c r="C431" t="s">
        <v>2627</v>
      </c>
      <c r="D431" s="6">
        <v>44994.234930555554</v>
      </c>
      <c r="E431" t="s">
        <v>3929</v>
      </c>
      <c r="F431" t="s">
        <v>3930</v>
      </c>
      <c r="G431" t="s">
        <v>2963</v>
      </c>
      <c r="H431" t="s">
        <v>1528</v>
      </c>
      <c r="I431">
        <v>0</v>
      </c>
      <c r="J431">
        <v>0</v>
      </c>
      <c r="K431" s="6">
        <v>44993.764479166668</v>
      </c>
      <c r="L431" t="s">
        <v>2630</v>
      </c>
      <c r="M431">
        <v>646</v>
      </c>
      <c r="N431">
        <v>1</v>
      </c>
      <c r="O431">
        <v>216833</v>
      </c>
      <c r="P431" t="s">
        <v>48</v>
      </c>
      <c r="Q431" t="s">
        <v>329</v>
      </c>
      <c r="R431">
        <v>607</v>
      </c>
      <c r="S431" t="s">
        <v>2634</v>
      </c>
      <c r="T431">
        <v>126539</v>
      </c>
      <c r="U431">
        <v>568666</v>
      </c>
      <c r="W431">
        <v>0</v>
      </c>
      <c r="X431" t="s">
        <v>2632</v>
      </c>
      <c r="Y431">
        <v>45037.764479166668</v>
      </c>
      <c r="AA431" t="s">
        <v>2594</v>
      </c>
      <c r="AB431" t="s">
        <v>2587</v>
      </c>
      <c r="AC431" t="s">
        <v>2607</v>
      </c>
      <c r="AI431" t="s">
        <v>307</v>
      </c>
      <c r="AJ431" t="s">
        <v>3655</v>
      </c>
      <c r="AL431" t="s">
        <v>3679</v>
      </c>
    </row>
    <row r="432" spans="1:38" hidden="1">
      <c r="A432" t="s">
        <v>3931</v>
      </c>
      <c r="C432" t="s">
        <v>3117</v>
      </c>
      <c r="D432" s="6">
        <v>44994.235358796293</v>
      </c>
      <c r="E432" t="s">
        <v>3932</v>
      </c>
      <c r="F432" t="s">
        <v>3897</v>
      </c>
      <c r="G432" t="s">
        <v>2963</v>
      </c>
      <c r="H432" t="s">
        <v>3933</v>
      </c>
      <c r="I432">
        <v>0</v>
      </c>
      <c r="J432">
        <v>0</v>
      </c>
      <c r="K432" s="6">
        <v>44993.834722222222</v>
      </c>
      <c r="L432" t="s">
        <v>2630</v>
      </c>
      <c r="M432">
        <v>149</v>
      </c>
      <c r="N432">
        <v>1</v>
      </c>
      <c r="O432">
        <v>52333</v>
      </c>
      <c r="P432" t="s">
        <v>48</v>
      </c>
      <c r="Q432" t="s">
        <v>329</v>
      </c>
      <c r="R432">
        <v>27</v>
      </c>
      <c r="S432" t="s">
        <v>2634</v>
      </c>
      <c r="T432">
        <v>179246</v>
      </c>
      <c r="U432">
        <v>565797</v>
      </c>
      <c r="W432">
        <v>0</v>
      </c>
      <c r="X432" t="s">
        <v>3120</v>
      </c>
      <c r="Y432">
        <v>45037.834722222222</v>
      </c>
      <c r="AA432" t="s">
        <v>2594</v>
      </c>
      <c r="AB432" t="s">
        <v>2587</v>
      </c>
      <c r="AC432" t="s">
        <v>2607</v>
      </c>
      <c r="AI432" t="s">
        <v>307</v>
      </c>
      <c r="AJ432" t="s">
        <v>3655</v>
      </c>
      <c r="AL432" t="s">
        <v>3679</v>
      </c>
    </row>
    <row r="433" spans="1:38" hidden="1">
      <c r="A433" t="s">
        <v>3934</v>
      </c>
      <c r="C433" t="s">
        <v>2598</v>
      </c>
      <c r="D433" s="6">
        <v>44994.234803240739</v>
      </c>
      <c r="E433" t="s">
        <v>3935</v>
      </c>
      <c r="F433" t="s">
        <v>3936</v>
      </c>
      <c r="G433" t="s">
        <v>54</v>
      </c>
      <c r="H433" t="s">
        <v>514</v>
      </c>
      <c r="I433">
        <v>0</v>
      </c>
      <c r="J433">
        <v>1</v>
      </c>
      <c r="K433" s="6">
        <v>44993</v>
      </c>
      <c r="L433" t="s">
        <v>2630</v>
      </c>
      <c r="M433">
        <v>71554</v>
      </c>
      <c r="N433">
        <v>1</v>
      </c>
      <c r="O433">
        <v>2665755</v>
      </c>
      <c r="P433" t="s">
        <v>48</v>
      </c>
      <c r="Q433" t="s">
        <v>329</v>
      </c>
      <c r="R433">
        <v>27</v>
      </c>
      <c r="S433" t="s">
        <v>2634</v>
      </c>
      <c r="T433">
        <v>151802</v>
      </c>
      <c r="U433">
        <v>642877</v>
      </c>
      <c r="W433">
        <v>0</v>
      </c>
      <c r="X433" t="s">
        <v>2585</v>
      </c>
      <c r="Y433">
        <v>0</v>
      </c>
      <c r="AA433" t="s">
        <v>2594</v>
      </c>
      <c r="AB433" t="s">
        <v>2606</v>
      </c>
      <c r="AC433" t="s">
        <v>2607</v>
      </c>
      <c r="AI433" t="s">
        <v>307</v>
      </c>
      <c r="AJ433" t="s">
        <v>3655</v>
      </c>
      <c r="AL433" t="s">
        <v>3679</v>
      </c>
    </row>
    <row r="434" spans="1:38" hidden="1">
      <c r="A434" t="s">
        <v>3937</v>
      </c>
      <c r="C434" t="s">
        <v>2598</v>
      </c>
      <c r="D434" s="6">
        <v>45005.102777777778</v>
      </c>
      <c r="E434" t="s">
        <v>3938</v>
      </c>
      <c r="F434" t="s">
        <v>3939</v>
      </c>
      <c r="G434" t="s">
        <v>54</v>
      </c>
      <c r="H434" t="s">
        <v>53</v>
      </c>
      <c r="I434">
        <v>0</v>
      </c>
      <c r="J434">
        <v>0</v>
      </c>
      <c r="K434" s="6">
        <v>45004.28025462963</v>
      </c>
      <c r="L434" t="s">
        <v>2630</v>
      </c>
      <c r="M434">
        <v>26667</v>
      </c>
      <c r="N434">
        <v>1</v>
      </c>
      <c r="O434">
        <v>993472</v>
      </c>
      <c r="P434" t="s">
        <v>48</v>
      </c>
      <c r="Q434" t="s">
        <v>329</v>
      </c>
      <c r="R434">
        <v>1106</v>
      </c>
      <c r="S434" t="s">
        <v>2634</v>
      </c>
      <c r="T434">
        <v>125887</v>
      </c>
      <c r="U434">
        <v>642877</v>
      </c>
      <c r="W434">
        <v>0</v>
      </c>
      <c r="X434" t="s">
        <v>2585</v>
      </c>
      <c r="Y434">
        <v>0</v>
      </c>
      <c r="AA434" t="s">
        <v>2594</v>
      </c>
      <c r="AB434" t="s">
        <v>2606</v>
      </c>
      <c r="AC434" t="s">
        <v>2607</v>
      </c>
      <c r="AI434" t="s">
        <v>307</v>
      </c>
      <c r="AJ434" t="s">
        <v>3655</v>
      </c>
      <c r="AL434" t="s">
        <v>3679</v>
      </c>
    </row>
    <row r="435" spans="1:38" hidden="1">
      <c r="A435" t="s">
        <v>3940</v>
      </c>
      <c r="C435" t="s">
        <v>2709</v>
      </c>
      <c r="D435" s="6">
        <v>44993.215231481481</v>
      </c>
      <c r="E435" t="s">
        <v>3941</v>
      </c>
      <c r="F435" t="s">
        <v>3942</v>
      </c>
      <c r="G435" t="s">
        <v>122</v>
      </c>
      <c r="H435" t="s">
        <v>3894</v>
      </c>
      <c r="I435">
        <v>0</v>
      </c>
      <c r="J435">
        <v>10</v>
      </c>
      <c r="K435" s="6">
        <v>44993</v>
      </c>
      <c r="L435" t="s">
        <v>2630</v>
      </c>
      <c r="M435">
        <v>843.96</v>
      </c>
      <c r="N435">
        <v>39</v>
      </c>
      <c r="O435">
        <v>194391</v>
      </c>
      <c r="P435" t="s">
        <v>48</v>
      </c>
      <c r="Q435" t="s">
        <v>329</v>
      </c>
      <c r="R435">
        <v>27</v>
      </c>
      <c r="S435" t="s">
        <v>2634</v>
      </c>
      <c r="T435">
        <v>121365</v>
      </c>
      <c r="U435">
        <v>642876</v>
      </c>
      <c r="W435">
        <v>0</v>
      </c>
      <c r="X435" t="s">
        <v>2585</v>
      </c>
      <c r="Y435">
        <v>0</v>
      </c>
      <c r="AA435" t="s">
        <v>2594</v>
      </c>
      <c r="AB435" t="s">
        <v>2595</v>
      </c>
      <c r="AC435" t="s">
        <v>2607</v>
      </c>
      <c r="AI435" t="s">
        <v>307</v>
      </c>
      <c r="AJ435" t="s">
        <v>3655</v>
      </c>
      <c r="AL435" t="s">
        <v>3679</v>
      </c>
    </row>
    <row r="436" spans="1:38" hidden="1">
      <c r="A436" t="s">
        <v>3943</v>
      </c>
      <c r="C436" t="s">
        <v>2598</v>
      </c>
      <c r="D436" s="6">
        <v>44993.215266203704</v>
      </c>
      <c r="E436" t="s">
        <v>3944</v>
      </c>
      <c r="F436" t="s">
        <v>3945</v>
      </c>
      <c r="G436" t="s">
        <v>54</v>
      </c>
      <c r="H436" t="s">
        <v>137</v>
      </c>
      <c r="I436">
        <v>0</v>
      </c>
      <c r="J436">
        <v>0</v>
      </c>
      <c r="K436" s="6">
        <v>44993.000486111108</v>
      </c>
      <c r="L436" t="s">
        <v>2630</v>
      </c>
      <c r="M436">
        <v>267136</v>
      </c>
      <c r="N436">
        <v>1</v>
      </c>
      <c r="O436">
        <v>9952153</v>
      </c>
      <c r="P436" t="s">
        <v>48</v>
      </c>
      <c r="Q436" t="s">
        <v>329</v>
      </c>
      <c r="R436">
        <v>1106</v>
      </c>
      <c r="S436" t="s">
        <v>2634</v>
      </c>
      <c r="T436">
        <v>48724</v>
      </c>
      <c r="U436">
        <v>642877</v>
      </c>
      <c r="W436">
        <v>0</v>
      </c>
      <c r="X436" t="s">
        <v>2585</v>
      </c>
      <c r="Y436">
        <v>0</v>
      </c>
      <c r="AA436" t="s">
        <v>2594</v>
      </c>
      <c r="AB436" t="s">
        <v>2650</v>
      </c>
      <c r="AC436" t="s">
        <v>2607</v>
      </c>
      <c r="AI436" t="s">
        <v>307</v>
      </c>
      <c r="AJ436" t="s">
        <v>3655</v>
      </c>
      <c r="AL436" t="s">
        <v>3679</v>
      </c>
    </row>
    <row r="437" spans="1:38" hidden="1">
      <c r="A437" t="s">
        <v>3946</v>
      </c>
      <c r="C437" t="s">
        <v>2598</v>
      </c>
      <c r="D437" s="6">
        <v>44997.158321759256</v>
      </c>
      <c r="E437" t="s">
        <v>3947</v>
      </c>
      <c r="F437" t="s">
        <v>3948</v>
      </c>
      <c r="G437" t="s">
        <v>54</v>
      </c>
      <c r="H437" t="s">
        <v>3949</v>
      </c>
      <c r="I437">
        <v>0</v>
      </c>
      <c r="J437">
        <v>1</v>
      </c>
      <c r="K437" s="6">
        <v>44996</v>
      </c>
      <c r="L437" t="s">
        <v>2630</v>
      </c>
      <c r="M437">
        <v>11952</v>
      </c>
      <c r="N437">
        <v>1</v>
      </c>
      <c r="O437">
        <v>445269</v>
      </c>
      <c r="P437" t="s">
        <v>48</v>
      </c>
      <c r="Q437" t="s">
        <v>329</v>
      </c>
      <c r="R437">
        <v>27</v>
      </c>
      <c r="S437" t="s">
        <v>2634</v>
      </c>
      <c r="T437">
        <v>148178</v>
      </c>
      <c r="U437">
        <v>642877</v>
      </c>
      <c r="W437">
        <v>0</v>
      </c>
      <c r="X437" t="s">
        <v>2585</v>
      </c>
      <c r="Y437">
        <v>0</v>
      </c>
      <c r="AA437" t="s">
        <v>2594</v>
      </c>
      <c r="AB437" t="s">
        <v>2606</v>
      </c>
      <c r="AC437" t="s">
        <v>2607</v>
      </c>
      <c r="AI437" t="s">
        <v>307</v>
      </c>
      <c r="AJ437" t="s">
        <v>3655</v>
      </c>
      <c r="AL437" t="s">
        <v>3679</v>
      </c>
    </row>
    <row r="438" spans="1:38" hidden="1">
      <c r="A438" t="s">
        <v>3950</v>
      </c>
      <c r="C438" t="s">
        <v>2598</v>
      </c>
      <c r="D438" s="6">
        <v>44994.234791666669</v>
      </c>
      <c r="E438" t="s">
        <v>3951</v>
      </c>
      <c r="F438" t="s">
        <v>3952</v>
      </c>
      <c r="G438" t="s">
        <v>54</v>
      </c>
      <c r="H438" t="s">
        <v>137</v>
      </c>
      <c r="I438">
        <v>0</v>
      </c>
      <c r="J438">
        <v>0</v>
      </c>
      <c r="K438" s="6">
        <v>44993.000486111108</v>
      </c>
      <c r="L438" t="s">
        <v>2630</v>
      </c>
      <c r="M438">
        <v>267136</v>
      </c>
      <c r="N438">
        <v>1</v>
      </c>
      <c r="O438">
        <v>9952153</v>
      </c>
      <c r="P438" t="s">
        <v>48</v>
      </c>
      <c r="Q438" t="s">
        <v>329</v>
      </c>
      <c r="R438">
        <v>1106</v>
      </c>
      <c r="S438" t="s">
        <v>2634</v>
      </c>
      <c r="T438">
        <v>48724</v>
      </c>
      <c r="U438">
        <v>642877</v>
      </c>
      <c r="W438">
        <v>0</v>
      </c>
      <c r="X438" t="s">
        <v>2585</v>
      </c>
      <c r="Y438">
        <v>0</v>
      </c>
      <c r="AA438" t="s">
        <v>2594</v>
      </c>
      <c r="AB438" t="s">
        <v>2595</v>
      </c>
      <c r="AC438" t="s">
        <v>2607</v>
      </c>
      <c r="AI438" t="s">
        <v>307</v>
      </c>
      <c r="AJ438" t="s">
        <v>3655</v>
      </c>
      <c r="AL438" t="s">
        <v>3679</v>
      </c>
    </row>
    <row r="439" spans="1:38" hidden="1">
      <c r="A439" t="s">
        <v>3953</v>
      </c>
      <c r="C439" t="s">
        <v>2598</v>
      </c>
      <c r="D439" s="6">
        <v>44998.135474537034</v>
      </c>
      <c r="E439" t="s">
        <v>3954</v>
      </c>
      <c r="F439" t="s">
        <v>3955</v>
      </c>
      <c r="G439" t="s">
        <v>54</v>
      </c>
      <c r="H439" t="s">
        <v>53</v>
      </c>
      <c r="I439">
        <v>0</v>
      </c>
      <c r="J439">
        <v>0</v>
      </c>
      <c r="K439" s="6">
        <v>44997.310891203706</v>
      </c>
      <c r="L439" t="s">
        <v>2630</v>
      </c>
      <c r="M439">
        <v>26667</v>
      </c>
      <c r="N439">
        <v>1</v>
      </c>
      <c r="O439">
        <v>993472</v>
      </c>
      <c r="P439" t="s">
        <v>48</v>
      </c>
      <c r="Q439" t="s">
        <v>329</v>
      </c>
      <c r="R439">
        <v>1106</v>
      </c>
      <c r="S439" t="s">
        <v>2634</v>
      </c>
      <c r="T439">
        <v>125887</v>
      </c>
      <c r="U439">
        <v>642877</v>
      </c>
      <c r="W439">
        <v>0</v>
      </c>
      <c r="X439" t="s">
        <v>2585</v>
      </c>
      <c r="Y439">
        <v>0</v>
      </c>
      <c r="AA439" t="s">
        <v>2594</v>
      </c>
      <c r="AB439" t="s">
        <v>2606</v>
      </c>
      <c r="AC439" t="s">
        <v>2607</v>
      </c>
      <c r="AI439" t="s">
        <v>307</v>
      </c>
      <c r="AJ439" t="s">
        <v>3655</v>
      </c>
      <c r="AL439" t="s">
        <v>3679</v>
      </c>
    </row>
    <row r="440" spans="1:38" hidden="1">
      <c r="A440" t="s">
        <v>3956</v>
      </c>
      <c r="C440" t="s">
        <v>2598</v>
      </c>
      <c r="D440" s="6">
        <v>45010.239502314813</v>
      </c>
      <c r="E440" t="s">
        <v>3957</v>
      </c>
      <c r="F440" t="s">
        <v>3958</v>
      </c>
      <c r="G440" t="s">
        <v>54</v>
      </c>
      <c r="H440" t="s">
        <v>53</v>
      </c>
      <c r="I440">
        <v>0</v>
      </c>
      <c r="J440">
        <v>0</v>
      </c>
      <c r="K440" s="6">
        <v>45010.087569444448</v>
      </c>
      <c r="L440" t="s">
        <v>2630</v>
      </c>
      <c r="M440">
        <v>26667</v>
      </c>
      <c r="N440">
        <v>1</v>
      </c>
      <c r="O440">
        <v>993472</v>
      </c>
      <c r="P440" t="s">
        <v>48</v>
      </c>
      <c r="Q440" t="s">
        <v>329</v>
      </c>
      <c r="R440">
        <v>1106</v>
      </c>
      <c r="S440" t="s">
        <v>2634</v>
      </c>
      <c r="T440">
        <v>125887</v>
      </c>
      <c r="U440">
        <v>642877</v>
      </c>
      <c r="W440">
        <v>0</v>
      </c>
      <c r="X440" t="s">
        <v>2585</v>
      </c>
      <c r="Y440">
        <v>0</v>
      </c>
      <c r="AA440" t="s">
        <v>2594</v>
      </c>
      <c r="AB440" t="s">
        <v>2606</v>
      </c>
      <c r="AC440" t="s">
        <v>2607</v>
      </c>
      <c r="AI440" t="s">
        <v>307</v>
      </c>
      <c r="AJ440" t="s">
        <v>3655</v>
      </c>
      <c r="AL440" t="s">
        <v>3679</v>
      </c>
    </row>
    <row r="441" spans="1:38" hidden="1">
      <c r="A441" t="s">
        <v>3959</v>
      </c>
      <c r="C441" t="s">
        <v>3117</v>
      </c>
      <c r="D441" s="6">
        <v>44994.235324074078</v>
      </c>
      <c r="E441" t="s">
        <v>3960</v>
      </c>
      <c r="F441" t="s">
        <v>3961</v>
      </c>
      <c r="G441" t="s">
        <v>2629</v>
      </c>
      <c r="H441" t="s">
        <v>3962</v>
      </c>
      <c r="I441">
        <v>0</v>
      </c>
      <c r="J441">
        <v>0</v>
      </c>
      <c r="K441" s="6">
        <v>44993.293749999997</v>
      </c>
      <c r="L441" t="s">
        <v>2630</v>
      </c>
      <c r="M441">
        <v>33</v>
      </c>
      <c r="N441">
        <v>1</v>
      </c>
      <c r="O441">
        <v>10833</v>
      </c>
      <c r="P441" t="s">
        <v>48</v>
      </c>
      <c r="Q441" t="s">
        <v>329</v>
      </c>
      <c r="R441">
        <v>27</v>
      </c>
      <c r="S441" t="s">
        <v>2634</v>
      </c>
      <c r="T441">
        <v>229543</v>
      </c>
      <c r="U441">
        <v>565797</v>
      </c>
      <c r="W441">
        <v>0</v>
      </c>
      <c r="X441" t="s">
        <v>3120</v>
      </c>
      <c r="Y441">
        <v>45037.293749999997</v>
      </c>
      <c r="AA441" t="s">
        <v>2594</v>
      </c>
      <c r="AB441" t="s">
        <v>2587</v>
      </c>
      <c r="AC441" t="s">
        <v>2607</v>
      </c>
      <c r="AI441" t="s">
        <v>307</v>
      </c>
      <c r="AJ441" t="s">
        <v>3655</v>
      </c>
      <c r="AL441" t="s">
        <v>3679</v>
      </c>
    </row>
    <row r="442" spans="1:38" hidden="1">
      <c r="A442" t="s">
        <v>3963</v>
      </c>
      <c r="C442" t="s">
        <v>3117</v>
      </c>
      <c r="D442" s="6">
        <v>44994.235347222224</v>
      </c>
      <c r="E442" t="s">
        <v>3964</v>
      </c>
      <c r="F442" t="s">
        <v>3965</v>
      </c>
      <c r="G442" t="s">
        <v>2629</v>
      </c>
      <c r="H442" t="s">
        <v>3962</v>
      </c>
      <c r="I442">
        <v>0</v>
      </c>
      <c r="J442">
        <v>0</v>
      </c>
      <c r="K442" s="6">
        <v>44993.502511574072</v>
      </c>
      <c r="L442" t="s">
        <v>2630</v>
      </c>
      <c r="M442">
        <v>33</v>
      </c>
      <c r="N442">
        <v>1</v>
      </c>
      <c r="O442">
        <v>10833</v>
      </c>
      <c r="P442" t="s">
        <v>48</v>
      </c>
      <c r="Q442" t="s">
        <v>329</v>
      </c>
      <c r="R442">
        <v>27</v>
      </c>
      <c r="S442" t="s">
        <v>2634</v>
      </c>
      <c r="T442">
        <v>229543</v>
      </c>
      <c r="U442">
        <v>565797</v>
      </c>
      <c r="W442">
        <v>0</v>
      </c>
      <c r="X442" t="s">
        <v>3120</v>
      </c>
      <c r="Y442">
        <v>45037.502511574072</v>
      </c>
      <c r="AA442" t="s">
        <v>2594</v>
      </c>
      <c r="AB442" t="s">
        <v>2587</v>
      </c>
      <c r="AC442" t="s">
        <v>2607</v>
      </c>
      <c r="AI442" t="s">
        <v>307</v>
      </c>
      <c r="AJ442" t="s">
        <v>3655</v>
      </c>
      <c r="AL442" t="s">
        <v>3679</v>
      </c>
    </row>
    <row r="443" spans="1:38" hidden="1">
      <c r="A443" t="s">
        <v>3966</v>
      </c>
      <c r="C443" t="s">
        <v>3117</v>
      </c>
      <c r="D443" s="6">
        <v>44994.235312500001</v>
      </c>
      <c r="E443" t="s">
        <v>3967</v>
      </c>
      <c r="F443" t="s">
        <v>3968</v>
      </c>
      <c r="G443" t="s">
        <v>2629</v>
      </c>
      <c r="H443" t="s">
        <v>3962</v>
      </c>
      <c r="I443">
        <v>0</v>
      </c>
      <c r="J443">
        <v>0</v>
      </c>
      <c r="K443" s="6">
        <v>44993.335914351854</v>
      </c>
      <c r="L443" t="s">
        <v>2630</v>
      </c>
      <c r="M443">
        <v>33</v>
      </c>
      <c r="N443">
        <v>1</v>
      </c>
      <c r="O443">
        <v>10833</v>
      </c>
      <c r="P443" t="s">
        <v>48</v>
      </c>
      <c r="Q443" t="s">
        <v>329</v>
      </c>
      <c r="R443">
        <v>27</v>
      </c>
      <c r="S443" t="s">
        <v>2634</v>
      </c>
      <c r="T443">
        <v>229543</v>
      </c>
      <c r="U443">
        <v>565797</v>
      </c>
      <c r="W443">
        <v>0</v>
      </c>
      <c r="X443" t="s">
        <v>3120</v>
      </c>
      <c r="Y443">
        <v>45037.335914351854</v>
      </c>
      <c r="AA443" t="s">
        <v>2594</v>
      </c>
      <c r="AB443" t="s">
        <v>2587</v>
      </c>
      <c r="AC443" t="s">
        <v>2607</v>
      </c>
      <c r="AI443" t="s">
        <v>307</v>
      </c>
      <c r="AJ443" t="s">
        <v>3655</v>
      </c>
      <c r="AL443" t="s">
        <v>3679</v>
      </c>
    </row>
    <row r="444" spans="1:38" hidden="1">
      <c r="A444" t="s">
        <v>3969</v>
      </c>
      <c r="C444" t="s">
        <v>2627</v>
      </c>
      <c r="D444" s="6">
        <v>44994.235034722224</v>
      </c>
      <c r="E444" t="s">
        <v>3970</v>
      </c>
      <c r="F444" t="s">
        <v>3879</v>
      </c>
      <c r="G444" t="s">
        <v>2629</v>
      </c>
      <c r="H444" t="s">
        <v>3554</v>
      </c>
      <c r="I444">
        <v>0</v>
      </c>
      <c r="J444">
        <v>0</v>
      </c>
      <c r="K444" s="6">
        <v>44993.394444444442</v>
      </c>
      <c r="L444" t="s">
        <v>2630</v>
      </c>
      <c r="M444">
        <v>2310</v>
      </c>
      <c r="N444">
        <v>1</v>
      </c>
      <c r="O444">
        <v>462001</v>
      </c>
      <c r="P444" t="s">
        <v>48</v>
      </c>
      <c r="Q444" t="s">
        <v>329</v>
      </c>
      <c r="R444">
        <v>607</v>
      </c>
      <c r="S444" t="s">
        <v>2634</v>
      </c>
      <c r="T444">
        <v>126532</v>
      </c>
      <c r="U444">
        <v>568666</v>
      </c>
      <c r="W444">
        <v>0</v>
      </c>
      <c r="X444" t="s">
        <v>2632</v>
      </c>
      <c r="Y444">
        <v>45037.394444444442</v>
      </c>
      <c r="AA444" t="s">
        <v>2594</v>
      </c>
      <c r="AB444" t="s">
        <v>2587</v>
      </c>
      <c r="AC444" t="s">
        <v>2607</v>
      </c>
      <c r="AI444" t="s">
        <v>307</v>
      </c>
      <c r="AJ444" t="s">
        <v>3655</v>
      </c>
      <c r="AL444" t="s">
        <v>3679</v>
      </c>
    </row>
    <row r="445" spans="1:38" hidden="1">
      <c r="A445" t="s">
        <v>3971</v>
      </c>
      <c r="C445" t="s">
        <v>2627</v>
      </c>
      <c r="D445" s="6">
        <v>44994.234965277778</v>
      </c>
      <c r="E445" t="s">
        <v>3972</v>
      </c>
      <c r="F445" t="s">
        <v>3973</v>
      </c>
      <c r="G445" t="s">
        <v>2629</v>
      </c>
      <c r="H445" t="s">
        <v>3554</v>
      </c>
      <c r="I445">
        <v>0</v>
      </c>
      <c r="J445">
        <v>0</v>
      </c>
      <c r="K445" s="6">
        <v>44993.535787037035</v>
      </c>
      <c r="L445" t="s">
        <v>2630</v>
      </c>
      <c r="M445">
        <v>2310</v>
      </c>
      <c r="N445">
        <v>1</v>
      </c>
      <c r="O445">
        <v>462001</v>
      </c>
      <c r="P445" t="s">
        <v>48</v>
      </c>
      <c r="Q445" t="s">
        <v>329</v>
      </c>
      <c r="R445">
        <v>607</v>
      </c>
      <c r="S445" t="s">
        <v>2634</v>
      </c>
      <c r="T445">
        <v>126532</v>
      </c>
      <c r="U445">
        <v>568666</v>
      </c>
      <c r="W445">
        <v>0</v>
      </c>
      <c r="X445" t="s">
        <v>2632</v>
      </c>
      <c r="Y445">
        <v>45037.535787037035</v>
      </c>
      <c r="AA445" t="s">
        <v>2594</v>
      </c>
      <c r="AB445" t="s">
        <v>2587</v>
      </c>
      <c r="AC445" t="s">
        <v>2607</v>
      </c>
      <c r="AI445" t="s">
        <v>307</v>
      </c>
      <c r="AJ445" t="s">
        <v>3655</v>
      </c>
      <c r="AL445" t="s">
        <v>3679</v>
      </c>
    </row>
    <row r="446" spans="1:38" hidden="1">
      <c r="A446" t="s">
        <v>3974</v>
      </c>
      <c r="C446" t="s">
        <v>2627</v>
      </c>
      <c r="D446" s="6">
        <v>44994.234861111108</v>
      </c>
      <c r="E446" t="s">
        <v>3975</v>
      </c>
      <c r="F446" t="s">
        <v>3973</v>
      </c>
      <c r="G446" t="s">
        <v>2629</v>
      </c>
      <c r="H446" t="s">
        <v>3554</v>
      </c>
      <c r="I446">
        <v>0</v>
      </c>
      <c r="J446">
        <v>0</v>
      </c>
      <c r="K446" s="6">
        <v>44993.684861111113</v>
      </c>
      <c r="L446" t="s">
        <v>2630</v>
      </c>
      <c r="M446">
        <v>2310</v>
      </c>
      <c r="N446">
        <v>1</v>
      </c>
      <c r="O446">
        <v>462001</v>
      </c>
      <c r="P446" t="s">
        <v>48</v>
      </c>
      <c r="Q446" t="s">
        <v>329</v>
      </c>
      <c r="R446">
        <v>607</v>
      </c>
      <c r="S446" t="s">
        <v>2634</v>
      </c>
      <c r="T446">
        <v>126532</v>
      </c>
      <c r="U446">
        <v>568666</v>
      </c>
      <c r="W446">
        <v>0</v>
      </c>
      <c r="X446" t="s">
        <v>2632</v>
      </c>
      <c r="Y446">
        <v>45037.684861111113</v>
      </c>
      <c r="AA446" t="s">
        <v>2594</v>
      </c>
      <c r="AB446" t="s">
        <v>2587</v>
      </c>
      <c r="AC446" t="s">
        <v>2607</v>
      </c>
      <c r="AI446" t="s">
        <v>307</v>
      </c>
      <c r="AJ446" t="s">
        <v>3655</v>
      </c>
      <c r="AL446" t="s">
        <v>3679</v>
      </c>
    </row>
    <row r="447" spans="1:38" hidden="1">
      <c r="A447" t="s">
        <v>3976</v>
      </c>
      <c r="C447" t="s">
        <v>2627</v>
      </c>
      <c r="D447" s="6">
        <v>44994.234942129631</v>
      </c>
      <c r="E447" t="s">
        <v>3975</v>
      </c>
      <c r="F447" t="s">
        <v>3973</v>
      </c>
      <c r="G447" t="s">
        <v>2629</v>
      </c>
      <c r="H447" t="s">
        <v>3554</v>
      </c>
      <c r="I447">
        <v>0</v>
      </c>
      <c r="J447">
        <v>0</v>
      </c>
      <c r="K447" s="6">
        <v>44993.605081018519</v>
      </c>
      <c r="L447" t="s">
        <v>2630</v>
      </c>
      <c r="M447">
        <v>2310</v>
      </c>
      <c r="N447">
        <v>1</v>
      </c>
      <c r="O447">
        <v>462001</v>
      </c>
      <c r="P447" t="s">
        <v>48</v>
      </c>
      <c r="Q447" t="s">
        <v>329</v>
      </c>
      <c r="R447">
        <v>607</v>
      </c>
      <c r="S447" t="s">
        <v>2634</v>
      </c>
      <c r="T447">
        <v>126532</v>
      </c>
      <c r="U447">
        <v>568666</v>
      </c>
      <c r="W447">
        <v>0</v>
      </c>
      <c r="X447" t="s">
        <v>2632</v>
      </c>
      <c r="Y447">
        <v>45037.605081018519</v>
      </c>
      <c r="AA447" t="s">
        <v>2594</v>
      </c>
      <c r="AB447" t="s">
        <v>2587</v>
      </c>
      <c r="AC447" t="s">
        <v>2607</v>
      </c>
      <c r="AI447" t="s">
        <v>307</v>
      </c>
      <c r="AJ447" t="s">
        <v>3655</v>
      </c>
      <c r="AL447" t="s">
        <v>3679</v>
      </c>
    </row>
    <row r="448" spans="1:38" hidden="1">
      <c r="A448" t="s">
        <v>3977</v>
      </c>
      <c r="C448" t="s">
        <v>2627</v>
      </c>
      <c r="D448" s="6">
        <v>44994.235150462962</v>
      </c>
      <c r="E448" t="s">
        <v>3975</v>
      </c>
      <c r="F448" t="s">
        <v>3973</v>
      </c>
      <c r="G448" t="s">
        <v>2629</v>
      </c>
      <c r="H448" t="s">
        <v>3554</v>
      </c>
      <c r="I448">
        <v>0</v>
      </c>
      <c r="J448">
        <v>0</v>
      </c>
      <c r="K448" s="6">
        <v>44993.654513888891</v>
      </c>
      <c r="L448" t="s">
        <v>2630</v>
      </c>
      <c r="M448">
        <v>2310</v>
      </c>
      <c r="N448">
        <v>1</v>
      </c>
      <c r="O448">
        <v>462001</v>
      </c>
      <c r="P448" t="s">
        <v>48</v>
      </c>
      <c r="Q448" t="s">
        <v>329</v>
      </c>
      <c r="R448">
        <v>607</v>
      </c>
      <c r="S448" t="s">
        <v>2634</v>
      </c>
      <c r="T448">
        <v>126532</v>
      </c>
      <c r="U448">
        <v>568666</v>
      </c>
      <c r="W448">
        <v>0</v>
      </c>
      <c r="X448" t="s">
        <v>2632</v>
      </c>
      <c r="Y448">
        <v>45037.654513888891</v>
      </c>
      <c r="AA448" t="s">
        <v>2594</v>
      </c>
      <c r="AB448" t="s">
        <v>2587</v>
      </c>
      <c r="AC448" t="s">
        <v>2607</v>
      </c>
      <c r="AI448" t="s">
        <v>307</v>
      </c>
      <c r="AJ448" t="s">
        <v>3655</v>
      </c>
      <c r="AL448" t="s">
        <v>3679</v>
      </c>
    </row>
    <row r="449" spans="1:38" hidden="1">
      <c r="A449" t="s">
        <v>3978</v>
      </c>
      <c r="C449" t="s">
        <v>2627</v>
      </c>
      <c r="D449" s="6">
        <v>44994.235162037039</v>
      </c>
      <c r="E449" t="s">
        <v>3979</v>
      </c>
      <c r="F449" t="s">
        <v>3930</v>
      </c>
      <c r="G449" t="s">
        <v>2629</v>
      </c>
      <c r="H449" t="s">
        <v>3554</v>
      </c>
      <c r="I449">
        <v>0</v>
      </c>
      <c r="J449">
        <v>0</v>
      </c>
      <c r="K449" s="6">
        <v>44993.57135416667</v>
      </c>
      <c r="L449" t="s">
        <v>2630</v>
      </c>
      <c r="M449">
        <v>2310</v>
      </c>
      <c r="N449">
        <v>1</v>
      </c>
      <c r="O449">
        <v>462001</v>
      </c>
      <c r="P449" t="s">
        <v>48</v>
      </c>
      <c r="Q449" t="s">
        <v>329</v>
      </c>
      <c r="R449">
        <v>607</v>
      </c>
      <c r="S449" t="s">
        <v>2634</v>
      </c>
      <c r="T449">
        <v>126532</v>
      </c>
      <c r="U449">
        <v>568666</v>
      </c>
      <c r="W449">
        <v>0</v>
      </c>
      <c r="X449" t="s">
        <v>2632</v>
      </c>
      <c r="Y449">
        <v>45037.57135416667</v>
      </c>
      <c r="AA449" t="s">
        <v>2594</v>
      </c>
      <c r="AB449" t="s">
        <v>2587</v>
      </c>
      <c r="AC449" t="s">
        <v>2607</v>
      </c>
      <c r="AI449" t="s">
        <v>307</v>
      </c>
      <c r="AJ449" t="s">
        <v>3655</v>
      </c>
      <c r="AL449" t="s">
        <v>3679</v>
      </c>
    </row>
    <row r="450" spans="1:38" hidden="1">
      <c r="A450" t="s">
        <v>3980</v>
      </c>
      <c r="C450" t="s">
        <v>2627</v>
      </c>
      <c r="D450" s="6">
        <v>44994.235000000001</v>
      </c>
      <c r="E450" t="s">
        <v>3981</v>
      </c>
      <c r="F450" t="s">
        <v>3930</v>
      </c>
      <c r="G450" t="s">
        <v>2629</v>
      </c>
      <c r="H450" t="s">
        <v>3554</v>
      </c>
      <c r="I450">
        <v>0</v>
      </c>
      <c r="J450">
        <v>0</v>
      </c>
      <c r="K450" s="6">
        <v>44993.475937499999</v>
      </c>
      <c r="L450" t="s">
        <v>2630</v>
      </c>
      <c r="M450">
        <v>2310</v>
      </c>
      <c r="N450">
        <v>1</v>
      </c>
      <c r="O450">
        <v>462001</v>
      </c>
      <c r="P450" t="s">
        <v>48</v>
      </c>
      <c r="Q450" t="s">
        <v>329</v>
      </c>
      <c r="R450">
        <v>607</v>
      </c>
      <c r="S450" t="s">
        <v>2634</v>
      </c>
      <c r="T450">
        <v>126532</v>
      </c>
      <c r="U450">
        <v>568666</v>
      </c>
      <c r="W450">
        <v>0</v>
      </c>
      <c r="X450" t="s">
        <v>2632</v>
      </c>
      <c r="Y450">
        <v>45037.475937499999</v>
      </c>
      <c r="AA450" t="s">
        <v>2594</v>
      </c>
      <c r="AB450" t="s">
        <v>2587</v>
      </c>
      <c r="AC450" t="s">
        <v>2607</v>
      </c>
      <c r="AI450" t="s">
        <v>307</v>
      </c>
      <c r="AJ450" t="s">
        <v>3655</v>
      </c>
      <c r="AL450" t="s">
        <v>3679</v>
      </c>
    </row>
    <row r="451" spans="1:38" hidden="1">
      <c r="A451" t="s">
        <v>3982</v>
      </c>
      <c r="C451" t="s">
        <v>2709</v>
      </c>
      <c r="D451" s="6">
        <v>44997.15828703704</v>
      </c>
      <c r="E451" t="s">
        <v>3983</v>
      </c>
      <c r="F451" t="s">
        <v>3984</v>
      </c>
      <c r="G451" t="s">
        <v>122</v>
      </c>
      <c r="H451" t="s">
        <v>2233</v>
      </c>
      <c r="I451">
        <v>0</v>
      </c>
      <c r="J451">
        <v>9</v>
      </c>
      <c r="K451" s="6">
        <v>44997</v>
      </c>
      <c r="L451" t="s">
        <v>2630</v>
      </c>
      <c r="M451">
        <v>3110.25</v>
      </c>
      <c r="N451">
        <v>195</v>
      </c>
      <c r="O451">
        <v>136656</v>
      </c>
      <c r="P451" t="s">
        <v>48</v>
      </c>
      <c r="Q451" t="s">
        <v>329</v>
      </c>
      <c r="R451">
        <v>27</v>
      </c>
      <c r="S451" t="s">
        <v>2634</v>
      </c>
      <c r="T451">
        <v>121687</v>
      </c>
      <c r="U451">
        <v>642876</v>
      </c>
      <c r="W451">
        <v>0</v>
      </c>
      <c r="X451" t="s">
        <v>2585</v>
      </c>
      <c r="Y451">
        <v>0</v>
      </c>
      <c r="AA451" t="s">
        <v>2594</v>
      </c>
      <c r="AB451" t="s">
        <v>2606</v>
      </c>
      <c r="AC451" t="s">
        <v>2607</v>
      </c>
      <c r="AI451" t="s">
        <v>307</v>
      </c>
      <c r="AJ451" t="s">
        <v>3655</v>
      </c>
      <c r="AL451" t="s">
        <v>3679</v>
      </c>
    </row>
    <row r="452" spans="1:38" hidden="1">
      <c r="A452" t="s">
        <v>3985</v>
      </c>
      <c r="C452" t="s">
        <v>2627</v>
      </c>
      <c r="D452" s="6">
        <v>45005.102789351855</v>
      </c>
      <c r="E452" t="s">
        <v>3986</v>
      </c>
      <c r="F452" t="s">
        <v>3987</v>
      </c>
      <c r="G452" t="s">
        <v>2629</v>
      </c>
      <c r="H452" t="s">
        <v>3988</v>
      </c>
      <c r="I452">
        <v>0</v>
      </c>
      <c r="J452">
        <v>0</v>
      </c>
      <c r="K452" s="6">
        <v>45004.381944444445</v>
      </c>
      <c r="L452" t="s">
        <v>2630</v>
      </c>
      <c r="M452">
        <v>783</v>
      </c>
      <c r="N452">
        <v>1</v>
      </c>
      <c r="O452">
        <v>514667</v>
      </c>
      <c r="P452" t="s">
        <v>48</v>
      </c>
      <c r="Q452" t="s">
        <v>329</v>
      </c>
      <c r="R452">
        <v>27</v>
      </c>
      <c r="S452" t="s">
        <v>2634</v>
      </c>
      <c r="T452">
        <v>288098</v>
      </c>
      <c r="U452">
        <v>568666</v>
      </c>
      <c r="W452">
        <v>0</v>
      </c>
      <c r="X452" t="s">
        <v>2632</v>
      </c>
      <c r="Y452">
        <v>45037.381944444445</v>
      </c>
      <c r="AA452" t="s">
        <v>2594</v>
      </c>
      <c r="AB452" t="s">
        <v>2587</v>
      </c>
      <c r="AC452" t="s">
        <v>2607</v>
      </c>
      <c r="AI452" t="s">
        <v>307</v>
      </c>
      <c r="AJ452" t="s">
        <v>3655</v>
      </c>
      <c r="AL452" t="s">
        <v>3679</v>
      </c>
    </row>
    <row r="453" spans="1:38" hidden="1">
      <c r="A453" t="s">
        <v>3989</v>
      </c>
      <c r="C453" t="s">
        <v>3117</v>
      </c>
      <c r="D453" s="6">
        <v>44994.235358796293</v>
      </c>
      <c r="E453" t="s">
        <v>3990</v>
      </c>
      <c r="F453" t="s">
        <v>3897</v>
      </c>
      <c r="G453" t="s">
        <v>2963</v>
      </c>
      <c r="H453" t="s">
        <v>3991</v>
      </c>
      <c r="I453">
        <v>0</v>
      </c>
      <c r="J453">
        <v>0</v>
      </c>
      <c r="K453" s="6">
        <v>44993.709722222222</v>
      </c>
      <c r="L453" t="s">
        <v>2630</v>
      </c>
      <c r="M453">
        <v>63</v>
      </c>
      <c r="N453">
        <v>1</v>
      </c>
      <c r="O453">
        <v>25000</v>
      </c>
      <c r="P453" t="s">
        <v>48</v>
      </c>
      <c r="Q453" t="s">
        <v>329</v>
      </c>
      <c r="R453">
        <v>27</v>
      </c>
      <c r="S453" t="s">
        <v>2634</v>
      </c>
      <c r="T453">
        <v>145852</v>
      </c>
      <c r="U453">
        <v>565797</v>
      </c>
      <c r="W453">
        <v>0</v>
      </c>
      <c r="X453" t="s">
        <v>3120</v>
      </c>
      <c r="Y453">
        <v>45037.709722222222</v>
      </c>
      <c r="AA453" t="s">
        <v>2594</v>
      </c>
      <c r="AB453" t="s">
        <v>2587</v>
      </c>
      <c r="AC453" t="s">
        <v>2607</v>
      </c>
      <c r="AI453" t="s">
        <v>307</v>
      </c>
      <c r="AJ453" t="s">
        <v>3655</v>
      </c>
      <c r="AL453" t="s">
        <v>3679</v>
      </c>
    </row>
    <row r="454" spans="1:38" hidden="1">
      <c r="A454" t="s">
        <v>3992</v>
      </c>
      <c r="C454" t="s">
        <v>3117</v>
      </c>
      <c r="D454" s="6">
        <v>44994.235324074078</v>
      </c>
      <c r="E454" t="s">
        <v>3993</v>
      </c>
      <c r="F454" t="s">
        <v>3897</v>
      </c>
      <c r="G454" t="s">
        <v>2963</v>
      </c>
      <c r="H454" t="s">
        <v>3991</v>
      </c>
      <c r="I454">
        <v>0</v>
      </c>
      <c r="J454">
        <v>0</v>
      </c>
      <c r="K454" s="6">
        <v>44993.626284722224</v>
      </c>
      <c r="L454" t="s">
        <v>2630</v>
      </c>
      <c r="M454">
        <v>63</v>
      </c>
      <c r="N454">
        <v>1</v>
      </c>
      <c r="O454">
        <v>25000</v>
      </c>
      <c r="P454" t="s">
        <v>48</v>
      </c>
      <c r="Q454" t="s">
        <v>329</v>
      </c>
      <c r="R454">
        <v>27</v>
      </c>
      <c r="S454" t="s">
        <v>2634</v>
      </c>
      <c r="T454">
        <v>145852</v>
      </c>
      <c r="U454">
        <v>565797</v>
      </c>
      <c r="W454">
        <v>0</v>
      </c>
      <c r="X454" t="s">
        <v>3120</v>
      </c>
      <c r="Y454">
        <v>45037.626284722224</v>
      </c>
      <c r="AA454" t="s">
        <v>2594</v>
      </c>
      <c r="AB454" t="s">
        <v>2587</v>
      </c>
      <c r="AC454" t="s">
        <v>2607</v>
      </c>
      <c r="AI454" t="s">
        <v>307</v>
      </c>
      <c r="AJ454" t="s">
        <v>3655</v>
      </c>
      <c r="AL454" t="s">
        <v>3679</v>
      </c>
    </row>
    <row r="455" spans="1:38" hidden="1">
      <c r="A455" t="s">
        <v>3994</v>
      </c>
      <c r="C455" t="s">
        <v>3117</v>
      </c>
      <c r="D455" s="6">
        <v>44994.235335648147</v>
      </c>
      <c r="E455" t="s">
        <v>3995</v>
      </c>
      <c r="F455" t="s">
        <v>3897</v>
      </c>
      <c r="G455" t="s">
        <v>2963</v>
      </c>
      <c r="H455" t="s">
        <v>3991</v>
      </c>
      <c r="I455">
        <v>0</v>
      </c>
      <c r="J455">
        <v>0</v>
      </c>
      <c r="K455" s="6">
        <v>44993.835416666669</v>
      </c>
      <c r="L455" t="s">
        <v>2630</v>
      </c>
      <c r="M455">
        <v>63</v>
      </c>
      <c r="N455">
        <v>1</v>
      </c>
      <c r="O455">
        <v>25000</v>
      </c>
      <c r="P455" t="s">
        <v>48</v>
      </c>
      <c r="Q455" t="s">
        <v>329</v>
      </c>
      <c r="R455">
        <v>27</v>
      </c>
      <c r="S455" t="s">
        <v>2634</v>
      </c>
      <c r="T455">
        <v>145852</v>
      </c>
      <c r="U455">
        <v>565797</v>
      </c>
      <c r="W455">
        <v>0</v>
      </c>
      <c r="X455" t="s">
        <v>3120</v>
      </c>
      <c r="Y455">
        <v>45037.835416666669</v>
      </c>
      <c r="AA455" t="s">
        <v>2594</v>
      </c>
      <c r="AB455" t="s">
        <v>2587</v>
      </c>
      <c r="AC455" t="s">
        <v>2607</v>
      </c>
      <c r="AI455" t="s">
        <v>307</v>
      </c>
      <c r="AJ455" t="s">
        <v>3655</v>
      </c>
      <c r="AL455" t="s">
        <v>3679</v>
      </c>
    </row>
    <row r="456" spans="1:38" hidden="1">
      <c r="A456" t="s">
        <v>3996</v>
      </c>
      <c r="C456" t="s">
        <v>3117</v>
      </c>
      <c r="D456" s="6">
        <v>44994.235347222224</v>
      </c>
      <c r="E456" t="s">
        <v>3995</v>
      </c>
      <c r="F456" t="s">
        <v>3897</v>
      </c>
      <c r="G456" t="s">
        <v>2963</v>
      </c>
      <c r="H456" t="s">
        <v>3991</v>
      </c>
      <c r="I456">
        <v>0</v>
      </c>
      <c r="J456">
        <v>0</v>
      </c>
      <c r="K456" s="6">
        <v>44993.79346064815</v>
      </c>
      <c r="L456" t="s">
        <v>2630</v>
      </c>
      <c r="M456">
        <v>63</v>
      </c>
      <c r="N456">
        <v>1</v>
      </c>
      <c r="O456">
        <v>25000</v>
      </c>
      <c r="P456" t="s">
        <v>48</v>
      </c>
      <c r="Q456" t="s">
        <v>329</v>
      </c>
      <c r="R456">
        <v>27</v>
      </c>
      <c r="S456" t="s">
        <v>2634</v>
      </c>
      <c r="T456">
        <v>145852</v>
      </c>
      <c r="U456">
        <v>565797</v>
      </c>
      <c r="W456">
        <v>0</v>
      </c>
      <c r="X456" t="s">
        <v>3120</v>
      </c>
      <c r="Y456">
        <v>45037.79346064815</v>
      </c>
      <c r="AA456" t="s">
        <v>2594</v>
      </c>
      <c r="AB456" t="s">
        <v>2587</v>
      </c>
      <c r="AC456" t="s">
        <v>2607</v>
      </c>
      <c r="AI456" t="s">
        <v>307</v>
      </c>
      <c r="AJ456" t="s">
        <v>3655</v>
      </c>
      <c r="AL456" t="s">
        <v>3679</v>
      </c>
    </row>
    <row r="457" spans="1:38" hidden="1">
      <c r="A457" t="s">
        <v>3997</v>
      </c>
      <c r="C457" t="s">
        <v>3117</v>
      </c>
      <c r="D457" s="6">
        <v>44994.235347222224</v>
      </c>
      <c r="E457" t="s">
        <v>3998</v>
      </c>
      <c r="F457" t="s">
        <v>3897</v>
      </c>
      <c r="G457" t="s">
        <v>3123</v>
      </c>
      <c r="H457" t="s">
        <v>3999</v>
      </c>
      <c r="I457">
        <v>0</v>
      </c>
      <c r="J457">
        <v>0</v>
      </c>
      <c r="K457" s="6">
        <v>44993.835416666669</v>
      </c>
      <c r="L457" t="s">
        <v>2630</v>
      </c>
      <c r="M457">
        <v>182</v>
      </c>
      <c r="N457">
        <v>1</v>
      </c>
      <c r="O457">
        <v>70333</v>
      </c>
      <c r="P457" t="s">
        <v>48</v>
      </c>
      <c r="Q457" t="s">
        <v>329</v>
      </c>
      <c r="R457">
        <v>27</v>
      </c>
      <c r="S457" t="s">
        <v>2634</v>
      </c>
      <c r="T457">
        <v>145855</v>
      </c>
      <c r="U457">
        <v>565797</v>
      </c>
      <c r="W457">
        <v>0</v>
      </c>
      <c r="X457" t="s">
        <v>3120</v>
      </c>
      <c r="Y457">
        <v>45037.835416666669</v>
      </c>
      <c r="AA457" t="s">
        <v>2594</v>
      </c>
      <c r="AB457" t="s">
        <v>2587</v>
      </c>
      <c r="AC457" t="s">
        <v>2607</v>
      </c>
      <c r="AI457" t="s">
        <v>307</v>
      </c>
      <c r="AJ457" t="s">
        <v>3655</v>
      </c>
      <c r="AL457" t="s">
        <v>3679</v>
      </c>
    </row>
    <row r="458" spans="1:38" hidden="1">
      <c r="A458" t="s">
        <v>4000</v>
      </c>
      <c r="C458" t="s">
        <v>2598</v>
      </c>
      <c r="D458" s="6">
        <v>44997.158310185187</v>
      </c>
      <c r="E458" t="s">
        <v>4001</v>
      </c>
      <c r="F458" t="s">
        <v>4002</v>
      </c>
      <c r="G458" t="s">
        <v>54</v>
      </c>
      <c r="H458" t="s">
        <v>137</v>
      </c>
      <c r="I458">
        <v>0</v>
      </c>
      <c r="J458">
        <v>0</v>
      </c>
      <c r="K458" s="6">
        <v>44996.000127314815</v>
      </c>
      <c r="L458" t="s">
        <v>2630</v>
      </c>
      <c r="M458">
        <v>267136</v>
      </c>
      <c r="N458">
        <v>1</v>
      </c>
      <c r="O458">
        <v>9952153</v>
      </c>
      <c r="P458" t="s">
        <v>48</v>
      </c>
      <c r="Q458" t="s">
        <v>329</v>
      </c>
      <c r="R458">
        <v>1106</v>
      </c>
      <c r="S458" t="s">
        <v>2634</v>
      </c>
      <c r="T458">
        <v>48724</v>
      </c>
      <c r="U458">
        <v>642877</v>
      </c>
      <c r="W458">
        <v>0</v>
      </c>
      <c r="X458" t="s">
        <v>2585</v>
      </c>
      <c r="Y458">
        <v>0</v>
      </c>
      <c r="AA458" t="s">
        <v>2594</v>
      </c>
      <c r="AB458" t="s">
        <v>2606</v>
      </c>
      <c r="AC458" t="s">
        <v>2607</v>
      </c>
      <c r="AI458" t="s">
        <v>307</v>
      </c>
      <c r="AJ458" t="s">
        <v>3655</v>
      </c>
      <c r="AL458" t="s">
        <v>3679</v>
      </c>
    </row>
    <row r="459" spans="1:38" hidden="1">
      <c r="A459" t="s">
        <v>4003</v>
      </c>
      <c r="C459" t="s">
        <v>2598</v>
      </c>
      <c r="D459" s="6">
        <v>45007.22146990741</v>
      </c>
      <c r="E459" t="s">
        <v>4004</v>
      </c>
      <c r="F459" t="s">
        <v>4005</v>
      </c>
      <c r="G459" t="s">
        <v>54</v>
      </c>
      <c r="H459" t="s">
        <v>402</v>
      </c>
      <c r="I459">
        <v>0</v>
      </c>
      <c r="J459">
        <v>1</v>
      </c>
      <c r="K459" s="6">
        <v>45006</v>
      </c>
      <c r="L459" t="s">
        <v>1929</v>
      </c>
      <c r="M459">
        <v>182356</v>
      </c>
      <c r="N459">
        <v>1</v>
      </c>
      <c r="O459">
        <v>6793685</v>
      </c>
      <c r="P459" t="s">
        <v>48</v>
      </c>
      <c r="Q459" t="s">
        <v>329</v>
      </c>
      <c r="R459">
        <v>27</v>
      </c>
      <c r="S459" t="s">
        <v>4006</v>
      </c>
      <c r="T459">
        <v>152112</v>
      </c>
      <c r="U459">
        <v>642877</v>
      </c>
      <c r="W459">
        <v>0</v>
      </c>
      <c r="X459" t="s">
        <v>2585</v>
      </c>
      <c r="Y459">
        <v>0</v>
      </c>
      <c r="AA459" t="s">
        <v>2594</v>
      </c>
      <c r="AB459" t="s">
        <v>2606</v>
      </c>
      <c r="AC459" t="s">
        <v>2607</v>
      </c>
      <c r="AI459" t="s">
        <v>307</v>
      </c>
      <c r="AJ459" t="s">
        <v>4007</v>
      </c>
      <c r="AL459" t="s">
        <v>3679</v>
      </c>
    </row>
    <row r="460" spans="1:38" hidden="1">
      <c r="A460" t="s">
        <v>4008</v>
      </c>
      <c r="C460" t="s">
        <v>2598</v>
      </c>
      <c r="D460" s="6">
        <v>44996.24417824074</v>
      </c>
      <c r="E460" t="s">
        <v>4009</v>
      </c>
      <c r="F460" t="s">
        <v>4010</v>
      </c>
      <c r="G460" t="s">
        <v>54</v>
      </c>
      <c r="H460" t="s">
        <v>612</v>
      </c>
      <c r="I460">
        <v>0</v>
      </c>
      <c r="J460">
        <v>0</v>
      </c>
      <c r="K460" s="6">
        <v>44995.44804398148</v>
      </c>
      <c r="L460" t="s">
        <v>2630</v>
      </c>
      <c r="M460">
        <v>197006</v>
      </c>
      <c r="N460">
        <v>1</v>
      </c>
      <c r="O460">
        <v>7339450</v>
      </c>
      <c r="P460" t="s">
        <v>48</v>
      </c>
      <c r="Q460" t="s">
        <v>329</v>
      </c>
      <c r="R460">
        <v>1106</v>
      </c>
      <c r="S460" t="s">
        <v>2634</v>
      </c>
      <c r="T460">
        <v>61654</v>
      </c>
      <c r="U460">
        <v>642877</v>
      </c>
      <c r="W460">
        <v>0</v>
      </c>
      <c r="X460" t="s">
        <v>2585</v>
      </c>
      <c r="Y460">
        <v>0</v>
      </c>
      <c r="AA460" t="s">
        <v>2594</v>
      </c>
      <c r="AB460" t="s">
        <v>2606</v>
      </c>
      <c r="AC460" t="s">
        <v>2607</v>
      </c>
      <c r="AI460" t="s">
        <v>307</v>
      </c>
      <c r="AJ460" t="s">
        <v>3655</v>
      </c>
      <c r="AL460" t="s">
        <v>3679</v>
      </c>
    </row>
    <row r="461" spans="1:38" hidden="1">
      <c r="A461" t="s">
        <v>4011</v>
      </c>
      <c r="C461" t="s">
        <v>2598</v>
      </c>
      <c r="D461" s="6">
        <v>45007.22148148148</v>
      </c>
      <c r="E461" t="s">
        <v>4012</v>
      </c>
      <c r="F461" t="s">
        <v>4013</v>
      </c>
      <c r="G461" t="s">
        <v>54</v>
      </c>
      <c r="H461" t="s">
        <v>137</v>
      </c>
      <c r="I461">
        <v>0</v>
      </c>
      <c r="J461">
        <v>0</v>
      </c>
      <c r="K461" s="6">
        <v>45006.000798611109</v>
      </c>
      <c r="L461" t="s">
        <v>566</v>
      </c>
      <c r="M461">
        <v>267136</v>
      </c>
      <c r="N461">
        <v>1</v>
      </c>
      <c r="O461">
        <v>9952153</v>
      </c>
      <c r="P461" t="s">
        <v>48</v>
      </c>
      <c r="Q461" t="s">
        <v>329</v>
      </c>
      <c r="R461">
        <v>1106</v>
      </c>
      <c r="S461" t="s">
        <v>2778</v>
      </c>
      <c r="T461">
        <v>48724</v>
      </c>
      <c r="U461">
        <v>642877</v>
      </c>
      <c r="W461">
        <v>0</v>
      </c>
      <c r="X461" t="s">
        <v>2585</v>
      </c>
      <c r="Y461">
        <v>0</v>
      </c>
      <c r="AA461" t="s">
        <v>2594</v>
      </c>
      <c r="AB461" t="s">
        <v>2606</v>
      </c>
      <c r="AC461" t="s">
        <v>2607</v>
      </c>
      <c r="AI461" t="s">
        <v>307</v>
      </c>
      <c r="AJ461" t="s">
        <v>4007</v>
      </c>
      <c r="AL461" t="s">
        <v>3679</v>
      </c>
    </row>
    <row r="462" spans="1:38" hidden="1">
      <c r="A462" t="s">
        <v>4014</v>
      </c>
      <c r="C462" t="s">
        <v>2598</v>
      </c>
      <c r="D462" s="6">
        <v>45009.235011574077</v>
      </c>
      <c r="E462" t="s">
        <v>4015</v>
      </c>
      <c r="F462" t="s">
        <v>4016</v>
      </c>
      <c r="G462" t="s">
        <v>54</v>
      </c>
      <c r="H462" t="s">
        <v>612</v>
      </c>
      <c r="I462">
        <v>0</v>
      </c>
      <c r="J462">
        <v>0</v>
      </c>
      <c r="K462" s="6">
        <v>45008.574745370373</v>
      </c>
      <c r="L462" t="s">
        <v>4017</v>
      </c>
      <c r="M462">
        <v>197006</v>
      </c>
      <c r="N462">
        <v>1</v>
      </c>
      <c r="O462">
        <v>7339450</v>
      </c>
      <c r="P462" t="s">
        <v>48</v>
      </c>
      <c r="Q462" t="s">
        <v>329</v>
      </c>
      <c r="R462">
        <v>1106</v>
      </c>
      <c r="S462" t="s">
        <v>4018</v>
      </c>
      <c r="T462">
        <v>61654</v>
      </c>
      <c r="U462">
        <v>642877</v>
      </c>
      <c r="W462">
        <v>0</v>
      </c>
      <c r="X462" t="s">
        <v>2585</v>
      </c>
      <c r="Y462">
        <v>0</v>
      </c>
      <c r="AA462" t="s">
        <v>2594</v>
      </c>
      <c r="AB462" t="s">
        <v>2606</v>
      </c>
      <c r="AC462" t="s">
        <v>2607</v>
      </c>
      <c r="AI462" t="s">
        <v>307</v>
      </c>
      <c r="AJ462" t="s">
        <v>4007</v>
      </c>
      <c r="AL462" t="s">
        <v>3679</v>
      </c>
    </row>
    <row r="463" spans="1:38" hidden="1">
      <c r="A463" t="s">
        <v>4019</v>
      </c>
      <c r="C463" t="s">
        <v>2598</v>
      </c>
      <c r="D463" s="6">
        <v>44993.215277777781</v>
      </c>
      <c r="E463" t="s">
        <v>4020</v>
      </c>
      <c r="F463" t="s">
        <v>4021</v>
      </c>
      <c r="G463" t="s">
        <v>54</v>
      </c>
      <c r="H463" t="s">
        <v>145</v>
      </c>
      <c r="I463">
        <v>0</v>
      </c>
      <c r="J463">
        <v>0</v>
      </c>
      <c r="K463" s="6">
        <v>44993.000486111108</v>
      </c>
      <c r="L463" t="s">
        <v>2630</v>
      </c>
      <c r="M463">
        <v>261016</v>
      </c>
      <c r="N463">
        <v>1</v>
      </c>
      <c r="O463">
        <v>9724171</v>
      </c>
      <c r="P463" t="s">
        <v>48</v>
      </c>
      <c r="Q463" t="s">
        <v>329</v>
      </c>
      <c r="R463">
        <v>1106</v>
      </c>
      <c r="S463" t="s">
        <v>2634</v>
      </c>
      <c r="T463">
        <v>41220</v>
      </c>
      <c r="U463">
        <v>642877</v>
      </c>
      <c r="W463">
        <v>0</v>
      </c>
      <c r="X463" t="s">
        <v>2585</v>
      </c>
      <c r="Y463">
        <v>0</v>
      </c>
      <c r="AA463" t="s">
        <v>2594</v>
      </c>
      <c r="AB463" t="s">
        <v>2606</v>
      </c>
      <c r="AC463" t="s">
        <v>2607</v>
      </c>
      <c r="AI463" t="s">
        <v>307</v>
      </c>
      <c r="AJ463" t="s">
        <v>3655</v>
      </c>
      <c r="AL463" t="s">
        <v>3679</v>
      </c>
    </row>
    <row r="464" spans="1:38" hidden="1">
      <c r="A464" t="s">
        <v>4022</v>
      </c>
      <c r="C464" t="s">
        <v>2709</v>
      </c>
      <c r="D464" s="6">
        <v>44993.215231481481</v>
      </c>
      <c r="E464" t="s">
        <v>4023</v>
      </c>
      <c r="F464" t="s">
        <v>4024</v>
      </c>
      <c r="G464" t="s">
        <v>122</v>
      </c>
      <c r="H464" t="s">
        <v>492</v>
      </c>
      <c r="I464">
        <v>0</v>
      </c>
      <c r="J464">
        <v>7</v>
      </c>
      <c r="K464" s="6">
        <v>44993</v>
      </c>
      <c r="L464" t="s">
        <v>2630</v>
      </c>
      <c r="M464">
        <v>1606.38</v>
      </c>
      <c r="N464">
        <v>41</v>
      </c>
      <c r="O464">
        <v>325721</v>
      </c>
      <c r="P464" t="s">
        <v>48</v>
      </c>
      <c r="Q464" t="s">
        <v>329</v>
      </c>
      <c r="R464">
        <v>27</v>
      </c>
      <c r="S464" t="s">
        <v>2634</v>
      </c>
      <c r="T464">
        <v>121422</v>
      </c>
      <c r="U464">
        <v>642876</v>
      </c>
      <c r="W464">
        <v>0</v>
      </c>
      <c r="X464" t="s">
        <v>2585</v>
      </c>
      <c r="Y464">
        <v>0</v>
      </c>
      <c r="AA464" t="s">
        <v>2594</v>
      </c>
      <c r="AB464" t="s">
        <v>2595</v>
      </c>
      <c r="AC464" t="s">
        <v>2607</v>
      </c>
      <c r="AI464" t="s">
        <v>307</v>
      </c>
      <c r="AJ464" t="s">
        <v>3655</v>
      </c>
      <c r="AL464" t="s">
        <v>3679</v>
      </c>
    </row>
    <row r="465" spans="1:38" hidden="1">
      <c r="A465" t="s">
        <v>4025</v>
      </c>
      <c r="C465" t="s">
        <v>2582</v>
      </c>
      <c r="D465" s="6">
        <v>44931.149039351854</v>
      </c>
      <c r="E465" t="s">
        <v>4026</v>
      </c>
      <c r="F465" t="s">
        <v>4027</v>
      </c>
      <c r="G465" t="s">
        <v>54</v>
      </c>
      <c r="H465" t="s">
        <v>612</v>
      </c>
      <c r="I465">
        <v>0</v>
      </c>
      <c r="J465">
        <v>0</v>
      </c>
      <c r="K465" s="6">
        <v>44930.391875000001</v>
      </c>
      <c r="L465" t="s">
        <v>3332</v>
      </c>
      <c r="M465">
        <v>197006</v>
      </c>
      <c r="N465">
        <v>1</v>
      </c>
      <c r="O465">
        <v>7339450</v>
      </c>
      <c r="P465" t="s">
        <v>48</v>
      </c>
      <c r="Q465" t="s">
        <v>329</v>
      </c>
      <c r="R465">
        <v>1106</v>
      </c>
      <c r="S465" t="s">
        <v>4028</v>
      </c>
      <c r="T465">
        <v>61654</v>
      </c>
      <c r="U465">
        <v>565801</v>
      </c>
      <c r="W465">
        <v>0</v>
      </c>
      <c r="X465" t="s">
        <v>2585</v>
      </c>
      <c r="Y465">
        <v>0</v>
      </c>
      <c r="AA465" t="s">
        <v>2594</v>
      </c>
      <c r="AB465" t="s">
        <v>2606</v>
      </c>
      <c r="AC465" t="s">
        <v>2588</v>
      </c>
      <c r="AI465" t="s">
        <v>4029</v>
      </c>
      <c r="AJ465" t="s">
        <v>4030</v>
      </c>
      <c r="AL465" t="s">
        <v>3213</v>
      </c>
    </row>
    <row r="466" spans="1:38" hidden="1">
      <c r="A466" t="s">
        <v>4031</v>
      </c>
      <c r="C466" t="s">
        <v>2709</v>
      </c>
      <c r="D466" s="6">
        <v>44939.151655092595</v>
      </c>
      <c r="E466" t="s">
        <v>4032</v>
      </c>
      <c r="F466" t="s">
        <v>4033</v>
      </c>
      <c r="G466" t="s">
        <v>122</v>
      </c>
      <c r="H466" t="s">
        <v>752</v>
      </c>
      <c r="I466">
        <v>0</v>
      </c>
      <c r="J466">
        <v>14</v>
      </c>
      <c r="K466" s="6">
        <v>44939</v>
      </c>
      <c r="L466" t="s">
        <v>4034</v>
      </c>
      <c r="M466">
        <v>10128.15</v>
      </c>
      <c r="N466">
        <v>317</v>
      </c>
      <c r="O466">
        <v>317817</v>
      </c>
      <c r="P466" t="s">
        <v>48</v>
      </c>
      <c r="Q466" t="s">
        <v>329</v>
      </c>
      <c r="R466">
        <v>27</v>
      </c>
      <c r="S466" t="s">
        <v>4035</v>
      </c>
      <c r="T466">
        <v>121688</v>
      </c>
      <c r="U466">
        <v>642876</v>
      </c>
      <c r="W466">
        <v>0</v>
      </c>
      <c r="X466" t="s">
        <v>2585</v>
      </c>
      <c r="Y466">
        <v>0</v>
      </c>
      <c r="AA466" t="s">
        <v>2594</v>
      </c>
      <c r="AB466" t="s">
        <v>2606</v>
      </c>
      <c r="AC466" t="s">
        <v>2588</v>
      </c>
      <c r="AI466" t="s">
        <v>4029</v>
      </c>
      <c r="AJ466" t="s">
        <v>4036</v>
      </c>
      <c r="AL466" t="s">
        <v>3213</v>
      </c>
    </row>
    <row r="467" spans="1:38" hidden="1">
      <c r="A467" t="s">
        <v>4037</v>
      </c>
      <c r="C467" t="s">
        <v>2598</v>
      </c>
      <c r="D467" s="6">
        <v>44944.239768518521</v>
      </c>
      <c r="E467" t="s">
        <v>4038</v>
      </c>
      <c r="F467" t="s">
        <v>4039</v>
      </c>
      <c r="G467" t="s">
        <v>54</v>
      </c>
      <c r="H467" t="s">
        <v>145</v>
      </c>
      <c r="I467">
        <v>0</v>
      </c>
      <c r="J467">
        <v>0</v>
      </c>
      <c r="K467" s="6">
        <v>44943.002002314817</v>
      </c>
      <c r="L467" t="s">
        <v>4040</v>
      </c>
      <c r="M467">
        <v>261016</v>
      </c>
      <c r="N467">
        <v>1</v>
      </c>
      <c r="O467">
        <v>9724171</v>
      </c>
      <c r="P467" t="s">
        <v>48</v>
      </c>
      <c r="Q467" t="s">
        <v>329</v>
      </c>
      <c r="R467">
        <v>1106</v>
      </c>
      <c r="S467" t="s">
        <v>4041</v>
      </c>
      <c r="T467">
        <v>41220</v>
      </c>
      <c r="U467">
        <v>642877</v>
      </c>
      <c r="W467">
        <v>0</v>
      </c>
      <c r="X467" t="s">
        <v>2585</v>
      </c>
      <c r="Y467">
        <v>0</v>
      </c>
      <c r="AA467" t="s">
        <v>2594</v>
      </c>
      <c r="AB467" t="s">
        <v>2595</v>
      </c>
      <c r="AC467" t="s">
        <v>2588</v>
      </c>
      <c r="AI467" t="s">
        <v>4029</v>
      </c>
      <c r="AJ467" t="s">
        <v>4042</v>
      </c>
      <c r="AL467" t="s">
        <v>3213</v>
      </c>
    </row>
    <row r="468" spans="1:38" hidden="1">
      <c r="A468" t="s">
        <v>4043</v>
      </c>
      <c r="C468" t="s">
        <v>2598</v>
      </c>
      <c r="D468" s="6">
        <v>44945.180543981478</v>
      </c>
      <c r="E468" t="s">
        <v>4038</v>
      </c>
      <c r="F468" t="s">
        <v>4039</v>
      </c>
      <c r="G468" t="s">
        <v>54</v>
      </c>
      <c r="H468" t="s">
        <v>145</v>
      </c>
      <c r="I468">
        <v>0</v>
      </c>
      <c r="J468">
        <v>0</v>
      </c>
      <c r="K468" s="6">
        <v>44944.004814814813</v>
      </c>
      <c r="L468" t="s">
        <v>4040</v>
      </c>
      <c r="M468">
        <v>261016</v>
      </c>
      <c r="N468">
        <v>1</v>
      </c>
      <c r="O468">
        <v>9724171</v>
      </c>
      <c r="P468" t="s">
        <v>48</v>
      </c>
      <c r="Q468" t="s">
        <v>329</v>
      </c>
      <c r="R468">
        <v>1106</v>
      </c>
      <c r="S468" t="s">
        <v>4041</v>
      </c>
      <c r="T468">
        <v>41220</v>
      </c>
      <c r="U468">
        <v>642877</v>
      </c>
      <c r="W468">
        <v>0</v>
      </c>
      <c r="X468" t="s">
        <v>2585</v>
      </c>
      <c r="Y468">
        <v>0</v>
      </c>
      <c r="AA468" t="s">
        <v>2594</v>
      </c>
      <c r="AB468" t="s">
        <v>2595</v>
      </c>
      <c r="AC468" t="s">
        <v>2588</v>
      </c>
      <c r="AI468" t="s">
        <v>4029</v>
      </c>
      <c r="AJ468" t="s">
        <v>4042</v>
      </c>
      <c r="AL468" t="s">
        <v>3213</v>
      </c>
    </row>
    <row r="469" spans="1:38" hidden="1">
      <c r="A469" t="s">
        <v>4044</v>
      </c>
      <c r="C469" t="s">
        <v>2598</v>
      </c>
      <c r="D469" s="6">
        <v>44954.251006944447</v>
      </c>
      <c r="E469" t="s">
        <v>4045</v>
      </c>
      <c r="F469" t="s">
        <v>4046</v>
      </c>
      <c r="G469" t="s">
        <v>54</v>
      </c>
      <c r="H469" t="s">
        <v>145</v>
      </c>
      <c r="I469">
        <v>0</v>
      </c>
      <c r="J469">
        <v>0</v>
      </c>
      <c r="K469" s="6">
        <v>44953.005624999998</v>
      </c>
      <c r="L469" t="s">
        <v>2630</v>
      </c>
      <c r="M469">
        <v>261016</v>
      </c>
      <c r="N469">
        <v>1</v>
      </c>
      <c r="O469">
        <v>9724171</v>
      </c>
      <c r="P469" t="s">
        <v>48</v>
      </c>
      <c r="Q469" t="s">
        <v>329</v>
      </c>
      <c r="R469">
        <v>1106</v>
      </c>
      <c r="S469" t="s">
        <v>2634</v>
      </c>
      <c r="T469">
        <v>41220</v>
      </c>
      <c r="U469">
        <v>642877</v>
      </c>
      <c r="W469">
        <v>0</v>
      </c>
      <c r="X469" t="s">
        <v>2585</v>
      </c>
      <c r="Y469">
        <v>0</v>
      </c>
      <c r="AA469" t="s">
        <v>2594</v>
      </c>
      <c r="AB469" t="s">
        <v>2606</v>
      </c>
      <c r="AC469" t="s">
        <v>2588</v>
      </c>
      <c r="AI469" t="s">
        <v>4029</v>
      </c>
      <c r="AJ469" t="s">
        <v>4047</v>
      </c>
      <c r="AL469" t="s">
        <v>3213</v>
      </c>
    </row>
    <row r="470" spans="1:38" hidden="1">
      <c r="A470" t="s">
        <v>4048</v>
      </c>
      <c r="C470" t="s">
        <v>2641</v>
      </c>
      <c r="D470" s="6">
        <v>44958.233715277776</v>
      </c>
      <c r="E470" t="s">
        <v>4049</v>
      </c>
      <c r="F470" t="s">
        <v>4050</v>
      </c>
      <c r="G470" t="s">
        <v>4051</v>
      </c>
      <c r="H470" t="s">
        <v>4052</v>
      </c>
      <c r="I470">
        <v>0</v>
      </c>
      <c r="J470">
        <v>37</v>
      </c>
      <c r="K470" s="6">
        <v>44958</v>
      </c>
      <c r="L470" t="s">
        <v>2630</v>
      </c>
      <c r="M470">
        <v>2309.58</v>
      </c>
      <c r="N470">
        <v>1638</v>
      </c>
      <c r="O470">
        <v>2800</v>
      </c>
      <c r="P470" t="s">
        <v>48</v>
      </c>
      <c r="Q470" t="s">
        <v>329</v>
      </c>
      <c r="R470">
        <v>27</v>
      </c>
      <c r="S470" t="s">
        <v>2634</v>
      </c>
      <c r="T470">
        <v>246477</v>
      </c>
      <c r="U470">
        <v>642888</v>
      </c>
      <c r="W470">
        <v>0</v>
      </c>
      <c r="X470" t="s">
        <v>2585</v>
      </c>
      <c r="Y470">
        <v>0</v>
      </c>
      <c r="AA470" t="s">
        <v>2594</v>
      </c>
      <c r="AB470" t="s">
        <v>2595</v>
      </c>
      <c r="AC470" t="s">
        <v>2588</v>
      </c>
      <c r="AI470" t="s">
        <v>4029</v>
      </c>
      <c r="AJ470" t="s">
        <v>4053</v>
      </c>
      <c r="AL470" t="s">
        <v>3600</v>
      </c>
    </row>
    <row r="471" spans="1:38" hidden="1">
      <c r="A471" t="s">
        <v>4054</v>
      </c>
      <c r="C471" t="s">
        <v>2709</v>
      </c>
      <c r="D471" s="6">
        <v>44964.21130787037</v>
      </c>
      <c r="E471" t="s">
        <v>4055</v>
      </c>
      <c r="F471" t="s">
        <v>4056</v>
      </c>
      <c r="G471" t="s">
        <v>122</v>
      </c>
      <c r="H471" t="s">
        <v>120</v>
      </c>
      <c r="I471">
        <v>0</v>
      </c>
      <c r="J471">
        <v>6</v>
      </c>
      <c r="K471" s="6">
        <v>44964</v>
      </c>
      <c r="L471" t="s">
        <v>4057</v>
      </c>
      <c r="M471">
        <v>25511.759999999998</v>
      </c>
      <c r="N471">
        <v>837</v>
      </c>
      <c r="O471">
        <v>365880</v>
      </c>
      <c r="P471" t="s">
        <v>48</v>
      </c>
      <c r="Q471" t="s">
        <v>329</v>
      </c>
      <c r="R471">
        <v>27</v>
      </c>
      <c r="S471" t="s">
        <v>4058</v>
      </c>
      <c r="T471">
        <v>121220</v>
      </c>
      <c r="U471">
        <v>642876</v>
      </c>
      <c r="W471">
        <v>0</v>
      </c>
      <c r="X471" t="s">
        <v>2585</v>
      </c>
      <c r="Y471">
        <v>0</v>
      </c>
      <c r="AA471" t="s">
        <v>2594</v>
      </c>
      <c r="AB471" t="s">
        <v>2595</v>
      </c>
      <c r="AC471" t="s">
        <v>2588</v>
      </c>
      <c r="AI471" t="s">
        <v>4029</v>
      </c>
      <c r="AJ471" t="s">
        <v>4059</v>
      </c>
      <c r="AL471" t="s">
        <v>3600</v>
      </c>
    </row>
    <row r="472" spans="1:38" hidden="1">
      <c r="A472" t="s">
        <v>4060</v>
      </c>
      <c r="C472" t="s">
        <v>2598</v>
      </c>
      <c r="D472" s="6">
        <v>44964.211354166669</v>
      </c>
      <c r="E472" t="s">
        <v>4055</v>
      </c>
      <c r="F472" t="s">
        <v>4061</v>
      </c>
      <c r="G472" t="s">
        <v>54</v>
      </c>
      <c r="H472" t="s">
        <v>530</v>
      </c>
      <c r="I472">
        <v>0</v>
      </c>
      <c r="J472">
        <v>1</v>
      </c>
      <c r="K472" s="6">
        <v>44964</v>
      </c>
      <c r="L472" t="s">
        <v>4057</v>
      </c>
      <c r="M472">
        <v>82286</v>
      </c>
      <c r="N472">
        <v>1</v>
      </c>
      <c r="O472">
        <v>3065586</v>
      </c>
      <c r="P472" t="s">
        <v>48</v>
      </c>
      <c r="Q472" t="s">
        <v>329</v>
      </c>
      <c r="R472">
        <v>27</v>
      </c>
      <c r="S472" t="s">
        <v>4062</v>
      </c>
      <c r="T472">
        <v>147928</v>
      </c>
      <c r="U472">
        <v>642877</v>
      </c>
      <c r="W472">
        <v>0</v>
      </c>
      <c r="X472" t="s">
        <v>2585</v>
      </c>
      <c r="Y472">
        <v>0</v>
      </c>
      <c r="AA472" t="s">
        <v>2594</v>
      </c>
      <c r="AB472" t="s">
        <v>2595</v>
      </c>
      <c r="AC472" t="s">
        <v>2588</v>
      </c>
      <c r="AI472" t="s">
        <v>4029</v>
      </c>
      <c r="AJ472" t="s">
        <v>4059</v>
      </c>
      <c r="AL472" t="s">
        <v>3600</v>
      </c>
    </row>
    <row r="473" spans="1:38" hidden="1">
      <c r="A473" t="s">
        <v>4063</v>
      </c>
      <c r="C473" t="s">
        <v>2709</v>
      </c>
      <c r="D473" s="6">
        <v>44969.220254629632</v>
      </c>
      <c r="E473" t="s">
        <v>4064</v>
      </c>
      <c r="F473" t="s">
        <v>4065</v>
      </c>
      <c r="G473" t="s">
        <v>122</v>
      </c>
      <c r="H473" t="s">
        <v>671</v>
      </c>
      <c r="I473">
        <v>0</v>
      </c>
      <c r="J473">
        <v>12</v>
      </c>
      <c r="K473" s="6">
        <v>44969</v>
      </c>
      <c r="L473" t="s">
        <v>4066</v>
      </c>
      <c r="M473">
        <v>5093.76</v>
      </c>
      <c r="N473">
        <v>224</v>
      </c>
      <c r="O473">
        <v>248288</v>
      </c>
      <c r="P473" t="s">
        <v>48</v>
      </c>
      <c r="Q473" t="s">
        <v>329</v>
      </c>
      <c r="R473">
        <v>27</v>
      </c>
      <c r="S473" t="s">
        <v>4067</v>
      </c>
      <c r="T473">
        <v>121689</v>
      </c>
      <c r="U473">
        <v>642876</v>
      </c>
      <c r="W473">
        <v>0</v>
      </c>
      <c r="X473" t="s">
        <v>2585</v>
      </c>
      <c r="Y473">
        <v>0</v>
      </c>
      <c r="AA473" t="s">
        <v>2586</v>
      </c>
      <c r="AB473" t="s">
        <v>2606</v>
      </c>
      <c r="AC473" t="s">
        <v>2607</v>
      </c>
      <c r="AI473" t="s">
        <v>4029</v>
      </c>
      <c r="AJ473" t="s">
        <v>4068</v>
      </c>
      <c r="AL473" t="s">
        <v>3600</v>
      </c>
    </row>
    <row r="474" spans="1:38" hidden="1">
      <c r="A474" t="s">
        <v>4069</v>
      </c>
      <c r="C474" t="s">
        <v>2709</v>
      </c>
      <c r="D474" s="6">
        <v>44973.240902777776</v>
      </c>
      <c r="E474" t="s">
        <v>4070</v>
      </c>
      <c r="F474" t="s">
        <v>4071</v>
      </c>
      <c r="G474" t="s">
        <v>122</v>
      </c>
      <c r="H474" t="s">
        <v>120</v>
      </c>
      <c r="I474">
        <v>0</v>
      </c>
      <c r="J474">
        <v>16</v>
      </c>
      <c r="K474" s="6">
        <v>44973</v>
      </c>
      <c r="L474" t="s">
        <v>123</v>
      </c>
      <c r="M474">
        <v>3322.32</v>
      </c>
      <c r="N474">
        <v>109</v>
      </c>
      <c r="O474">
        <v>365880</v>
      </c>
      <c r="P474" t="s">
        <v>48</v>
      </c>
      <c r="Q474" t="s">
        <v>329</v>
      </c>
      <c r="R474">
        <v>27</v>
      </c>
      <c r="S474" t="s">
        <v>3007</v>
      </c>
      <c r="T474">
        <v>121220</v>
      </c>
      <c r="U474">
        <v>642876</v>
      </c>
      <c r="W474">
        <v>0</v>
      </c>
      <c r="X474" t="s">
        <v>2585</v>
      </c>
      <c r="Y474">
        <v>0</v>
      </c>
      <c r="AA474" t="s">
        <v>2586</v>
      </c>
      <c r="AB474" t="s">
        <v>2606</v>
      </c>
      <c r="AC474" t="s">
        <v>2607</v>
      </c>
      <c r="AI474" t="s">
        <v>4029</v>
      </c>
      <c r="AJ474" t="s">
        <v>4072</v>
      </c>
      <c r="AL474" t="s">
        <v>3600</v>
      </c>
    </row>
    <row r="475" spans="1:38" hidden="1">
      <c r="A475" t="s">
        <v>4073</v>
      </c>
      <c r="C475" t="s">
        <v>2709</v>
      </c>
      <c r="D475" s="6">
        <v>44973.240914351853</v>
      </c>
      <c r="E475" t="s">
        <v>4074</v>
      </c>
      <c r="F475" t="s">
        <v>4075</v>
      </c>
      <c r="G475" t="s">
        <v>122</v>
      </c>
      <c r="H475" t="s">
        <v>492</v>
      </c>
      <c r="I475">
        <v>0</v>
      </c>
      <c r="J475">
        <v>2</v>
      </c>
      <c r="K475" s="6">
        <v>44973</v>
      </c>
      <c r="L475" t="s">
        <v>2630</v>
      </c>
      <c r="M475">
        <v>1410.48</v>
      </c>
      <c r="N475">
        <v>36</v>
      </c>
      <c r="O475">
        <v>325721</v>
      </c>
      <c r="P475" t="s">
        <v>48</v>
      </c>
      <c r="Q475" t="s">
        <v>329</v>
      </c>
      <c r="R475">
        <v>27</v>
      </c>
      <c r="S475" t="s">
        <v>2634</v>
      </c>
      <c r="T475">
        <v>121422</v>
      </c>
      <c r="U475">
        <v>642876</v>
      </c>
      <c r="W475">
        <v>0</v>
      </c>
      <c r="X475" t="s">
        <v>2585</v>
      </c>
      <c r="Y475">
        <v>0</v>
      </c>
      <c r="AA475" t="s">
        <v>2586</v>
      </c>
      <c r="AB475" t="s">
        <v>2587</v>
      </c>
      <c r="AC475" t="s">
        <v>2607</v>
      </c>
      <c r="AI475" t="s">
        <v>4029</v>
      </c>
      <c r="AJ475" t="s">
        <v>4072</v>
      </c>
      <c r="AL475" t="s">
        <v>3600</v>
      </c>
    </row>
    <row r="476" spans="1:38" hidden="1">
      <c r="A476" t="s">
        <v>4076</v>
      </c>
      <c r="C476" t="s">
        <v>2598</v>
      </c>
      <c r="D476" s="6">
        <v>44973.240960648145</v>
      </c>
      <c r="E476" t="s">
        <v>4077</v>
      </c>
      <c r="F476" t="s">
        <v>4078</v>
      </c>
      <c r="G476" t="s">
        <v>54</v>
      </c>
      <c r="H476" t="s">
        <v>93</v>
      </c>
      <c r="I476">
        <v>0</v>
      </c>
      <c r="J476">
        <v>0</v>
      </c>
      <c r="K476" s="6">
        <v>44973.161724537036</v>
      </c>
      <c r="L476" t="s">
        <v>4079</v>
      </c>
      <c r="M476">
        <v>81194</v>
      </c>
      <c r="N476">
        <v>1</v>
      </c>
      <c r="O476">
        <v>3024868</v>
      </c>
      <c r="P476" t="s">
        <v>48</v>
      </c>
      <c r="Q476" t="s">
        <v>329</v>
      </c>
      <c r="R476">
        <v>1106</v>
      </c>
      <c r="S476" t="s">
        <v>4080</v>
      </c>
      <c r="T476">
        <v>61074</v>
      </c>
      <c r="U476">
        <v>642877</v>
      </c>
      <c r="W476">
        <v>0</v>
      </c>
      <c r="X476" t="s">
        <v>2585</v>
      </c>
      <c r="Y476">
        <v>0</v>
      </c>
      <c r="AA476" t="s">
        <v>2586</v>
      </c>
      <c r="AB476" t="s">
        <v>2606</v>
      </c>
      <c r="AC476" t="s">
        <v>2607</v>
      </c>
      <c r="AI476" t="s">
        <v>4029</v>
      </c>
      <c r="AJ476" t="s">
        <v>4072</v>
      </c>
      <c r="AL476" t="s">
        <v>3600</v>
      </c>
    </row>
    <row r="477" spans="1:38" hidden="1">
      <c r="A477" t="s">
        <v>4081</v>
      </c>
      <c r="C477" t="s">
        <v>2582</v>
      </c>
      <c r="D477" s="6">
        <v>44973.241157407407</v>
      </c>
      <c r="E477" t="s">
        <v>4082</v>
      </c>
      <c r="F477" t="s">
        <v>4083</v>
      </c>
      <c r="G477" t="s">
        <v>354</v>
      </c>
      <c r="H477" t="s">
        <v>1041</v>
      </c>
      <c r="I477">
        <v>0</v>
      </c>
      <c r="J477">
        <v>0</v>
      </c>
      <c r="K477" s="6">
        <v>44973.003576388888</v>
      </c>
      <c r="L477" t="s">
        <v>3157</v>
      </c>
      <c r="M477">
        <v>1</v>
      </c>
      <c r="N477">
        <v>1</v>
      </c>
      <c r="O477">
        <v>0</v>
      </c>
      <c r="P477" t="s">
        <v>48</v>
      </c>
      <c r="Q477" t="s">
        <v>329</v>
      </c>
      <c r="R477">
        <v>43</v>
      </c>
      <c r="S477" t="s">
        <v>4084</v>
      </c>
      <c r="T477">
        <v>52738</v>
      </c>
      <c r="U477">
        <v>565801</v>
      </c>
      <c r="W477">
        <v>0</v>
      </c>
      <c r="X477" t="s">
        <v>2585</v>
      </c>
      <c r="Y477">
        <v>0</v>
      </c>
      <c r="AA477" t="s">
        <v>2586</v>
      </c>
      <c r="AB477" t="s">
        <v>2606</v>
      </c>
      <c r="AC477" t="s">
        <v>2607</v>
      </c>
      <c r="AI477" t="s">
        <v>4029</v>
      </c>
      <c r="AJ477" t="s">
        <v>4072</v>
      </c>
      <c r="AL477" t="s">
        <v>3600</v>
      </c>
    </row>
    <row r="478" spans="1:38" hidden="1">
      <c r="A478" t="s">
        <v>4085</v>
      </c>
      <c r="C478" t="s">
        <v>2582</v>
      </c>
      <c r="D478" s="6">
        <v>44973.241157407407</v>
      </c>
      <c r="E478" t="s">
        <v>4086</v>
      </c>
      <c r="F478" t="s">
        <v>4087</v>
      </c>
      <c r="G478" t="s">
        <v>54</v>
      </c>
      <c r="H478" t="s">
        <v>353</v>
      </c>
      <c r="I478">
        <v>0</v>
      </c>
      <c r="J478">
        <v>0</v>
      </c>
      <c r="K478" s="6">
        <v>44972.589282407411</v>
      </c>
      <c r="L478" t="s">
        <v>2630</v>
      </c>
      <c r="M478">
        <v>1</v>
      </c>
      <c r="N478">
        <v>1</v>
      </c>
      <c r="O478">
        <v>2500</v>
      </c>
      <c r="P478" t="s">
        <v>48</v>
      </c>
      <c r="Q478" t="s">
        <v>329</v>
      </c>
      <c r="R478">
        <v>27</v>
      </c>
      <c r="S478" t="s">
        <v>2634</v>
      </c>
      <c r="T478">
        <v>166469</v>
      </c>
      <c r="U478">
        <v>565801</v>
      </c>
      <c r="W478">
        <v>0</v>
      </c>
      <c r="X478" t="s">
        <v>2585</v>
      </c>
      <c r="Y478">
        <v>0</v>
      </c>
      <c r="AA478" t="s">
        <v>2586</v>
      </c>
      <c r="AB478" t="s">
        <v>2650</v>
      </c>
      <c r="AC478" t="s">
        <v>2607</v>
      </c>
      <c r="AI478" t="s">
        <v>4029</v>
      </c>
      <c r="AJ478" t="s">
        <v>4072</v>
      </c>
      <c r="AL478" t="s">
        <v>3600</v>
      </c>
    </row>
    <row r="479" spans="1:38" hidden="1">
      <c r="A479" t="s">
        <v>4088</v>
      </c>
      <c r="C479" t="s">
        <v>2598</v>
      </c>
      <c r="D479" s="6">
        <v>44974.21503472222</v>
      </c>
      <c r="E479" t="s">
        <v>4089</v>
      </c>
      <c r="F479" t="s">
        <v>4090</v>
      </c>
      <c r="G479" t="s">
        <v>54</v>
      </c>
      <c r="H479" t="s">
        <v>1297</v>
      </c>
      <c r="I479">
        <v>0</v>
      </c>
      <c r="J479">
        <v>0</v>
      </c>
      <c r="K479" s="6">
        <v>44973.346828703703</v>
      </c>
      <c r="L479" t="s">
        <v>2630</v>
      </c>
      <c r="M479">
        <v>15049</v>
      </c>
      <c r="N479">
        <v>1</v>
      </c>
      <c r="O479">
        <v>502221</v>
      </c>
      <c r="P479" t="s">
        <v>48</v>
      </c>
      <c r="Q479" t="s">
        <v>329</v>
      </c>
      <c r="R479">
        <v>1106</v>
      </c>
      <c r="S479" t="s">
        <v>2634</v>
      </c>
      <c r="T479">
        <v>118796</v>
      </c>
      <c r="U479">
        <v>642877</v>
      </c>
      <c r="W479">
        <v>0</v>
      </c>
      <c r="X479" t="s">
        <v>2585</v>
      </c>
      <c r="Y479">
        <v>0</v>
      </c>
      <c r="AA479" t="s">
        <v>2586</v>
      </c>
      <c r="AB479" t="s">
        <v>2606</v>
      </c>
      <c r="AC479" t="s">
        <v>2607</v>
      </c>
      <c r="AI479" t="s">
        <v>4029</v>
      </c>
      <c r="AJ479" t="s">
        <v>4072</v>
      </c>
      <c r="AL479" t="s">
        <v>3600</v>
      </c>
    </row>
    <row r="480" spans="1:38" hidden="1">
      <c r="A480" t="s">
        <v>4091</v>
      </c>
      <c r="C480" t="s">
        <v>3117</v>
      </c>
      <c r="D480" s="6">
        <v>44974.215138888889</v>
      </c>
      <c r="E480" t="s">
        <v>4092</v>
      </c>
      <c r="F480" t="s">
        <v>4093</v>
      </c>
      <c r="G480" t="s">
        <v>2629</v>
      </c>
      <c r="H480" t="s">
        <v>3962</v>
      </c>
      <c r="I480">
        <v>0</v>
      </c>
      <c r="J480">
        <v>0</v>
      </c>
      <c r="K480" s="6">
        <v>44973.252708333333</v>
      </c>
      <c r="L480" t="s">
        <v>2630</v>
      </c>
      <c r="M480">
        <v>33</v>
      </c>
      <c r="N480">
        <v>1</v>
      </c>
      <c r="O480">
        <v>10833</v>
      </c>
      <c r="P480" t="s">
        <v>48</v>
      </c>
      <c r="Q480" t="s">
        <v>329</v>
      </c>
      <c r="R480">
        <v>27</v>
      </c>
      <c r="S480" t="s">
        <v>2634</v>
      </c>
      <c r="T480">
        <v>229543</v>
      </c>
      <c r="U480">
        <v>565797</v>
      </c>
      <c r="W480">
        <v>0</v>
      </c>
      <c r="X480" t="s">
        <v>3120</v>
      </c>
      <c r="Y480">
        <v>44994.252708333333</v>
      </c>
      <c r="AA480" t="s">
        <v>2586</v>
      </c>
      <c r="AB480" t="s">
        <v>2587</v>
      </c>
      <c r="AC480" t="s">
        <v>2607</v>
      </c>
      <c r="AI480" t="s">
        <v>4029</v>
      </c>
      <c r="AJ480" t="s">
        <v>4072</v>
      </c>
      <c r="AL480" t="s">
        <v>3600</v>
      </c>
    </row>
    <row r="481" spans="1:38" hidden="1">
      <c r="A481" t="s">
        <v>4094</v>
      </c>
      <c r="C481" t="s">
        <v>2709</v>
      </c>
      <c r="D481" s="6">
        <v>44976.116805555554</v>
      </c>
      <c r="E481" t="s">
        <v>4095</v>
      </c>
      <c r="F481" t="s">
        <v>4096</v>
      </c>
      <c r="G481" t="s">
        <v>122</v>
      </c>
      <c r="H481" t="s">
        <v>283</v>
      </c>
      <c r="I481">
        <v>0</v>
      </c>
      <c r="J481">
        <v>56</v>
      </c>
      <c r="K481" s="6">
        <v>44976</v>
      </c>
      <c r="L481" t="s">
        <v>4097</v>
      </c>
      <c r="M481">
        <v>6326.61</v>
      </c>
      <c r="N481">
        <v>173</v>
      </c>
      <c r="O481">
        <v>748965</v>
      </c>
      <c r="P481" t="s">
        <v>48</v>
      </c>
      <c r="Q481" t="s">
        <v>329</v>
      </c>
      <c r="R481">
        <v>27</v>
      </c>
      <c r="S481" t="s">
        <v>4098</v>
      </c>
      <c r="T481">
        <v>121494</v>
      </c>
      <c r="U481">
        <v>642876</v>
      </c>
      <c r="W481">
        <v>0</v>
      </c>
      <c r="X481" t="s">
        <v>2585</v>
      </c>
      <c r="Y481">
        <v>0</v>
      </c>
      <c r="AA481" t="s">
        <v>2586</v>
      </c>
      <c r="AB481" t="s">
        <v>2606</v>
      </c>
      <c r="AC481" t="s">
        <v>2607</v>
      </c>
      <c r="AI481" t="s">
        <v>4029</v>
      </c>
      <c r="AJ481" t="s">
        <v>4072</v>
      </c>
      <c r="AL481" t="s">
        <v>3600</v>
      </c>
    </row>
    <row r="482" spans="1:38" hidden="1">
      <c r="A482" t="s">
        <v>4099</v>
      </c>
      <c r="C482" t="s">
        <v>2598</v>
      </c>
      <c r="D482" s="6">
        <v>44976.11681712963</v>
      </c>
      <c r="E482" t="s">
        <v>4100</v>
      </c>
      <c r="F482" t="s">
        <v>4101</v>
      </c>
      <c r="G482" t="s">
        <v>54</v>
      </c>
      <c r="H482" t="s">
        <v>137</v>
      </c>
      <c r="I482">
        <v>0</v>
      </c>
      <c r="J482">
        <v>0</v>
      </c>
      <c r="K482" s="6">
        <v>44975.001736111109</v>
      </c>
      <c r="L482" t="s">
        <v>4097</v>
      </c>
      <c r="M482">
        <v>267136</v>
      </c>
      <c r="N482">
        <v>1</v>
      </c>
      <c r="O482">
        <v>9952153</v>
      </c>
      <c r="P482" t="s">
        <v>48</v>
      </c>
      <c r="Q482" t="s">
        <v>329</v>
      </c>
      <c r="R482">
        <v>1106</v>
      </c>
      <c r="S482" t="s">
        <v>4102</v>
      </c>
      <c r="T482">
        <v>48724</v>
      </c>
      <c r="U482">
        <v>642877</v>
      </c>
      <c r="W482">
        <v>0</v>
      </c>
      <c r="X482" t="s">
        <v>2585</v>
      </c>
      <c r="Y482">
        <v>0</v>
      </c>
      <c r="AA482" t="s">
        <v>2586</v>
      </c>
      <c r="AB482" t="s">
        <v>2606</v>
      </c>
      <c r="AC482" t="s">
        <v>2607</v>
      </c>
      <c r="AI482" t="s">
        <v>4029</v>
      </c>
      <c r="AJ482" t="s">
        <v>4072</v>
      </c>
      <c r="AL482" t="s">
        <v>3600</v>
      </c>
    </row>
    <row r="483" spans="1:38" hidden="1">
      <c r="A483" t="s">
        <v>4103</v>
      </c>
      <c r="C483" t="s">
        <v>2709</v>
      </c>
      <c r="D483" s="6">
        <v>44984.109259259261</v>
      </c>
      <c r="E483" t="s">
        <v>4104</v>
      </c>
      <c r="F483" t="s">
        <v>4105</v>
      </c>
      <c r="G483" t="s">
        <v>122</v>
      </c>
      <c r="H483" t="s">
        <v>1779</v>
      </c>
      <c r="I483">
        <v>0</v>
      </c>
      <c r="J483">
        <v>5</v>
      </c>
      <c r="K483" s="6">
        <v>44984</v>
      </c>
      <c r="L483" t="s">
        <v>4106</v>
      </c>
      <c r="M483">
        <v>6760.16</v>
      </c>
      <c r="N483">
        <v>506</v>
      </c>
      <c r="O483">
        <v>141223</v>
      </c>
      <c r="P483" t="s">
        <v>48</v>
      </c>
      <c r="Q483" t="s">
        <v>329</v>
      </c>
      <c r="R483">
        <v>27</v>
      </c>
      <c r="S483" t="s">
        <v>4107</v>
      </c>
      <c r="T483">
        <v>144616</v>
      </c>
      <c r="U483">
        <v>642876</v>
      </c>
      <c r="W483">
        <v>0</v>
      </c>
      <c r="X483" t="s">
        <v>2585</v>
      </c>
      <c r="Y483">
        <v>0</v>
      </c>
      <c r="AA483" t="s">
        <v>2586</v>
      </c>
      <c r="AB483" t="s">
        <v>2606</v>
      </c>
      <c r="AC483" t="s">
        <v>2607</v>
      </c>
      <c r="AI483" t="s">
        <v>4029</v>
      </c>
      <c r="AJ483" t="s">
        <v>4072</v>
      </c>
      <c r="AL483" t="s">
        <v>3600</v>
      </c>
    </row>
    <row r="484" spans="1:38" hidden="1">
      <c r="A484" t="s">
        <v>4108</v>
      </c>
      <c r="C484" t="s">
        <v>2598</v>
      </c>
      <c r="D484" s="6">
        <v>44984.109270833331</v>
      </c>
      <c r="E484" t="s">
        <v>4109</v>
      </c>
      <c r="F484" t="s">
        <v>4110</v>
      </c>
      <c r="G484" t="s">
        <v>54</v>
      </c>
      <c r="H484" t="s">
        <v>153</v>
      </c>
      <c r="I484">
        <v>0</v>
      </c>
      <c r="J484">
        <v>0</v>
      </c>
      <c r="K484" s="6">
        <v>44983.535509259258</v>
      </c>
      <c r="L484" t="s">
        <v>2630</v>
      </c>
      <c r="M484">
        <v>43206</v>
      </c>
      <c r="N484">
        <v>1</v>
      </c>
      <c r="O484">
        <v>1609658</v>
      </c>
      <c r="P484" t="s">
        <v>48</v>
      </c>
      <c r="Q484" t="s">
        <v>329</v>
      </c>
      <c r="R484">
        <v>27</v>
      </c>
      <c r="S484" t="s">
        <v>2634</v>
      </c>
      <c r="T484">
        <v>274882</v>
      </c>
      <c r="U484">
        <v>642877</v>
      </c>
      <c r="W484">
        <v>0</v>
      </c>
      <c r="X484" t="s">
        <v>2585</v>
      </c>
      <c r="Y484">
        <v>0</v>
      </c>
      <c r="AA484" t="s">
        <v>2586</v>
      </c>
      <c r="AB484" t="s">
        <v>2650</v>
      </c>
      <c r="AC484" t="s">
        <v>2607</v>
      </c>
      <c r="AI484" t="s">
        <v>4029</v>
      </c>
      <c r="AJ484" t="s">
        <v>4072</v>
      </c>
      <c r="AL484" t="s">
        <v>3600</v>
      </c>
    </row>
    <row r="485" spans="1:38" hidden="1">
      <c r="A485" t="s">
        <v>4111</v>
      </c>
      <c r="C485" t="s">
        <v>2598</v>
      </c>
      <c r="D485" s="6">
        <v>44987.202986111108</v>
      </c>
      <c r="E485" t="s">
        <v>4112</v>
      </c>
      <c r="F485" t="s">
        <v>4113</v>
      </c>
      <c r="G485" t="s">
        <v>54</v>
      </c>
      <c r="H485" t="s">
        <v>153</v>
      </c>
      <c r="I485">
        <v>0</v>
      </c>
      <c r="J485">
        <v>0</v>
      </c>
      <c r="K485" s="6">
        <v>44986.667685185188</v>
      </c>
      <c r="L485" t="s">
        <v>2630</v>
      </c>
      <c r="M485">
        <v>43206</v>
      </c>
      <c r="N485">
        <v>1</v>
      </c>
      <c r="O485">
        <v>1609658</v>
      </c>
      <c r="P485" t="s">
        <v>48</v>
      </c>
      <c r="Q485" t="s">
        <v>329</v>
      </c>
      <c r="R485">
        <v>27</v>
      </c>
      <c r="S485" t="s">
        <v>2634</v>
      </c>
      <c r="T485">
        <v>274882</v>
      </c>
      <c r="U485">
        <v>642877</v>
      </c>
      <c r="W485">
        <v>0</v>
      </c>
      <c r="X485" t="s">
        <v>2585</v>
      </c>
      <c r="Y485">
        <v>0</v>
      </c>
      <c r="AA485" t="s">
        <v>2594</v>
      </c>
      <c r="AB485" t="s">
        <v>2595</v>
      </c>
      <c r="AC485" t="s">
        <v>2588</v>
      </c>
      <c r="AI485" t="s">
        <v>4029</v>
      </c>
      <c r="AJ485" t="s">
        <v>4114</v>
      </c>
      <c r="AL485" t="s">
        <v>3679</v>
      </c>
    </row>
    <row r="486" spans="1:38" hidden="1">
      <c r="A486" t="s">
        <v>4115</v>
      </c>
      <c r="C486" t="s">
        <v>2627</v>
      </c>
      <c r="D486" s="6">
        <v>44987.203009259261</v>
      </c>
      <c r="E486" t="s">
        <v>4116</v>
      </c>
      <c r="F486" t="s">
        <v>4117</v>
      </c>
      <c r="G486" t="s">
        <v>2629</v>
      </c>
      <c r="H486" t="s">
        <v>1430</v>
      </c>
      <c r="I486">
        <v>0</v>
      </c>
      <c r="J486">
        <v>0</v>
      </c>
      <c r="K486" s="6">
        <v>44986.726261574076</v>
      </c>
      <c r="L486" t="s">
        <v>2630</v>
      </c>
      <c r="M486">
        <v>9156</v>
      </c>
      <c r="N486">
        <v>1</v>
      </c>
      <c r="O486">
        <v>1831167</v>
      </c>
      <c r="P486" t="s">
        <v>48</v>
      </c>
      <c r="Q486" t="s">
        <v>329</v>
      </c>
      <c r="R486">
        <v>607</v>
      </c>
      <c r="S486" t="s">
        <v>2634</v>
      </c>
      <c r="T486">
        <v>126531</v>
      </c>
      <c r="U486">
        <v>568666</v>
      </c>
      <c r="W486">
        <v>0</v>
      </c>
      <c r="X486" t="s">
        <v>2632</v>
      </c>
      <c r="Y486">
        <v>45037.726261574076</v>
      </c>
      <c r="AA486" t="s">
        <v>2594</v>
      </c>
      <c r="AB486" t="s">
        <v>2587</v>
      </c>
      <c r="AC486" t="s">
        <v>2588</v>
      </c>
      <c r="AI486" t="s">
        <v>4029</v>
      </c>
      <c r="AJ486" t="s">
        <v>4072</v>
      </c>
      <c r="AL486" t="s">
        <v>3679</v>
      </c>
    </row>
    <row r="487" spans="1:38" hidden="1">
      <c r="A487" t="s">
        <v>4118</v>
      </c>
      <c r="C487" t="s">
        <v>2598</v>
      </c>
      <c r="D487" s="6">
        <v>44993.215254629627</v>
      </c>
      <c r="E487" t="s">
        <v>4119</v>
      </c>
      <c r="F487" t="s">
        <v>4120</v>
      </c>
      <c r="G487" t="s">
        <v>54</v>
      </c>
      <c r="H487" t="s">
        <v>145</v>
      </c>
      <c r="I487">
        <v>0</v>
      </c>
      <c r="J487">
        <v>0</v>
      </c>
      <c r="K487" s="6">
        <v>44992.007349537038</v>
      </c>
      <c r="L487" t="s">
        <v>2630</v>
      </c>
      <c r="M487">
        <v>261016</v>
      </c>
      <c r="N487">
        <v>1</v>
      </c>
      <c r="O487">
        <v>9724171</v>
      </c>
      <c r="P487" t="s">
        <v>48</v>
      </c>
      <c r="Q487" t="s">
        <v>329</v>
      </c>
      <c r="R487">
        <v>1106</v>
      </c>
      <c r="S487" t="s">
        <v>2634</v>
      </c>
      <c r="T487">
        <v>41220</v>
      </c>
      <c r="U487">
        <v>642877</v>
      </c>
      <c r="W487">
        <v>0</v>
      </c>
      <c r="X487" t="s">
        <v>2585</v>
      </c>
      <c r="Y487">
        <v>0</v>
      </c>
      <c r="AA487" t="s">
        <v>2594</v>
      </c>
      <c r="AB487" t="s">
        <v>2606</v>
      </c>
      <c r="AC487" t="s">
        <v>2607</v>
      </c>
      <c r="AI487" t="s">
        <v>4029</v>
      </c>
      <c r="AJ487" t="s">
        <v>4072</v>
      </c>
      <c r="AL487" t="s">
        <v>3679</v>
      </c>
    </row>
    <row r="488" spans="1:38" hidden="1">
      <c r="A488" t="s">
        <v>4121</v>
      </c>
      <c r="C488" t="s">
        <v>2709</v>
      </c>
      <c r="D488" s="6">
        <v>45015.235983796294</v>
      </c>
      <c r="E488" t="s">
        <v>4122</v>
      </c>
      <c r="F488" t="s">
        <v>4123</v>
      </c>
      <c r="G488" t="s">
        <v>122</v>
      </c>
      <c r="H488" t="s">
        <v>1779</v>
      </c>
      <c r="I488">
        <v>0</v>
      </c>
      <c r="J488">
        <v>14</v>
      </c>
      <c r="K488" s="6">
        <v>45015</v>
      </c>
      <c r="L488" t="s">
        <v>154</v>
      </c>
      <c r="M488">
        <v>4288.5600000000004</v>
      </c>
      <c r="N488">
        <v>321</v>
      </c>
      <c r="O488">
        <v>141223</v>
      </c>
      <c r="P488" t="s">
        <v>48</v>
      </c>
      <c r="Q488" t="s">
        <v>329</v>
      </c>
      <c r="R488">
        <v>27</v>
      </c>
      <c r="S488" t="s">
        <v>2943</v>
      </c>
      <c r="T488">
        <v>144616</v>
      </c>
      <c r="U488">
        <v>642876</v>
      </c>
      <c r="W488">
        <v>0</v>
      </c>
      <c r="X488" t="s">
        <v>2585</v>
      </c>
      <c r="Y488">
        <v>0</v>
      </c>
      <c r="AA488" t="s">
        <v>2594</v>
      </c>
      <c r="AB488" t="s">
        <v>2595</v>
      </c>
      <c r="AC488" t="s">
        <v>2588</v>
      </c>
      <c r="AI488" t="s">
        <v>4029</v>
      </c>
      <c r="AJ488" t="s">
        <v>4124</v>
      </c>
      <c r="AL488" t="s">
        <v>3679</v>
      </c>
    </row>
    <row r="489" spans="1:38" hidden="1">
      <c r="A489" t="s">
        <v>4125</v>
      </c>
      <c r="C489" t="s">
        <v>2582</v>
      </c>
      <c r="D489" s="6">
        <v>44929.16679398148</v>
      </c>
      <c r="E489" t="s">
        <v>4126</v>
      </c>
      <c r="F489" t="s">
        <v>4127</v>
      </c>
      <c r="G489" t="s">
        <v>54</v>
      </c>
      <c r="H489" t="s">
        <v>137</v>
      </c>
      <c r="I489">
        <v>0</v>
      </c>
      <c r="J489">
        <v>0</v>
      </c>
      <c r="K489" s="6">
        <v>44928.001226851855</v>
      </c>
      <c r="L489" t="s">
        <v>4128</v>
      </c>
      <c r="M489">
        <v>267136</v>
      </c>
      <c r="N489">
        <v>1</v>
      </c>
      <c r="O489">
        <v>9952153</v>
      </c>
      <c r="P489" t="s">
        <v>48</v>
      </c>
      <c r="Q489" t="s">
        <v>329</v>
      </c>
      <c r="R489">
        <v>1106</v>
      </c>
      <c r="S489" t="s">
        <v>4129</v>
      </c>
      <c r="T489">
        <v>48724</v>
      </c>
      <c r="U489">
        <v>565801</v>
      </c>
      <c r="W489">
        <v>0</v>
      </c>
      <c r="X489" t="s">
        <v>2585</v>
      </c>
      <c r="Y489">
        <v>0</v>
      </c>
      <c r="AA489" t="s">
        <v>2594</v>
      </c>
      <c r="AB489" t="s">
        <v>2606</v>
      </c>
      <c r="AC489" t="s">
        <v>2588</v>
      </c>
      <c r="AI489" t="s">
        <v>4130</v>
      </c>
      <c r="AJ489" t="s">
        <v>4131</v>
      </c>
      <c r="AL489" t="s">
        <v>3213</v>
      </c>
    </row>
    <row r="490" spans="1:38" hidden="1">
      <c r="A490" t="s">
        <v>4132</v>
      </c>
      <c r="C490" t="s">
        <v>3207</v>
      </c>
      <c r="D490" s="6">
        <v>44929.16679398148</v>
      </c>
      <c r="E490" t="s">
        <v>4133</v>
      </c>
      <c r="F490" t="s">
        <v>4134</v>
      </c>
      <c r="G490" t="s">
        <v>122</v>
      </c>
      <c r="H490" t="s">
        <v>129</v>
      </c>
      <c r="I490">
        <v>0</v>
      </c>
      <c r="J490">
        <v>41</v>
      </c>
      <c r="K490" s="6">
        <v>44929</v>
      </c>
      <c r="L490" t="s">
        <v>4128</v>
      </c>
      <c r="M490">
        <v>33680.97</v>
      </c>
      <c r="N490">
        <v>921</v>
      </c>
      <c r="O490">
        <v>875125</v>
      </c>
      <c r="P490" t="s">
        <v>48</v>
      </c>
      <c r="Q490" t="s">
        <v>329</v>
      </c>
      <c r="R490">
        <v>27</v>
      </c>
      <c r="S490" t="s">
        <v>4135</v>
      </c>
      <c r="T490">
        <v>121492</v>
      </c>
      <c r="U490">
        <v>565800</v>
      </c>
      <c r="W490">
        <v>0</v>
      </c>
      <c r="X490" t="s">
        <v>2585</v>
      </c>
      <c r="Y490">
        <v>0</v>
      </c>
      <c r="AA490" t="s">
        <v>2594</v>
      </c>
      <c r="AB490" t="s">
        <v>2606</v>
      </c>
      <c r="AC490" t="s">
        <v>2588</v>
      </c>
      <c r="AI490" t="s">
        <v>4130</v>
      </c>
      <c r="AJ490" t="s">
        <v>4131</v>
      </c>
      <c r="AL490" t="s">
        <v>3213</v>
      </c>
    </row>
    <row r="491" spans="1:38" hidden="1">
      <c r="A491" t="s">
        <v>4136</v>
      </c>
      <c r="C491" t="s">
        <v>3207</v>
      </c>
      <c r="D491" s="6">
        <v>44930.20207175926</v>
      </c>
      <c r="E491" t="s">
        <v>4137</v>
      </c>
      <c r="F491" t="s">
        <v>4138</v>
      </c>
      <c r="G491" t="s">
        <v>122</v>
      </c>
      <c r="H491" t="s">
        <v>1779</v>
      </c>
      <c r="I491">
        <v>0</v>
      </c>
      <c r="J491">
        <v>4</v>
      </c>
      <c r="K491" s="6">
        <v>44930</v>
      </c>
      <c r="L491" t="s">
        <v>4139</v>
      </c>
      <c r="M491">
        <v>3887.76</v>
      </c>
      <c r="N491">
        <v>291</v>
      </c>
      <c r="O491">
        <v>141223</v>
      </c>
      <c r="P491" t="s">
        <v>48</v>
      </c>
      <c r="Q491" t="s">
        <v>329</v>
      </c>
      <c r="R491">
        <v>27</v>
      </c>
      <c r="S491" t="s">
        <v>4140</v>
      </c>
      <c r="T491">
        <v>144616</v>
      </c>
      <c r="U491">
        <v>565800</v>
      </c>
      <c r="W491">
        <v>0</v>
      </c>
      <c r="X491" t="s">
        <v>2585</v>
      </c>
      <c r="Y491">
        <v>0</v>
      </c>
      <c r="AA491" t="s">
        <v>2594</v>
      </c>
      <c r="AB491" t="s">
        <v>2595</v>
      </c>
      <c r="AC491" t="s">
        <v>2588</v>
      </c>
      <c r="AI491" t="s">
        <v>4130</v>
      </c>
      <c r="AJ491" t="s">
        <v>4141</v>
      </c>
      <c r="AL491" t="s">
        <v>3213</v>
      </c>
    </row>
    <row r="492" spans="1:38" hidden="1">
      <c r="A492" t="s">
        <v>4142</v>
      </c>
      <c r="C492" t="s">
        <v>2582</v>
      </c>
      <c r="D492" s="6">
        <v>44930.202106481483</v>
      </c>
      <c r="E492" t="s">
        <v>4143</v>
      </c>
      <c r="F492" t="s">
        <v>4144</v>
      </c>
      <c r="G492" t="s">
        <v>54</v>
      </c>
      <c r="H492" t="s">
        <v>153</v>
      </c>
      <c r="I492">
        <v>0</v>
      </c>
      <c r="J492">
        <v>0</v>
      </c>
      <c r="K492" s="6">
        <v>44929.557453703703</v>
      </c>
      <c r="L492" t="s">
        <v>2630</v>
      </c>
      <c r="M492">
        <v>43206</v>
      </c>
      <c r="N492">
        <v>1</v>
      </c>
      <c r="O492">
        <v>1609658</v>
      </c>
      <c r="P492" t="s">
        <v>48</v>
      </c>
      <c r="Q492" t="s">
        <v>329</v>
      </c>
      <c r="R492">
        <v>27</v>
      </c>
      <c r="S492" t="s">
        <v>2634</v>
      </c>
      <c r="T492">
        <v>274882</v>
      </c>
      <c r="U492">
        <v>565801</v>
      </c>
      <c r="W492">
        <v>0</v>
      </c>
      <c r="X492" t="s">
        <v>2585</v>
      </c>
      <c r="Y492">
        <v>0</v>
      </c>
      <c r="AA492" t="s">
        <v>2594</v>
      </c>
      <c r="AB492" t="s">
        <v>2595</v>
      </c>
      <c r="AC492" t="s">
        <v>2588</v>
      </c>
      <c r="AI492" t="s">
        <v>4130</v>
      </c>
      <c r="AJ492" t="s">
        <v>4141</v>
      </c>
      <c r="AL492" t="s">
        <v>3213</v>
      </c>
    </row>
    <row r="493" spans="1:38" hidden="1">
      <c r="A493" t="s">
        <v>4145</v>
      </c>
      <c r="C493" t="s">
        <v>2582</v>
      </c>
      <c r="D493" s="6">
        <v>44932.088437500002</v>
      </c>
      <c r="E493" t="s">
        <v>4146</v>
      </c>
      <c r="F493" t="s">
        <v>4147</v>
      </c>
      <c r="G493" t="s">
        <v>54</v>
      </c>
      <c r="H493" t="s">
        <v>402</v>
      </c>
      <c r="I493">
        <v>0</v>
      </c>
      <c r="J493">
        <v>1</v>
      </c>
      <c r="K493" s="6">
        <v>44931</v>
      </c>
      <c r="L493" t="s">
        <v>4148</v>
      </c>
      <c r="M493">
        <v>182356</v>
      </c>
      <c r="N493">
        <v>1</v>
      </c>
      <c r="O493">
        <v>6793685</v>
      </c>
      <c r="P493" t="s">
        <v>48</v>
      </c>
      <c r="Q493" t="s">
        <v>329</v>
      </c>
      <c r="R493">
        <v>27</v>
      </c>
      <c r="S493" t="s">
        <v>4149</v>
      </c>
      <c r="T493">
        <v>152112</v>
      </c>
      <c r="U493">
        <v>565801</v>
      </c>
      <c r="W493">
        <v>0</v>
      </c>
      <c r="X493" t="s">
        <v>2585</v>
      </c>
      <c r="Y493">
        <v>0</v>
      </c>
      <c r="AA493" t="s">
        <v>2594</v>
      </c>
      <c r="AB493" t="s">
        <v>2606</v>
      </c>
      <c r="AC493" t="s">
        <v>2588</v>
      </c>
      <c r="AI493" t="s">
        <v>4130</v>
      </c>
      <c r="AJ493" t="s">
        <v>4150</v>
      </c>
      <c r="AL493" t="s">
        <v>3213</v>
      </c>
    </row>
    <row r="494" spans="1:38" hidden="1">
      <c r="A494" t="s">
        <v>4151</v>
      </c>
      <c r="C494" t="s">
        <v>2582</v>
      </c>
      <c r="D494" s="6">
        <v>44932.088437500002</v>
      </c>
      <c r="E494" t="s">
        <v>4152</v>
      </c>
      <c r="F494" t="s">
        <v>4153</v>
      </c>
      <c r="G494" t="s">
        <v>54</v>
      </c>
      <c r="H494" t="s">
        <v>93</v>
      </c>
      <c r="I494">
        <v>0</v>
      </c>
      <c r="J494">
        <v>0</v>
      </c>
      <c r="K494" s="6">
        <v>44931.779351851852</v>
      </c>
      <c r="L494" t="s">
        <v>4154</v>
      </c>
      <c r="M494">
        <v>81194</v>
      </c>
      <c r="N494">
        <v>1</v>
      </c>
      <c r="O494">
        <v>3024868</v>
      </c>
      <c r="P494" t="s">
        <v>48</v>
      </c>
      <c r="Q494" t="s">
        <v>329</v>
      </c>
      <c r="R494">
        <v>1106</v>
      </c>
      <c r="S494" t="s">
        <v>4155</v>
      </c>
      <c r="T494">
        <v>61074</v>
      </c>
      <c r="U494">
        <v>565801</v>
      </c>
      <c r="W494">
        <v>0</v>
      </c>
      <c r="X494" t="s">
        <v>2585</v>
      </c>
      <c r="Y494">
        <v>0</v>
      </c>
      <c r="AA494" t="s">
        <v>2586</v>
      </c>
      <c r="AB494" t="s">
        <v>2606</v>
      </c>
      <c r="AC494" t="s">
        <v>2607</v>
      </c>
      <c r="AI494" t="s">
        <v>4130</v>
      </c>
      <c r="AJ494" t="s">
        <v>4156</v>
      </c>
      <c r="AL494" t="s">
        <v>3213</v>
      </c>
    </row>
    <row r="495" spans="1:38" hidden="1">
      <c r="A495" t="s">
        <v>4157</v>
      </c>
      <c r="C495" t="s">
        <v>3207</v>
      </c>
      <c r="D495" s="6">
        <v>44933.116793981484</v>
      </c>
      <c r="E495" t="s">
        <v>4158</v>
      </c>
      <c r="F495" t="s">
        <v>4159</v>
      </c>
      <c r="G495" t="s">
        <v>122</v>
      </c>
      <c r="H495" t="s">
        <v>267</v>
      </c>
      <c r="I495">
        <v>0</v>
      </c>
      <c r="J495">
        <v>36</v>
      </c>
      <c r="K495" s="6">
        <v>44933</v>
      </c>
      <c r="L495" t="s">
        <v>4160</v>
      </c>
      <c r="M495">
        <v>21444.6</v>
      </c>
      <c r="N495">
        <v>1041</v>
      </c>
      <c r="O495">
        <v>105134</v>
      </c>
      <c r="P495" t="s">
        <v>48</v>
      </c>
      <c r="Q495" t="s">
        <v>329</v>
      </c>
      <c r="R495">
        <v>27</v>
      </c>
      <c r="S495" t="s">
        <v>4161</v>
      </c>
      <c r="T495">
        <v>121686</v>
      </c>
      <c r="U495">
        <v>565800</v>
      </c>
      <c r="W495">
        <v>0</v>
      </c>
      <c r="X495" t="s">
        <v>2585</v>
      </c>
      <c r="Y495">
        <v>0</v>
      </c>
      <c r="AA495" t="s">
        <v>2594</v>
      </c>
      <c r="AB495" t="s">
        <v>2606</v>
      </c>
      <c r="AC495" t="s">
        <v>2588</v>
      </c>
      <c r="AI495" t="s">
        <v>4130</v>
      </c>
      <c r="AJ495" t="s">
        <v>2672</v>
      </c>
      <c r="AL495" t="s">
        <v>3213</v>
      </c>
    </row>
    <row r="496" spans="1:38" hidden="1">
      <c r="A496" t="s">
        <v>4162</v>
      </c>
      <c r="C496" t="s">
        <v>3207</v>
      </c>
      <c r="D496" s="6">
        <v>44933.116793981484</v>
      </c>
      <c r="E496" t="s">
        <v>4163</v>
      </c>
      <c r="F496" t="s">
        <v>4164</v>
      </c>
      <c r="G496" t="s">
        <v>122</v>
      </c>
      <c r="H496" t="s">
        <v>4165</v>
      </c>
      <c r="I496">
        <v>0</v>
      </c>
      <c r="J496">
        <v>15</v>
      </c>
      <c r="K496" s="6">
        <v>44933</v>
      </c>
      <c r="L496" t="s">
        <v>4166</v>
      </c>
      <c r="M496">
        <v>75950.789999999994</v>
      </c>
      <c r="N496">
        <v>1083</v>
      </c>
      <c r="O496">
        <v>121490</v>
      </c>
      <c r="P496" t="s">
        <v>48</v>
      </c>
      <c r="Q496" t="s">
        <v>329</v>
      </c>
      <c r="R496">
        <v>27</v>
      </c>
      <c r="S496" t="s">
        <v>4167</v>
      </c>
      <c r="T496">
        <v>121723</v>
      </c>
      <c r="U496">
        <v>565800</v>
      </c>
      <c r="W496">
        <v>0</v>
      </c>
      <c r="X496" t="s">
        <v>2585</v>
      </c>
      <c r="Y496">
        <v>0</v>
      </c>
      <c r="AA496" t="s">
        <v>2594</v>
      </c>
      <c r="AB496" t="s">
        <v>2595</v>
      </c>
      <c r="AC496" t="s">
        <v>2588</v>
      </c>
      <c r="AI496" t="s">
        <v>4130</v>
      </c>
      <c r="AJ496" t="s">
        <v>4168</v>
      </c>
      <c r="AL496" t="s">
        <v>3213</v>
      </c>
    </row>
    <row r="497" spans="1:38" hidden="1">
      <c r="A497" t="s">
        <v>4169</v>
      </c>
      <c r="C497" t="s">
        <v>3207</v>
      </c>
      <c r="D497" s="6">
        <v>44933.116793981484</v>
      </c>
      <c r="E497" t="s">
        <v>4170</v>
      </c>
      <c r="F497" t="s">
        <v>4171</v>
      </c>
      <c r="G497" t="s">
        <v>122</v>
      </c>
      <c r="H497" t="s">
        <v>752</v>
      </c>
      <c r="I497">
        <v>0</v>
      </c>
      <c r="J497">
        <v>24</v>
      </c>
      <c r="K497" s="6">
        <v>44933</v>
      </c>
      <c r="L497" t="s">
        <v>4172</v>
      </c>
      <c r="M497">
        <v>26007.3</v>
      </c>
      <c r="N497">
        <v>814</v>
      </c>
      <c r="O497">
        <v>317817</v>
      </c>
      <c r="P497" t="s">
        <v>48</v>
      </c>
      <c r="Q497" t="s">
        <v>329</v>
      </c>
      <c r="R497">
        <v>27</v>
      </c>
      <c r="S497" t="s">
        <v>4173</v>
      </c>
      <c r="T497">
        <v>121688</v>
      </c>
      <c r="U497">
        <v>565800</v>
      </c>
      <c r="W497">
        <v>0</v>
      </c>
      <c r="X497" t="s">
        <v>2585</v>
      </c>
      <c r="Y497">
        <v>0</v>
      </c>
      <c r="AA497" t="s">
        <v>2594</v>
      </c>
      <c r="AB497" t="s">
        <v>2606</v>
      </c>
      <c r="AC497" t="s">
        <v>2588</v>
      </c>
      <c r="AI497" t="s">
        <v>4130</v>
      </c>
      <c r="AJ497" t="s">
        <v>4174</v>
      </c>
      <c r="AL497" t="s">
        <v>3213</v>
      </c>
    </row>
    <row r="498" spans="1:38" hidden="1">
      <c r="A498" t="s">
        <v>4175</v>
      </c>
      <c r="C498" t="s">
        <v>2582</v>
      </c>
      <c r="D498" s="6">
        <v>44933.116805555554</v>
      </c>
      <c r="E498" t="s">
        <v>4176</v>
      </c>
      <c r="F498" t="s">
        <v>4177</v>
      </c>
      <c r="G498" t="s">
        <v>54</v>
      </c>
      <c r="H498" t="s">
        <v>514</v>
      </c>
      <c r="I498">
        <v>0</v>
      </c>
      <c r="J498">
        <v>1</v>
      </c>
      <c r="K498" s="6">
        <v>44932</v>
      </c>
      <c r="L498" t="s">
        <v>4172</v>
      </c>
      <c r="M498">
        <v>71554</v>
      </c>
      <c r="N498">
        <v>1</v>
      </c>
      <c r="O498">
        <v>2665755</v>
      </c>
      <c r="P498" t="s">
        <v>48</v>
      </c>
      <c r="Q498" t="s">
        <v>329</v>
      </c>
      <c r="R498">
        <v>27</v>
      </c>
      <c r="S498" t="s">
        <v>4178</v>
      </c>
      <c r="T498">
        <v>151802</v>
      </c>
      <c r="U498">
        <v>565801</v>
      </c>
      <c r="W498">
        <v>0</v>
      </c>
      <c r="X498" t="s">
        <v>2585</v>
      </c>
      <c r="Y498">
        <v>0</v>
      </c>
      <c r="AA498" t="s">
        <v>2594</v>
      </c>
      <c r="AB498" t="s">
        <v>2606</v>
      </c>
      <c r="AC498" t="s">
        <v>2588</v>
      </c>
      <c r="AI498" t="s">
        <v>4130</v>
      </c>
      <c r="AJ498" t="s">
        <v>4174</v>
      </c>
      <c r="AL498" t="s">
        <v>3213</v>
      </c>
    </row>
    <row r="499" spans="1:38" hidden="1">
      <c r="A499" t="s">
        <v>4179</v>
      </c>
      <c r="C499" t="s">
        <v>2582</v>
      </c>
      <c r="D499" s="6">
        <v>44933.11681712963</v>
      </c>
      <c r="E499" t="s">
        <v>4180</v>
      </c>
      <c r="F499" t="s">
        <v>4181</v>
      </c>
      <c r="G499" t="s">
        <v>54</v>
      </c>
      <c r="H499" t="s">
        <v>93</v>
      </c>
      <c r="I499">
        <v>0</v>
      </c>
      <c r="J499">
        <v>0</v>
      </c>
      <c r="K499" s="6">
        <v>44932.357986111114</v>
      </c>
      <c r="L499" t="s">
        <v>4182</v>
      </c>
      <c r="M499">
        <v>81194</v>
      </c>
      <c r="N499">
        <v>1</v>
      </c>
      <c r="O499">
        <v>3024868</v>
      </c>
      <c r="P499" t="s">
        <v>48</v>
      </c>
      <c r="Q499" t="s">
        <v>329</v>
      </c>
      <c r="R499">
        <v>1106</v>
      </c>
      <c r="S499" t="s">
        <v>4183</v>
      </c>
      <c r="T499">
        <v>61074</v>
      </c>
      <c r="U499">
        <v>565801</v>
      </c>
      <c r="W499">
        <v>0</v>
      </c>
      <c r="X499" t="s">
        <v>2585</v>
      </c>
      <c r="Y499">
        <v>0</v>
      </c>
      <c r="AA499" t="s">
        <v>2586</v>
      </c>
      <c r="AB499" t="s">
        <v>2595</v>
      </c>
      <c r="AC499" t="s">
        <v>2607</v>
      </c>
      <c r="AI499" t="s">
        <v>4130</v>
      </c>
      <c r="AJ499" t="s">
        <v>4156</v>
      </c>
      <c r="AL499" t="s">
        <v>3213</v>
      </c>
    </row>
    <row r="500" spans="1:38" hidden="1">
      <c r="A500" t="s">
        <v>4184</v>
      </c>
      <c r="C500" t="s">
        <v>4185</v>
      </c>
      <c r="D500" s="6">
        <v>44933.116840277777</v>
      </c>
      <c r="E500" t="s">
        <v>4186</v>
      </c>
      <c r="F500" t="s">
        <v>4187</v>
      </c>
      <c r="G500" t="s">
        <v>252</v>
      </c>
      <c r="H500" t="s">
        <v>4188</v>
      </c>
      <c r="I500">
        <v>0</v>
      </c>
      <c r="J500">
        <v>46</v>
      </c>
      <c r="K500" s="6">
        <v>44897</v>
      </c>
      <c r="L500" t="s">
        <v>2630</v>
      </c>
      <c r="M500">
        <v>1566.18</v>
      </c>
      <c r="N500">
        <v>678</v>
      </c>
      <c r="O500">
        <v>6574</v>
      </c>
      <c r="P500" t="s">
        <v>48</v>
      </c>
      <c r="Q500" t="s">
        <v>329</v>
      </c>
      <c r="R500">
        <v>27</v>
      </c>
      <c r="S500" t="s">
        <v>2634</v>
      </c>
      <c r="T500">
        <v>137544</v>
      </c>
      <c r="U500">
        <v>568634</v>
      </c>
      <c r="W500">
        <v>0</v>
      </c>
      <c r="X500" t="s">
        <v>2585</v>
      </c>
      <c r="Y500">
        <v>0</v>
      </c>
      <c r="AA500" t="s">
        <v>2594</v>
      </c>
      <c r="AB500" t="s">
        <v>2595</v>
      </c>
      <c r="AC500" t="s">
        <v>2588</v>
      </c>
      <c r="AI500" t="s">
        <v>4130</v>
      </c>
      <c r="AJ500" t="s">
        <v>4189</v>
      </c>
      <c r="AL500" t="s">
        <v>3213</v>
      </c>
    </row>
    <row r="501" spans="1:38" hidden="1">
      <c r="A501" t="s">
        <v>4190</v>
      </c>
      <c r="C501" t="s">
        <v>3207</v>
      </c>
      <c r="D501" s="6">
        <v>44934.231423611112</v>
      </c>
      <c r="E501" t="s">
        <v>4191</v>
      </c>
      <c r="F501" t="s">
        <v>4192</v>
      </c>
      <c r="G501" t="s">
        <v>122</v>
      </c>
      <c r="H501" t="s">
        <v>671</v>
      </c>
      <c r="I501">
        <v>0</v>
      </c>
      <c r="J501">
        <v>10</v>
      </c>
      <c r="K501" s="6">
        <v>44934</v>
      </c>
      <c r="L501" t="s">
        <v>4193</v>
      </c>
      <c r="M501">
        <v>26060.04</v>
      </c>
      <c r="N501">
        <v>1146</v>
      </c>
      <c r="O501">
        <v>248288</v>
      </c>
      <c r="P501" t="s">
        <v>48</v>
      </c>
      <c r="Q501" t="s">
        <v>329</v>
      </c>
      <c r="R501">
        <v>27</v>
      </c>
      <c r="S501" t="s">
        <v>4194</v>
      </c>
      <c r="T501">
        <v>121689</v>
      </c>
      <c r="U501">
        <v>565800</v>
      </c>
      <c r="W501">
        <v>0</v>
      </c>
      <c r="X501" t="s">
        <v>2585</v>
      </c>
      <c r="Y501">
        <v>0</v>
      </c>
      <c r="AA501" t="s">
        <v>2586</v>
      </c>
      <c r="AB501" t="s">
        <v>2595</v>
      </c>
      <c r="AC501" t="s">
        <v>2588</v>
      </c>
      <c r="AI501" t="s">
        <v>4130</v>
      </c>
      <c r="AJ501" t="s">
        <v>4195</v>
      </c>
      <c r="AL501" t="s">
        <v>3213</v>
      </c>
    </row>
    <row r="502" spans="1:38" hidden="1">
      <c r="A502" t="s">
        <v>4196</v>
      </c>
      <c r="C502" t="s">
        <v>3207</v>
      </c>
      <c r="D502" s="6">
        <v>44934.231423611112</v>
      </c>
      <c r="E502" t="s">
        <v>4197</v>
      </c>
      <c r="F502" t="s">
        <v>4198</v>
      </c>
      <c r="G502" t="s">
        <v>122</v>
      </c>
      <c r="H502" t="s">
        <v>283</v>
      </c>
      <c r="I502">
        <v>0</v>
      </c>
      <c r="J502">
        <v>42</v>
      </c>
      <c r="K502" s="6">
        <v>44934</v>
      </c>
      <c r="L502" t="s">
        <v>4199</v>
      </c>
      <c r="M502">
        <v>44066.85</v>
      </c>
      <c r="N502">
        <v>1205</v>
      </c>
      <c r="O502">
        <v>748965</v>
      </c>
      <c r="P502" t="s">
        <v>48</v>
      </c>
      <c r="Q502" t="s">
        <v>329</v>
      </c>
      <c r="R502">
        <v>27</v>
      </c>
      <c r="S502" t="s">
        <v>4200</v>
      </c>
      <c r="T502">
        <v>121494</v>
      </c>
      <c r="U502">
        <v>565800</v>
      </c>
      <c r="W502">
        <v>0</v>
      </c>
      <c r="X502" t="s">
        <v>2585</v>
      </c>
      <c r="Y502">
        <v>0</v>
      </c>
      <c r="AA502" t="s">
        <v>2594</v>
      </c>
      <c r="AB502" t="s">
        <v>2606</v>
      </c>
      <c r="AC502" t="s">
        <v>2588</v>
      </c>
      <c r="AI502" t="s">
        <v>4130</v>
      </c>
      <c r="AJ502" t="s">
        <v>4201</v>
      </c>
      <c r="AL502" t="s">
        <v>3213</v>
      </c>
    </row>
    <row r="503" spans="1:38" hidden="1">
      <c r="A503" t="s">
        <v>4202</v>
      </c>
      <c r="C503" t="s">
        <v>3207</v>
      </c>
      <c r="D503" s="6">
        <v>44934.231435185182</v>
      </c>
      <c r="E503" t="s">
        <v>4203</v>
      </c>
      <c r="F503" t="s">
        <v>4204</v>
      </c>
      <c r="G503" t="s">
        <v>122</v>
      </c>
      <c r="H503" t="s">
        <v>283</v>
      </c>
      <c r="I503">
        <v>0</v>
      </c>
      <c r="J503">
        <v>53</v>
      </c>
      <c r="K503" s="6">
        <v>44934</v>
      </c>
      <c r="L503" t="s">
        <v>138</v>
      </c>
      <c r="M503">
        <v>31230.78</v>
      </c>
      <c r="N503">
        <v>854</v>
      </c>
      <c r="O503">
        <v>748965</v>
      </c>
      <c r="P503" t="s">
        <v>48</v>
      </c>
      <c r="Q503" t="s">
        <v>329</v>
      </c>
      <c r="R503">
        <v>27</v>
      </c>
      <c r="S503" t="s">
        <v>2743</v>
      </c>
      <c r="T503">
        <v>121494</v>
      </c>
      <c r="U503">
        <v>565800</v>
      </c>
      <c r="W503">
        <v>0</v>
      </c>
      <c r="X503" t="s">
        <v>2585</v>
      </c>
      <c r="Y503">
        <v>0</v>
      </c>
      <c r="AA503" t="s">
        <v>2594</v>
      </c>
      <c r="AB503" t="s">
        <v>2606</v>
      </c>
      <c r="AC503" t="s">
        <v>2588</v>
      </c>
      <c r="AI503" t="s">
        <v>4130</v>
      </c>
      <c r="AJ503" t="s">
        <v>4205</v>
      </c>
      <c r="AL503" t="s">
        <v>3213</v>
      </c>
    </row>
    <row r="504" spans="1:38" hidden="1">
      <c r="A504" t="s">
        <v>4206</v>
      </c>
      <c r="C504" t="s">
        <v>2582</v>
      </c>
      <c r="D504" s="6">
        <v>44934.231446759259</v>
      </c>
      <c r="E504" t="s">
        <v>4207</v>
      </c>
      <c r="F504" t="s">
        <v>4208</v>
      </c>
      <c r="G504" t="s">
        <v>54</v>
      </c>
      <c r="H504" t="s">
        <v>137</v>
      </c>
      <c r="I504">
        <v>0</v>
      </c>
      <c r="J504">
        <v>0</v>
      </c>
      <c r="K504" s="6">
        <v>44933.000358796293</v>
      </c>
      <c r="L504" t="s">
        <v>138</v>
      </c>
      <c r="M504">
        <v>267136</v>
      </c>
      <c r="N504">
        <v>1</v>
      </c>
      <c r="O504">
        <v>9952153</v>
      </c>
      <c r="P504" t="s">
        <v>48</v>
      </c>
      <c r="Q504" t="s">
        <v>329</v>
      </c>
      <c r="R504">
        <v>1106</v>
      </c>
      <c r="S504" t="s">
        <v>4209</v>
      </c>
      <c r="T504">
        <v>48724</v>
      </c>
      <c r="U504">
        <v>565801</v>
      </c>
      <c r="W504">
        <v>0</v>
      </c>
      <c r="X504" t="s">
        <v>2585</v>
      </c>
      <c r="Y504">
        <v>0</v>
      </c>
      <c r="AA504" t="s">
        <v>2586</v>
      </c>
      <c r="AB504" t="s">
        <v>2650</v>
      </c>
      <c r="AC504" t="s">
        <v>2588</v>
      </c>
      <c r="AI504" t="s">
        <v>4130</v>
      </c>
      <c r="AJ504" t="s">
        <v>4210</v>
      </c>
      <c r="AL504" t="s">
        <v>3213</v>
      </c>
    </row>
    <row r="505" spans="1:38" hidden="1">
      <c r="A505" t="s">
        <v>4211</v>
      </c>
      <c r="C505" t="s">
        <v>2582</v>
      </c>
      <c r="D505" s="6">
        <v>44934.231446759259</v>
      </c>
      <c r="E505" t="s">
        <v>4212</v>
      </c>
      <c r="F505" t="s">
        <v>4213</v>
      </c>
      <c r="G505" t="s">
        <v>54</v>
      </c>
      <c r="H505" t="s">
        <v>137</v>
      </c>
      <c r="I505">
        <v>0</v>
      </c>
      <c r="J505">
        <v>0</v>
      </c>
      <c r="K505" s="6">
        <v>44933.000358796293</v>
      </c>
      <c r="L505" t="s">
        <v>4214</v>
      </c>
      <c r="M505">
        <v>267136</v>
      </c>
      <c r="N505">
        <v>1</v>
      </c>
      <c r="O505">
        <v>9952153</v>
      </c>
      <c r="P505" t="s">
        <v>48</v>
      </c>
      <c r="Q505" t="s">
        <v>329</v>
      </c>
      <c r="R505">
        <v>1106</v>
      </c>
      <c r="S505" t="s">
        <v>4215</v>
      </c>
      <c r="T505">
        <v>48724</v>
      </c>
      <c r="U505">
        <v>565801</v>
      </c>
      <c r="W505">
        <v>0</v>
      </c>
      <c r="X505" t="s">
        <v>2585</v>
      </c>
      <c r="Y505">
        <v>0</v>
      </c>
      <c r="AA505" t="s">
        <v>2594</v>
      </c>
      <c r="AB505" t="s">
        <v>2595</v>
      </c>
      <c r="AC505" t="s">
        <v>2607</v>
      </c>
      <c r="AI505" t="s">
        <v>4130</v>
      </c>
      <c r="AJ505" t="s">
        <v>4216</v>
      </c>
      <c r="AL505" t="s">
        <v>3213</v>
      </c>
    </row>
    <row r="506" spans="1:38" hidden="1">
      <c r="A506" t="s">
        <v>4217</v>
      </c>
      <c r="C506" t="s">
        <v>2582</v>
      </c>
      <c r="D506" s="6">
        <v>44935.142766203702</v>
      </c>
      <c r="E506" t="s">
        <v>4218</v>
      </c>
      <c r="F506" t="s">
        <v>4219</v>
      </c>
      <c r="G506" t="s">
        <v>54</v>
      </c>
      <c r="H506" t="s">
        <v>514</v>
      </c>
      <c r="I506">
        <v>0</v>
      </c>
      <c r="J506">
        <v>1</v>
      </c>
      <c r="K506" s="6">
        <v>44932</v>
      </c>
      <c r="L506" t="s">
        <v>4172</v>
      </c>
      <c r="M506">
        <v>71554</v>
      </c>
      <c r="N506">
        <v>1</v>
      </c>
      <c r="O506">
        <v>2665755</v>
      </c>
      <c r="P506" t="s">
        <v>48</v>
      </c>
      <c r="Q506" t="s">
        <v>329</v>
      </c>
      <c r="R506">
        <v>27</v>
      </c>
      <c r="S506" t="s">
        <v>4220</v>
      </c>
      <c r="T506">
        <v>151802</v>
      </c>
      <c r="U506">
        <v>565801</v>
      </c>
      <c r="W506">
        <v>0</v>
      </c>
      <c r="X506" t="s">
        <v>2585</v>
      </c>
      <c r="Y506">
        <v>0</v>
      </c>
      <c r="AA506" t="s">
        <v>2594</v>
      </c>
      <c r="AB506" t="s">
        <v>2606</v>
      </c>
      <c r="AC506" t="s">
        <v>2588</v>
      </c>
      <c r="AI506" t="s">
        <v>4130</v>
      </c>
      <c r="AJ506" t="s">
        <v>4174</v>
      </c>
      <c r="AL506" t="s">
        <v>3213</v>
      </c>
    </row>
    <row r="507" spans="1:38" hidden="1">
      <c r="A507" t="s">
        <v>4221</v>
      </c>
      <c r="C507" t="s">
        <v>2582</v>
      </c>
      <c r="D507" s="6">
        <v>44935.142777777779</v>
      </c>
      <c r="E507" t="s">
        <v>4222</v>
      </c>
      <c r="F507" t="s">
        <v>4198</v>
      </c>
      <c r="G507" t="s">
        <v>54</v>
      </c>
      <c r="H507" t="s">
        <v>137</v>
      </c>
      <c r="I507">
        <v>0</v>
      </c>
      <c r="J507">
        <v>0</v>
      </c>
      <c r="K507" s="6">
        <v>44934.001168981478</v>
      </c>
      <c r="L507" t="s">
        <v>4199</v>
      </c>
      <c r="M507">
        <v>0</v>
      </c>
      <c r="N507">
        <v>0</v>
      </c>
      <c r="O507">
        <v>9952153</v>
      </c>
      <c r="P507" t="s">
        <v>48</v>
      </c>
      <c r="Q507" t="s">
        <v>329</v>
      </c>
      <c r="R507">
        <v>1106</v>
      </c>
      <c r="S507" t="s">
        <v>4223</v>
      </c>
      <c r="T507">
        <v>48724</v>
      </c>
      <c r="U507">
        <v>565801</v>
      </c>
      <c r="W507">
        <v>0</v>
      </c>
      <c r="X507" t="s">
        <v>2585</v>
      </c>
      <c r="Y507">
        <v>0</v>
      </c>
      <c r="AA507" t="s">
        <v>2594</v>
      </c>
      <c r="AB507" t="s">
        <v>2606</v>
      </c>
      <c r="AC507" t="s">
        <v>2588</v>
      </c>
      <c r="AI507" t="s">
        <v>4130</v>
      </c>
      <c r="AJ507" t="s">
        <v>4201</v>
      </c>
      <c r="AL507" t="s">
        <v>3213</v>
      </c>
    </row>
    <row r="508" spans="1:38" hidden="1">
      <c r="A508" t="s">
        <v>4224</v>
      </c>
      <c r="C508" t="s">
        <v>2709</v>
      </c>
      <c r="D508" s="6">
        <v>44936.24015046296</v>
      </c>
      <c r="E508" t="s">
        <v>4225</v>
      </c>
      <c r="F508" t="s">
        <v>4226</v>
      </c>
      <c r="G508" t="s">
        <v>54</v>
      </c>
      <c r="H508" t="s">
        <v>1755</v>
      </c>
      <c r="I508">
        <v>0</v>
      </c>
      <c r="J508">
        <v>0</v>
      </c>
      <c r="K508" s="6">
        <v>44935</v>
      </c>
      <c r="L508" t="s">
        <v>4227</v>
      </c>
      <c r="M508">
        <v>1</v>
      </c>
      <c r="N508">
        <v>1</v>
      </c>
      <c r="O508">
        <v>0</v>
      </c>
      <c r="P508" t="s">
        <v>48</v>
      </c>
      <c r="Q508" t="s">
        <v>329</v>
      </c>
      <c r="R508">
        <v>27</v>
      </c>
      <c r="S508" t="s">
        <v>4228</v>
      </c>
      <c r="T508">
        <v>585562</v>
      </c>
      <c r="U508">
        <v>642876</v>
      </c>
      <c r="W508">
        <v>0</v>
      </c>
      <c r="X508" t="s">
        <v>2585</v>
      </c>
      <c r="Y508">
        <v>0</v>
      </c>
      <c r="AA508" t="s">
        <v>2594</v>
      </c>
      <c r="AB508" t="s">
        <v>2587</v>
      </c>
      <c r="AC508" t="s">
        <v>2607</v>
      </c>
      <c r="AI508" t="s">
        <v>4130</v>
      </c>
      <c r="AJ508" t="s">
        <v>4229</v>
      </c>
      <c r="AL508" t="s">
        <v>3213</v>
      </c>
    </row>
    <row r="509" spans="1:38" hidden="1">
      <c r="A509" t="s">
        <v>4230</v>
      </c>
      <c r="C509" t="s">
        <v>2970</v>
      </c>
      <c r="D509" s="6">
        <v>44936.240335648145</v>
      </c>
      <c r="E509" t="s">
        <v>4225</v>
      </c>
      <c r="F509" t="s">
        <v>4226</v>
      </c>
      <c r="G509" t="s">
        <v>54</v>
      </c>
      <c r="H509" t="s">
        <v>1755</v>
      </c>
      <c r="I509">
        <v>0</v>
      </c>
      <c r="J509">
        <v>0</v>
      </c>
      <c r="K509" s="6">
        <v>44932.828032407408</v>
      </c>
      <c r="L509" t="s">
        <v>4227</v>
      </c>
      <c r="M509">
        <v>1</v>
      </c>
      <c r="N509">
        <v>1</v>
      </c>
      <c r="O509">
        <v>0</v>
      </c>
      <c r="P509" t="s">
        <v>48</v>
      </c>
      <c r="Q509" t="s">
        <v>329</v>
      </c>
      <c r="R509">
        <v>27</v>
      </c>
      <c r="S509" t="s">
        <v>4228</v>
      </c>
      <c r="T509">
        <v>585562</v>
      </c>
      <c r="U509">
        <v>642902</v>
      </c>
      <c r="W509">
        <v>0</v>
      </c>
      <c r="X509" t="s">
        <v>2585</v>
      </c>
      <c r="Y509">
        <v>0</v>
      </c>
      <c r="AA509" t="s">
        <v>2594</v>
      </c>
      <c r="AB509" t="s">
        <v>2587</v>
      </c>
      <c r="AC509" t="s">
        <v>2607</v>
      </c>
      <c r="AI509" t="s">
        <v>4130</v>
      </c>
      <c r="AJ509" t="s">
        <v>4229</v>
      </c>
      <c r="AL509" t="s">
        <v>3213</v>
      </c>
    </row>
    <row r="510" spans="1:38" hidden="1">
      <c r="A510" t="s">
        <v>4231</v>
      </c>
      <c r="C510" t="s">
        <v>2582</v>
      </c>
      <c r="D510" s="6">
        <v>44936.240370370368</v>
      </c>
      <c r="E510" t="s">
        <v>4232</v>
      </c>
      <c r="F510" t="s">
        <v>4233</v>
      </c>
      <c r="G510" t="s">
        <v>54</v>
      </c>
      <c r="H510" t="s">
        <v>514</v>
      </c>
      <c r="I510">
        <v>0</v>
      </c>
      <c r="J510">
        <v>1</v>
      </c>
      <c r="K510" s="6">
        <v>44935</v>
      </c>
      <c r="L510" t="s">
        <v>4193</v>
      </c>
      <c r="M510">
        <v>71554</v>
      </c>
      <c r="N510">
        <v>1</v>
      </c>
      <c r="O510">
        <v>2665755</v>
      </c>
      <c r="P510" t="s">
        <v>48</v>
      </c>
      <c r="Q510" t="s">
        <v>329</v>
      </c>
      <c r="R510">
        <v>27</v>
      </c>
      <c r="S510" t="s">
        <v>4234</v>
      </c>
      <c r="T510">
        <v>151802</v>
      </c>
      <c r="U510">
        <v>565801</v>
      </c>
      <c r="W510">
        <v>0</v>
      </c>
      <c r="X510" t="s">
        <v>2585</v>
      </c>
      <c r="Y510">
        <v>0</v>
      </c>
      <c r="AA510" t="s">
        <v>2586</v>
      </c>
      <c r="AB510" t="s">
        <v>2595</v>
      </c>
      <c r="AC510" t="s">
        <v>2588</v>
      </c>
      <c r="AI510" t="s">
        <v>4130</v>
      </c>
      <c r="AJ510" t="s">
        <v>4195</v>
      </c>
      <c r="AL510" t="s">
        <v>3213</v>
      </c>
    </row>
    <row r="511" spans="1:38" hidden="1">
      <c r="A511" t="s">
        <v>4235</v>
      </c>
      <c r="C511" t="s">
        <v>2598</v>
      </c>
      <c r="D511" s="6">
        <v>44937.237627314818</v>
      </c>
      <c r="E511" t="s">
        <v>4236</v>
      </c>
      <c r="F511" t="s">
        <v>4237</v>
      </c>
      <c r="G511" t="s">
        <v>54</v>
      </c>
      <c r="H511" t="s">
        <v>53</v>
      </c>
      <c r="I511">
        <v>0</v>
      </c>
      <c r="J511">
        <v>0</v>
      </c>
      <c r="K511" s="6">
        <v>44936.34679398148</v>
      </c>
      <c r="L511" t="s">
        <v>4193</v>
      </c>
      <c r="M511">
        <v>26667</v>
      </c>
      <c r="N511">
        <v>1</v>
      </c>
      <c r="O511">
        <v>993472</v>
      </c>
      <c r="P511" t="s">
        <v>48</v>
      </c>
      <c r="Q511" t="s">
        <v>329</v>
      </c>
      <c r="R511">
        <v>1106</v>
      </c>
      <c r="S511" t="s">
        <v>4238</v>
      </c>
      <c r="T511">
        <v>125887</v>
      </c>
      <c r="U511">
        <v>642877</v>
      </c>
      <c r="W511">
        <v>0</v>
      </c>
      <c r="X511" t="s">
        <v>2585</v>
      </c>
      <c r="Y511">
        <v>0</v>
      </c>
      <c r="AA511" t="s">
        <v>2586</v>
      </c>
      <c r="AB511" t="s">
        <v>2595</v>
      </c>
      <c r="AC511" t="s">
        <v>2588</v>
      </c>
      <c r="AI511" t="s">
        <v>4130</v>
      </c>
      <c r="AJ511" t="s">
        <v>4195</v>
      </c>
      <c r="AL511" t="s">
        <v>3213</v>
      </c>
    </row>
    <row r="512" spans="1:38" hidden="1">
      <c r="A512" t="s">
        <v>4239</v>
      </c>
      <c r="C512" t="s">
        <v>2598</v>
      </c>
      <c r="D512" s="6">
        <v>44937.237638888888</v>
      </c>
      <c r="E512" t="s">
        <v>4240</v>
      </c>
      <c r="F512" t="s">
        <v>4241</v>
      </c>
      <c r="G512" t="s">
        <v>54</v>
      </c>
      <c r="H512" t="s">
        <v>137</v>
      </c>
      <c r="I512">
        <v>0</v>
      </c>
      <c r="J512">
        <v>0</v>
      </c>
      <c r="K512" s="6">
        <v>44937.00068287037</v>
      </c>
      <c r="L512" t="s">
        <v>4242</v>
      </c>
      <c r="M512">
        <v>267136</v>
      </c>
      <c r="N512">
        <v>1</v>
      </c>
      <c r="O512">
        <v>9952153</v>
      </c>
      <c r="P512" t="s">
        <v>48</v>
      </c>
      <c r="Q512" t="s">
        <v>329</v>
      </c>
      <c r="R512">
        <v>1106</v>
      </c>
      <c r="S512" t="s">
        <v>4243</v>
      </c>
      <c r="T512">
        <v>48724</v>
      </c>
      <c r="U512">
        <v>642877</v>
      </c>
      <c r="W512">
        <v>0</v>
      </c>
      <c r="X512" t="s">
        <v>2585</v>
      </c>
      <c r="Y512">
        <v>0</v>
      </c>
      <c r="AA512" t="s">
        <v>2594</v>
      </c>
      <c r="AB512" t="s">
        <v>2606</v>
      </c>
      <c r="AC512" t="s">
        <v>2588</v>
      </c>
      <c r="AI512" t="s">
        <v>4130</v>
      </c>
      <c r="AJ512" t="s">
        <v>4244</v>
      </c>
      <c r="AL512" t="s">
        <v>3213</v>
      </c>
    </row>
    <row r="513" spans="1:38" hidden="1">
      <c r="A513" t="s">
        <v>4245</v>
      </c>
      <c r="C513" t="s">
        <v>2598</v>
      </c>
      <c r="D513" s="6">
        <v>44937.237650462965</v>
      </c>
      <c r="E513" t="s">
        <v>4246</v>
      </c>
      <c r="F513" t="s">
        <v>4247</v>
      </c>
      <c r="G513" t="s">
        <v>54</v>
      </c>
      <c r="H513" t="s">
        <v>698</v>
      </c>
      <c r="I513">
        <v>0</v>
      </c>
      <c r="J513">
        <v>0</v>
      </c>
      <c r="K513" s="6">
        <v>44936.005578703705</v>
      </c>
      <c r="L513" t="s">
        <v>4227</v>
      </c>
      <c r="M513">
        <v>256657</v>
      </c>
      <c r="N513">
        <v>1</v>
      </c>
      <c r="O513">
        <v>9561753</v>
      </c>
      <c r="P513" t="s">
        <v>48</v>
      </c>
      <c r="Q513" t="s">
        <v>329</v>
      </c>
      <c r="R513">
        <v>27</v>
      </c>
      <c r="S513" t="s">
        <v>4248</v>
      </c>
      <c r="T513">
        <v>169489</v>
      </c>
      <c r="U513">
        <v>642877</v>
      </c>
      <c r="W513">
        <v>0</v>
      </c>
      <c r="X513" t="s">
        <v>2585</v>
      </c>
      <c r="Y513">
        <v>0</v>
      </c>
      <c r="AA513" t="s">
        <v>2594</v>
      </c>
      <c r="AB513" t="s">
        <v>2650</v>
      </c>
      <c r="AC513" t="s">
        <v>2607</v>
      </c>
      <c r="AI513" t="s">
        <v>4130</v>
      </c>
      <c r="AJ513" t="s">
        <v>4229</v>
      </c>
      <c r="AL513" t="s">
        <v>3213</v>
      </c>
    </row>
    <row r="514" spans="1:38" hidden="1">
      <c r="A514" t="s">
        <v>4249</v>
      </c>
      <c r="C514" t="s">
        <v>2598</v>
      </c>
      <c r="D514" s="6">
        <v>44937.237662037034</v>
      </c>
      <c r="E514" t="s">
        <v>4250</v>
      </c>
      <c r="F514" t="s">
        <v>4251</v>
      </c>
      <c r="G514" t="s">
        <v>54</v>
      </c>
      <c r="H514" t="s">
        <v>1106</v>
      </c>
      <c r="I514">
        <v>0</v>
      </c>
      <c r="J514">
        <v>0</v>
      </c>
      <c r="K514" s="6">
        <v>44937.209340277775</v>
      </c>
      <c r="L514" t="s">
        <v>2630</v>
      </c>
      <c r="M514">
        <v>28118</v>
      </c>
      <c r="N514">
        <v>1</v>
      </c>
      <c r="O514">
        <v>1047542</v>
      </c>
      <c r="P514" t="s">
        <v>48</v>
      </c>
      <c r="Q514" t="s">
        <v>329</v>
      </c>
      <c r="R514">
        <v>385</v>
      </c>
      <c r="S514" t="s">
        <v>2634</v>
      </c>
      <c r="T514">
        <v>123903</v>
      </c>
      <c r="U514">
        <v>642877</v>
      </c>
      <c r="W514">
        <v>0</v>
      </c>
      <c r="X514" t="s">
        <v>2585</v>
      </c>
      <c r="Y514">
        <v>0</v>
      </c>
      <c r="AA514" t="s">
        <v>2594</v>
      </c>
      <c r="AB514" t="s">
        <v>2595</v>
      </c>
      <c r="AC514" t="s">
        <v>2588</v>
      </c>
      <c r="AI514" t="s">
        <v>4130</v>
      </c>
      <c r="AJ514" t="s">
        <v>4252</v>
      </c>
      <c r="AL514" t="s">
        <v>3213</v>
      </c>
    </row>
    <row r="515" spans="1:38" hidden="1">
      <c r="A515" t="s">
        <v>4253</v>
      </c>
      <c r="C515" t="s">
        <v>2709</v>
      </c>
      <c r="D515" s="6">
        <v>44938.225011574075</v>
      </c>
      <c r="E515" t="s">
        <v>4254</v>
      </c>
      <c r="F515" t="s">
        <v>4255</v>
      </c>
      <c r="G515" t="s">
        <v>122</v>
      </c>
      <c r="H515" t="s">
        <v>267</v>
      </c>
      <c r="I515">
        <v>0</v>
      </c>
      <c r="J515">
        <v>4</v>
      </c>
      <c r="K515" s="6">
        <v>44938</v>
      </c>
      <c r="L515" t="s">
        <v>4256</v>
      </c>
      <c r="M515">
        <v>31806.400000000001</v>
      </c>
      <c r="N515">
        <v>1544</v>
      </c>
      <c r="O515">
        <v>105134</v>
      </c>
      <c r="P515" t="s">
        <v>48</v>
      </c>
      <c r="Q515" t="s">
        <v>329</v>
      </c>
      <c r="R515">
        <v>27</v>
      </c>
      <c r="S515" t="s">
        <v>4257</v>
      </c>
      <c r="T515">
        <v>121686</v>
      </c>
      <c r="U515">
        <v>642876</v>
      </c>
      <c r="W515">
        <v>0</v>
      </c>
      <c r="X515" t="s">
        <v>2585</v>
      </c>
      <c r="Y515">
        <v>0</v>
      </c>
      <c r="AA515" t="s">
        <v>2594</v>
      </c>
      <c r="AB515" t="s">
        <v>2606</v>
      </c>
      <c r="AC515" t="s">
        <v>2588</v>
      </c>
      <c r="AI515" t="s">
        <v>4130</v>
      </c>
      <c r="AJ515" t="s">
        <v>4258</v>
      </c>
      <c r="AL515" t="s">
        <v>3213</v>
      </c>
    </row>
    <row r="516" spans="1:38" hidden="1">
      <c r="A516" t="s">
        <v>4259</v>
      </c>
      <c r="C516" t="s">
        <v>2598</v>
      </c>
      <c r="D516" s="6">
        <v>44938.225023148145</v>
      </c>
      <c r="E516" t="s">
        <v>4260</v>
      </c>
      <c r="F516" t="s">
        <v>4261</v>
      </c>
      <c r="G516" t="s">
        <v>54</v>
      </c>
      <c r="H516" t="s">
        <v>109</v>
      </c>
      <c r="I516">
        <v>0</v>
      </c>
      <c r="J516">
        <v>0</v>
      </c>
      <c r="K516" s="6">
        <v>44937.673530092594</v>
      </c>
      <c r="L516" t="s">
        <v>4262</v>
      </c>
      <c r="M516">
        <v>155983</v>
      </c>
      <c r="N516">
        <v>1</v>
      </c>
      <c r="O516">
        <v>5811138</v>
      </c>
      <c r="P516" t="s">
        <v>48</v>
      </c>
      <c r="Q516" t="s">
        <v>329</v>
      </c>
      <c r="R516">
        <v>1106</v>
      </c>
      <c r="S516" t="s">
        <v>4263</v>
      </c>
      <c r="T516">
        <v>56574</v>
      </c>
      <c r="U516">
        <v>642877</v>
      </c>
      <c r="W516">
        <v>0</v>
      </c>
      <c r="X516" t="s">
        <v>2585</v>
      </c>
      <c r="Y516">
        <v>0</v>
      </c>
      <c r="AA516" t="s">
        <v>2586</v>
      </c>
      <c r="AB516" t="s">
        <v>2606</v>
      </c>
      <c r="AC516" t="s">
        <v>2588</v>
      </c>
      <c r="AI516" t="s">
        <v>4130</v>
      </c>
      <c r="AJ516" t="s">
        <v>4264</v>
      </c>
      <c r="AL516" t="s">
        <v>3213</v>
      </c>
    </row>
    <row r="517" spans="1:38" hidden="1">
      <c r="A517" t="s">
        <v>4265</v>
      </c>
      <c r="C517" t="s">
        <v>2598</v>
      </c>
      <c r="D517" s="6">
        <v>44938.225023148145</v>
      </c>
      <c r="E517" t="s">
        <v>4266</v>
      </c>
      <c r="F517" t="s">
        <v>4267</v>
      </c>
      <c r="G517" t="s">
        <v>54</v>
      </c>
      <c r="H517" t="s">
        <v>1297</v>
      </c>
      <c r="I517">
        <v>0</v>
      </c>
      <c r="J517">
        <v>0</v>
      </c>
      <c r="K517" s="6">
        <v>44937.343587962961</v>
      </c>
      <c r="L517" t="s">
        <v>2630</v>
      </c>
      <c r="M517">
        <v>15049</v>
      </c>
      <c r="N517">
        <v>1</v>
      </c>
      <c r="O517">
        <v>502221</v>
      </c>
      <c r="P517" t="s">
        <v>48</v>
      </c>
      <c r="Q517" t="s">
        <v>329</v>
      </c>
      <c r="R517">
        <v>1106</v>
      </c>
      <c r="S517" t="s">
        <v>2634</v>
      </c>
      <c r="T517">
        <v>118796</v>
      </c>
      <c r="U517">
        <v>642877</v>
      </c>
      <c r="W517">
        <v>0</v>
      </c>
      <c r="X517" t="s">
        <v>2585</v>
      </c>
      <c r="Y517">
        <v>0</v>
      </c>
      <c r="AA517" t="s">
        <v>2594</v>
      </c>
      <c r="AB517" t="s">
        <v>2606</v>
      </c>
      <c r="AC517" t="s">
        <v>2588</v>
      </c>
      <c r="AI517" t="s">
        <v>4130</v>
      </c>
      <c r="AJ517" t="s">
        <v>4268</v>
      </c>
      <c r="AL517" t="s">
        <v>3213</v>
      </c>
    </row>
    <row r="518" spans="1:38" hidden="1">
      <c r="A518" t="s">
        <v>4269</v>
      </c>
      <c r="C518" t="s">
        <v>2627</v>
      </c>
      <c r="D518" s="6">
        <v>44938.225034722222</v>
      </c>
      <c r="E518" t="s">
        <v>4270</v>
      </c>
      <c r="F518" t="s">
        <v>4271</v>
      </c>
      <c r="G518" t="s">
        <v>2629</v>
      </c>
      <c r="H518" t="s">
        <v>1430</v>
      </c>
      <c r="I518">
        <v>0</v>
      </c>
      <c r="J518">
        <v>0</v>
      </c>
      <c r="K518" s="6">
        <v>44937.507638888892</v>
      </c>
      <c r="L518" t="s">
        <v>2630</v>
      </c>
      <c r="M518">
        <v>9156</v>
      </c>
      <c r="N518">
        <v>1</v>
      </c>
      <c r="O518">
        <v>1831167</v>
      </c>
      <c r="P518" t="s">
        <v>48</v>
      </c>
      <c r="Q518" t="s">
        <v>329</v>
      </c>
      <c r="R518">
        <v>607</v>
      </c>
      <c r="S518" t="s">
        <v>2634</v>
      </c>
      <c r="T518">
        <v>126531</v>
      </c>
      <c r="U518">
        <v>568666</v>
      </c>
      <c r="W518">
        <v>0</v>
      </c>
      <c r="X518" t="s">
        <v>2632</v>
      </c>
      <c r="Y518">
        <v>44972.507638888892</v>
      </c>
      <c r="AA518" t="s">
        <v>2594</v>
      </c>
      <c r="AB518" t="s">
        <v>2587</v>
      </c>
      <c r="AC518" t="s">
        <v>2588</v>
      </c>
      <c r="AI518" t="s">
        <v>4130</v>
      </c>
      <c r="AJ518" t="s">
        <v>4272</v>
      </c>
      <c r="AL518" t="s">
        <v>3213</v>
      </c>
    </row>
    <row r="519" spans="1:38" hidden="1">
      <c r="A519" t="s">
        <v>4273</v>
      </c>
      <c r="C519" t="s">
        <v>2598</v>
      </c>
      <c r="D519" s="6">
        <v>44939.151712962965</v>
      </c>
      <c r="E519" t="s">
        <v>4274</v>
      </c>
      <c r="F519" t="s">
        <v>4275</v>
      </c>
      <c r="G519" t="s">
        <v>54</v>
      </c>
      <c r="H519" t="s">
        <v>93</v>
      </c>
      <c r="I519">
        <v>0</v>
      </c>
      <c r="J519">
        <v>0</v>
      </c>
      <c r="K519" s="6">
        <v>44938.875115740739</v>
      </c>
      <c r="L519" t="s">
        <v>4276</v>
      </c>
      <c r="M519">
        <v>81194</v>
      </c>
      <c r="N519">
        <v>1</v>
      </c>
      <c r="O519">
        <v>3024868</v>
      </c>
      <c r="P519" t="s">
        <v>48</v>
      </c>
      <c r="Q519" t="s">
        <v>329</v>
      </c>
      <c r="R519">
        <v>1106</v>
      </c>
      <c r="S519" t="s">
        <v>4277</v>
      </c>
      <c r="T519">
        <v>61074</v>
      </c>
      <c r="U519">
        <v>642877</v>
      </c>
      <c r="W519">
        <v>0</v>
      </c>
      <c r="X519" t="s">
        <v>2585</v>
      </c>
      <c r="Y519">
        <v>0</v>
      </c>
      <c r="AA519" t="s">
        <v>2586</v>
      </c>
      <c r="AB519" t="s">
        <v>2650</v>
      </c>
      <c r="AC519" t="s">
        <v>2588</v>
      </c>
      <c r="AI519" t="s">
        <v>4130</v>
      </c>
      <c r="AJ519" t="s">
        <v>4264</v>
      </c>
      <c r="AL519" t="s">
        <v>3213</v>
      </c>
    </row>
    <row r="520" spans="1:38" hidden="1">
      <c r="A520" t="s">
        <v>4278</v>
      </c>
      <c r="C520" t="s">
        <v>2598</v>
      </c>
      <c r="D520" s="6">
        <v>44939.151724537034</v>
      </c>
      <c r="E520" t="s">
        <v>4279</v>
      </c>
      <c r="F520" t="s">
        <v>4280</v>
      </c>
      <c r="G520" t="s">
        <v>54</v>
      </c>
      <c r="H520" t="s">
        <v>698</v>
      </c>
      <c r="I520">
        <v>0</v>
      </c>
      <c r="J520">
        <v>0</v>
      </c>
      <c r="K520" s="6">
        <v>44938.02239583333</v>
      </c>
      <c r="L520" t="s">
        <v>4281</v>
      </c>
      <c r="M520">
        <v>256657</v>
      </c>
      <c r="N520">
        <v>1</v>
      </c>
      <c r="O520">
        <v>9561753</v>
      </c>
      <c r="P520" t="s">
        <v>48</v>
      </c>
      <c r="Q520" t="s">
        <v>329</v>
      </c>
      <c r="R520">
        <v>27</v>
      </c>
      <c r="S520" t="s">
        <v>4282</v>
      </c>
      <c r="T520">
        <v>169489</v>
      </c>
      <c r="U520">
        <v>642877</v>
      </c>
      <c r="W520">
        <v>0</v>
      </c>
      <c r="X520" t="s">
        <v>2585</v>
      </c>
      <c r="Y520">
        <v>0</v>
      </c>
      <c r="AA520" t="s">
        <v>2594</v>
      </c>
      <c r="AB520" t="s">
        <v>2606</v>
      </c>
      <c r="AC520" t="s">
        <v>2588</v>
      </c>
      <c r="AI520" t="s">
        <v>4130</v>
      </c>
      <c r="AJ520" t="s">
        <v>4258</v>
      </c>
      <c r="AL520" t="s">
        <v>3213</v>
      </c>
    </row>
    <row r="521" spans="1:38" hidden="1">
      <c r="A521" t="s">
        <v>4283</v>
      </c>
      <c r="C521" t="s">
        <v>2598</v>
      </c>
      <c r="D521" s="6">
        <v>44940.234490740739</v>
      </c>
      <c r="E521" t="s">
        <v>4284</v>
      </c>
      <c r="F521" t="s">
        <v>4285</v>
      </c>
      <c r="G521" t="s">
        <v>54</v>
      </c>
      <c r="H521" t="s">
        <v>137</v>
      </c>
      <c r="I521">
        <v>0</v>
      </c>
      <c r="J521">
        <v>0</v>
      </c>
      <c r="K521" s="6">
        <v>44939.000462962962</v>
      </c>
      <c r="L521" t="s">
        <v>4286</v>
      </c>
      <c r="M521">
        <v>267136</v>
      </c>
      <c r="N521">
        <v>1</v>
      </c>
      <c r="O521">
        <v>9952153</v>
      </c>
      <c r="P521" t="s">
        <v>48</v>
      </c>
      <c r="Q521" t="s">
        <v>329</v>
      </c>
      <c r="R521">
        <v>1106</v>
      </c>
      <c r="S521" t="s">
        <v>4287</v>
      </c>
      <c r="T521">
        <v>48724</v>
      </c>
      <c r="U521">
        <v>642877</v>
      </c>
      <c r="W521">
        <v>0</v>
      </c>
      <c r="X521" t="s">
        <v>2585</v>
      </c>
      <c r="Y521">
        <v>0</v>
      </c>
      <c r="AA521" t="s">
        <v>2594</v>
      </c>
      <c r="AB521" t="s">
        <v>2606</v>
      </c>
      <c r="AC521" t="s">
        <v>2607</v>
      </c>
      <c r="AI521" t="s">
        <v>4130</v>
      </c>
      <c r="AJ521" t="s">
        <v>4141</v>
      </c>
      <c r="AL521" t="s">
        <v>3213</v>
      </c>
    </row>
    <row r="522" spans="1:38" hidden="1">
      <c r="A522" t="s">
        <v>4288</v>
      </c>
      <c r="C522" t="s">
        <v>2598</v>
      </c>
      <c r="D522" s="6">
        <v>44940.234652777777</v>
      </c>
      <c r="E522" t="s">
        <v>4279</v>
      </c>
      <c r="F522" t="s">
        <v>4289</v>
      </c>
      <c r="G522" t="s">
        <v>54</v>
      </c>
      <c r="H522" t="s">
        <v>53</v>
      </c>
      <c r="I522">
        <v>0</v>
      </c>
      <c r="J522">
        <v>0</v>
      </c>
      <c r="K522" s="6">
        <v>44939.311886574076</v>
      </c>
      <c r="L522" t="s">
        <v>3332</v>
      </c>
      <c r="M522">
        <v>26667</v>
      </c>
      <c r="N522">
        <v>1</v>
      </c>
      <c r="O522">
        <v>993472</v>
      </c>
      <c r="P522" t="s">
        <v>48</v>
      </c>
      <c r="Q522" t="s">
        <v>329</v>
      </c>
      <c r="R522">
        <v>1106</v>
      </c>
      <c r="S522" t="s">
        <v>4290</v>
      </c>
      <c r="T522">
        <v>125887</v>
      </c>
      <c r="U522">
        <v>642877</v>
      </c>
      <c r="W522">
        <v>0</v>
      </c>
      <c r="X522" t="s">
        <v>2585</v>
      </c>
      <c r="Y522">
        <v>0</v>
      </c>
      <c r="AA522" t="s">
        <v>2594</v>
      </c>
      <c r="AB522" t="s">
        <v>2606</v>
      </c>
      <c r="AC522" t="s">
        <v>2588</v>
      </c>
      <c r="AI522" t="s">
        <v>4130</v>
      </c>
      <c r="AJ522" t="s">
        <v>4258</v>
      </c>
      <c r="AL522" t="s">
        <v>3213</v>
      </c>
    </row>
    <row r="523" spans="1:38" hidden="1">
      <c r="A523" t="s">
        <v>4291</v>
      </c>
      <c r="C523" t="s">
        <v>2709</v>
      </c>
      <c r="D523" s="6">
        <v>44941.241099537037</v>
      </c>
      <c r="E523" t="s">
        <v>4292</v>
      </c>
      <c r="F523" t="s">
        <v>4293</v>
      </c>
      <c r="G523" t="s">
        <v>122</v>
      </c>
      <c r="H523" t="s">
        <v>283</v>
      </c>
      <c r="I523">
        <v>0</v>
      </c>
      <c r="J523">
        <v>36</v>
      </c>
      <c r="K523" s="6">
        <v>44941</v>
      </c>
      <c r="L523" t="s">
        <v>3200</v>
      </c>
      <c r="M523">
        <v>5375.79</v>
      </c>
      <c r="N523">
        <v>147</v>
      </c>
      <c r="O523">
        <v>748965</v>
      </c>
      <c r="P523" t="s">
        <v>48</v>
      </c>
      <c r="Q523" t="s">
        <v>329</v>
      </c>
      <c r="R523">
        <v>27</v>
      </c>
      <c r="S523" t="s">
        <v>3205</v>
      </c>
      <c r="T523">
        <v>121494</v>
      </c>
      <c r="U523">
        <v>642876</v>
      </c>
      <c r="W523">
        <v>0</v>
      </c>
      <c r="X523" t="s">
        <v>2585</v>
      </c>
      <c r="Y523">
        <v>0</v>
      </c>
      <c r="AA523" t="s">
        <v>2594</v>
      </c>
      <c r="AB523" t="s">
        <v>2606</v>
      </c>
      <c r="AC523" t="s">
        <v>2588</v>
      </c>
      <c r="AI523" t="s">
        <v>4130</v>
      </c>
      <c r="AJ523" t="s">
        <v>4294</v>
      </c>
      <c r="AL523" t="s">
        <v>3213</v>
      </c>
    </row>
    <row r="524" spans="1:38" hidden="1">
      <c r="A524" t="s">
        <v>4295</v>
      </c>
      <c r="C524" t="s">
        <v>2709</v>
      </c>
      <c r="D524" s="6">
        <v>44941.241111111114</v>
      </c>
      <c r="E524" t="s">
        <v>4296</v>
      </c>
      <c r="F524" t="s">
        <v>4297</v>
      </c>
      <c r="G524" t="s">
        <v>122</v>
      </c>
      <c r="H524" t="s">
        <v>283</v>
      </c>
      <c r="I524">
        <v>0</v>
      </c>
      <c r="J524">
        <v>54</v>
      </c>
      <c r="K524" s="6">
        <v>44941</v>
      </c>
      <c r="L524" t="s">
        <v>138</v>
      </c>
      <c r="M524">
        <v>49406.07</v>
      </c>
      <c r="N524">
        <v>1351</v>
      </c>
      <c r="O524">
        <v>748965</v>
      </c>
      <c r="P524" t="s">
        <v>48</v>
      </c>
      <c r="Q524" t="s">
        <v>329</v>
      </c>
      <c r="R524">
        <v>27</v>
      </c>
      <c r="S524" t="s">
        <v>2743</v>
      </c>
      <c r="T524">
        <v>121494</v>
      </c>
      <c r="U524">
        <v>642876</v>
      </c>
      <c r="W524">
        <v>0</v>
      </c>
      <c r="X524" t="s">
        <v>2585</v>
      </c>
      <c r="Y524">
        <v>0</v>
      </c>
      <c r="AA524" t="s">
        <v>2586</v>
      </c>
      <c r="AB524" t="s">
        <v>2606</v>
      </c>
      <c r="AC524" t="s">
        <v>2588</v>
      </c>
      <c r="AI524" t="s">
        <v>4130</v>
      </c>
      <c r="AJ524" t="s">
        <v>4210</v>
      </c>
      <c r="AL524" t="s">
        <v>3213</v>
      </c>
    </row>
    <row r="525" spans="1:38" hidden="1">
      <c r="A525" t="s">
        <v>4298</v>
      </c>
      <c r="C525" t="s">
        <v>2598</v>
      </c>
      <c r="D525" s="6">
        <v>44941.24113425926</v>
      </c>
      <c r="E525" t="s">
        <v>4299</v>
      </c>
      <c r="F525" t="s">
        <v>4300</v>
      </c>
      <c r="G525" t="s">
        <v>54</v>
      </c>
      <c r="H525" t="s">
        <v>137</v>
      </c>
      <c r="I525">
        <v>0</v>
      </c>
      <c r="J525">
        <v>0</v>
      </c>
      <c r="K525" s="6">
        <v>44941.00172453704</v>
      </c>
      <c r="L525" t="s">
        <v>3200</v>
      </c>
      <c r="M525">
        <v>267136</v>
      </c>
      <c r="N525">
        <v>1</v>
      </c>
      <c r="O525">
        <v>9952153</v>
      </c>
      <c r="P525" t="s">
        <v>48</v>
      </c>
      <c r="Q525" t="s">
        <v>329</v>
      </c>
      <c r="R525">
        <v>1106</v>
      </c>
      <c r="S525" t="s">
        <v>3499</v>
      </c>
      <c r="T525">
        <v>48724</v>
      </c>
      <c r="U525">
        <v>642877</v>
      </c>
      <c r="W525">
        <v>0</v>
      </c>
      <c r="X525" t="s">
        <v>2585</v>
      </c>
      <c r="Y525">
        <v>0</v>
      </c>
      <c r="AA525" t="s">
        <v>2594</v>
      </c>
      <c r="AB525" t="s">
        <v>2606</v>
      </c>
      <c r="AC525" t="s">
        <v>2588</v>
      </c>
      <c r="AI525" t="s">
        <v>4130</v>
      </c>
      <c r="AJ525" t="s">
        <v>4294</v>
      </c>
      <c r="AL525" t="s">
        <v>3213</v>
      </c>
    </row>
    <row r="526" spans="1:38" hidden="1">
      <c r="A526" t="s">
        <v>4301</v>
      </c>
      <c r="C526" t="s">
        <v>2598</v>
      </c>
      <c r="D526" s="6">
        <v>44941.24114583333</v>
      </c>
      <c r="E526" t="s">
        <v>4302</v>
      </c>
      <c r="F526" t="s">
        <v>4303</v>
      </c>
      <c r="G526" t="s">
        <v>54</v>
      </c>
      <c r="H526" t="s">
        <v>137</v>
      </c>
      <c r="I526">
        <v>0</v>
      </c>
      <c r="J526">
        <v>0</v>
      </c>
      <c r="K526" s="6">
        <v>44940.002083333333</v>
      </c>
      <c r="L526" t="s">
        <v>138</v>
      </c>
      <c r="M526">
        <v>267136</v>
      </c>
      <c r="N526">
        <v>1</v>
      </c>
      <c r="O526">
        <v>9952153</v>
      </c>
      <c r="P526" t="s">
        <v>48</v>
      </c>
      <c r="Q526" t="s">
        <v>329</v>
      </c>
      <c r="R526">
        <v>1106</v>
      </c>
      <c r="S526" t="s">
        <v>4209</v>
      </c>
      <c r="T526">
        <v>48724</v>
      </c>
      <c r="U526">
        <v>642877</v>
      </c>
      <c r="W526">
        <v>0</v>
      </c>
      <c r="X526" t="s">
        <v>2585</v>
      </c>
      <c r="Y526">
        <v>0</v>
      </c>
      <c r="AA526" t="s">
        <v>2586</v>
      </c>
      <c r="AB526" t="s">
        <v>2606</v>
      </c>
      <c r="AC526" t="s">
        <v>2588</v>
      </c>
      <c r="AI526" t="s">
        <v>4130</v>
      </c>
      <c r="AJ526" t="s">
        <v>4210</v>
      </c>
      <c r="AL526" t="s">
        <v>3213</v>
      </c>
    </row>
    <row r="527" spans="1:38" hidden="1">
      <c r="A527" t="s">
        <v>4304</v>
      </c>
      <c r="C527" t="s">
        <v>2709</v>
      </c>
      <c r="D527" s="6">
        <v>44942.188564814816</v>
      </c>
      <c r="E527" t="s">
        <v>4305</v>
      </c>
      <c r="F527" t="s">
        <v>4306</v>
      </c>
      <c r="G527" t="s">
        <v>122</v>
      </c>
      <c r="H527" t="s">
        <v>1369</v>
      </c>
      <c r="I527">
        <v>0</v>
      </c>
      <c r="J527">
        <v>11</v>
      </c>
      <c r="K527" s="6">
        <v>44942</v>
      </c>
      <c r="L527" t="s">
        <v>4307</v>
      </c>
      <c r="M527">
        <v>363636</v>
      </c>
      <c r="N527">
        <v>1332</v>
      </c>
      <c r="O527">
        <v>10175</v>
      </c>
      <c r="P527" t="s">
        <v>48</v>
      </c>
      <c r="Q527" t="s">
        <v>329</v>
      </c>
      <c r="R527">
        <v>27</v>
      </c>
      <c r="S527" t="s">
        <v>4308</v>
      </c>
      <c r="T527">
        <v>397651</v>
      </c>
      <c r="U527">
        <v>642876</v>
      </c>
      <c r="W527">
        <v>0</v>
      </c>
      <c r="X527" t="s">
        <v>2585</v>
      </c>
      <c r="Y527">
        <v>0</v>
      </c>
      <c r="AA527" t="s">
        <v>2594</v>
      </c>
      <c r="AB527" t="s">
        <v>2595</v>
      </c>
      <c r="AC527" t="s">
        <v>2588</v>
      </c>
      <c r="AI527" t="s">
        <v>4130</v>
      </c>
      <c r="AJ527" t="s">
        <v>4309</v>
      </c>
      <c r="AL527" t="s">
        <v>3213</v>
      </c>
    </row>
    <row r="528" spans="1:38" hidden="1">
      <c r="A528" t="s">
        <v>4310</v>
      </c>
      <c r="C528" t="s">
        <v>2598</v>
      </c>
      <c r="D528" s="6">
        <v>44942.188587962963</v>
      </c>
      <c r="E528" t="s">
        <v>4311</v>
      </c>
      <c r="F528" t="s">
        <v>4312</v>
      </c>
      <c r="G528" t="s">
        <v>54</v>
      </c>
      <c r="H528" t="s">
        <v>379</v>
      </c>
      <c r="I528">
        <v>0</v>
      </c>
      <c r="J528">
        <v>0</v>
      </c>
      <c r="K528" s="6">
        <v>44941.370879629627</v>
      </c>
      <c r="L528" t="s">
        <v>4307</v>
      </c>
      <c r="M528">
        <v>126966</v>
      </c>
      <c r="N528">
        <v>1</v>
      </c>
      <c r="O528">
        <v>4730139</v>
      </c>
      <c r="P528" t="s">
        <v>48</v>
      </c>
      <c r="Q528" t="s">
        <v>329</v>
      </c>
      <c r="R528">
        <v>1106</v>
      </c>
      <c r="S528" t="s">
        <v>4313</v>
      </c>
      <c r="T528">
        <v>71657</v>
      </c>
      <c r="U528">
        <v>642877</v>
      </c>
      <c r="W528">
        <v>0</v>
      </c>
      <c r="X528" t="s">
        <v>2585</v>
      </c>
      <c r="Y528">
        <v>0</v>
      </c>
      <c r="AA528" t="s">
        <v>2594</v>
      </c>
      <c r="AB528" t="s">
        <v>2595</v>
      </c>
      <c r="AC528" t="s">
        <v>2588</v>
      </c>
      <c r="AI528" t="s">
        <v>4130</v>
      </c>
      <c r="AJ528" t="s">
        <v>4309</v>
      </c>
      <c r="AL528" t="s">
        <v>3213</v>
      </c>
    </row>
    <row r="529" spans="1:38" hidden="1">
      <c r="A529" t="s">
        <v>4314</v>
      </c>
      <c r="C529" t="s">
        <v>2598</v>
      </c>
      <c r="D529" s="6">
        <v>44943.233842592592</v>
      </c>
      <c r="E529" t="s">
        <v>4315</v>
      </c>
      <c r="F529" t="s">
        <v>4316</v>
      </c>
      <c r="G529" t="s">
        <v>54</v>
      </c>
      <c r="H529" t="s">
        <v>514</v>
      </c>
      <c r="I529">
        <v>0</v>
      </c>
      <c r="J529">
        <v>1</v>
      </c>
      <c r="K529" s="6">
        <v>44942</v>
      </c>
      <c r="L529" t="s">
        <v>2875</v>
      </c>
      <c r="M529">
        <v>71554</v>
      </c>
      <c r="N529">
        <v>1</v>
      </c>
      <c r="O529">
        <v>2665755</v>
      </c>
      <c r="P529" t="s">
        <v>48</v>
      </c>
      <c r="Q529" t="s">
        <v>329</v>
      </c>
      <c r="R529">
        <v>27</v>
      </c>
      <c r="S529" t="s">
        <v>3358</v>
      </c>
      <c r="T529">
        <v>151802</v>
      </c>
      <c r="U529">
        <v>642877</v>
      </c>
      <c r="W529">
        <v>0</v>
      </c>
      <c r="X529" t="s">
        <v>2585</v>
      </c>
      <c r="Y529">
        <v>0</v>
      </c>
      <c r="AA529" t="s">
        <v>2594</v>
      </c>
      <c r="AB529" t="s">
        <v>2595</v>
      </c>
      <c r="AC529" t="s">
        <v>2588</v>
      </c>
      <c r="AI529" t="s">
        <v>4130</v>
      </c>
      <c r="AJ529" t="s">
        <v>4317</v>
      </c>
      <c r="AL529" t="s">
        <v>3213</v>
      </c>
    </row>
    <row r="530" spans="1:38" hidden="1">
      <c r="A530" t="s">
        <v>4318</v>
      </c>
      <c r="C530" t="s">
        <v>2598</v>
      </c>
      <c r="D530" s="6">
        <v>44943.233854166669</v>
      </c>
      <c r="E530" t="s">
        <v>4319</v>
      </c>
      <c r="F530" t="s">
        <v>4320</v>
      </c>
      <c r="G530" t="s">
        <v>54</v>
      </c>
      <c r="H530" t="s">
        <v>137</v>
      </c>
      <c r="I530">
        <v>0</v>
      </c>
      <c r="J530">
        <v>0</v>
      </c>
      <c r="K530" s="6">
        <v>44942.000127314815</v>
      </c>
      <c r="L530" t="s">
        <v>967</v>
      </c>
      <c r="M530">
        <v>267136</v>
      </c>
      <c r="N530">
        <v>1</v>
      </c>
      <c r="O530">
        <v>9952153</v>
      </c>
      <c r="P530" t="s">
        <v>48</v>
      </c>
      <c r="Q530" t="s">
        <v>329</v>
      </c>
      <c r="R530">
        <v>1106</v>
      </c>
      <c r="S530" t="s">
        <v>3385</v>
      </c>
      <c r="T530">
        <v>48724</v>
      </c>
      <c r="U530">
        <v>642877</v>
      </c>
      <c r="W530">
        <v>0</v>
      </c>
      <c r="X530" t="s">
        <v>2585</v>
      </c>
      <c r="Y530">
        <v>0</v>
      </c>
      <c r="AA530" t="s">
        <v>2594</v>
      </c>
      <c r="AB530" t="s">
        <v>2606</v>
      </c>
      <c r="AC530" t="s">
        <v>2588</v>
      </c>
      <c r="AI530" t="s">
        <v>4130</v>
      </c>
      <c r="AJ530" t="s">
        <v>4321</v>
      </c>
      <c r="AL530" t="s">
        <v>3213</v>
      </c>
    </row>
    <row r="531" spans="1:38" hidden="1">
      <c r="A531" t="s">
        <v>4322</v>
      </c>
      <c r="C531" t="s">
        <v>2598</v>
      </c>
      <c r="D531" s="6">
        <v>44943.233854166669</v>
      </c>
      <c r="E531" t="s">
        <v>4323</v>
      </c>
      <c r="F531" t="s">
        <v>4306</v>
      </c>
      <c r="G531" t="s">
        <v>54</v>
      </c>
      <c r="H531" t="s">
        <v>53</v>
      </c>
      <c r="I531">
        <v>0</v>
      </c>
      <c r="J531">
        <v>0</v>
      </c>
      <c r="K531" s="6">
        <v>44942.637395833335</v>
      </c>
      <c r="L531" t="s">
        <v>4307</v>
      </c>
      <c r="M531">
        <v>26667</v>
      </c>
      <c r="N531">
        <v>1</v>
      </c>
      <c r="O531">
        <v>993472</v>
      </c>
      <c r="P531" t="s">
        <v>48</v>
      </c>
      <c r="Q531" t="s">
        <v>329</v>
      </c>
      <c r="R531">
        <v>1106</v>
      </c>
      <c r="S531" t="s">
        <v>4324</v>
      </c>
      <c r="T531">
        <v>125887</v>
      </c>
      <c r="U531">
        <v>642877</v>
      </c>
      <c r="W531">
        <v>0</v>
      </c>
      <c r="X531" t="s">
        <v>2585</v>
      </c>
      <c r="Y531">
        <v>0</v>
      </c>
      <c r="AA531" t="s">
        <v>2594</v>
      </c>
      <c r="AB531" t="s">
        <v>2595</v>
      </c>
      <c r="AC531" t="s">
        <v>2588</v>
      </c>
      <c r="AI531" t="s">
        <v>4130</v>
      </c>
      <c r="AJ531" t="s">
        <v>4309</v>
      </c>
      <c r="AL531" t="s">
        <v>3213</v>
      </c>
    </row>
    <row r="532" spans="1:38" hidden="1">
      <c r="A532" t="s">
        <v>4325</v>
      </c>
      <c r="C532" t="s">
        <v>2598</v>
      </c>
      <c r="D532" s="6">
        <v>44943.233854166669</v>
      </c>
      <c r="E532" t="s">
        <v>4326</v>
      </c>
      <c r="F532" t="s">
        <v>4327</v>
      </c>
      <c r="G532" t="s">
        <v>54</v>
      </c>
      <c r="H532" t="s">
        <v>1297</v>
      </c>
      <c r="I532">
        <v>0</v>
      </c>
      <c r="J532">
        <v>0</v>
      </c>
      <c r="K532" s="6">
        <v>44942.703541666669</v>
      </c>
      <c r="L532" t="s">
        <v>2630</v>
      </c>
      <c r="M532">
        <v>15049</v>
      </c>
      <c r="N532">
        <v>1</v>
      </c>
      <c r="O532">
        <v>502221</v>
      </c>
      <c r="P532" t="s">
        <v>48</v>
      </c>
      <c r="Q532" t="s">
        <v>329</v>
      </c>
      <c r="R532">
        <v>1106</v>
      </c>
      <c r="S532" t="s">
        <v>2634</v>
      </c>
      <c r="T532">
        <v>118796</v>
      </c>
      <c r="U532">
        <v>642877</v>
      </c>
      <c r="W532">
        <v>0</v>
      </c>
      <c r="X532" t="s">
        <v>2585</v>
      </c>
      <c r="Y532">
        <v>0</v>
      </c>
      <c r="AA532" t="s">
        <v>2594</v>
      </c>
      <c r="AB532" t="s">
        <v>2606</v>
      </c>
      <c r="AC532" t="s">
        <v>2588</v>
      </c>
      <c r="AI532" t="s">
        <v>4130</v>
      </c>
      <c r="AJ532" t="s">
        <v>4141</v>
      </c>
      <c r="AL532" t="s">
        <v>3213</v>
      </c>
    </row>
    <row r="533" spans="1:38" hidden="1">
      <c r="A533" t="s">
        <v>4328</v>
      </c>
      <c r="C533" t="s">
        <v>2598</v>
      </c>
      <c r="D533" s="6">
        <v>44944.239733796298</v>
      </c>
      <c r="E533" t="s">
        <v>4329</v>
      </c>
      <c r="F533" t="s">
        <v>4330</v>
      </c>
      <c r="G533" t="s">
        <v>54</v>
      </c>
      <c r="H533" t="s">
        <v>428</v>
      </c>
      <c r="I533">
        <v>0</v>
      </c>
      <c r="J533">
        <v>0</v>
      </c>
      <c r="K533" s="6">
        <v>44943.448576388888</v>
      </c>
      <c r="L533" t="s">
        <v>2630</v>
      </c>
      <c r="M533">
        <v>41890</v>
      </c>
      <c r="N533">
        <v>1</v>
      </c>
      <c r="O533">
        <v>1560624</v>
      </c>
      <c r="P533" t="s">
        <v>48</v>
      </c>
      <c r="Q533" t="s">
        <v>329</v>
      </c>
      <c r="R533">
        <v>1106</v>
      </c>
      <c r="S533" t="s">
        <v>2634</v>
      </c>
      <c r="T533">
        <v>56352</v>
      </c>
      <c r="U533">
        <v>642877</v>
      </c>
      <c r="W533">
        <v>0</v>
      </c>
      <c r="X533" t="s">
        <v>2585</v>
      </c>
      <c r="Y533">
        <v>0</v>
      </c>
      <c r="AA533" t="s">
        <v>2586</v>
      </c>
      <c r="AB533" t="s">
        <v>2606</v>
      </c>
      <c r="AC533" t="s">
        <v>2588</v>
      </c>
      <c r="AI533" t="s">
        <v>4130</v>
      </c>
      <c r="AJ533" t="s">
        <v>4331</v>
      </c>
      <c r="AL533" t="s">
        <v>3213</v>
      </c>
    </row>
    <row r="534" spans="1:38" hidden="1">
      <c r="A534" t="s">
        <v>4332</v>
      </c>
      <c r="C534" t="s">
        <v>2598</v>
      </c>
      <c r="D534" s="6">
        <v>44944.239745370367</v>
      </c>
      <c r="E534" t="s">
        <v>4333</v>
      </c>
      <c r="F534" t="s">
        <v>4334</v>
      </c>
      <c r="G534" t="s">
        <v>54</v>
      </c>
      <c r="H534" t="s">
        <v>137</v>
      </c>
      <c r="I534">
        <v>0</v>
      </c>
      <c r="J534">
        <v>0</v>
      </c>
      <c r="K534" s="6">
        <v>44943.00199074074</v>
      </c>
      <c r="L534" t="s">
        <v>2630</v>
      </c>
      <c r="M534">
        <v>267136</v>
      </c>
      <c r="N534">
        <v>1</v>
      </c>
      <c r="O534">
        <v>9952153</v>
      </c>
      <c r="P534" t="s">
        <v>48</v>
      </c>
      <c r="Q534" t="s">
        <v>329</v>
      </c>
      <c r="R534">
        <v>1106</v>
      </c>
      <c r="S534" t="s">
        <v>2634</v>
      </c>
      <c r="T534">
        <v>48724</v>
      </c>
      <c r="U534">
        <v>642877</v>
      </c>
      <c r="W534">
        <v>0</v>
      </c>
      <c r="X534" t="s">
        <v>2585</v>
      </c>
      <c r="Y534">
        <v>0</v>
      </c>
      <c r="AA534" t="s">
        <v>2586</v>
      </c>
      <c r="AB534" t="s">
        <v>2595</v>
      </c>
      <c r="AC534" t="s">
        <v>2588</v>
      </c>
      <c r="AI534" t="s">
        <v>4130</v>
      </c>
      <c r="AJ534" t="s">
        <v>4335</v>
      </c>
      <c r="AL534" t="s">
        <v>3213</v>
      </c>
    </row>
    <row r="535" spans="1:38" hidden="1">
      <c r="A535" t="s">
        <v>4336</v>
      </c>
      <c r="C535" t="s">
        <v>2598</v>
      </c>
      <c r="D535" s="6">
        <v>44944.239756944444</v>
      </c>
      <c r="E535" t="s">
        <v>4337</v>
      </c>
      <c r="F535" t="s">
        <v>4338</v>
      </c>
      <c r="G535" t="s">
        <v>54</v>
      </c>
      <c r="H535" t="s">
        <v>4339</v>
      </c>
      <c r="I535">
        <v>0</v>
      </c>
      <c r="J535">
        <v>0</v>
      </c>
      <c r="K535" s="6">
        <v>44943.725995370369</v>
      </c>
      <c r="L535" t="s">
        <v>4340</v>
      </c>
      <c r="M535">
        <v>811</v>
      </c>
      <c r="N535">
        <v>1</v>
      </c>
      <c r="O535">
        <v>30227</v>
      </c>
      <c r="P535" t="s">
        <v>48</v>
      </c>
      <c r="Q535" t="s">
        <v>329</v>
      </c>
      <c r="R535">
        <v>27</v>
      </c>
      <c r="S535" t="s">
        <v>4341</v>
      </c>
      <c r="T535">
        <v>131366</v>
      </c>
      <c r="U535">
        <v>642877</v>
      </c>
      <c r="W535">
        <v>0</v>
      </c>
      <c r="X535" t="s">
        <v>2585</v>
      </c>
      <c r="Y535">
        <v>0</v>
      </c>
      <c r="AA535" t="s">
        <v>2586</v>
      </c>
      <c r="AB535" t="s">
        <v>2587</v>
      </c>
      <c r="AC535" t="s">
        <v>2588</v>
      </c>
      <c r="AI535" t="s">
        <v>4130</v>
      </c>
      <c r="AJ535" t="s">
        <v>4335</v>
      </c>
      <c r="AL535" t="s">
        <v>3213</v>
      </c>
    </row>
    <row r="536" spans="1:38" hidden="1">
      <c r="A536" t="s">
        <v>4342</v>
      </c>
      <c r="C536" t="s">
        <v>2598</v>
      </c>
      <c r="D536" s="6">
        <v>44944.239756944444</v>
      </c>
      <c r="E536" t="s">
        <v>4343</v>
      </c>
      <c r="F536" t="s">
        <v>4344</v>
      </c>
      <c r="G536" t="s">
        <v>54</v>
      </c>
      <c r="H536" t="s">
        <v>137</v>
      </c>
      <c r="I536">
        <v>0</v>
      </c>
      <c r="J536">
        <v>0</v>
      </c>
      <c r="K536" s="6">
        <v>44943.00199074074</v>
      </c>
      <c r="L536" t="s">
        <v>2630</v>
      </c>
      <c r="M536">
        <v>267136</v>
      </c>
      <c r="N536">
        <v>1</v>
      </c>
      <c r="O536">
        <v>9952153</v>
      </c>
      <c r="P536" t="s">
        <v>48</v>
      </c>
      <c r="Q536" t="s">
        <v>329</v>
      </c>
      <c r="R536">
        <v>1106</v>
      </c>
      <c r="S536" t="s">
        <v>2634</v>
      </c>
      <c r="T536">
        <v>48724</v>
      </c>
      <c r="U536">
        <v>642877</v>
      </c>
      <c r="W536">
        <v>0</v>
      </c>
      <c r="X536" t="s">
        <v>2585</v>
      </c>
      <c r="Y536">
        <v>0</v>
      </c>
      <c r="AA536" t="s">
        <v>2586</v>
      </c>
      <c r="AB536" t="s">
        <v>2650</v>
      </c>
      <c r="AC536" t="s">
        <v>2588</v>
      </c>
      <c r="AI536" t="s">
        <v>4130</v>
      </c>
      <c r="AJ536" t="s">
        <v>4335</v>
      </c>
      <c r="AL536" t="s">
        <v>3213</v>
      </c>
    </row>
    <row r="537" spans="1:38" hidden="1">
      <c r="A537" t="s">
        <v>4345</v>
      </c>
      <c r="C537" t="s">
        <v>2582</v>
      </c>
      <c r="D537" s="6">
        <v>44944.239918981482</v>
      </c>
      <c r="E537" t="s">
        <v>4346</v>
      </c>
      <c r="F537" t="s">
        <v>4334</v>
      </c>
      <c r="G537" t="s">
        <v>354</v>
      </c>
      <c r="H537" t="s">
        <v>1041</v>
      </c>
      <c r="I537">
        <v>0</v>
      </c>
      <c r="J537">
        <v>0</v>
      </c>
      <c r="K537" s="6">
        <v>44943.590439814812</v>
      </c>
      <c r="L537" t="s">
        <v>4347</v>
      </c>
      <c r="M537">
        <v>1</v>
      </c>
      <c r="N537">
        <v>1</v>
      </c>
      <c r="O537">
        <v>0</v>
      </c>
      <c r="P537" t="s">
        <v>48</v>
      </c>
      <c r="Q537" t="s">
        <v>329</v>
      </c>
      <c r="R537">
        <v>43</v>
      </c>
      <c r="S537" t="s">
        <v>4348</v>
      </c>
      <c r="T537">
        <v>52738</v>
      </c>
      <c r="U537">
        <v>565801</v>
      </c>
      <c r="W537">
        <v>0</v>
      </c>
      <c r="X537" t="s">
        <v>2585</v>
      </c>
      <c r="Y537">
        <v>0</v>
      </c>
      <c r="AA537" t="s">
        <v>2586</v>
      </c>
      <c r="AB537" t="s">
        <v>2595</v>
      </c>
      <c r="AC537" t="s">
        <v>2588</v>
      </c>
      <c r="AI537" t="s">
        <v>4130</v>
      </c>
      <c r="AJ537" t="s">
        <v>4335</v>
      </c>
      <c r="AL537" t="s">
        <v>3213</v>
      </c>
    </row>
    <row r="538" spans="1:38" hidden="1">
      <c r="A538" t="s">
        <v>4349</v>
      </c>
      <c r="C538" t="s">
        <v>2582</v>
      </c>
      <c r="D538" s="6">
        <v>44944.239918981482</v>
      </c>
      <c r="E538" t="s">
        <v>4350</v>
      </c>
      <c r="F538" t="s">
        <v>4351</v>
      </c>
      <c r="G538" t="s">
        <v>354</v>
      </c>
      <c r="H538" t="s">
        <v>1041</v>
      </c>
      <c r="I538">
        <v>0</v>
      </c>
      <c r="J538">
        <v>0</v>
      </c>
      <c r="K538" s="6">
        <v>44943.670185185183</v>
      </c>
      <c r="L538" t="s">
        <v>2630</v>
      </c>
      <c r="M538">
        <v>1</v>
      </c>
      <c r="N538">
        <v>1</v>
      </c>
      <c r="O538">
        <v>0</v>
      </c>
      <c r="P538" t="s">
        <v>48</v>
      </c>
      <c r="Q538" t="s">
        <v>329</v>
      </c>
      <c r="R538">
        <v>43</v>
      </c>
      <c r="S538" t="s">
        <v>2634</v>
      </c>
      <c r="T538">
        <v>52738</v>
      </c>
      <c r="U538">
        <v>565801</v>
      </c>
      <c r="W538">
        <v>0</v>
      </c>
      <c r="X538" t="s">
        <v>2585</v>
      </c>
      <c r="Y538">
        <v>0</v>
      </c>
      <c r="AA538" t="s">
        <v>2594</v>
      </c>
      <c r="AB538" t="s">
        <v>2595</v>
      </c>
      <c r="AC538" t="s">
        <v>2588</v>
      </c>
      <c r="AI538" t="s">
        <v>4130</v>
      </c>
      <c r="AJ538" t="s">
        <v>4352</v>
      </c>
      <c r="AL538" t="s">
        <v>3213</v>
      </c>
    </row>
    <row r="539" spans="1:38" hidden="1">
      <c r="A539" t="s">
        <v>4353</v>
      </c>
      <c r="C539" t="s">
        <v>2582</v>
      </c>
      <c r="D539" s="6">
        <v>44944.239930555559</v>
      </c>
      <c r="E539" t="s">
        <v>4354</v>
      </c>
      <c r="F539" t="s">
        <v>4355</v>
      </c>
      <c r="G539" t="s">
        <v>354</v>
      </c>
      <c r="H539" t="s">
        <v>1041</v>
      </c>
      <c r="I539">
        <v>0</v>
      </c>
      <c r="J539">
        <v>0</v>
      </c>
      <c r="K539" s="6">
        <v>44943.510601851849</v>
      </c>
      <c r="L539" t="s">
        <v>2630</v>
      </c>
      <c r="M539">
        <v>1</v>
      </c>
      <c r="N539">
        <v>1</v>
      </c>
      <c r="O539">
        <v>0</v>
      </c>
      <c r="P539" t="s">
        <v>48</v>
      </c>
      <c r="Q539" t="s">
        <v>329</v>
      </c>
      <c r="R539">
        <v>43</v>
      </c>
      <c r="S539" t="s">
        <v>2634</v>
      </c>
      <c r="T539">
        <v>52738</v>
      </c>
      <c r="U539">
        <v>565801</v>
      </c>
      <c r="W539">
        <v>0</v>
      </c>
      <c r="X539" t="s">
        <v>2585</v>
      </c>
      <c r="Y539">
        <v>0</v>
      </c>
      <c r="AA539" t="s">
        <v>2586</v>
      </c>
      <c r="AB539" t="s">
        <v>2650</v>
      </c>
      <c r="AC539" t="s">
        <v>2588</v>
      </c>
      <c r="AI539" t="s">
        <v>4130</v>
      </c>
      <c r="AJ539" t="s">
        <v>4335</v>
      </c>
      <c r="AL539" t="s">
        <v>3213</v>
      </c>
    </row>
    <row r="540" spans="1:38" hidden="1">
      <c r="A540" t="s">
        <v>4356</v>
      </c>
      <c r="C540" t="s">
        <v>2709</v>
      </c>
      <c r="D540" s="6">
        <v>44945.180520833332</v>
      </c>
      <c r="E540" t="s">
        <v>4357</v>
      </c>
      <c r="F540" t="s">
        <v>4358</v>
      </c>
      <c r="G540" t="s">
        <v>122</v>
      </c>
      <c r="H540" t="s">
        <v>752</v>
      </c>
      <c r="I540">
        <v>0</v>
      </c>
      <c r="J540">
        <v>2</v>
      </c>
      <c r="K540" s="6">
        <v>44945</v>
      </c>
      <c r="L540" t="s">
        <v>4359</v>
      </c>
      <c r="M540">
        <v>41471.1</v>
      </c>
      <c r="N540">
        <v>1298</v>
      </c>
      <c r="O540">
        <v>317817</v>
      </c>
      <c r="P540" t="s">
        <v>48</v>
      </c>
      <c r="Q540" t="s">
        <v>329</v>
      </c>
      <c r="R540">
        <v>27</v>
      </c>
      <c r="S540" t="s">
        <v>4360</v>
      </c>
      <c r="T540">
        <v>121688</v>
      </c>
      <c r="U540">
        <v>642876</v>
      </c>
      <c r="W540">
        <v>0</v>
      </c>
      <c r="X540" t="s">
        <v>2585</v>
      </c>
      <c r="Y540">
        <v>0</v>
      </c>
      <c r="AA540" t="s">
        <v>2594</v>
      </c>
      <c r="AB540" t="s">
        <v>2606</v>
      </c>
      <c r="AC540" t="s">
        <v>2588</v>
      </c>
      <c r="AI540" t="s">
        <v>4130</v>
      </c>
      <c r="AJ540" t="s">
        <v>4361</v>
      </c>
      <c r="AL540" t="s">
        <v>3213</v>
      </c>
    </row>
    <row r="541" spans="1:38" hidden="1">
      <c r="A541" t="s">
        <v>4362</v>
      </c>
      <c r="C541" t="s">
        <v>2709</v>
      </c>
      <c r="D541" s="6">
        <v>44945.180532407408</v>
      </c>
      <c r="E541" t="s">
        <v>4363</v>
      </c>
      <c r="F541" t="s">
        <v>4364</v>
      </c>
      <c r="G541" t="s">
        <v>122</v>
      </c>
      <c r="H541" t="s">
        <v>4365</v>
      </c>
      <c r="I541">
        <v>0</v>
      </c>
      <c r="J541">
        <v>5</v>
      </c>
      <c r="K541" s="6">
        <v>44944</v>
      </c>
      <c r="L541" t="s">
        <v>4366</v>
      </c>
      <c r="M541">
        <v>699.89</v>
      </c>
      <c r="N541">
        <v>391</v>
      </c>
      <c r="O541">
        <v>20000</v>
      </c>
      <c r="P541" t="s">
        <v>48</v>
      </c>
      <c r="Q541" t="s">
        <v>329</v>
      </c>
      <c r="R541">
        <v>27</v>
      </c>
      <c r="S541" t="s">
        <v>4367</v>
      </c>
      <c r="T541">
        <v>43214</v>
      </c>
      <c r="U541">
        <v>642876</v>
      </c>
      <c r="W541">
        <v>0</v>
      </c>
      <c r="X541" t="s">
        <v>2585</v>
      </c>
      <c r="Y541">
        <v>0</v>
      </c>
      <c r="AA541" t="s">
        <v>2586</v>
      </c>
      <c r="AB541" t="s">
        <v>2587</v>
      </c>
      <c r="AC541" t="s">
        <v>2588</v>
      </c>
      <c r="AI541" t="s">
        <v>4130</v>
      </c>
      <c r="AJ541" t="s">
        <v>4335</v>
      </c>
      <c r="AL541" t="s">
        <v>3213</v>
      </c>
    </row>
    <row r="542" spans="1:38" hidden="1">
      <c r="A542" t="s">
        <v>4368</v>
      </c>
      <c r="C542" t="s">
        <v>2598</v>
      </c>
      <c r="D542" s="6">
        <v>44945.180543981478</v>
      </c>
      <c r="E542" t="s">
        <v>4369</v>
      </c>
      <c r="F542" t="s">
        <v>4370</v>
      </c>
      <c r="G542" t="s">
        <v>54</v>
      </c>
      <c r="H542" t="s">
        <v>145</v>
      </c>
      <c r="I542">
        <v>0</v>
      </c>
      <c r="J542">
        <v>0</v>
      </c>
      <c r="K542" s="6">
        <v>44944.004814814813</v>
      </c>
      <c r="L542" t="s">
        <v>2630</v>
      </c>
      <c r="M542">
        <v>261016</v>
      </c>
      <c r="N542">
        <v>1</v>
      </c>
      <c r="O542">
        <v>9724171</v>
      </c>
      <c r="P542" t="s">
        <v>48</v>
      </c>
      <c r="Q542" t="s">
        <v>329</v>
      </c>
      <c r="R542">
        <v>1106</v>
      </c>
      <c r="S542" t="s">
        <v>2634</v>
      </c>
      <c r="T542">
        <v>41220</v>
      </c>
      <c r="U542">
        <v>642877</v>
      </c>
      <c r="W542">
        <v>0</v>
      </c>
      <c r="X542" t="s">
        <v>2585</v>
      </c>
      <c r="Y542">
        <v>0</v>
      </c>
      <c r="AA542" t="s">
        <v>2594</v>
      </c>
      <c r="AB542" t="s">
        <v>2606</v>
      </c>
      <c r="AC542" t="s">
        <v>2588</v>
      </c>
      <c r="AI542" t="s">
        <v>4130</v>
      </c>
      <c r="AJ542" t="s">
        <v>4371</v>
      </c>
      <c r="AL542" t="s">
        <v>3213</v>
      </c>
    </row>
    <row r="543" spans="1:38" hidden="1">
      <c r="A543" t="s">
        <v>4372</v>
      </c>
      <c r="C543" t="s">
        <v>2598</v>
      </c>
      <c r="D543" s="6">
        <v>44945.180555555555</v>
      </c>
      <c r="E543" t="s">
        <v>4373</v>
      </c>
      <c r="F543" t="s">
        <v>4374</v>
      </c>
      <c r="G543" t="s">
        <v>54</v>
      </c>
      <c r="H543" t="s">
        <v>514</v>
      </c>
      <c r="I543">
        <v>0</v>
      </c>
      <c r="J543">
        <v>1</v>
      </c>
      <c r="K543" s="6">
        <v>44944</v>
      </c>
      <c r="L543" t="s">
        <v>4359</v>
      </c>
      <c r="M543">
        <v>71554</v>
      </c>
      <c r="N543">
        <v>1</v>
      </c>
      <c r="O543">
        <v>2665755</v>
      </c>
      <c r="P543" t="s">
        <v>48</v>
      </c>
      <c r="Q543" t="s">
        <v>329</v>
      </c>
      <c r="R543">
        <v>27</v>
      </c>
      <c r="S543" t="s">
        <v>4375</v>
      </c>
      <c r="T543">
        <v>151802</v>
      </c>
      <c r="U543">
        <v>642877</v>
      </c>
      <c r="W543">
        <v>0</v>
      </c>
      <c r="X543" t="s">
        <v>2585</v>
      </c>
      <c r="Y543">
        <v>0</v>
      </c>
      <c r="AA543" t="s">
        <v>2594</v>
      </c>
      <c r="AB543" t="s">
        <v>2606</v>
      </c>
      <c r="AC543" t="s">
        <v>2588</v>
      </c>
      <c r="AI543" t="s">
        <v>4130</v>
      </c>
      <c r="AJ543" t="s">
        <v>4361</v>
      </c>
      <c r="AL543" t="s">
        <v>3213</v>
      </c>
    </row>
    <row r="544" spans="1:38" hidden="1">
      <c r="A544" t="s">
        <v>4376</v>
      </c>
      <c r="C544" t="s">
        <v>2598</v>
      </c>
      <c r="D544" s="6">
        <v>44945.180555555555</v>
      </c>
      <c r="E544" t="s">
        <v>4377</v>
      </c>
      <c r="F544" t="s">
        <v>4378</v>
      </c>
      <c r="G544" t="s">
        <v>54</v>
      </c>
      <c r="H544" t="s">
        <v>153</v>
      </c>
      <c r="I544">
        <v>0</v>
      </c>
      <c r="J544">
        <v>0</v>
      </c>
      <c r="K544" s="6">
        <v>44944.263912037037</v>
      </c>
      <c r="L544" t="s">
        <v>154</v>
      </c>
      <c r="M544">
        <v>43206</v>
      </c>
      <c r="N544">
        <v>1</v>
      </c>
      <c r="O544">
        <v>1609658</v>
      </c>
      <c r="P544" t="s">
        <v>48</v>
      </c>
      <c r="Q544" t="s">
        <v>329</v>
      </c>
      <c r="R544">
        <v>27</v>
      </c>
      <c r="S544" t="s">
        <v>4379</v>
      </c>
      <c r="T544">
        <v>274882</v>
      </c>
      <c r="U544">
        <v>642877</v>
      </c>
      <c r="W544">
        <v>0</v>
      </c>
      <c r="X544" t="s">
        <v>2585</v>
      </c>
      <c r="Y544">
        <v>0</v>
      </c>
      <c r="AA544" t="s">
        <v>2586</v>
      </c>
      <c r="AB544" t="s">
        <v>2606</v>
      </c>
      <c r="AC544" t="s">
        <v>2588</v>
      </c>
      <c r="AI544" t="s">
        <v>4130</v>
      </c>
      <c r="AJ544" t="s">
        <v>4335</v>
      </c>
      <c r="AL544" t="s">
        <v>3213</v>
      </c>
    </row>
    <row r="545" spans="1:38" hidden="1">
      <c r="A545" t="s">
        <v>4380</v>
      </c>
      <c r="C545" t="s">
        <v>2598</v>
      </c>
      <c r="D545" s="6">
        <v>44945.180567129632</v>
      </c>
      <c r="E545" t="s">
        <v>4381</v>
      </c>
      <c r="F545" t="s">
        <v>4382</v>
      </c>
      <c r="G545" t="s">
        <v>54</v>
      </c>
      <c r="H545" t="s">
        <v>530</v>
      </c>
      <c r="I545">
        <v>0</v>
      </c>
      <c r="J545">
        <v>1</v>
      </c>
      <c r="K545" s="6">
        <v>44944</v>
      </c>
      <c r="L545" t="s">
        <v>817</v>
      </c>
      <c r="M545">
        <v>82286</v>
      </c>
      <c r="N545">
        <v>1</v>
      </c>
      <c r="O545">
        <v>3065586</v>
      </c>
      <c r="P545" t="s">
        <v>48</v>
      </c>
      <c r="Q545" t="s">
        <v>329</v>
      </c>
      <c r="R545">
        <v>27</v>
      </c>
      <c r="S545" t="s">
        <v>4383</v>
      </c>
      <c r="T545">
        <v>147928</v>
      </c>
      <c r="U545">
        <v>642877</v>
      </c>
      <c r="W545">
        <v>0</v>
      </c>
      <c r="X545" t="s">
        <v>2585</v>
      </c>
      <c r="Y545">
        <v>0</v>
      </c>
      <c r="AA545" t="s">
        <v>2594</v>
      </c>
      <c r="AB545" t="s">
        <v>2595</v>
      </c>
      <c r="AC545" t="s">
        <v>2588</v>
      </c>
      <c r="AI545" t="s">
        <v>4130</v>
      </c>
      <c r="AJ545" t="s">
        <v>4384</v>
      </c>
      <c r="AL545" t="s">
        <v>3213</v>
      </c>
    </row>
    <row r="546" spans="1:38" hidden="1">
      <c r="A546" t="s">
        <v>4385</v>
      </c>
      <c r="C546" t="s">
        <v>2598</v>
      </c>
      <c r="D546" s="6">
        <v>44947.23951388889</v>
      </c>
      <c r="E546" t="s">
        <v>4386</v>
      </c>
      <c r="F546" t="s">
        <v>4387</v>
      </c>
      <c r="G546" t="s">
        <v>54</v>
      </c>
      <c r="H546" t="s">
        <v>137</v>
      </c>
      <c r="I546">
        <v>0</v>
      </c>
      <c r="J546">
        <v>0</v>
      </c>
      <c r="K546" s="6">
        <v>44946.000416666669</v>
      </c>
      <c r="L546" t="s">
        <v>4388</v>
      </c>
      <c r="M546">
        <v>267136</v>
      </c>
      <c r="N546">
        <v>1</v>
      </c>
      <c r="O546">
        <v>9952153</v>
      </c>
      <c r="P546" t="s">
        <v>48</v>
      </c>
      <c r="Q546" t="s">
        <v>329</v>
      </c>
      <c r="R546">
        <v>1106</v>
      </c>
      <c r="S546" t="s">
        <v>4389</v>
      </c>
      <c r="T546">
        <v>48724</v>
      </c>
      <c r="U546">
        <v>642877</v>
      </c>
      <c r="W546">
        <v>0</v>
      </c>
      <c r="X546" t="s">
        <v>2585</v>
      </c>
      <c r="Y546">
        <v>0</v>
      </c>
      <c r="AA546" t="s">
        <v>2594</v>
      </c>
      <c r="AB546" t="s">
        <v>2595</v>
      </c>
      <c r="AC546" t="s">
        <v>2588</v>
      </c>
      <c r="AI546" t="s">
        <v>4130</v>
      </c>
      <c r="AJ546" t="s">
        <v>2992</v>
      </c>
      <c r="AL546" t="s">
        <v>3213</v>
      </c>
    </row>
    <row r="547" spans="1:38" hidden="1">
      <c r="A547" t="s">
        <v>4390</v>
      </c>
      <c r="C547" t="s">
        <v>2709</v>
      </c>
      <c r="D547" s="6">
        <v>44948.234664351854</v>
      </c>
      <c r="E547" t="s">
        <v>4391</v>
      </c>
      <c r="F547" t="s">
        <v>4392</v>
      </c>
      <c r="G547" t="s">
        <v>122</v>
      </c>
      <c r="H547" t="s">
        <v>283</v>
      </c>
      <c r="I547">
        <v>0</v>
      </c>
      <c r="J547">
        <v>56</v>
      </c>
      <c r="K547" s="6">
        <v>44948</v>
      </c>
      <c r="L547" t="s">
        <v>4393</v>
      </c>
      <c r="M547">
        <v>18540.990000000002</v>
      </c>
      <c r="N547">
        <v>507</v>
      </c>
      <c r="O547">
        <v>748965</v>
      </c>
      <c r="P547" t="s">
        <v>48</v>
      </c>
      <c r="Q547" t="s">
        <v>329</v>
      </c>
      <c r="R547">
        <v>27</v>
      </c>
      <c r="S547" t="s">
        <v>4394</v>
      </c>
      <c r="T547">
        <v>121494</v>
      </c>
      <c r="U547">
        <v>642876</v>
      </c>
      <c r="W547">
        <v>0</v>
      </c>
      <c r="X547" t="s">
        <v>2585</v>
      </c>
      <c r="Y547">
        <v>0</v>
      </c>
      <c r="AA547" t="s">
        <v>2594</v>
      </c>
      <c r="AB547" t="s">
        <v>2606</v>
      </c>
      <c r="AC547" t="s">
        <v>2588</v>
      </c>
      <c r="AI547" t="s">
        <v>4130</v>
      </c>
      <c r="AJ547" t="s">
        <v>4395</v>
      </c>
      <c r="AL547" t="s">
        <v>3213</v>
      </c>
    </row>
    <row r="548" spans="1:38" hidden="1">
      <c r="A548" t="s">
        <v>4396</v>
      </c>
      <c r="C548" t="s">
        <v>2709</v>
      </c>
      <c r="D548" s="6">
        <v>44949.224768518521</v>
      </c>
      <c r="E548" t="s">
        <v>4397</v>
      </c>
      <c r="F548" t="s">
        <v>4398</v>
      </c>
      <c r="G548" t="s">
        <v>122</v>
      </c>
      <c r="H548" t="s">
        <v>267</v>
      </c>
      <c r="I548">
        <v>0</v>
      </c>
      <c r="J548">
        <v>6</v>
      </c>
      <c r="K548" s="6">
        <v>44949</v>
      </c>
      <c r="L548" t="s">
        <v>4399</v>
      </c>
      <c r="M548">
        <v>16747.8</v>
      </c>
      <c r="N548">
        <v>813</v>
      </c>
      <c r="O548">
        <v>105134</v>
      </c>
      <c r="P548" t="s">
        <v>48</v>
      </c>
      <c r="Q548" t="s">
        <v>329</v>
      </c>
      <c r="R548">
        <v>27</v>
      </c>
      <c r="S548" t="s">
        <v>4400</v>
      </c>
      <c r="T548">
        <v>121686</v>
      </c>
      <c r="U548">
        <v>642876</v>
      </c>
      <c r="W548">
        <v>0</v>
      </c>
      <c r="X548" t="s">
        <v>2585</v>
      </c>
      <c r="Y548">
        <v>0</v>
      </c>
      <c r="AA548" t="s">
        <v>2894</v>
      </c>
      <c r="AB548" t="s">
        <v>2895</v>
      </c>
      <c r="AC548" t="s">
        <v>2588</v>
      </c>
      <c r="AI548" t="s">
        <v>4130</v>
      </c>
      <c r="AJ548" t="s">
        <v>4401</v>
      </c>
      <c r="AL548" t="s">
        <v>3213</v>
      </c>
    </row>
    <row r="549" spans="1:38" hidden="1">
      <c r="A549" t="s">
        <v>4402</v>
      </c>
      <c r="C549" t="s">
        <v>2598</v>
      </c>
      <c r="D549" s="6">
        <v>44949.224780092591</v>
      </c>
      <c r="E549" t="s">
        <v>4403</v>
      </c>
      <c r="F549" t="s">
        <v>2990</v>
      </c>
      <c r="G549" t="s">
        <v>54</v>
      </c>
      <c r="H549" t="s">
        <v>137</v>
      </c>
      <c r="I549">
        <v>0</v>
      </c>
      <c r="J549">
        <v>0</v>
      </c>
      <c r="K549" s="6">
        <v>44948.000462962962</v>
      </c>
      <c r="L549" t="s">
        <v>3389</v>
      </c>
      <c r="M549">
        <v>267136</v>
      </c>
      <c r="N549">
        <v>1</v>
      </c>
      <c r="O549">
        <v>9952153</v>
      </c>
      <c r="P549" t="s">
        <v>48</v>
      </c>
      <c r="Q549" t="s">
        <v>329</v>
      </c>
      <c r="R549">
        <v>1106</v>
      </c>
      <c r="S549" t="s">
        <v>3780</v>
      </c>
      <c r="T549">
        <v>48724</v>
      </c>
      <c r="U549">
        <v>642877</v>
      </c>
      <c r="W549">
        <v>0</v>
      </c>
      <c r="X549" t="s">
        <v>2585</v>
      </c>
      <c r="Y549">
        <v>0</v>
      </c>
      <c r="AA549" t="s">
        <v>2594</v>
      </c>
      <c r="AB549" t="s">
        <v>2606</v>
      </c>
      <c r="AC549" t="s">
        <v>2588</v>
      </c>
      <c r="AI549" t="s">
        <v>4130</v>
      </c>
      <c r="AJ549" t="s">
        <v>2992</v>
      </c>
      <c r="AL549" t="s">
        <v>3213</v>
      </c>
    </row>
    <row r="550" spans="1:38" hidden="1">
      <c r="A550" t="s">
        <v>4404</v>
      </c>
      <c r="C550" t="s">
        <v>2598</v>
      </c>
      <c r="D550" s="6">
        <v>44949.224780092591</v>
      </c>
      <c r="E550" t="s">
        <v>4405</v>
      </c>
      <c r="F550" t="s">
        <v>4406</v>
      </c>
      <c r="G550" t="s">
        <v>54</v>
      </c>
      <c r="H550" t="s">
        <v>137</v>
      </c>
      <c r="I550">
        <v>0</v>
      </c>
      <c r="J550">
        <v>0</v>
      </c>
      <c r="K550" s="6">
        <v>44948.000462962962</v>
      </c>
      <c r="L550" t="s">
        <v>4214</v>
      </c>
      <c r="M550">
        <v>267136</v>
      </c>
      <c r="N550">
        <v>1</v>
      </c>
      <c r="O550">
        <v>9952153</v>
      </c>
      <c r="P550" t="s">
        <v>48</v>
      </c>
      <c r="Q550" t="s">
        <v>329</v>
      </c>
      <c r="R550">
        <v>1106</v>
      </c>
      <c r="S550" t="s">
        <v>4407</v>
      </c>
      <c r="T550">
        <v>48724</v>
      </c>
      <c r="U550">
        <v>642877</v>
      </c>
      <c r="W550">
        <v>0</v>
      </c>
      <c r="X550" t="s">
        <v>2585</v>
      </c>
      <c r="Y550">
        <v>0</v>
      </c>
      <c r="AA550" t="s">
        <v>2594</v>
      </c>
      <c r="AB550" t="s">
        <v>2595</v>
      </c>
      <c r="AC550" t="s">
        <v>2588</v>
      </c>
      <c r="AI550" t="s">
        <v>4130</v>
      </c>
      <c r="AJ550" t="s">
        <v>4408</v>
      </c>
      <c r="AL550" t="s">
        <v>3213</v>
      </c>
    </row>
    <row r="551" spans="1:38" hidden="1">
      <c r="A551" t="s">
        <v>4409</v>
      </c>
      <c r="C551" t="s">
        <v>2709</v>
      </c>
      <c r="D551" s="6">
        <v>44950.220891203702</v>
      </c>
      <c r="E551" t="s">
        <v>4410</v>
      </c>
      <c r="F551" t="s">
        <v>4411</v>
      </c>
      <c r="G551" t="s">
        <v>122</v>
      </c>
      <c r="H551" t="s">
        <v>120</v>
      </c>
      <c r="I551">
        <v>0</v>
      </c>
      <c r="J551">
        <v>4</v>
      </c>
      <c r="K551" s="6">
        <v>44950</v>
      </c>
      <c r="L551" t="s">
        <v>817</v>
      </c>
      <c r="M551">
        <v>32735.52</v>
      </c>
      <c r="N551">
        <v>1074</v>
      </c>
      <c r="O551">
        <v>365880</v>
      </c>
      <c r="P551" t="s">
        <v>48</v>
      </c>
      <c r="Q551" t="s">
        <v>329</v>
      </c>
      <c r="R551">
        <v>27</v>
      </c>
      <c r="S551" t="s">
        <v>3823</v>
      </c>
      <c r="T551">
        <v>121220</v>
      </c>
      <c r="U551">
        <v>642876</v>
      </c>
      <c r="W551">
        <v>0</v>
      </c>
      <c r="X551" t="s">
        <v>2585</v>
      </c>
      <c r="Y551">
        <v>0</v>
      </c>
      <c r="AA551" t="s">
        <v>2594</v>
      </c>
      <c r="AB551" t="s">
        <v>2606</v>
      </c>
      <c r="AC551" t="s">
        <v>2588</v>
      </c>
      <c r="AI551" t="s">
        <v>4130</v>
      </c>
      <c r="AJ551" t="s">
        <v>4412</v>
      </c>
      <c r="AL551" t="s">
        <v>3213</v>
      </c>
    </row>
    <row r="552" spans="1:38" hidden="1">
      <c r="A552" t="s">
        <v>4413</v>
      </c>
      <c r="C552" t="s">
        <v>2709</v>
      </c>
      <c r="D552" s="6">
        <v>44950.220902777779</v>
      </c>
      <c r="E552" t="s">
        <v>4414</v>
      </c>
      <c r="F552" t="s">
        <v>4415</v>
      </c>
      <c r="G552" t="s">
        <v>122</v>
      </c>
      <c r="H552" t="s">
        <v>129</v>
      </c>
      <c r="I552">
        <v>0</v>
      </c>
      <c r="J552">
        <v>39</v>
      </c>
      <c r="K552" s="6">
        <v>44950</v>
      </c>
      <c r="L552" t="s">
        <v>4416</v>
      </c>
      <c r="M552">
        <v>25854.99</v>
      </c>
      <c r="N552">
        <v>707</v>
      </c>
      <c r="O552">
        <v>875125</v>
      </c>
      <c r="P552" t="s">
        <v>48</v>
      </c>
      <c r="Q552" t="s">
        <v>329</v>
      </c>
      <c r="R552">
        <v>27</v>
      </c>
      <c r="S552" t="s">
        <v>4417</v>
      </c>
      <c r="T552">
        <v>121492</v>
      </c>
      <c r="U552">
        <v>642876</v>
      </c>
      <c r="W552">
        <v>0</v>
      </c>
      <c r="X552" t="s">
        <v>2585</v>
      </c>
      <c r="Y552">
        <v>0</v>
      </c>
      <c r="AA552" t="s">
        <v>2594</v>
      </c>
      <c r="AB552" t="s">
        <v>2606</v>
      </c>
      <c r="AC552" t="s">
        <v>2588</v>
      </c>
      <c r="AI552" t="s">
        <v>4130</v>
      </c>
      <c r="AJ552" t="s">
        <v>4418</v>
      </c>
      <c r="AL552" t="s">
        <v>3213</v>
      </c>
    </row>
    <row r="553" spans="1:38" hidden="1">
      <c r="A553" t="s">
        <v>4419</v>
      </c>
      <c r="C553" t="s">
        <v>2598</v>
      </c>
      <c r="D553" s="6">
        <v>44950.220902777779</v>
      </c>
      <c r="E553" t="s">
        <v>4420</v>
      </c>
      <c r="F553" t="s">
        <v>4421</v>
      </c>
      <c r="G553" t="s">
        <v>54</v>
      </c>
      <c r="H553" t="s">
        <v>153</v>
      </c>
      <c r="I553">
        <v>0</v>
      </c>
      <c r="J553">
        <v>0</v>
      </c>
      <c r="K553" s="6">
        <v>44949.26152777778</v>
      </c>
      <c r="L553" t="s">
        <v>2723</v>
      </c>
      <c r="M553">
        <v>43206</v>
      </c>
      <c r="N553">
        <v>1</v>
      </c>
      <c r="O553">
        <v>1609658</v>
      </c>
      <c r="P553" t="s">
        <v>48</v>
      </c>
      <c r="Q553" t="s">
        <v>329</v>
      </c>
      <c r="R553">
        <v>27</v>
      </c>
      <c r="S553" t="s">
        <v>3649</v>
      </c>
      <c r="T553">
        <v>274882</v>
      </c>
      <c r="U553">
        <v>642877</v>
      </c>
      <c r="W553">
        <v>0</v>
      </c>
      <c r="X553" t="s">
        <v>2585</v>
      </c>
      <c r="Y553">
        <v>0</v>
      </c>
      <c r="AA553" t="s">
        <v>2594</v>
      </c>
      <c r="AB553" t="s">
        <v>2606</v>
      </c>
      <c r="AC553" t="s">
        <v>2588</v>
      </c>
      <c r="AI553" t="s">
        <v>4130</v>
      </c>
      <c r="AJ553" t="s">
        <v>4422</v>
      </c>
      <c r="AL553" t="s">
        <v>3213</v>
      </c>
    </row>
    <row r="554" spans="1:38" hidden="1">
      <c r="A554" t="s">
        <v>4423</v>
      </c>
      <c r="C554" t="s">
        <v>2598</v>
      </c>
      <c r="D554" s="6">
        <v>44950.220902777779</v>
      </c>
      <c r="E554" t="s">
        <v>4381</v>
      </c>
      <c r="F554" t="s">
        <v>4382</v>
      </c>
      <c r="G554" t="s">
        <v>54</v>
      </c>
      <c r="H554" t="s">
        <v>530</v>
      </c>
      <c r="I554">
        <v>0</v>
      </c>
      <c r="J554">
        <v>1</v>
      </c>
      <c r="K554" s="6">
        <v>44949</v>
      </c>
      <c r="L554" t="s">
        <v>817</v>
      </c>
      <c r="M554">
        <v>82286</v>
      </c>
      <c r="N554">
        <v>1</v>
      </c>
      <c r="O554">
        <v>3065586</v>
      </c>
      <c r="P554" t="s">
        <v>48</v>
      </c>
      <c r="Q554" t="s">
        <v>329</v>
      </c>
      <c r="R554">
        <v>27</v>
      </c>
      <c r="S554" t="s">
        <v>4424</v>
      </c>
      <c r="T554">
        <v>147928</v>
      </c>
      <c r="U554">
        <v>642877</v>
      </c>
      <c r="W554">
        <v>0</v>
      </c>
      <c r="X554" t="s">
        <v>2585</v>
      </c>
      <c r="Y554">
        <v>0</v>
      </c>
      <c r="AA554" t="s">
        <v>2594</v>
      </c>
      <c r="AB554" t="s">
        <v>2595</v>
      </c>
      <c r="AC554" t="s">
        <v>2588</v>
      </c>
      <c r="AI554" t="s">
        <v>4130</v>
      </c>
      <c r="AJ554" t="s">
        <v>4384</v>
      </c>
      <c r="AL554" t="s">
        <v>3213</v>
      </c>
    </row>
    <row r="555" spans="1:38" hidden="1">
      <c r="A555" t="s">
        <v>4425</v>
      </c>
      <c r="C555" t="s">
        <v>2598</v>
      </c>
      <c r="D555" s="6">
        <v>44950.220914351848</v>
      </c>
      <c r="E555" t="s">
        <v>4426</v>
      </c>
      <c r="F555" t="s">
        <v>4427</v>
      </c>
      <c r="G555" t="s">
        <v>54</v>
      </c>
      <c r="H555" t="s">
        <v>137</v>
      </c>
      <c r="I555">
        <v>0</v>
      </c>
      <c r="J555">
        <v>0</v>
      </c>
      <c r="K555" s="6">
        <v>44950.001805555556</v>
      </c>
      <c r="L555" t="s">
        <v>4416</v>
      </c>
      <c r="M555">
        <v>267136</v>
      </c>
      <c r="N555">
        <v>1</v>
      </c>
      <c r="O555">
        <v>9952153</v>
      </c>
      <c r="P555" t="s">
        <v>48</v>
      </c>
      <c r="Q555" t="s">
        <v>329</v>
      </c>
      <c r="R555">
        <v>1106</v>
      </c>
      <c r="S555" t="s">
        <v>4428</v>
      </c>
      <c r="T555">
        <v>48724</v>
      </c>
      <c r="U555">
        <v>642877</v>
      </c>
      <c r="W555">
        <v>0</v>
      </c>
      <c r="X555" t="s">
        <v>2585</v>
      </c>
      <c r="Y555">
        <v>0</v>
      </c>
      <c r="AA555" t="s">
        <v>2594</v>
      </c>
      <c r="AB555" t="s">
        <v>2606</v>
      </c>
      <c r="AC555" t="s">
        <v>2588</v>
      </c>
      <c r="AI555" t="s">
        <v>4130</v>
      </c>
      <c r="AJ555" t="s">
        <v>4418</v>
      </c>
      <c r="AL555" t="s">
        <v>3213</v>
      </c>
    </row>
    <row r="556" spans="1:38" hidden="1">
      <c r="A556" t="s">
        <v>4429</v>
      </c>
      <c r="C556" t="s">
        <v>2598</v>
      </c>
      <c r="D556" s="6">
        <v>44950.220914351848</v>
      </c>
      <c r="E556" t="s">
        <v>4430</v>
      </c>
      <c r="F556" t="s">
        <v>4431</v>
      </c>
      <c r="G556" t="s">
        <v>54</v>
      </c>
      <c r="H556" t="s">
        <v>530</v>
      </c>
      <c r="I556">
        <v>0</v>
      </c>
      <c r="J556">
        <v>1</v>
      </c>
      <c r="K556" s="6">
        <v>44950</v>
      </c>
      <c r="L556" t="s">
        <v>2630</v>
      </c>
      <c r="M556">
        <v>82286</v>
      </c>
      <c r="N556">
        <v>1</v>
      </c>
      <c r="O556">
        <v>3065586</v>
      </c>
      <c r="P556" t="s">
        <v>48</v>
      </c>
      <c r="Q556" t="s">
        <v>329</v>
      </c>
      <c r="R556">
        <v>27</v>
      </c>
      <c r="S556" t="s">
        <v>2634</v>
      </c>
      <c r="T556">
        <v>147928</v>
      </c>
      <c r="U556">
        <v>642877</v>
      </c>
      <c r="W556">
        <v>0</v>
      </c>
      <c r="X556" t="s">
        <v>2585</v>
      </c>
      <c r="Y556">
        <v>0</v>
      </c>
      <c r="AA556" t="s">
        <v>2594</v>
      </c>
      <c r="AB556" t="s">
        <v>2606</v>
      </c>
      <c r="AC556" t="s">
        <v>2588</v>
      </c>
      <c r="AI556" t="s">
        <v>4130</v>
      </c>
      <c r="AJ556" t="s">
        <v>4412</v>
      </c>
      <c r="AL556" t="s">
        <v>3213</v>
      </c>
    </row>
    <row r="557" spans="1:38" hidden="1">
      <c r="A557" t="s">
        <v>4432</v>
      </c>
      <c r="C557" t="s">
        <v>2582</v>
      </c>
      <c r="D557" s="6">
        <v>44950.220972222225</v>
      </c>
      <c r="E557" t="s">
        <v>4433</v>
      </c>
      <c r="F557" t="s">
        <v>4434</v>
      </c>
      <c r="G557" t="s">
        <v>354</v>
      </c>
      <c r="H557" t="s">
        <v>1041</v>
      </c>
      <c r="I557">
        <v>0</v>
      </c>
      <c r="J557">
        <v>0</v>
      </c>
      <c r="K557" s="6">
        <v>44950.010821759257</v>
      </c>
      <c r="L557" t="s">
        <v>2630</v>
      </c>
      <c r="M557">
        <v>1</v>
      </c>
      <c r="N557">
        <v>1</v>
      </c>
      <c r="O557">
        <v>0</v>
      </c>
      <c r="P557" t="s">
        <v>48</v>
      </c>
      <c r="Q557" t="s">
        <v>329</v>
      </c>
      <c r="R557">
        <v>43</v>
      </c>
      <c r="S557" t="s">
        <v>2634</v>
      </c>
      <c r="T557">
        <v>52738</v>
      </c>
      <c r="U557">
        <v>565801</v>
      </c>
      <c r="W557">
        <v>0</v>
      </c>
      <c r="X557" t="s">
        <v>2585</v>
      </c>
      <c r="Y557">
        <v>0</v>
      </c>
      <c r="AA557" t="s">
        <v>2594</v>
      </c>
      <c r="AB557" t="s">
        <v>2587</v>
      </c>
      <c r="AC557" t="s">
        <v>2588</v>
      </c>
      <c r="AI557" t="s">
        <v>4130</v>
      </c>
      <c r="AJ557" t="s">
        <v>4435</v>
      </c>
      <c r="AL557" t="s">
        <v>3213</v>
      </c>
    </row>
    <row r="558" spans="1:38" hidden="1">
      <c r="A558" t="s">
        <v>4436</v>
      </c>
      <c r="C558" t="s">
        <v>2582</v>
      </c>
      <c r="D558" s="6">
        <v>44950.220983796295</v>
      </c>
      <c r="E558" t="s">
        <v>4437</v>
      </c>
      <c r="F558" t="s">
        <v>4438</v>
      </c>
      <c r="G558" t="s">
        <v>354</v>
      </c>
      <c r="H558" t="s">
        <v>1041</v>
      </c>
      <c r="I558">
        <v>0</v>
      </c>
      <c r="J558">
        <v>0</v>
      </c>
      <c r="K558" s="6">
        <v>44950.010821759257</v>
      </c>
      <c r="L558" t="s">
        <v>2630</v>
      </c>
      <c r="M558">
        <v>1</v>
      </c>
      <c r="N558">
        <v>1</v>
      </c>
      <c r="O558">
        <v>0</v>
      </c>
      <c r="P558" t="s">
        <v>48</v>
      </c>
      <c r="Q558" t="s">
        <v>329</v>
      </c>
      <c r="R558">
        <v>43</v>
      </c>
      <c r="S558" t="s">
        <v>2634</v>
      </c>
      <c r="T558">
        <v>52738</v>
      </c>
      <c r="U558">
        <v>565801</v>
      </c>
      <c r="W558">
        <v>0</v>
      </c>
      <c r="X558" t="s">
        <v>2585</v>
      </c>
      <c r="Y558">
        <v>0</v>
      </c>
      <c r="AA558" t="s">
        <v>2594</v>
      </c>
      <c r="AB558" t="s">
        <v>2587</v>
      </c>
      <c r="AC558" t="s">
        <v>2588</v>
      </c>
      <c r="AI558" t="s">
        <v>4130</v>
      </c>
      <c r="AJ558" t="s">
        <v>4439</v>
      </c>
      <c r="AL558" t="s">
        <v>3213</v>
      </c>
    </row>
    <row r="559" spans="1:38" hidden="1">
      <c r="A559" t="s">
        <v>4440</v>
      </c>
      <c r="C559" t="s">
        <v>2709</v>
      </c>
      <c r="D559" s="6">
        <v>44951.165856481479</v>
      </c>
      <c r="E559" t="s">
        <v>4414</v>
      </c>
      <c r="F559" t="s">
        <v>4441</v>
      </c>
      <c r="G559" t="s">
        <v>122</v>
      </c>
      <c r="H559" t="s">
        <v>580</v>
      </c>
      <c r="I559">
        <v>0</v>
      </c>
      <c r="J559">
        <v>39</v>
      </c>
      <c r="K559" s="6">
        <v>44950</v>
      </c>
      <c r="L559" t="s">
        <v>4416</v>
      </c>
      <c r="M559">
        <v>24940.74</v>
      </c>
      <c r="N559">
        <v>682</v>
      </c>
      <c r="O559">
        <v>67921</v>
      </c>
      <c r="P559" t="s">
        <v>48</v>
      </c>
      <c r="Q559" t="s">
        <v>329</v>
      </c>
      <c r="R559">
        <v>27</v>
      </c>
      <c r="S559" t="s">
        <v>4417</v>
      </c>
      <c r="T559">
        <v>122005</v>
      </c>
      <c r="U559">
        <v>642876</v>
      </c>
      <c r="W559">
        <v>0</v>
      </c>
      <c r="X559" t="s">
        <v>2585</v>
      </c>
      <c r="Y559">
        <v>0</v>
      </c>
      <c r="AA559" t="s">
        <v>2594</v>
      </c>
      <c r="AB559" t="s">
        <v>2606</v>
      </c>
      <c r="AC559" t="s">
        <v>2588</v>
      </c>
      <c r="AI559" t="s">
        <v>4130</v>
      </c>
      <c r="AJ559" t="s">
        <v>4412</v>
      </c>
      <c r="AL559" t="s">
        <v>3213</v>
      </c>
    </row>
    <row r="560" spans="1:38" hidden="1">
      <c r="A560" t="s">
        <v>4442</v>
      </c>
      <c r="C560" t="s">
        <v>2709</v>
      </c>
      <c r="D560" s="6">
        <v>44952.223657407405</v>
      </c>
      <c r="E560" t="s">
        <v>4443</v>
      </c>
      <c r="F560" t="s">
        <v>4444</v>
      </c>
      <c r="G560" t="s">
        <v>122</v>
      </c>
      <c r="H560" t="s">
        <v>267</v>
      </c>
      <c r="I560">
        <v>0</v>
      </c>
      <c r="J560">
        <v>12</v>
      </c>
      <c r="K560" s="6">
        <v>44952</v>
      </c>
      <c r="L560" t="s">
        <v>699</v>
      </c>
      <c r="M560">
        <v>3872.8</v>
      </c>
      <c r="N560">
        <v>188</v>
      </c>
      <c r="O560">
        <v>105134</v>
      </c>
      <c r="P560" t="s">
        <v>48</v>
      </c>
      <c r="Q560" t="s">
        <v>329</v>
      </c>
      <c r="R560">
        <v>27</v>
      </c>
      <c r="S560" t="s">
        <v>3291</v>
      </c>
      <c r="T560">
        <v>121686</v>
      </c>
      <c r="U560">
        <v>642876</v>
      </c>
      <c r="W560">
        <v>0</v>
      </c>
      <c r="X560" t="s">
        <v>2585</v>
      </c>
      <c r="Y560">
        <v>0</v>
      </c>
      <c r="AA560" t="s">
        <v>2594</v>
      </c>
      <c r="AB560" t="s">
        <v>2587</v>
      </c>
      <c r="AC560" t="s">
        <v>2607</v>
      </c>
      <c r="AI560" t="s">
        <v>4130</v>
      </c>
      <c r="AJ560" t="s">
        <v>4445</v>
      </c>
      <c r="AL560" t="s">
        <v>3213</v>
      </c>
    </row>
    <row r="561" spans="1:38" hidden="1">
      <c r="A561" t="s">
        <v>4446</v>
      </c>
      <c r="C561" t="s">
        <v>2709</v>
      </c>
      <c r="D561" s="6">
        <v>44952.223657407405</v>
      </c>
      <c r="E561" t="s">
        <v>4447</v>
      </c>
      <c r="F561" t="s">
        <v>4448</v>
      </c>
      <c r="G561" t="s">
        <v>122</v>
      </c>
      <c r="H561" t="s">
        <v>457</v>
      </c>
      <c r="I561">
        <v>0</v>
      </c>
      <c r="J561">
        <v>19</v>
      </c>
      <c r="K561" s="6">
        <v>44952</v>
      </c>
      <c r="L561" t="s">
        <v>1161</v>
      </c>
      <c r="M561">
        <v>7484.15</v>
      </c>
      <c r="N561">
        <v>215</v>
      </c>
      <c r="O561">
        <v>213897</v>
      </c>
      <c r="P561" t="s">
        <v>48</v>
      </c>
      <c r="Q561" t="s">
        <v>329</v>
      </c>
      <c r="R561">
        <v>27</v>
      </c>
      <c r="S561" t="s">
        <v>2714</v>
      </c>
      <c r="T561">
        <v>121441</v>
      </c>
      <c r="U561">
        <v>642876</v>
      </c>
      <c r="W561">
        <v>0</v>
      </c>
      <c r="X561" t="s">
        <v>2585</v>
      </c>
      <c r="Y561">
        <v>0</v>
      </c>
      <c r="AA561" t="s">
        <v>2594</v>
      </c>
      <c r="AB561" t="s">
        <v>2595</v>
      </c>
      <c r="AC561" t="s">
        <v>2607</v>
      </c>
      <c r="AI561" t="s">
        <v>4130</v>
      </c>
      <c r="AJ561" t="s">
        <v>4449</v>
      </c>
      <c r="AL561" t="s">
        <v>3213</v>
      </c>
    </row>
    <row r="562" spans="1:38" hidden="1">
      <c r="A562" t="s">
        <v>4450</v>
      </c>
      <c r="C562" t="s">
        <v>2709</v>
      </c>
      <c r="D562" s="6">
        <v>44952.223657407405</v>
      </c>
      <c r="E562" t="s">
        <v>4451</v>
      </c>
      <c r="F562" t="s">
        <v>4452</v>
      </c>
      <c r="G562" t="s">
        <v>122</v>
      </c>
      <c r="H562" t="s">
        <v>120</v>
      </c>
      <c r="I562">
        <v>0</v>
      </c>
      <c r="J562">
        <v>10</v>
      </c>
      <c r="K562" s="6">
        <v>44952</v>
      </c>
      <c r="L562" t="s">
        <v>2630</v>
      </c>
      <c r="M562">
        <v>1981.2</v>
      </c>
      <c r="N562">
        <v>65</v>
      </c>
      <c r="O562">
        <v>365880</v>
      </c>
      <c r="P562" t="s">
        <v>48</v>
      </c>
      <c r="Q562" t="s">
        <v>329</v>
      </c>
      <c r="R562">
        <v>27</v>
      </c>
      <c r="S562" t="s">
        <v>2634</v>
      </c>
      <c r="T562">
        <v>121220</v>
      </c>
      <c r="U562">
        <v>642876</v>
      </c>
      <c r="W562">
        <v>0</v>
      </c>
      <c r="X562" t="s">
        <v>2585</v>
      </c>
      <c r="Y562">
        <v>0</v>
      </c>
      <c r="AA562" t="s">
        <v>2594</v>
      </c>
      <c r="AB562" t="s">
        <v>2606</v>
      </c>
      <c r="AC562" t="s">
        <v>2607</v>
      </c>
      <c r="AI562" t="s">
        <v>4130</v>
      </c>
      <c r="AJ562" t="s">
        <v>4445</v>
      </c>
      <c r="AL562" t="s">
        <v>3213</v>
      </c>
    </row>
    <row r="563" spans="1:38" hidden="1">
      <c r="A563" t="s">
        <v>4453</v>
      </c>
      <c r="C563" t="s">
        <v>2709</v>
      </c>
      <c r="D563" s="6">
        <v>44952.223668981482</v>
      </c>
      <c r="E563" t="s">
        <v>4454</v>
      </c>
      <c r="F563" t="s">
        <v>4455</v>
      </c>
      <c r="G563" t="s">
        <v>122</v>
      </c>
      <c r="H563" t="s">
        <v>1779</v>
      </c>
      <c r="I563">
        <v>0</v>
      </c>
      <c r="J563">
        <v>7</v>
      </c>
      <c r="K563" s="6">
        <v>44952</v>
      </c>
      <c r="L563" t="s">
        <v>3157</v>
      </c>
      <c r="M563">
        <v>2084.16</v>
      </c>
      <c r="N563">
        <v>156</v>
      </c>
      <c r="O563">
        <v>141223</v>
      </c>
      <c r="P563" t="s">
        <v>48</v>
      </c>
      <c r="Q563" t="s">
        <v>329</v>
      </c>
      <c r="R563">
        <v>27</v>
      </c>
      <c r="S563" t="s">
        <v>4456</v>
      </c>
      <c r="T563">
        <v>144616</v>
      </c>
      <c r="U563">
        <v>642876</v>
      </c>
      <c r="W563">
        <v>0</v>
      </c>
      <c r="X563" t="s">
        <v>2585</v>
      </c>
      <c r="Y563">
        <v>0</v>
      </c>
      <c r="AA563" t="s">
        <v>2594</v>
      </c>
      <c r="AB563" t="s">
        <v>2606</v>
      </c>
      <c r="AC563" t="s">
        <v>2607</v>
      </c>
      <c r="AI563" t="s">
        <v>4130</v>
      </c>
      <c r="AJ563" t="s">
        <v>4445</v>
      </c>
      <c r="AL563" t="s">
        <v>3213</v>
      </c>
    </row>
    <row r="564" spans="1:38" hidden="1">
      <c r="A564" t="s">
        <v>4457</v>
      </c>
      <c r="C564" t="s">
        <v>2709</v>
      </c>
      <c r="D564" s="6">
        <v>44952.223668981482</v>
      </c>
      <c r="E564" t="s">
        <v>4458</v>
      </c>
      <c r="F564" t="s">
        <v>4459</v>
      </c>
      <c r="G564" t="s">
        <v>122</v>
      </c>
      <c r="H564" t="s">
        <v>457</v>
      </c>
      <c r="I564">
        <v>0</v>
      </c>
      <c r="J564">
        <v>10</v>
      </c>
      <c r="K564" s="6">
        <v>44952</v>
      </c>
      <c r="L564" t="s">
        <v>3157</v>
      </c>
      <c r="M564">
        <v>1427.21</v>
      </c>
      <c r="N564">
        <v>41</v>
      </c>
      <c r="O564">
        <v>213897</v>
      </c>
      <c r="P564" t="s">
        <v>48</v>
      </c>
      <c r="Q564" t="s">
        <v>329</v>
      </c>
      <c r="R564">
        <v>27</v>
      </c>
      <c r="S564" t="s">
        <v>4456</v>
      </c>
      <c r="T564">
        <v>121441</v>
      </c>
      <c r="U564">
        <v>642876</v>
      </c>
      <c r="W564">
        <v>0</v>
      </c>
      <c r="X564" t="s">
        <v>2585</v>
      </c>
      <c r="Y564">
        <v>0</v>
      </c>
      <c r="AA564" t="s">
        <v>2594</v>
      </c>
      <c r="AB564" t="s">
        <v>2606</v>
      </c>
      <c r="AC564" t="s">
        <v>2588</v>
      </c>
      <c r="AI564" t="s">
        <v>4130</v>
      </c>
      <c r="AJ564" t="s">
        <v>4445</v>
      </c>
      <c r="AL564" t="s">
        <v>3213</v>
      </c>
    </row>
    <row r="565" spans="1:38" hidden="1">
      <c r="A565" t="s">
        <v>4460</v>
      </c>
      <c r="C565" t="s">
        <v>2709</v>
      </c>
      <c r="D565" s="6">
        <v>44952.223668981482</v>
      </c>
      <c r="E565" t="s">
        <v>4461</v>
      </c>
      <c r="F565" t="s">
        <v>4462</v>
      </c>
      <c r="G565" t="s">
        <v>122</v>
      </c>
      <c r="H565" t="s">
        <v>129</v>
      </c>
      <c r="I565">
        <v>0</v>
      </c>
      <c r="J565">
        <v>23</v>
      </c>
      <c r="K565" s="6">
        <v>44952</v>
      </c>
      <c r="L565" t="s">
        <v>566</v>
      </c>
      <c r="M565">
        <v>9800.76</v>
      </c>
      <c r="N565">
        <v>268</v>
      </c>
      <c r="O565">
        <v>875125</v>
      </c>
      <c r="P565" t="s">
        <v>48</v>
      </c>
      <c r="Q565" t="s">
        <v>329</v>
      </c>
      <c r="R565">
        <v>27</v>
      </c>
      <c r="S565" t="s">
        <v>2923</v>
      </c>
      <c r="T565">
        <v>121492</v>
      </c>
      <c r="U565">
        <v>642876</v>
      </c>
      <c r="W565">
        <v>0</v>
      </c>
      <c r="X565" t="s">
        <v>2585</v>
      </c>
      <c r="Y565">
        <v>0</v>
      </c>
      <c r="AA565" t="s">
        <v>2594</v>
      </c>
      <c r="AB565" t="s">
        <v>2606</v>
      </c>
      <c r="AC565" t="s">
        <v>2588</v>
      </c>
      <c r="AI565" t="s">
        <v>4130</v>
      </c>
      <c r="AJ565" t="s">
        <v>4445</v>
      </c>
      <c r="AL565" t="s">
        <v>3213</v>
      </c>
    </row>
    <row r="566" spans="1:38" hidden="1">
      <c r="A566" t="s">
        <v>4463</v>
      </c>
      <c r="C566" t="s">
        <v>2709</v>
      </c>
      <c r="D566" s="6">
        <v>44952.223668981482</v>
      </c>
      <c r="E566" t="s">
        <v>4464</v>
      </c>
      <c r="F566" t="s">
        <v>4465</v>
      </c>
      <c r="G566" t="s">
        <v>122</v>
      </c>
      <c r="H566" t="s">
        <v>3894</v>
      </c>
      <c r="I566">
        <v>0</v>
      </c>
      <c r="J566">
        <v>22</v>
      </c>
      <c r="K566" s="6">
        <v>44952</v>
      </c>
      <c r="L566" t="s">
        <v>2630</v>
      </c>
      <c r="M566">
        <v>757.4</v>
      </c>
      <c r="N566">
        <v>35</v>
      </c>
      <c r="O566">
        <v>194391</v>
      </c>
      <c r="P566" t="s">
        <v>48</v>
      </c>
      <c r="Q566" t="s">
        <v>329</v>
      </c>
      <c r="R566">
        <v>27</v>
      </c>
      <c r="S566" t="s">
        <v>2634</v>
      </c>
      <c r="T566">
        <v>121365</v>
      </c>
      <c r="U566">
        <v>642876</v>
      </c>
      <c r="W566">
        <v>0</v>
      </c>
      <c r="X566" t="s">
        <v>2585</v>
      </c>
      <c r="Y566">
        <v>0</v>
      </c>
      <c r="AA566" t="s">
        <v>2594</v>
      </c>
      <c r="AB566" t="s">
        <v>2606</v>
      </c>
      <c r="AC566" t="s">
        <v>2588</v>
      </c>
      <c r="AI566" t="s">
        <v>4130</v>
      </c>
      <c r="AJ566" t="s">
        <v>4445</v>
      </c>
      <c r="AL566" t="s">
        <v>3213</v>
      </c>
    </row>
    <row r="567" spans="1:38" hidden="1">
      <c r="A567" t="s">
        <v>4466</v>
      </c>
      <c r="C567" t="s">
        <v>2598</v>
      </c>
      <c r="D567" s="6">
        <v>44952.223680555559</v>
      </c>
      <c r="E567" t="s">
        <v>4467</v>
      </c>
      <c r="F567" t="s">
        <v>4468</v>
      </c>
      <c r="G567" t="s">
        <v>54</v>
      </c>
      <c r="H567" t="s">
        <v>379</v>
      </c>
      <c r="I567">
        <v>0</v>
      </c>
      <c r="J567">
        <v>0</v>
      </c>
      <c r="K567" s="6">
        <v>44951.45548611111</v>
      </c>
      <c r="L567" t="s">
        <v>3157</v>
      </c>
      <c r="M567">
        <v>126966</v>
      </c>
      <c r="N567">
        <v>1</v>
      </c>
      <c r="O567">
        <v>4730139</v>
      </c>
      <c r="P567" t="s">
        <v>48</v>
      </c>
      <c r="Q567" t="s">
        <v>329</v>
      </c>
      <c r="R567">
        <v>1106</v>
      </c>
      <c r="S567" t="s">
        <v>4469</v>
      </c>
      <c r="T567">
        <v>71657</v>
      </c>
      <c r="U567">
        <v>642877</v>
      </c>
      <c r="W567">
        <v>0</v>
      </c>
      <c r="X567" t="s">
        <v>2585</v>
      </c>
      <c r="Y567">
        <v>0</v>
      </c>
      <c r="AA567" t="s">
        <v>2594</v>
      </c>
      <c r="AB567" t="s">
        <v>2606</v>
      </c>
      <c r="AC567" t="s">
        <v>2607</v>
      </c>
      <c r="AI567" t="s">
        <v>4130</v>
      </c>
      <c r="AJ567" t="s">
        <v>4445</v>
      </c>
      <c r="AL567" t="s">
        <v>3213</v>
      </c>
    </row>
    <row r="568" spans="1:38" hidden="1">
      <c r="A568" t="s">
        <v>4470</v>
      </c>
      <c r="C568" t="s">
        <v>2598</v>
      </c>
      <c r="D568" s="6">
        <v>44952.223680555559</v>
      </c>
      <c r="E568" t="s">
        <v>4471</v>
      </c>
      <c r="F568" t="s">
        <v>4472</v>
      </c>
      <c r="G568" t="s">
        <v>54</v>
      </c>
      <c r="H568" t="s">
        <v>698</v>
      </c>
      <c r="I568">
        <v>0</v>
      </c>
      <c r="J568">
        <v>0</v>
      </c>
      <c r="K568" s="6">
        <v>44951.006006944444</v>
      </c>
      <c r="L568" t="s">
        <v>699</v>
      </c>
      <c r="M568">
        <v>256657</v>
      </c>
      <c r="N568">
        <v>1</v>
      </c>
      <c r="O568">
        <v>9561753</v>
      </c>
      <c r="P568" t="s">
        <v>48</v>
      </c>
      <c r="Q568" t="s">
        <v>329</v>
      </c>
      <c r="R568">
        <v>27</v>
      </c>
      <c r="S568" t="s">
        <v>2753</v>
      </c>
      <c r="T568">
        <v>169489</v>
      </c>
      <c r="U568">
        <v>642877</v>
      </c>
      <c r="W568">
        <v>0</v>
      </c>
      <c r="X568" t="s">
        <v>2585</v>
      </c>
      <c r="Y568">
        <v>0</v>
      </c>
      <c r="AA568" t="s">
        <v>2594</v>
      </c>
      <c r="AB568" t="s">
        <v>2587</v>
      </c>
      <c r="AC568" t="s">
        <v>2607</v>
      </c>
      <c r="AI568" t="s">
        <v>4130</v>
      </c>
      <c r="AJ568" t="s">
        <v>4445</v>
      </c>
      <c r="AL568" t="s">
        <v>3213</v>
      </c>
    </row>
    <row r="569" spans="1:38" hidden="1">
      <c r="A569" t="s">
        <v>4473</v>
      </c>
      <c r="C569" t="s">
        <v>2598</v>
      </c>
      <c r="D569" s="6">
        <v>44952.223680555559</v>
      </c>
      <c r="E569" t="s">
        <v>4474</v>
      </c>
      <c r="F569" t="s">
        <v>4475</v>
      </c>
      <c r="G569" t="s">
        <v>54</v>
      </c>
      <c r="H569" t="s">
        <v>612</v>
      </c>
      <c r="I569">
        <v>0</v>
      </c>
      <c r="J569">
        <v>0</v>
      </c>
      <c r="K569" s="6">
        <v>44951.65457175926</v>
      </c>
      <c r="L569" t="s">
        <v>4476</v>
      </c>
      <c r="M569">
        <v>197006</v>
      </c>
      <c r="N569">
        <v>1</v>
      </c>
      <c r="O569">
        <v>7339450</v>
      </c>
      <c r="P569" t="s">
        <v>48</v>
      </c>
      <c r="Q569" t="s">
        <v>329</v>
      </c>
      <c r="R569">
        <v>1106</v>
      </c>
      <c r="S569" t="s">
        <v>4477</v>
      </c>
      <c r="T569">
        <v>61654</v>
      </c>
      <c r="U569">
        <v>642877</v>
      </c>
      <c r="W569">
        <v>0</v>
      </c>
      <c r="X569" t="s">
        <v>2585</v>
      </c>
      <c r="Y569">
        <v>0</v>
      </c>
      <c r="AA569" t="s">
        <v>2594</v>
      </c>
      <c r="AB569" t="s">
        <v>2606</v>
      </c>
      <c r="AC569" t="s">
        <v>2607</v>
      </c>
      <c r="AI569" t="s">
        <v>4130</v>
      </c>
      <c r="AJ569" t="s">
        <v>4445</v>
      </c>
      <c r="AL569" t="s">
        <v>3213</v>
      </c>
    </row>
    <row r="570" spans="1:38" hidden="1">
      <c r="A570" t="s">
        <v>4478</v>
      </c>
      <c r="C570" t="s">
        <v>2598</v>
      </c>
      <c r="D570" s="6">
        <v>44952.223680555559</v>
      </c>
      <c r="E570" t="s">
        <v>4479</v>
      </c>
      <c r="F570" t="s">
        <v>4480</v>
      </c>
      <c r="G570" t="s">
        <v>54</v>
      </c>
      <c r="H570" t="s">
        <v>137</v>
      </c>
      <c r="I570">
        <v>0</v>
      </c>
      <c r="J570">
        <v>0</v>
      </c>
      <c r="K570" s="6">
        <v>44951.000173611108</v>
      </c>
      <c r="L570" t="s">
        <v>566</v>
      </c>
      <c r="M570">
        <v>267136</v>
      </c>
      <c r="N570">
        <v>1</v>
      </c>
      <c r="O570">
        <v>9952153</v>
      </c>
      <c r="P570" t="s">
        <v>48</v>
      </c>
      <c r="Q570" t="s">
        <v>329</v>
      </c>
      <c r="R570">
        <v>1106</v>
      </c>
      <c r="S570" t="s">
        <v>2778</v>
      </c>
      <c r="T570">
        <v>48724</v>
      </c>
      <c r="U570">
        <v>642877</v>
      </c>
      <c r="W570">
        <v>0</v>
      </c>
      <c r="X570" t="s">
        <v>2585</v>
      </c>
      <c r="Y570">
        <v>0</v>
      </c>
      <c r="AA570" t="s">
        <v>2594</v>
      </c>
      <c r="AB570" t="s">
        <v>2606</v>
      </c>
      <c r="AC570" t="s">
        <v>2607</v>
      </c>
      <c r="AI570" t="s">
        <v>4130</v>
      </c>
      <c r="AJ570" t="s">
        <v>4445</v>
      </c>
      <c r="AL570" t="s">
        <v>3213</v>
      </c>
    </row>
    <row r="571" spans="1:38" hidden="1">
      <c r="A571" t="s">
        <v>4481</v>
      </c>
      <c r="C571" t="s">
        <v>2598</v>
      </c>
      <c r="D571" s="6">
        <v>44952.223680555559</v>
      </c>
      <c r="E571" t="s">
        <v>4482</v>
      </c>
      <c r="F571" t="s">
        <v>4483</v>
      </c>
      <c r="G571" t="s">
        <v>54</v>
      </c>
      <c r="H571" t="s">
        <v>137</v>
      </c>
      <c r="I571">
        <v>0</v>
      </c>
      <c r="J571">
        <v>0</v>
      </c>
      <c r="K571" s="6">
        <v>44951.000173611108</v>
      </c>
      <c r="L571" t="s">
        <v>2630</v>
      </c>
      <c r="M571">
        <v>267136</v>
      </c>
      <c r="N571">
        <v>1</v>
      </c>
      <c r="O571">
        <v>9952153</v>
      </c>
      <c r="P571" t="s">
        <v>48</v>
      </c>
      <c r="Q571" t="s">
        <v>329</v>
      </c>
      <c r="R571">
        <v>1106</v>
      </c>
      <c r="S571" t="s">
        <v>2634</v>
      </c>
      <c r="T571">
        <v>48724</v>
      </c>
      <c r="U571">
        <v>642877</v>
      </c>
      <c r="W571">
        <v>0</v>
      </c>
      <c r="X571" t="s">
        <v>2585</v>
      </c>
      <c r="Y571">
        <v>0</v>
      </c>
      <c r="AA571" t="s">
        <v>2594</v>
      </c>
      <c r="AB571" t="s">
        <v>2606</v>
      </c>
      <c r="AC571" t="s">
        <v>2607</v>
      </c>
      <c r="AI571" t="s">
        <v>4130</v>
      </c>
      <c r="AJ571" t="s">
        <v>4445</v>
      </c>
      <c r="AL571" t="s">
        <v>3213</v>
      </c>
    </row>
    <row r="572" spans="1:38" hidden="1">
      <c r="A572" t="s">
        <v>4484</v>
      </c>
      <c r="C572" t="s">
        <v>2598</v>
      </c>
      <c r="D572" s="6">
        <v>44952.223692129628</v>
      </c>
      <c r="E572" t="s">
        <v>4485</v>
      </c>
      <c r="F572" t="s">
        <v>4486</v>
      </c>
      <c r="G572" t="s">
        <v>54</v>
      </c>
      <c r="H572" t="s">
        <v>402</v>
      </c>
      <c r="I572">
        <v>0</v>
      </c>
      <c r="J572">
        <v>1</v>
      </c>
      <c r="K572" s="6">
        <v>44952</v>
      </c>
      <c r="L572" t="s">
        <v>1929</v>
      </c>
      <c r="M572">
        <v>182356</v>
      </c>
      <c r="N572">
        <v>1</v>
      </c>
      <c r="O572">
        <v>6793685</v>
      </c>
      <c r="P572" t="s">
        <v>48</v>
      </c>
      <c r="Q572" t="s">
        <v>329</v>
      </c>
      <c r="R572">
        <v>27</v>
      </c>
      <c r="S572" t="s">
        <v>4006</v>
      </c>
      <c r="T572">
        <v>152112</v>
      </c>
      <c r="U572">
        <v>642877</v>
      </c>
      <c r="W572">
        <v>0</v>
      </c>
      <c r="X572" t="s">
        <v>2585</v>
      </c>
      <c r="Y572">
        <v>0</v>
      </c>
      <c r="AA572" t="s">
        <v>2594</v>
      </c>
      <c r="AB572" t="s">
        <v>2606</v>
      </c>
      <c r="AC572" t="s">
        <v>2607</v>
      </c>
      <c r="AI572" t="s">
        <v>4130</v>
      </c>
      <c r="AJ572" t="s">
        <v>4449</v>
      </c>
      <c r="AL572" t="s">
        <v>3213</v>
      </c>
    </row>
    <row r="573" spans="1:38" hidden="1">
      <c r="A573" t="s">
        <v>4487</v>
      </c>
      <c r="C573" t="s">
        <v>2582</v>
      </c>
      <c r="D573" s="6">
        <v>44952.223726851851</v>
      </c>
      <c r="E573" t="s">
        <v>4488</v>
      </c>
      <c r="F573" t="s">
        <v>4489</v>
      </c>
      <c r="G573" t="s">
        <v>354</v>
      </c>
      <c r="H573" t="s">
        <v>1041</v>
      </c>
      <c r="I573">
        <v>0</v>
      </c>
      <c r="J573">
        <v>0</v>
      </c>
      <c r="K573" s="6">
        <v>44951.430694444447</v>
      </c>
      <c r="L573" t="s">
        <v>3157</v>
      </c>
      <c r="M573">
        <v>1</v>
      </c>
      <c r="N573">
        <v>1</v>
      </c>
      <c r="O573">
        <v>0</v>
      </c>
      <c r="P573" t="s">
        <v>48</v>
      </c>
      <c r="Q573" t="s">
        <v>329</v>
      </c>
      <c r="R573">
        <v>43</v>
      </c>
      <c r="S573" t="s">
        <v>4490</v>
      </c>
      <c r="T573">
        <v>52738</v>
      </c>
      <c r="U573">
        <v>565801</v>
      </c>
      <c r="W573">
        <v>0</v>
      </c>
      <c r="X573" t="s">
        <v>2585</v>
      </c>
      <c r="Y573">
        <v>0</v>
      </c>
      <c r="AA573" t="s">
        <v>2594</v>
      </c>
      <c r="AB573" t="s">
        <v>2606</v>
      </c>
      <c r="AC573" t="s">
        <v>2607</v>
      </c>
      <c r="AI573" t="s">
        <v>4130</v>
      </c>
      <c r="AJ573" t="s">
        <v>4445</v>
      </c>
      <c r="AL573" t="s">
        <v>3213</v>
      </c>
    </row>
    <row r="574" spans="1:38" hidden="1">
      <c r="A574" t="s">
        <v>4491</v>
      </c>
      <c r="C574" t="s">
        <v>2582</v>
      </c>
      <c r="D574" s="6">
        <v>44952.223738425928</v>
      </c>
      <c r="E574" t="s">
        <v>4492</v>
      </c>
      <c r="F574" t="s">
        <v>4493</v>
      </c>
      <c r="G574" t="s">
        <v>354</v>
      </c>
      <c r="H574" t="s">
        <v>1041</v>
      </c>
      <c r="I574">
        <v>0</v>
      </c>
      <c r="J574">
        <v>0</v>
      </c>
      <c r="K574" s="6">
        <v>44952.003622685188</v>
      </c>
      <c r="L574" t="s">
        <v>3157</v>
      </c>
      <c r="M574">
        <v>1</v>
      </c>
      <c r="N574">
        <v>1</v>
      </c>
      <c r="O574">
        <v>0</v>
      </c>
      <c r="P574" t="s">
        <v>48</v>
      </c>
      <c r="Q574" t="s">
        <v>329</v>
      </c>
      <c r="R574">
        <v>43</v>
      </c>
      <c r="S574" t="s">
        <v>4084</v>
      </c>
      <c r="T574">
        <v>52738</v>
      </c>
      <c r="U574">
        <v>565801</v>
      </c>
      <c r="W574">
        <v>0</v>
      </c>
      <c r="X574" t="s">
        <v>2585</v>
      </c>
      <c r="Y574">
        <v>0</v>
      </c>
      <c r="AA574" t="s">
        <v>2594</v>
      </c>
      <c r="AB574" t="s">
        <v>2606</v>
      </c>
      <c r="AC574" t="s">
        <v>2588</v>
      </c>
      <c r="AI574" t="s">
        <v>4130</v>
      </c>
      <c r="AJ574" t="s">
        <v>4494</v>
      </c>
      <c r="AL574" t="s">
        <v>3213</v>
      </c>
    </row>
    <row r="575" spans="1:38" hidden="1">
      <c r="A575" t="s">
        <v>4495</v>
      </c>
      <c r="C575" t="s">
        <v>2598</v>
      </c>
      <c r="D575" s="6">
        <v>44953.24658564815</v>
      </c>
      <c r="E575" t="s">
        <v>4496</v>
      </c>
      <c r="F575" t="s">
        <v>4497</v>
      </c>
      <c r="G575" t="s">
        <v>54</v>
      </c>
      <c r="H575" t="s">
        <v>612</v>
      </c>
      <c r="I575">
        <v>0</v>
      </c>
      <c r="J575">
        <v>0</v>
      </c>
      <c r="K575" s="6">
        <v>44952.521724537037</v>
      </c>
      <c r="L575" t="s">
        <v>4498</v>
      </c>
      <c r="M575">
        <v>197006</v>
      </c>
      <c r="N575">
        <v>1</v>
      </c>
      <c r="O575">
        <v>7339450</v>
      </c>
      <c r="P575" t="s">
        <v>48</v>
      </c>
      <c r="Q575" t="s">
        <v>329</v>
      </c>
      <c r="R575">
        <v>1106</v>
      </c>
      <c r="S575" t="s">
        <v>4499</v>
      </c>
      <c r="T575">
        <v>61654</v>
      </c>
      <c r="U575">
        <v>642877</v>
      </c>
      <c r="W575">
        <v>0</v>
      </c>
      <c r="X575" t="s">
        <v>2585</v>
      </c>
      <c r="Y575">
        <v>0</v>
      </c>
      <c r="AA575" t="s">
        <v>2594</v>
      </c>
      <c r="AB575" t="s">
        <v>2650</v>
      </c>
      <c r="AC575" t="s">
        <v>2588</v>
      </c>
      <c r="AI575" t="s">
        <v>4130</v>
      </c>
      <c r="AJ575" t="s">
        <v>4449</v>
      </c>
      <c r="AL575" t="s">
        <v>3213</v>
      </c>
    </row>
    <row r="576" spans="1:38" hidden="1">
      <c r="A576" t="s">
        <v>4500</v>
      </c>
      <c r="C576" t="s">
        <v>2598</v>
      </c>
      <c r="D576" s="6">
        <v>44953.246608796297</v>
      </c>
      <c r="E576" t="s">
        <v>4501</v>
      </c>
      <c r="F576" t="s">
        <v>4502</v>
      </c>
      <c r="G576" t="s">
        <v>54</v>
      </c>
      <c r="H576" t="s">
        <v>137</v>
      </c>
      <c r="I576">
        <v>0</v>
      </c>
      <c r="J576">
        <v>0</v>
      </c>
      <c r="K576" s="6">
        <v>44952.000127314815</v>
      </c>
      <c r="L576" t="s">
        <v>4503</v>
      </c>
      <c r="M576">
        <v>267136</v>
      </c>
      <c r="N576">
        <v>1</v>
      </c>
      <c r="O576">
        <v>9952153</v>
      </c>
      <c r="P576" t="s">
        <v>48</v>
      </c>
      <c r="Q576" t="s">
        <v>329</v>
      </c>
      <c r="R576">
        <v>1106</v>
      </c>
      <c r="S576" t="s">
        <v>3752</v>
      </c>
      <c r="T576">
        <v>48724</v>
      </c>
      <c r="U576">
        <v>642877</v>
      </c>
      <c r="W576">
        <v>0</v>
      </c>
      <c r="X576" t="s">
        <v>2585</v>
      </c>
      <c r="Y576">
        <v>0</v>
      </c>
      <c r="AA576" t="s">
        <v>2594</v>
      </c>
      <c r="AB576" t="s">
        <v>2606</v>
      </c>
      <c r="AC576" t="s">
        <v>2588</v>
      </c>
      <c r="AI576" t="s">
        <v>4130</v>
      </c>
      <c r="AJ576" t="s">
        <v>4445</v>
      </c>
      <c r="AL576" t="s">
        <v>3213</v>
      </c>
    </row>
    <row r="577" spans="1:38" hidden="1">
      <c r="A577" t="s">
        <v>4504</v>
      </c>
      <c r="C577" t="s">
        <v>2598</v>
      </c>
      <c r="D577" s="6">
        <v>44953.246620370373</v>
      </c>
      <c r="E577" t="s">
        <v>4505</v>
      </c>
      <c r="F577" t="s">
        <v>4506</v>
      </c>
      <c r="G577" t="s">
        <v>54</v>
      </c>
      <c r="H577" t="s">
        <v>428</v>
      </c>
      <c r="I577">
        <v>0</v>
      </c>
      <c r="J577">
        <v>0</v>
      </c>
      <c r="K577" s="6">
        <v>44952.502384259256</v>
      </c>
      <c r="L577" t="s">
        <v>4507</v>
      </c>
      <c r="M577">
        <v>41890</v>
      </c>
      <c r="N577">
        <v>1</v>
      </c>
      <c r="O577">
        <v>1560624</v>
      </c>
      <c r="P577" t="s">
        <v>48</v>
      </c>
      <c r="Q577" t="s">
        <v>329</v>
      </c>
      <c r="R577">
        <v>1106</v>
      </c>
      <c r="S577" t="s">
        <v>4508</v>
      </c>
      <c r="T577">
        <v>56352</v>
      </c>
      <c r="U577">
        <v>642877</v>
      </c>
      <c r="W577">
        <v>0</v>
      </c>
      <c r="X577" t="s">
        <v>2585</v>
      </c>
      <c r="Y577">
        <v>0</v>
      </c>
      <c r="AA577" t="s">
        <v>2594</v>
      </c>
      <c r="AB577" t="s">
        <v>2595</v>
      </c>
      <c r="AC577" t="s">
        <v>2588</v>
      </c>
      <c r="AI577" t="s">
        <v>4130</v>
      </c>
      <c r="AJ577" t="s">
        <v>4509</v>
      </c>
      <c r="AL577" t="s">
        <v>3213</v>
      </c>
    </row>
    <row r="578" spans="1:38" hidden="1">
      <c r="A578" t="s">
        <v>4510</v>
      </c>
      <c r="C578" t="s">
        <v>2598</v>
      </c>
      <c r="D578" s="6">
        <v>44953.246631944443</v>
      </c>
      <c r="E578" t="s">
        <v>4467</v>
      </c>
      <c r="F578" t="s">
        <v>4511</v>
      </c>
      <c r="G578" t="s">
        <v>54</v>
      </c>
      <c r="H578" t="s">
        <v>93</v>
      </c>
      <c r="I578">
        <v>0</v>
      </c>
      <c r="J578">
        <v>0</v>
      </c>
      <c r="K578" s="6">
        <v>44953.007928240739</v>
      </c>
      <c r="L578" t="s">
        <v>3157</v>
      </c>
      <c r="M578">
        <v>81194</v>
      </c>
      <c r="N578">
        <v>1</v>
      </c>
      <c r="O578">
        <v>3024868</v>
      </c>
      <c r="P578" t="s">
        <v>48</v>
      </c>
      <c r="Q578" t="s">
        <v>329</v>
      </c>
      <c r="R578">
        <v>1106</v>
      </c>
      <c r="S578" t="s">
        <v>4512</v>
      </c>
      <c r="T578">
        <v>61074</v>
      </c>
      <c r="U578">
        <v>642877</v>
      </c>
      <c r="W578">
        <v>0</v>
      </c>
      <c r="X578" t="s">
        <v>2585</v>
      </c>
      <c r="Y578">
        <v>0</v>
      </c>
      <c r="AA578" t="s">
        <v>2594</v>
      </c>
      <c r="AB578" t="s">
        <v>2606</v>
      </c>
      <c r="AC578" t="s">
        <v>2607</v>
      </c>
      <c r="AI578" t="s">
        <v>4130</v>
      </c>
      <c r="AJ578" t="s">
        <v>4445</v>
      </c>
      <c r="AL578" t="s">
        <v>3213</v>
      </c>
    </row>
    <row r="579" spans="1:38" hidden="1">
      <c r="A579" t="s">
        <v>4513</v>
      </c>
      <c r="C579" t="s">
        <v>2598</v>
      </c>
      <c r="D579" s="6">
        <v>44953.24664351852</v>
      </c>
      <c r="E579" t="s">
        <v>4514</v>
      </c>
      <c r="F579" t="s">
        <v>4241</v>
      </c>
      <c r="G579" t="s">
        <v>54</v>
      </c>
      <c r="H579" t="s">
        <v>137</v>
      </c>
      <c r="I579">
        <v>0</v>
      </c>
      <c r="J579">
        <v>0</v>
      </c>
      <c r="K579" s="6">
        <v>44952.000127314815</v>
      </c>
      <c r="L579" t="s">
        <v>4242</v>
      </c>
      <c r="M579">
        <v>267136</v>
      </c>
      <c r="N579">
        <v>1</v>
      </c>
      <c r="O579">
        <v>9952153</v>
      </c>
      <c r="P579" t="s">
        <v>48</v>
      </c>
      <c r="Q579" t="s">
        <v>329</v>
      </c>
      <c r="R579">
        <v>1106</v>
      </c>
      <c r="S579" t="s">
        <v>4515</v>
      </c>
      <c r="T579">
        <v>48724</v>
      </c>
      <c r="U579">
        <v>642877</v>
      </c>
      <c r="W579">
        <v>0</v>
      </c>
      <c r="X579" t="s">
        <v>2585</v>
      </c>
      <c r="Y579">
        <v>0</v>
      </c>
      <c r="AA579" t="s">
        <v>2586</v>
      </c>
      <c r="AB579" t="s">
        <v>2606</v>
      </c>
      <c r="AC579" t="s">
        <v>2588</v>
      </c>
      <c r="AI579" t="s">
        <v>4130</v>
      </c>
      <c r="AJ579" t="s">
        <v>4516</v>
      </c>
      <c r="AL579" t="s">
        <v>3213</v>
      </c>
    </row>
    <row r="580" spans="1:38" hidden="1">
      <c r="A580" t="s">
        <v>4517</v>
      </c>
      <c r="C580" t="s">
        <v>2598</v>
      </c>
      <c r="D580" s="6">
        <v>44953.246666666666</v>
      </c>
      <c r="E580" t="s">
        <v>4518</v>
      </c>
      <c r="F580" t="s">
        <v>4519</v>
      </c>
      <c r="G580" t="s">
        <v>54</v>
      </c>
      <c r="H580" t="s">
        <v>514</v>
      </c>
      <c r="I580">
        <v>0</v>
      </c>
      <c r="J580">
        <v>1</v>
      </c>
      <c r="K580" s="6">
        <v>44952</v>
      </c>
      <c r="L580" t="s">
        <v>4520</v>
      </c>
      <c r="M580">
        <v>71554</v>
      </c>
      <c r="N580">
        <v>1</v>
      </c>
      <c r="O580">
        <v>2665755</v>
      </c>
      <c r="P580" t="s">
        <v>48</v>
      </c>
      <c r="Q580" t="s">
        <v>329</v>
      </c>
      <c r="R580">
        <v>27</v>
      </c>
      <c r="S580" t="s">
        <v>4521</v>
      </c>
      <c r="T580">
        <v>151802</v>
      </c>
      <c r="U580">
        <v>642877</v>
      </c>
      <c r="W580">
        <v>0</v>
      </c>
      <c r="X580" t="s">
        <v>2585</v>
      </c>
      <c r="Y580">
        <v>0</v>
      </c>
      <c r="AA580" t="s">
        <v>2594</v>
      </c>
      <c r="AB580" t="s">
        <v>2606</v>
      </c>
      <c r="AC580" t="s">
        <v>2588</v>
      </c>
      <c r="AI580" t="s">
        <v>4130</v>
      </c>
      <c r="AJ580" t="s">
        <v>3655</v>
      </c>
      <c r="AL580" t="s">
        <v>3213</v>
      </c>
    </row>
    <row r="581" spans="1:38" hidden="1">
      <c r="A581" t="s">
        <v>4522</v>
      </c>
      <c r="C581" t="s">
        <v>2598</v>
      </c>
      <c r="D581" s="6">
        <v>44954.250949074078</v>
      </c>
      <c r="E581" t="s">
        <v>4523</v>
      </c>
      <c r="F581" t="s">
        <v>4524</v>
      </c>
      <c r="G581" t="s">
        <v>54</v>
      </c>
      <c r="H581" t="s">
        <v>53</v>
      </c>
      <c r="I581">
        <v>0</v>
      </c>
      <c r="J581">
        <v>0</v>
      </c>
      <c r="K581" s="6">
        <v>44953.801562499997</v>
      </c>
      <c r="L581" t="s">
        <v>4525</v>
      </c>
      <c r="M581">
        <v>26667</v>
      </c>
      <c r="N581">
        <v>1</v>
      </c>
      <c r="O581">
        <v>993472</v>
      </c>
      <c r="P581" t="s">
        <v>48</v>
      </c>
      <c r="Q581" t="s">
        <v>329</v>
      </c>
      <c r="R581">
        <v>1106</v>
      </c>
      <c r="S581" t="s">
        <v>4526</v>
      </c>
      <c r="T581">
        <v>125887</v>
      </c>
      <c r="U581">
        <v>642877</v>
      </c>
      <c r="W581">
        <v>0</v>
      </c>
      <c r="X581" t="s">
        <v>2585</v>
      </c>
      <c r="Y581">
        <v>0</v>
      </c>
      <c r="AA581" t="s">
        <v>2594</v>
      </c>
      <c r="AB581" t="s">
        <v>2606</v>
      </c>
      <c r="AC581" t="s">
        <v>2588</v>
      </c>
      <c r="AI581" t="s">
        <v>4130</v>
      </c>
      <c r="AJ581" t="s">
        <v>4527</v>
      </c>
      <c r="AL581" t="s">
        <v>3213</v>
      </c>
    </row>
    <row r="582" spans="1:38" hidden="1">
      <c r="A582" t="s">
        <v>4528</v>
      </c>
      <c r="C582" t="s">
        <v>2598</v>
      </c>
      <c r="D582" s="6">
        <v>44954.250972222224</v>
      </c>
      <c r="E582" t="s">
        <v>4529</v>
      </c>
      <c r="F582" t="s">
        <v>4530</v>
      </c>
      <c r="G582" t="s">
        <v>54</v>
      </c>
      <c r="H582" t="s">
        <v>402</v>
      </c>
      <c r="I582">
        <v>0</v>
      </c>
      <c r="J582">
        <v>1</v>
      </c>
      <c r="K582" s="6">
        <v>44953</v>
      </c>
      <c r="L582" t="s">
        <v>4531</v>
      </c>
      <c r="M582">
        <v>182356</v>
      </c>
      <c r="N582">
        <v>1</v>
      </c>
      <c r="O582">
        <v>6793685</v>
      </c>
      <c r="P582" t="s">
        <v>48</v>
      </c>
      <c r="Q582" t="s">
        <v>329</v>
      </c>
      <c r="R582">
        <v>27</v>
      </c>
      <c r="S582" t="s">
        <v>4532</v>
      </c>
      <c r="T582">
        <v>152112</v>
      </c>
      <c r="U582">
        <v>642877</v>
      </c>
      <c r="W582">
        <v>0</v>
      </c>
      <c r="X582" t="s">
        <v>2585</v>
      </c>
      <c r="Y582">
        <v>0</v>
      </c>
      <c r="AA582" t="s">
        <v>2594</v>
      </c>
      <c r="AB582" t="s">
        <v>2595</v>
      </c>
      <c r="AC582" t="s">
        <v>2588</v>
      </c>
      <c r="AI582" t="s">
        <v>4130</v>
      </c>
      <c r="AJ582" t="s">
        <v>4533</v>
      </c>
      <c r="AL582" t="s">
        <v>3213</v>
      </c>
    </row>
    <row r="583" spans="1:38" hidden="1">
      <c r="A583" t="s">
        <v>4534</v>
      </c>
      <c r="C583" t="s">
        <v>2598</v>
      </c>
      <c r="D583" s="6">
        <v>44954.250983796293</v>
      </c>
      <c r="E583" t="s">
        <v>4535</v>
      </c>
      <c r="F583" t="s">
        <v>4536</v>
      </c>
      <c r="G583" t="s">
        <v>54</v>
      </c>
      <c r="H583" t="s">
        <v>53</v>
      </c>
      <c r="I583">
        <v>0</v>
      </c>
      <c r="J583">
        <v>0</v>
      </c>
      <c r="K583" s="6">
        <v>44953.380624999998</v>
      </c>
      <c r="L583" t="s">
        <v>4537</v>
      </c>
      <c r="M583">
        <v>26667</v>
      </c>
      <c r="N583">
        <v>1</v>
      </c>
      <c r="O583">
        <v>993472</v>
      </c>
      <c r="P583" t="s">
        <v>48</v>
      </c>
      <c r="Q583" t="s">
        <v>329</v>
      </c>
      <c r="R583">
        <v>1106</v>
      </c>
      <c r="S583" t="s">
        <v>4538</v>
      </c>
      <c r="T583">
        <v>125887</v>
      </c>
      <c r="U583">
        <v>642877</v>
      </c>
      <c r="W583">
        <v>0</v>
      </c>
      <c r="X583" t="s">
        <v>2585</v>
      </c>
      <c r="Y583">
        <v>0</v>
      </c>
      <c r="AA583" t="s">
        <v>2594</v>
      </c>
      <c r="AB583" t="s">
        <v>2606</v>
      </c>
      <c r="AC583" t="s">
        <v>2588</v>
      </c>
      <c r="AI583" t="s">
        <v>4130</v>
      </c>
      <c r="AJ583" t="s">
        <v>4539</v>
      </c>
      <c r="AL583" t="s">
        <v>3213</v>
      </c>
    </row>
    <row r="584" spans="1:38" hidden="1">
      <c r="A584" t="s">
        <v>4540</v>
      </c>
      <c r="C584" t="s">
        <v>2598</v>
      </c>
      <c r="D584" s="6">
        <v>44954.25099537037</v>
      </c>
      <c r="E584" t="s">
        <v>4541</v>
      </c>
      <c r="F584" t="s">
        <v>4542</v>
      </c>
      <c r="G584" t="s">
        <v>54</v>
      </c>
      <c r="H584" t="s">
        <v>402</v>
      </c>
      <c r="I584">
        <v>0</v>
      </c>
      <c r="J584">
        <v>1</v>
      </c>
      <c r="K584" s="6">
        <v>44953</v>
      </c>
      <c r="L584" t="s">
        <v>4531</v>
      </c>
      <c r="M584">
        <v>182356</v>
      </c>
      <c r="N584">
        <v>1</v>
      </c>
      <c r="O584">
        <v>6793685</v>
      </c>
      <c r="P584" t="s">
        <v>48</v>
      </c>
      <c r="Q584" t="s">
        <v>329</v>
      </c>
      <c r="R584">
        <v>27</v>
      </c>
      <c r="S584" t="s">
        <v>4532</v>
      </c>
      <c r="T584">
        <v>152112</v>
      </c>
      <c r="U584">
        <v>642877</v>
      </c>
      <c r="W584">
        <v>0</v>
      </c>
      <c r="X584" t="s">
        <v>2585</v>
      </c>
      <c r="Y584">
        <v>0</v>
      </c>
      <c r="AA584" t="s">
        <v>2594</v>
      </c>
      <c r="AB584" t="s">
        <v>2595</v>
      </c>
      <c r="AC584" t="s">
        <v>2588</v>
      </c>
      <c r="AI584" t="s">
        <v>4130</v>
      </c>
      <c r="AJ584" t="s">
        <v>4543</v>
      </c>
      <c r="AL584" t="s">
        <v>3213</v>
      </c>
    </row>
    <row r="585" spans="1:38" hidden="1">
      <c r="A585" t="s">
        <v>4544</v>
      </c>
      <c r="C585" t="s">
        <v>2598</v>
      </c>
      <c r="D585" s="6">
        <v>44954.251018518517</v>
      </c>
      <c r="E585" t="s">
        <v>4518</v>
      </c>
      <c r="F585" t="s">
        <v>4545</v>
      </c>
      <c r="G585" t="s">
        <v>54</v>
      </c>
      <c r="H585" t="s">
        <v>53</v>
      </c>
      <c r="I585">
        <v>0</v>
      </c>
      <c r="J585">
        <v>0</v>
      </c>
      <c r="K585" s="6">
        <v>44953.532256944447</v>
      </c>
      <c r="L585" t="s">
        <v>4520</v>
      </c>
      <c r="M585">
        <v>26667</v>
      </c>
      <c r="N585">
        <v>1</v>
      </c>
      <c r="O585">
        <v>993472</v>
      </c>
      <c r="P585" t="s">
        <v>48</v>
      </c>
      <c r="Q585" t="s">
        <v>329</v>
      </c>
      <c r="R585">
        <v>1106</v>
      </c>
      <c r="S585" t="s">
        <v>4546</v>
      </c>
      <c r="T585">
        <v>125887</v>
      </c>
      <c r="U585">
        <v>642877</v>
      </c>
      <c r="W585">
        <v>0</v>
      </c>
      <c r="X585" t="s">
        <v>2585</v>
      </c>
      <c r="Y585">
        <v>0</v>
      </c>
      <c r="AA585" t="s">
        <v>2594</v>
      </c>
      <c r="AB585" t="s">
        <v>2606</v>
      </c>
      <c r="AC585" t="s">
        <v>2588</v>
      </c>
      <c r="AI585" t="s">
        <v>4130</v>
      </c>
      <c r="AJ585" t="s">
        <v>3655</v>
      </c>
      <c r="AL585" t="s">
        <v>3213</v>
      </c>
    </row>
    <row r="586" spans="1:38" hidden="1">
      <c r="A586" t="s">
        <v>4547</v>
      </c>
      <c r="C586" t="s">
        <v>2627</v>
      </c>
      <c r="D586" s="6">
        <v>44954.25105324074</v>
      </c>
      <c r="E586" t="s">
        <v>4548</v>
      </c>
      <c r="F586" t="s">
        <v>4549</v>
      </c>
      <c r="G586" t="s">
        <v>2629</v>
      </c>
      <c r="H586" t="s">
        <v>1565</v>
      </c>
      <c r="I586">
        <v>0</v>
      </c>
      <c r="J586">
        <v>0</v>
      </c>
      <c r="K586" s="6">
        <v>44953.457627314812</v>
      </c>
      <c r="L586" t="s">
        <v>2630</v>
      </c>
      <c r="M586">
        <v>16911</v>
      </c>
      <c r="N586">
        <v>1</v>
      </c>
      <c r="O586">
        <v>4071333</v>
      </c>
      <c r="P586" t="s">
        <v>48</v>
      </c>
      <c r="Q586" t="s">
        <v>329</v>
      </c>
      <c r="R586">
        <v>607</v>
      </c>
      <c r="S586" t="s">
        <v>2634</v>
      </c>
      <c r="T586">
        <v>126529</v>
      </c>
      <c r="U586">
        <v>568666</v>
      </c>
      <c r="W586">
        <v>0</v>
      </c>
      <c r="X586" t="s">
        <v>2632</v>
      </c>
      <c r="Y586">
        <v>44972.457627314812</v>
      </c>
      <c r="AA586" t="s">
        <v>2594</v>
      </c>
      <c r="AB586" t="s">
        <v>2587</v>
      </c>
      <c r="AC586" t="s">
        <v>2588</v>
      </c>
      <c r="AI586" t="s">
        <v>4130</v>
      </c>
      <c r="AJ586" t="s">
        <v>4550</v>
      </c>
      <c r="AL586" t="s">
        <v>3213</v>
      </c>
    </row>
    <row r="587" spans="1:38" hidden="1">
      <c r="A587" t="s">
        <v>4551</v>
      </c>
      <c r="C587" t="s">
        <v>2709</v>
      </c>
      <c r="D587" s="6">
        <v>44955.225775462961</v>
      </c>
      <c r="E587" t="s">
        <v>4552</v>
      </c>
      <c r="F587" t="s">
        <v>4553</v>
      </c>
      <c r="G587" t="s">
        <v>122</v>
      </c>
      <c r="H587" t="s">
        <v>3800</v>
      </c>
      <c r="I587">
        <v>0</v>
      </c>
      <c r="J587">
        <v>8</v>
      </c>
      <c r="K587" s="6">
        <v>44955</v>
      </c>
      <c r="L587" t="s">
        <v>4554</v>
      </c>
      <c r="M587">
        <v>35409.919999999998</v>
      </c>
      <c r="N587">
        <v>728</v>
      </c>
      <c r="O587">
        <v>647622</v>
      </c>
      <c r="P587" t="s">
        <v>48</v>
      </c>
      <c r="Q587" t="s">
        <v>329</v>
      </c>
      <c r="R587">
        <v>27</v>
      </c>
      <c r="S587" t="s">
        <v>4555</v>
      </c>
      <c r="T587">
        <v>121280</v>
      </c>
      <c r="U587">
        <v>642876</v>
      </c>
      <c r="W587">
        <v>0</v>
      </c>
      <c r="X587" t="s">
        <v>2585</v>
      </c>
      <c r="Y587">
        <v>0</v>
      </c>
      <c r="AA587" t="s">
        <v>2594</v>
      </c>
      <c r="AB587" t="s">
        <v>2606</v>
      </c>
      <c r="AC587" t="s">
        <v>2588</v>
      </c>
      <c r="AI587" t="s">
        <v>4130</v>
      </c>
      <c r="AJ587" t="s">
        <v>3655</v>
      </c>
      <c r="AL587" t="s">
        <v>3213</v>
      </c>
    </row>
    <row r="588" spans="1:38" hidden="1">
      <c r="A588" t="s">
        <v>4556</v>
      </c>
      <c r="C588" t="s">
        <v>2709</v>
      </c>
      <c r="D588" s="6">
        <v>44955.225787037038</v>
      </c>
      <c r="E588" t="s">
        <v>4557</v>
      </c>
      <c r="F588" t="s">
        <v>4558</v>
      </c>
      <c r="G588" t="s">
        <v>122</v>
      </c>
      <c r="H588" t="s">
        <v>1369</v>
      </c>
      <c r="I588">
        <v>0</v>
      </c>
      <c r="J588">
        <v>35</v>
      </c>
      <c r="K588" s="6">
        <v>44955</v>
      </c>
      <c r="L588" t="s">
        <v>4559</v>
      </c>
      <c r="M588">
        <v>583947</v>
      </c>
      <c r="N588">
        <v>2139</v>
      </c>
      <c r="O588">
        <v>10175</v>
      </c>
      <c r="P588" t="s">
        <v>48</v>
      </c>
      <c r="Q588" t="s">
        <v>329</v>
      </c>
      <c r="R588">
        <v>27</v>
      </c>
      <c r="S588" t="s">
        <v>4560</v>
      </c>
      <c r="T588">
        <v>397651</v>
      </c>
      <c r="U588">
        <v>642876</v>
      </c>
      <c r="W588">
        <v>0</v>
      </c>
      <c r="X588" t="s">
        <v>2585</v>
      </c>
      <c r="Y588">
        <v>0</v>
      </c>
      <c r="AA588" t="s">
        <v>2594</v>
      </c>
      <c r="AB588" t="s">
        <v>2606</v>
      </c>
      <c r="AC588" t="s">
        <v>2607</v>
      </c>
      <c r="AI588" t="s">
        <v>4130</v>
      </c>
      <c r="AJ588" t="s">
        <v>4561</v>
      </c>
      <c r="AL588" t="s">
        <v>3213</v>
      </c>
    </row>
    <row r="589" spans="1:38" hidden="1">
      <c r="A589" t="s">
        <v>4562</v>
      </c>
      <c r="C589" t="s">
        <v>2598</v>
      </c>
      <c r="D589" s="6">
        <v>44955.225787037038</v>
      </c>
      <c r="E589" t="s">
        <v>4563</v>
      </c>
      <c r="F589" t="s">
        <v>4564</v>
      </c>
      <c r="G589" t="s">
        <v>54</v>
      </c>
      <c r="H589" t="s">
        <v>612</v>
      </c>
      <c r="I589">
        <v>0</v>
      </c>
      <c r="J589">
        <v>0</v>
      </c>
      <c r="K589" s="6">
        <v>44955.177025462966</v>
      </c>
      <c r="L589" t="s">
        <v>2630</v>
      </c>
      <c r="M589">
        <v>197006</v>
      </c>
      <c r="N589">
        <v>1</v>
      </c>
      <c r="O589">
        <v>7339450</v>
      </c>
      <c r="P589" t="s">
        <v>48</v>
      </c>
      <c r="Q589" t="s">
        <v>329</v>
      </c>
      <c r="R589">
        <v>1106</v>
      </c>
      <c r="S589" t="s">
        <v>2634</v>
      </c>
      <c r="T589">
        <v>61654</v>
      </c>
      <c r="U589">
        <v>642877</v>
      </c>
      <c r="W589">
        <v>0</v>
      </c>
      <c r="X589" t="s">
        <v>2585</v>
      </c>
      <c r="Y589">
        <v>0</v>
      </c>
      <c r="AA589" t="s">
        <v>2594</v>
      </c>
      <c r="AB589" t="s">
        <v>2606</v>
      </c>
      <c r="AC589" t="s">
        <v>2588</v>
      </c>
      <c r="AI589" t="s">
        <v>4130</v>
      </c>
      <c r="AJ589" t="s">
        <v>4565</v>
      </c>
      <c r="AL589" t="s">
        <v>3213</v>
      </c>
    </row>
    <row r="590" spans="1:38" hidden="1">
      <c r="A590" t="s">
        <v>4566</v>
      </c>
      <c r="C590" t="s">
        <v>2598</v>
      </c>
      <c r="D590" s="6">
        <v>44955.225787037038</v>
      </c>
      <c r="E590" t="s">
        <v>4567</v>
      </c>
      <c r="F590" t="s">
        <v>4568</v>
      </c>
      <c r="G590" t="s">
        <v>54</v>
      </c>
      <c r="H590" t="s">
        <v>3949</v>
      </c>
      <c r="I590">
        <v>0</v>
      </c>
      <c r="J590">
        <v>1</v>
      </c>
      <c r="K590" s="6">
        <v>44955</v>
      </c>
      <c r="L590" t="s">
        <v>4554</v>
      </c>
      <c r="M590">
        <v>11952</v>
      </c>
      <c r="N590">
        <v>1</v>
      </c>
      <c r="O590">
        <v>445269</v>
      </c>
      <c r="P590" t="s">
        <v>48</v>
      </c>
      <c r="Q590" t="s">
        <v>329</v>
      </c>
      <c r="R590">
        <v>27</v>
      </c>
      <c r="S590" t="s">
        <v>4569</v>
      </c>
      <c r="T590">
        <v>148178</v>
      </c>
      <c r="U590">
        <v>642877</v>
      </c>
      <c r="W590">
        <v>0</v>
      </c>
      <c r="X590" t="s">
        <v>2585</v>
      </c>
      <c r="Y590">
        <v>0</v>
      </c>
      <c r="AA590" t="s">
        <v>2594</v>
      </c>
      <c r="AB590" t="s">
        <v>2595</v>
      </c>
      <c r="AC590" t="s">
        <v>2588</v>
      </c>
      <c r="AI590" t="s">
        <v>4130</v>
      </c>
      <c r="AJ590" t="s">
        <v>3655</v>
      </c>
      <c r="AL590" t="s">
        <v>3213</v>
      </c>
    </row>
    <row r="591" spans="1:38" hidden="1">
      <c r="A591" t="s">
        <v>4570</v>
      </c>
      <c r="C591" t="s">
        <v>2709</v>
      </c>
      <c r="D591" s="6">
        <v>44956.102789351855</v>
      </c>
      <c r="E591" t="s">
        <v>4571</v>
      </c>
      <c r="F591" t="s">
        <v>4572</v>
      </c>
      <c r="G591" t="s">
        <v>122</v>
      </c>
      <c r="H591" t="s">
        <v>752</v>
      </c>
      <c r="I591">
        <v>0</v>
      </c>
      <c r="J591">
        <v>8</v>
      </c>
      <c r="K591" s="6">
        <v>44956</v>
      </c>
      <c r="L591" t="s">
        <v>3142</v>
      </c>
      <c r="M591">
        <v>15112.35</v>
      </c>
      <c r="N591">
        <v>473</v>
      </c>
      <c r="O591">
        <v>317817</v>
      </c>
      <c r="P591" t="s">
        <v>48</v>
      </c>
      <c r="Q591" t="s">
        <v>329</v>
      </c>
      <c r="R591">
        <v>27</v>
      </c>
      <c r="S591" t="s">
        <v>4573</v>
      </c>
      <c r="T591">
        <v>121688</v>
      </c>
      <c r="U591">
        <v>642876</v>
      </c>
      <c r="W591">
        <v>0</v>
      </c>
      <c r="X591" t="s">
        <v>2585</v>
      </c>
      <c r="Y591">
        <v>0</v>
      </c>
      <c r="AA591" t="s">
        <v>2594</v>
      </c>
      <c r="AB591" t="s">
        <v>2606</v>
      </c>
      <c r="AC591" t="s">
        <v>2588</v>
      </c>
      <c r="AI591" t="s">
        <v>4130</v>
      </c>
      <c r="AJ591" t="s">
        <v>4574</v>
      </c>
      <c r="AL591" t="s">
        <v>3213</v>
      </c>
    </row>
    <row r="592" spans="1:38" hidden="1">
      <c r="A592" t="s">
        <v>4575</v>
      </c>
      <c r="C592" t="s">
        <v>2709</v>
      </c>
      <c r="D592" s="6">
        <v>44957.151770833334</v>
      </c>
      <c r="E592" t="s">
        <v>4576</v>
      </c>
      <c r="F592" t="s">
        <v>4577</v>
      </c>
      <c r="G592" t="s">
        <v>122</v>
      </c>
      <c r="H592" t="s">
        <v>120</v>
      </c>
      <c r="I592">
        <v>0</v>
      </c>
      <c r="J592">
        <v>6</v>
      </c>
      <c r="K592" s="6">
        <v>44957</v>
      </c>
      <c r="L592" t="s">
        <v>3517</v>
      </c>
      <c r="M592">
        <v>16855.439999999999</v>
      </c>
      <c r="N592">
        <v>553</v>
      </c>
      <c r="O592">
        <v>365880</v>
      </c>
      <c r="P592" t="s">
        <v>48</v>
      </c>
      <c r="Q592" t="s">
        <v>329</v>
      </c>
      <c r="R592">
        <v>27</v>
      </c>
      <c r="S592" t="s">
        <v>3584</v>
      </c>
      <c r="T592">
        <v>121220</v>
      </c>
      <c r="U592">
        <v>642876</v>
      </c>
      <c r="W592">
        <v>0</v>
      </c>
      <c r="X592" t="s">
        <v>2585</v>
      </c>
      <c r="Y592">
        <v>0</v>
      </c>
      <c r="AA592" t="s">
        <v>2594</v>
      </c>
      <c r="AB592" t="s">
        <v>2595</v>
      </c>
      <c r="AC592" t="s">
        <v>2588</v>
      </c>
      <c r="AI592" t="s">
        <v>4130</v>
      </c>
      <c r="AJ592" t="s">
        <v>4578</v>
      </c>
      <c r="AL592" t="s">
        <v>3213</v>
      </c>
    </row>
    <row r="593" spans="1:38" hidden="1">
      <c r="A593" t="s">
        <v>4579</v>
      </c>
      <c r="C593" t="s">
        <v>2709</v>
      </c>
      <c r="D593" s="6">
        <v>44957.151782407411</v>
      </c>
      <c r="E593" t="s">
        <v>4580</v>
      </c>
      <c r="F593" t="s">
        <v>4581</v>
      </c>
      <c r="G593" t="s">
        <v>122</v>
      </c>
      <c r="H593" t="s">
        <v>752</v>
      </c>
      <c r="I593">
        <v>0</v>
      </c>
      <c r="J593">
        <v>10</v>
      </c>
      <c r="K593" s="6">
        <v>44957</v>
      </c>
      <c r="L593" t="s">
        <v>673</v>
      </c>
      <c r="M593">
        <v>7252.65</v>
      </c>
      <c r="N593">
        <v>227</v>
      </c>
      <c r="O593">
        <v>317817</v>
      </c>
      <c r="P593" t="s">
        <v>48</v>
      </c>
      <c r="Q593" t="s">
        <v>329</v>
      </c>
      <c r="R593">
        <v>27</v>
      </c>
      <c r="S593" t="s">
        <v>3011</v>
      </c>
      <c r="T593">
        <v>121688</v>
      </c>
      <c r="U593">
        <v>642876</v>
      </c>
      <c r="W593">
        <v>0</v>
      </c>
      <c r="X593" t="s">
        <v>3323</v>
      </c>
      <c r="Y593">
        <v>0</v>
      </c>
      <c r="AA593" t="s">
        <v>2594</v>
      </c>
      <c r="AB593" t="s">
        <v>2650</v>
      </c>
      <c r="AC593" t="s">
        <v>2607</v>
      </c>
      <c r="AI593" t="s">
        <v>4130</v>
      </c>
      <c r="AJ593" t="s">
        <v>4582</v>
      </c>
      <c r="AL593" t="s">
        <v>3213</v>
      </c>
    </row>
    <row r="594" spans="1:38" hidden="1">
      <c r="A594" t="s">
        <v>4583</v>
      </c>
      <c r="C594" t="s">
        <v>2598</v>
      </c>
      <c r="D594" s="6">
        <v>44957.151782407411</v>
      </c>
      <c r="E594" t="s">
        <v>4584</v>
      </c>
      <c r="F594" t="s">
        <v>4558</v>
      </c>
      <c r="G594" t="s">
        <v>54</v>
      </c>
      <c r="H594" t="s">
        <v>379</v>
      </c>
      <c r="I594">
        <v>0</v>
      </c>
      <c r="J594">
        <v>0</v>
      </c>
      <c r="K594" s="6">
        <v>44956.284259259257</v>
      </c>
      <c r="L594" t="s">
        <v>2630</v>
      </c>
      <c r="M594">
        <v>126966</v>
      </c>
      <c r="N594">
        <v>1</v>
      </c>
      <c r="O594">
        <v>4730139</v>
      </c>
      <c r="P594" t="s">
        <v>48</v>
      </c>
      <c r="Q594" t="s">
        <v>329</v>
      </c>
      <c r="R594">
        <v>1106</v>
      </c>
      <c r="S594" t="s">
        <v>2634</v>
      </c>
      <c r="T594">
        <v>71657</v>
      </c>
      <c r="U594">
        <v>642877</v>
      </c>
      <c r="W594">
        <v>0</v>
      </c>
      <c r="X594" t="s">
        <v>2585</v>
      </c>
      <c r="Y594">
        <v>0</v>
      </c>
      <c r="AA594" t="s">
        <v>2594</v>
      </c>
      <c r="AB594" t="s">
        <v>2606</v>
      </c>
      <c r="AC594" t="s">
        <v>2607</v>
      </c>
      <c r="AI594" t="s">
        <v>4130</v>
      </c>
      <c r="AJ594" t="s">
        <v>4561</v>
      </c>
      <c r="AL594" t="s">
        <v>3213</v>
      </c>
    </row>
    <row r="595" spans="1:38" hidden="1">
      <c r="A595" t="s">
        <v>4585</v>
      </c>
      <c r="C595" t="s">
        <v>2582</v>
      </c>
      <c r="D595" s="6">
        <v>44957.15179398148</v>
      </c>
      <c r="E595" t="s">
        <v>4586</v>
      </c>
      <c r="F595" t="s">
        <v>4587</v>
      </c>
      <c r="G595" t="s">
        <v>354</v>
      </c>
      <c r="H595" t="s">
        <v>1041</v>
      </c>
      <c r="I595">
        <v>0</v>
      </c>
      <c r="J595">
        <v>0</v>
      </c>
      <c r="K595" s="6">
        <v>44957.003599537034</v>
      </c>
      <c r="L595" t="s">
        <v>3232</v>
      </c>
      <c r="M595">
        <v>1</v>
      </c>
      <c r="N595">
        <v>1</v>
      </c>
      <c r="O595">
        <v>0</v>
      </c>
      <c r="P595" t="s">
        <v>48</v>
      </c>
      <c r="Q595" t="s">
        <v>329</v>
      </c>
      <c r="R595">
        <v>43</v>
      </c>
      <c r="S595" t="s">
        <v>3636</v>
      </c>
      <c r="T595">
        <v>52738</v>
      </c>
      <c r="U595">
        <v>565801</v>
      </c>
      <c r="W595">
        <v>0</v>
      </c>
      <c r="X595" t="s">
        <v>2585</v>
      </c>
      <c r="Y595">
        <v>0</v>
      </c>
      <c r="AA595" t="s">
        <v>2594</v>
      </c>
      <c r="AB595" t="s">
        <v>2606</v>
      </c>
      <c r="AC595" t="s">
        <v>2607</v>
      </c>
      <c r="AI595" t="s">
        <v>4130</v>
      </c>
      <c r="AJ595" t="s">
        <v>4582</v>
      </c>
      <c r="AL595" t="s">
        <v>3213</v>
      </c>
    </row>
    <row r="596" spans="1:38" hidden="1">
      <c r="A596" t="s">
        <v>4588</v>
      </c>
      <c r="C596" t="s">
        <v>2598</v>
      </c>
      <c r="D596" s="6">
        <v>44958.233576388891</v>
      </c>
      <c r="E596" t="s">
        <v>4589</v>
      </c>
      <c r="F596" t="s">
        <v>4590</v>
      </c>
      <c r="G596" t="s">
        <v>54</v>
      </c>
      <c r="H596" t="s">
        <v>698</v>
      </c>
      <c r="I596">
        <v>0</v>
      </c>
      <c r="J596">
        <v>0</v>
      </c>
      <c r="K596" s="6">
        <v>44957.336643518516</v>
      </c>
      <c r="L596" t="s">
        <v>699</v>
      </c>
      <c r="M596">
        <v>256657</v>
      </c>
      <c r="N596">
        <v>1</v>
      </c>
      <c r="O596">
        <v>9561753</v>
      </c>
      <c r="P596" t="s">
        <v>48</v>
      </c>
      <c r="Q596" t="s">
        <v>329</v>
      </c>
      <c r="R596">
        <v>27</v>
      </c>
      <c r="S596" t="s">
        <v>2753</v>
      </c>
      <c r="T596">
        <v>169489</v>
      </c>
      <c r="U596">
        <v>642877</v>
      </c>
      <c r="W596">
        <v>0</v>
      </c>
      <c r="X596" t="s">
        <v>2585</v>
      </c>
      <c r="Y596">
        <v>0</v>
      </c>
      <c r="AA596" t="s">
        <v>2594</v>
      </c>
      <c r="AB596" t="s">
        <v>2606</v>
      </c>
      <c r="AC596" t="s">
        <v>2607</v>
      </c>
      <c r="AI596" t="s">
        <v>4130</v>
      </c>
      <c r="AJ596" t="s">
        <v>4591</v>
      </c>
      <c r="AL596" t="s">
        <v>3600</v>
      </c>
    </row>
    <row r="597" spans="1:38" hidden="1">
      <c r="A597" t="s">
        <v>4592</v>
      </c>
      <c r="C597" t="s">
        <v>2598</v>
      </c>
      <c r="D597" s="6">
        <v>44958.233576388891</v>
      </c>
      <c r="E597" t="s">
        <v>4593</v>
      </c>
      <c r="F597" t="s">
        <v>4594</v>
      </c>
      <c r="G597" t="s">
        <v>54</v>
      </c>
      <c r="H597" t="s">
        <v>514</v>
      </c>
      <c r="I597">
        <v>0</v>
      </c>
      <c r="J597">
        <v>1</v>
      </c>
      <c r="K597" s="6">
        <v>44957</v>
      </c>
      <c r="L597" t="s">
        <v>673</v>
      </c>
      <c r="M597">
        <v>71554</v>
      </c>
      <c r="N597">
        <v>1</v>
      </c>
      <c r="O597">
        <v>2665755</v>
      </c>
      <c r="P597" t="s">
        <v>48</v>
      </c>
      <c r="Q597" t="s">
        <v>329</v>
      </c>
      <c r="R597">
        <v>27</v>
      </c>
      <c r="S597" t="s">
        <v>3065</v>
      </c>
      <c r="T597">
        <v>151802</v>
      </c>
      <c r="U597">
        <v>642877</v>
      </c>
      <c r="W597">
        <v>0</v>
      </c>
      <c r="X597" t="s">
        <v>3323</v>
      </c>
      <c r="Y597">
        <v>0</v>
      </c>
      <c r="AA597" t="s">
        <v>2594</v>
      </c>
      <c r="AB597" t="s">
        <v>2650</v>
      </c>
      <c r="AC597" t="s">
        <v>2607</v>
      </c>
      <c r="AI597" t="s">
        <v>4130</v>
      </c>
      <c r="AJ597" t="s">
        <v>4591</v>
      </c>
      <c r="AL597" t="s">
        <v>3600</v>
      </c>
    </row>
    <row r="598" spans="1:38" hidden="1">
      <c r="A598" t="s">
        <v>4595</v>
      </c>
      <c r="C598" t="s">
        <v>2598</v>
      </c>
      <c r="D598" s="6">
        <v>44958.233587962961</v>
      </c>
      <c r="E598" t="s">
        <v>4596</v>
      </c>
      <c r="F598" t="s">
        <v>4597</v>
      </c>
      <c r="G598" t="s">
        <v>54</v>
      </c>
      <c r="H598" t="s">
        <v>379</v>
      </c>
      <c r="I598">
        <v>0</v>
      </c>
      <c r="J598">
        <v>0</v>
      </c>
      <c r="K598" s="6">
        <v>44957.567442129628</v>
      </c>
      <c r="L598" t="s">
        <v>4598</v>
      </c>
      <c r="M598">
        <v>126966</v>
      </c>
      <c r="N598">
        <v>1</v>
      </c>
      <c r="O598">
        <v>4730139</v>
      </c>
      <c r="P598" t="s">
        <v>48</v>
      </c>
      <c r="Q598" t="s">
        <v>329</v>
      </c>
      <c r="R598">
        <v>1106</v>
      </c>
      <c r="S598" t="s">
        <v>4599</v>
      </c>
      <c r="T598">
        <v>71657</v>
      </c>
      <c r="U598">
        <v>642877</v>
      </c>
      <c r="W598">
        <v>0</v>
      </c>
      <c r="X598" t="s">
        <v>2585</v>
      </c>
      <c r="Y598">
        <v>0</v>
      </c>
      <c r="AA598" t="s">
        <v>2594</v>
      </c>
      <c r="AB598" t="s">
        <v>2606</v>
      </c>
      <c r="AC598" t="s">
        <v>2607</v>
      </c>
      <c r="AI598" t="s">
        <v>4130</v>
      </c>
      <c r="AJ598" t="s">
        <v>4591</v>
      </c>
      <c r="AL598" t="s">
        <v>3600</v>
      </c>
    </row>
    <row r="599" spans="1:38" hidden="1">
      <c r="A599" t="s">
        <v>4600</v>
      </c>
      <c r="C599" t="s">
        <v>2598</v>
      </c>
      <c r="D599" s="6">
        <v>44958.233587962961</v>
      </c>
      <c r="E599" t="s">
        <v>4601</v>
      </c>
      <c r="F599" t="s">
        <v>4602</v>
      </c>
      <c r="G599" t="s">
        <v>54</v>
      </c>
      <c r="H599" t="s">
        <v>379</v>
      </c>
      <c r="I599">
        <v>0</v>
      </c>
      <c r="J599">
        <v>0</v>
      </c>
      <c r="K599" s="6">
        <v>44957.530046296299</v>
      </c>
      <c r="L599" t="s">
        <v>4603</v>
      </c>
      <c r="M599">
        <v>126966</v>
      </c>
      <c r="N599">
        <v>1</v>
      </c>
      <c r="O599">
        <v>4730139</v>
      </c>
      <c r="P599" t="s">
        <v>48</v>
      </c>
      <c r="Q599" t="s">
        <v>329</v>
      </c>
      <c r="R599">
        <v>1106</v>
      </c>
      <c r="S599" t="s">
        <v>4604</v>
      </c>
      <c r="T599">
        <v>71657</v>
      </c>
      <c r="U599">
        <v>642877</v>
      </c>
      <c r="W599">
        <v>0</v>
      </c>
      <c r="X599" t="s">
        <v>2585</v>
      </c>
      <c r="Y599">
        <v>0</v>
      </c>
      <c r="AA599" t="s">
        <v>2586</v>
      </c>
      <c r="AB599" t="s">
        <v>2606</v>
      </c>
      <c r="AC599" t="s">
        <v>2588</v>
      </c>
      <c r="AI599" t="s">
        <v>4130</v>
      </c>
      <c r="AJ599" t="s">
        <v>4605</v>
      </c>
      <c r="AL599" t="s">
        <v>3600</v>
      </c>
    </row>
    <row r="600" spans="1:38" hidden="1">
      <c r="A600" t="s">
        <v>4606</v>
      </c>
      <c r="C600" t="s">
        <v>2598</v>
      </c>
      <c r="D600" s="6">
        <v>44958.233587962961</v>
      </c>
      <c r="E600" t="s">
        <v>4607</v>
      </c>
      <c r="F600" t="s">
        <v>4587</v>
      </c>
      <c r="G600" t="s">
        <v>54</v>
      </c>
      <c r="H600" t="s">
        <v>137</v>
      </c>
      <c r="I600">
        <v>0</v>
      </c>
      <c r="J600">
        <v>0</v>
      </c>
      <c r="K600" s="6">
        <v>44957.336597222224</v>
      </c>
      <c r="L600" t="s">
        <v>2630</v>
      </c>
      <c r="M600">
        <v>267136</v>
      </c>
      <c r="N600">
        <v>1</v>
      </c>
      <c r="O600">
        <v>9952153</v>
      </c>
      <c r="P600" t="s">
        <v>48</v>
      </c>
      <c r="Q600" t="s">
        <v>329</v>
      </c>
      <c r="R600">
        <v>1106</v>
      </c>
      <c r="S600" t="s">
        <v>2634</v>
      </c>
      <c r="T600">
        <v>48724</v>
      </c>
      <c r="U600">
        <v>642877</v>
      </c>
      <c r="W600">
        <v>0</v>
      </c>
      <c r="X600" t="s">
        <v>2585</v>
      </c>
      <c r="Y600">
        <v>0</v>
      </c>
      <c r="AA600" t="s">
        <v>2594</v>
      </c>
      <c r="AB600" t="s">
        <v>2606</v>
      </c>
      <c r="AC600" t="s">
        <v>2607</v>
      </c>
      <c r="AI600" t="s">
        <v>4130</v>
      </c>
      <c r="AJ600" t="s">
        <v>4591</v>
      </c>
      <c r="AL600" t="s">
        <v>3600</v>
      </c>
    </row>
    <row r="601" spans="1:38" hidden="1">
      <c r="A601" t="s">
        <v>4608</v>
      </c>
      <c r="C601" t="s">
        <v>2627</v>
      </c>
      <c r="D601" s="6">
        <v>44958.233599537038</v>
      </c>
      <c r="E601" t="s">
        <v>4609</v>
      </c>
      <c r="F601" t="s">
        <v>4610</v>
      </c>
      <c r="G601" t="s">
        <v>2963</v>
      </c>
      <c r="H601" t="s">
        <v>1528</v>
      </c>
      <c r="I601">
        <v>0</v>
      </c>
      <c r="J601">
        <v>0</v>
      </c>
      <c r="K601" s="6">
        <v>44957.091666666667</v>
      </c>
      <c r="L601" t="s">
        <v>2630</v>
      </c>
      <c r="M601">
        <v>646</v>
      </c>
      <c r="N601">
        <v>1</v>
      </c>
      <c r="O601">
        <v>216833</v>
      </c>
      <c r="P601" t="s">
        <v>48</v>
      </c>
      <c r="Q601" t="s">
        <v>329</v>
      </c>
      <c r="R601">
        <v>607</v>
      </c>
      <c r="S601" t="s">
        <v>2634</v>
      </c>
      <c r="T601">
        <v>126539</v>
      </c>
      <c r="U601">
        <v>568666</v>
      </c>
      <c r="W601">
        <v>0</v>
      </c>
      <c r="X601" t="s">
        <v>2632</v>
      </c>
      <c r="Y601">
        <v>44994.091666666667</v>
      </c>
      <c r="AA601" t="s">
        <v>2594</v>
      </c>
      <c r="AB601" t="s">
        <v>2587</v>
      </c>
      <c r="AC601" t="s">
        <v>2607</v>
      </c>
      <c r="AI601" t="s">
        <v>4130</v>
      </c>
      <c r="AJ601" t="s">
        <v>4611</v>
      </c>
      <c r="AL601" t="s">
        <v>3600</v>
      </c>
    </row>
    <row r="602" spans="1:38" hidden="1">
      <c r="A602" t="s">
        <v>4612</v>
      </c>
      <c r="C602" t="s">
        <v>2582</v>
      </c>
      <c r="D602" s="6">
        <v>44958.233842592592</v>
      </c>
      <c r="E602" t="s">
        <v>4613</v>
      </c>
      <c r="F602" t="s">
        <v>4614</v>
      </c>
      <c r="G602" t="s">
        <v>354</v>
      </c>
      <c r="H602" t="s">
        <v>1041</v>
      </c>
      <c r="I602">
        <v>0</v>
      </c>
      <c r="J602">
        <v>0</v>
      </c>
      <c r="K602" s="6">
        <v>44957.71199074074</v>
      </c>
      <c r="L602" t="s">
        <v>2630</v>
      </c>
      <c r="M602">
        <v>1</v>
      </c>
      <c r="N602">
        <v>1</v>
      </c>
      <c r="O602">
        <v>0</v>
      </c>
      <c r="P602" t="s">
        <v>48</v>
      </c>
      <c r="Q602" t="s">
        <v>329</v>
      </c>
      <c r="R602">
        <v>43</v>
      </c>
      <c r="S602" t="s">
        <v>2634</v>
      </c>
      <c r="T602">
        <v>52738</v>
      </c>
      <c r="U602">
        <v>565801</v>
      </c>
      <c r="W602">
        <v>0</v>
      </c>
      <c r="X602" t="s">
        <v>2585</v>
      </c>
      <c r="Y602">
        <v>0</v>
      </c>
      <c r="AA602" t="s">
        <v>2594</v>
      </c>
      <c r="AB602" t="s">
        <v>2587</v>
      </c>
      <c r="AC602" t="s">
        <v>2588</v>
      </c>
      <c r="AI602" t="s">
        <v>4130</v>
      </c>
      <c r="AJ602" t="s">
        <v>4615</v>
      </c>
      <c r="AL602" t="s">
        <v>3600</v>
      </c>
    </row>
    <row r="603" spans="1:38" hidden="1">
      <c r="A603" t="s">
        <v>4616</v>
      </c>
      <c r="C603" t="s">
        <v>2598</v>
      </c>
      <c r="D603" s="6">
        <v>44959.178726851853</v>
      </c>
      <c r="E603" t="s">
        <v>4617</v>
      </c>
      <c r="F603" t="s">
        <v>4618</v>
      </c>
      <c r="G603" t="s">
        <v>54</v>
      </c>
      <c r="H603" t="s">
        <v>137</v>
      </c>
      <c r="I603">
        <v>0</v>
      </c>
      <c r="J603">
        <v>0</v>
      </c>
      <c r="K603" s="6">
        <v>44958.000104166669</v>
      </c>
      <c r="L603" t="s">
        <v>2630</v>
      </c>
      <c r="M603">
        <v>267136</v>
      </c>
      <c r="N603">
        <v>1</v>
      </c>
      <c r="O603">
        <v>9952153</v>
      </c>
      <c r="P603" t="s">
        <v>48</v>
      </c>
      <c r="Q603" t="s">
        <v>329</v>
      </c>
      <c r="R603">
        <v>1106</v>
      </c>
      <c r="S603" t="s">
        <v>2634</v>
      </c>
      <c r="T603">
        <v>48724</v>
      </c>
      <c r="U603">
        <v>642877</v>
      </c>
      <c r="W603">
        <v>0</v>
      </c>
      <c r="X603" t="s">
        <v>2585</v>
      </c>
      <c r="Y603">
        <v>0</v>
      </c>
      <c r="AA603" t="s">
        <v>2594</v>
      </c>
      <c r="AB603" t="s">
        <v>2606</v>
      </c>
      <c r="AC603" t="s">
        <v>2588</v>
      </c>
      <c r="AI603" t="s">
        <v>4130</v>
      </c>
      <c r="AJ603" t="s">
        <v>4619</v>
      </c>
      <c r="AL603" t="s">
        <v>3600</v>
      </c>
    </row>
    <row r="604" spans="1:38" hidden="1">
      <c r="A604" t="s">
        <v>4620</v>
      </c>
      <c r="C604" t="s">
        <v>2598</v>
      </c>
      <c r="D604" s="6">
        <v>44959.178726851853</v>
      </c>
      <c r="E604" t="s">
        <v>4621</v>
      </c>
      <c r="F604" t="s">
        <v>4622</v>
      </c>
      <c r="G604" t="s">
        <v>54</v>
      </c>
      <c r="H604" t="s">
        <v>137</v>
      </c>
      <c r="I604">
        <v>0</v>
      </c>
      <c r="J604">
        <v>0</v>
      </c>
      <c r="K604" s="6">
        <v>44958.000104166669</v>
      </c>
      <c r="L604" t="s">
        <v>2630</v>
      </c>
      <c r="M604">
        <v>267136</v>
      </c>
      <c r="N604">
        <v>1</v>
      </c>
      <c r="O604">
        <v>9952153</v>
      </c>
      <c r="P604" t="s">
        <v>48</v>
      </c>
      <c r="Q604" t="s">
        <v>329</v>
      </c>
      <c r="R604">
        <v>1106</v>
      </c>
      <c r="S604" t="s">
        <v>2634</v>
      </c>
      <c r="T604">
        <v>48724</v>
      </c>
      <c r="U604">
        <v>642877</v>
      </c>
      <c r="W604">
        <v>0</v>
      </c>
      <c r="X604" t="s">
        <v>2585</v>
      </c>
      <c r="Y604">
        <v>0</v>
      </c>
      <c r="AA604" t="s">
        <v>2594</v>
      </c>
      <c r="AB604" t="s">
        <v>2606</v>
      </c>
      <c r="AC604" t="s">
        <v>2588</v>
      </c>
      <c r="AI604" t="s">
        <v>4130</v>
      </c>
      <c r="AJ604" t="s">
        <v>4619</v>
      </c>
      <c r="AL604" t="s">
        <v>3600</v>
      </c>
    </row>
    <row r="605" spans="1:38" hidden="1">
      <c r="A605" t="s">
        <v>4623</v>
      </c>
      <c r="C605" t="s">
        <v>2598</v>
      </c>
      <c r="D605" s="6">
        <v>44959.178749999999</v>
      </c>
      <c r="E605" t="s">
        <v>4624</v>
      </c>
      <c r="F605" t="s">
        <v>4625</v>
      </c>
      <c r="G605" t="s">
        <v>54</v>
      </c>
      <c r="H605" t="s">
        <v>402</v>
      </c>
      <c r="I605">
        <v>0</v>
      </c>
      <c r="J605">
        <v>1</v>
      </c>
      <c r="K605" s="6">
        <v>44958</v>
      </c>
      <c r="L605" t="s">
        <v>4531</v>
      </c>
      <c r="M605">
        <v>182356</v>
      </c>
      <c r="N605">
        <v>1</v>
      </c>
      <c r="O605">
        <v>6793685</v>
      </c>
      <c r="P605" t="s">
        <v>48</v>
      </c>
      <c r="Q605" t="s">
        <v>329</v>
      </c>
      <c r="R605">
        <v>27</v>
      </c>
      <c r="S605" t="s">
        <v>4532</v>
      </c>
      <c r="T605">
        <v>152112</v>
      </c>
      <c r="U605">
        <v>642877</v>
      </c>
      <c r="W605">
        <v>0</v>
      </c>
      <c r="X605" t="s">
        <v>2585</v>
      </c>
      <c r="Y605">
        <v>0</v>
      </c>
      <c r="AA605" t="s">
        <v>2594</v>
      </c>
      <c r="AB605" t="s">
        <v>2606</v>
      </c>
      <c r="AC605" t="s">
        <v>2607</v>
      </c>
      <c r="AI605" t="s">
        <v>4130</v>
      </c>
      <c r="AJ605" t="s">
        <v>4591</v>
      </c>
      <c r="AL605" t="s">
        <v>3600</v>
      </c>
    </row>
    <row r="606" spans="1:38" hidden="1">
      <c r="A606" t="s">
        <v>4626</v>
      </c>
      <c r="C606" t="s">
        <v>2598</v>
      </c>
      <c r="D606" s="6">
        <v>44959.178749999999</v>
      </c>
      <c r="E606" t="s">
        <v>4627</v>
      </c>
      <c r="F606" t="s">
        <v>4628</v>
      </c>
      <c r="G606" t="s">
        <v>54</v>
      </c>
      <c r="H606" t="s">
        <v>137</v>
      </c>
      <c r="I606">
        <v>0</v>
      </c>
      <c r="J606">
        <v>0</v>
      </c>
      <c r="K606" s="6">
        <v>44959.000659722224</v>
      </c>
      <c r="L606" t="s">
        <v>2630</v>
      </c>
      <c r="M606">
        <v>267136</v>
      </c>
      <c r="N606">
        <v>1</v>
      </c>
      <c r="O606">
        <v>9952153</v>
      </c>
      <c r="P606" t="s">
        <v>48</v>
      </c>
      <c r="Q606" t="s">
        <v>329</v>
      </c>
      <c r="R606">
        <v>1106</v>
      </c>
      <c r="S606" t="s">
        <v>2634</v>
      </c>
      <c r="T606">
        <v>48724</v>
      </c>
      <c r="U606">
        <v>642877</v>
      </c>
      <c r="W606">
        <v>0</v>
      </c>
      <c r="X606" t="s">
        <v>2585</v>
      </c>
      <c r="Y606">
        <v>0</v>
      </c>
      <c r="AA606" t="s">
        <v>2594</v>
      </c>
      <c r="AB606" t="s">
        <v>2595</v>
      </c>
      <c r="AC606" t="s">
        <v>2607</v>
      </c>
      <c r="AI606" t="s">
        <v>4130</v>
      </c>
      <c r="AJ606" t="s">
        <v>4629</v>
      </c>
      <c r="AL606" t="s">
        <v>3600</v>
      </c>
    </row>
    <row r="607" spans="1:38" hidden="1">
      <c r="A607" t="s">
        <v>4630</v>
      </c>
      <c r="C607" t="s">
        <v>2627</v>
      </c>
      <c r="D607" s="6">
        <v>44959.178761574076</v>
      </c>
      <c r="E607" t="s">
        <v>4631</v>
      </c>
      <c r="F607" t="s">
        <v>4632</v>
      </c>
      <c r="G607" t="s">
        <v>2629</v>
      </c>
      <c r="H607" t="s">
        <v>1887</v>
      </c>
      <c r="I607">
        <v>0</v>
      </c>
      <c r="J607">
        <v>0</v>
      </c>
      <c r="K607" s="6">
        <v>44958.55972222222</v>
      </c>
      <c r="L607" t="s">
        <v>2630</v>
      </c>
      <c r="M607">
        <v>11017</v>
      </c>
      <c r="N607">
        <v>1</v>
      </c>
      <c r="O607">
        <v>2506167</v>
      </c>
      <c r="P607" t="s">
        <v>48</v>
      </c>
      <c r="Q607" t="s">
        <v>329</v>
      </c>
      <c r="R607">
        <v>607</v>
      </c>
      <c r="S607" t="s">
        <v>2634</v>
      </c>
      <c r="T607">
        <v>126530</v>
      </c>
      <c r="U607">
        <v>568666</v>
      </c>
      <c r="W607">
        <v>0</v>
      </c>
      <c r="X607" t="s">
        <v>2632</v>
      </c>
      <c r="Y607">
        <v>44994.55972222222</v>
      </c>
      <c r="AA607" t="s">
        <v>2594</v>
      </c>
      <c r="AB607" t="s">
        <v>2587</v>
      </c>
      <c r="AC607" t="s">
        <v>2588</v>
      </c>
      <c r="AI607" t="s">
        <v>4130</v>
      </c>
      <c r="AJ607" t="s">
        <v>4633</v>
      </c>
      <c r="AL607" t="s">
        <v>3600</v>
      </c>
    </row>
    <row r="608" spans="1:38" hidden="1">
      <c r="A608" t="s">
        <v>4634</v>
      </c>
      <c r="C608" t="s">
        <v>2582</v>
      </c>
      <c r="D608" s="6">
        <v>44959.178888888891</v>
      </c>
      <c r="E608" t="s">
        <v>4635</v>
      </c>
      <c r="F608" t="s">
        <v>4636</v>
      </c>
      <c r="G608" t="s">
        <v>354</v>
      </c>
      <c r="H608" t="s">
        <v>1041</v>
      </c>
      <c r="I608">
        <v>0</v>
      </c>
      <c r="J608">
        <v>0</v>
      </c>
      <c r="K608" s="6">
        <v>44958.795243055552</v>
      </c>
      <c r="L608" t="s">
        <v>3157</v>
      </c>
      <c r="M608">
        <v>1</v>
      </c>
      <c r="N608">
        <v>1</v>
      </c>
      <c r="O608">
        <v>0</v>
      </c>
      <c r="P608" t="s">
        <v>48</v>
      </c>
      <c r="Q608" t="s">
        <v>329</v>
      </c>
      <c r="R608">
        <v>43</v>
      </c>
      <c r="S608" t="s">
        <v>4084</v>
      </c>
      <c r="T608">
        <v>52738</v>
      </c>
      <c r="U608">
        <v>565801</v>
      </c>
      <c r="W608">
        <v>0</v>
      </c>
      <c r="X608" t="s">
        <v>2585</v>
      </c>
      <c r="Y608">
        <v>0</v>
      </c>
      <c r="AA608" t="s">
        <v>2594</v>
      </c>
      <c r="AB608" t="s">
        <v>2606</v>
      </c>
      <c r="AC608" t="s">
        <v>2588</v>
      </c>
      <c r="AI608" t="s">
        <v>4130</v>
      </c>
      <c r="AJ608" t="s">
        <v>4619</v>
      </c>
      <c r="AL608" t="s">
        <v>3600</v>
      </c>
    </row>
    <row r="609" spans="1:38" hidden="1">
      <c r="A609" t="s">
        <v>4637</v>
      </c>
      <c r="C609" t="s">
        <v>2582</v>
      </c>
      <c r="D609" s="6">
        <v>44959.178900462961</v>
      </c>
      <c r="E609" t="s">
        <v>4638</v>
      </c>
      <c r="F609" t="s">
        <v>4628</v>
      </c>
      <c r="G609" t="s">
        <v>354</v>
      </c>
      <c r="H609" t="s">
        <v>1041</v>
      </c>
      <c r="I609">
        <v>0</v>
      </c>
      <c r="J609">
        <v>0</v>
      </c>
      <c r="K609" s="6">
        <v>44959.003506944442</v>
      </c>
      <c r="L609" t="s">
        <v>3232</v>
      </c>
      <c r="M609">
        <v>1</v>
      </c>
      <c r="N609">
        <v>1</v>
      </c>
      <c r="O609">
        <v>0</v>
      </c>
      <c r="P609" t="s">
        <v>48</v>
      </c>
      <c r="Q609" t="s">
        <v>329</v>
      </c>
      <c r="R609">
        <v>43</v>
      </c>
      <c r="S609" t="s">
        <v>3636</v>
      </c>
      <c r="T609">
        <v>52738</v>
      </c>
      <c r="U609">
        <v>565801</v>
      </c>
      <c r="W609">
        <v>0</v>
      </c>
      <c r="X609" t="s">
        <v>2585</v>
      </c>
      <c r="Y609">
        <v>0</v>
      </c>
      <c r="AA609" t="s">
        <v>2594</v>
      </c>
      <c r="AB609" t="s">
        <v>2595</v>
      </c>
      <c r="AC609" t="s">
        <v>2607</v>
      </c>
      <c r="AI609" t="s">
        <v>4130</v>
      </c>
      <c r="AJ609" t="s">
        <v>4629</v>
      </c>
      <c r="AL609" t="s">
        <v>3600</v>
      </c>
    </row>
    <row r="610" spans="1:38" hidden="1">
      <c r="A610" t="s">
        <v>4639</v>
      </c>
      <c r="C610" t="s">
        <v>2598</v>
      </c>
      <c r="D610" s="6">
        <v>44960.24496527778</v>
      </c>
      <c r="E610" t="s">
        <v>4640</v>
      </c>
      <c r="F610" t="s">
        <v>4641</v>
      </c>
      <c r="G610" t="s">
        <v>54</v>
      </c>
      <c r="H610" t="s">
        <v>379</v>
      </c>
      <c r="I610">
        <v>0</v>
      </c>
      <c r="J610">
        <v>0</v>
      </c>
      <c r="K610" s="6">
        <v>44959.288113425922</v>
      </c>
      <c r="L610" t="s">
        <v>4642</v>
      </c>
      <c r="M610">
        <v>126966</v>
      </c>
      <c r="N610">
        <v>1</v>
      </c>
      <c r="O610">
        <v>4730139</v>
      </c>
      <c r="P610" t="s">
        <v>48</v>
      </c>
      <c r="Q610" t="s">
        <v>329</v>
      </c>
      <c r="R610">
        <v>1106</v>
      </c>
      <c r="S610" t="s">
        <v>4643</v>
      </c>
      <c r="T610">
        <v>71657</v>
      </c>
      <c r="U610">
        <v>642877</v>
      </c>
      <c r="W610">
        <v>0</v>
      </c>
      <c r="X610" t="s">
        <v>2585</v>
      </c>
      <c r="Y610">
        <v>0</v>
      </c>
      <c r="AA610" t="s">
        <v>2586</v>
      </c>
      <c r="AB610" t="s">
        <v>2606</v>
      </c>
      <c r="AC610" t="s">
        <v>2607</v>
      </c>
      <c r="AI610" t="s">
        <v>4130</v>
      </c>
      <c r="AJ610" t="s">
        <v>4644</v>
      </c>
      <c r="AL610" t="s">
        <v>3600</v>
      </c>
    </row>
    <row r="611" spans="1:38" hidden="1">
      <c r="A611" t="s">
        <v>4645</v>
      </c>
      <c r="C611" t="s">
        <v>2598</v>
      </c>
      <c r="D611" s="6">
        <v>44960.244988425926</v>
      </c>
      <c r="E611" t="s">
        <v>4646</v>
      </c>
      <c r="F611" t="s">
        <v>4647</v>
      </c>
      <c r="G611" t="s">
        <v>54</v>
      </c>
      <c r="H611" t="s">
        <v>153</v>
      </c>
      <c r="I611">
        <v>0</v>
      </c>
      <c r="J611">
        <v>0</v>
      </c>
      <c r="K611" s="6">
        <v>44959.57849537037</v>
      </c>
      <c r="L611" t="s">
        <v>4648</v>
      </c>
      <c r="M611">
        <v>43206</v>
      </c>
      <c r="N611">
        <v>1</v>
      </c>
      <c r="O611">
        <v>1609658</v>
      </c>
      <c r="P611" t="s">
        <v>48</v>
      </c>
      <c r="Q611" t="s">
        <v>329</v>
      </c>
      <c r="R611">
        <v>27</v>
      </c>
      <c r="S611" t="s">
        <v>4649</v>
      </c>
      <c r="T611">
        <v>274882</v>
      </c>
      <c r="U611">
        <v>642877</v>
      </c>
      <c r="W611">
        <v>0</v>
      </c>
      <c r="X611" t="s">
        <v>2585</v>
      </c>
      <c r="Y611">
        <v>0</v>
      </c>
      <c r="AA611" t="s">
        <v>2594</v>
      </c>
      <c r="AB611" t="s">
        <v>2606</v>
      </c>
      <c r="AC611" t="s">
        <v>2588</v>
      </c>
      <c r="AI611" t="s">
        <v>4130</v>
      </c>
      <c r="AJ611" t="s">
        <v>4650</v>
      </c>
      <c r="AL611" t="s">
        <v>3600</v>
      </c>
    </row>
    <row r="612" spans="1:38" hidden="1">
      <c r="A612" t="s">
        <v>4651</v>
      </c>
      <c r="C612" t="s">
        <v>2598</v>
      </c>
      <c r="D612" s="6">
        <v>44960.245034722226</v>
      </c>
      <c r="E612" t="s">
        <v>4652</v>
      </c>
      <c r="F612" t="s">
        <v>4653</v>
      </c>
      <c r="G612" t="s">
        <v>54</v>
      </c>
      <c r="H612" t="s">
        <v>514</v>
      </c>
      <c r="I612">
        <v>0</v>
      </c>
      <c r="J612">
        <v>1</v>
      </c>
      <c r="K612" s="6">
        <v>44959</v>
      </c>
      <c r="L612" t="s">
        <v>673</v>
      </c>
      <c r="M612">
        <v>71554</v>
      </c>
      <c r="N612">
        <v>1</v>
      </c>
      <c r="O612">
        <v>2665755</v>
      </c>
      <c r="P612" t="s">
        <v>48</v>
      </c>
      <c r="Q612" t="s">
        <v>329</v>
      </c>
      <c r="R612">
        <v>27</v>
      </c>
      <c r="S612" t="s">
        <v>3065</v>
      </c>
      <c r="T612">
        <v>151802</v>
      </c>
      <c r="U612">
        <v>642877</v>
      </c>
      <c r="W612">
        <v>0</v>
      </c>
      <c r="X612" t="s">
        <v>2585</v>
      </c>
      <c r="Y612">
        <v>0</v>
      </c>
      <c r="AA612" t="s">
        <v>2594</v>
      </c>
      <c r="AB612" t="s">
        <v>2595</v>
      </c>
      <c r="AC612" t="s">
        <v>2607</v>
      </c>
      <c r="AI612" t="s">
        <v>4130</v>
      </c>
      <c r="AJ612" t="s">
        <v>4629</v>
      </c>
      <c r="AL612" t="s">
        <v>3600</v>
      </c>
    </row>
    <row r="613" spans="1:38" hidden="1">
      <c r="A613" t="s">
        <v>4654</v>
      </c>
      <c r="C613" t="s">
        <v>2709</v>
      </c>
      <c r="D613" s="6">
        <v>44961.245810185188</v>
      </c>
      <c r="E613" t="s">
        <v>4655</v>
      </c>
      <c r="F613" t="s">
        <v>4656</v>
      </c>
      <c r="G613" t="s">
        <v>122</v>
      </c>
      <c r="H613" t="s">
        <v>492</v>
      </c>
      <c r="I613">
        <v>0</v>
      </c>
      <c r="J613">
        <v>11</v>
      </c>
      <c r="K613" s="6">
        <v>44961</v>
      </c>
      <c r="L613" t="s">
        <v>4657</v>
      </c>
      <c r="M613">
        <v>3330.3</v>
      </c>
      <c r="N613">
        <v>85</v>
      </c>
      <c r="O613">
        <v>325721</v>
      </c>
      <c r="P613" t="s">
        <v>48</v>
      </c>
      <c r="Q613" t="s">
        <v>329</v>
      </c>
      <c r="R613">
        <v>27</v>
      </c>
      <c r="S613" t="s">
        <v>4658</v>
      </c>
      <c r="T613">
        <v>121422</v>
      </c>
      <c r="U613">
        <v>642876</v>
      </c>
      <c r="W613">
        <v>0</v>
      </c>
      <c r="X613" t="s">
        <v>2585</v>
      </c>
      <c r="Y613">
        <v>0</v>
      </c>
      <c r="AA613" t="s">
        <v>2594</v>
      </c>
      <c r="AB613" t="s">
        <v>2595</v>
      </c>
      <c r="AC613" t="s">
        <v>2607</v>
      </c>
      <c r="AI613" t="s">
        <v>4130</v>
      </c>
      <c r="AJ613" t="s">
        <v>4659</v>
      </c>
      <c r="AL613" t="s">
        <v>3600</v>
      </c>
    </row>
    <row r="614" spans="1:38" hidden="1">
      <c r="A614" t="s">
        <v>4660</v>
      </c>
      <c r="C614" t="s">
        <v>2598</v>
      </c>
      <c r="D614" s="6">
        <v>44961.245821759258</v>
      </c>
      <c r="E614" t="s">
        <v>4661</v>
      </c>
      <c r="F614" t="s">
        <v>4662</v>
      </c>
      <c r="G614" t="s">
        <v>54</v>
      </c>
      <c r="H614" t="s">
        <v>53</v>
      </c>
      <c r="I614">
        <v>0</v>
      </c>
      <c r="J614">
        <v>0</v>
      </c>
      <c r="K614" s="6">
        <v>44960.229861111111</v>
      </c>
      <c r="L614" t="s">
        <v>4663</v>
      </c>
      <c r="M614">
        <v>26667</v>
      </c>
      <c r="N614">
        <v>1</v>
      </c>
      <c r="O614">
        <v>993472</v>
      </c>
      <c r="P614" t="s">
        <v>48</v>
      </c>
      <c r="Q614" t="s">
        <v>329</v>
      </c>
      <c r="R614">
        <v>1106</v>
      </c>
      <c r="S614" t="s">
        <v>4664</v>
      </c>
      <c r="T614">
        <v>125887</v>
      </c>
      <c r="U614">
        <v>642877</v>
      </c>
      <c r="W614">
        <v>0</v>
      </c>
      <c r="X614" t="s">
        <v>2585</v>
      </c>
      <c r="Y614">
        <v>0</v>
      </c>
      <c r="AA614" t="s">
        <v>2594</v>
      </c>
      <c r="AB614" t="s">
        <v>2595</v>
      </c>
      <c r="AC614" t="s">
        <v>2588</v>
      </c>
      <c r="AI614" t="s">
        <v>4130</v>
      </c>
      <c r="AJ614" t="s">
        <v>4665</v>
      </c>
      <c r="AL614" t="s">
        <v>3600</v>
      </c>
    </row>
    <row r="615" spans="1:38" hidden="1">
      <c r="A615" t="s">
        <v>4666</v>
      </c>
      <c r="C615" t="s">
        <v>2582</v>
      </c>
      <c r="D615" s="6">
        <v>44961.245995370373</v>
      </c>
      <c r="E615" t="s">
        <v>4667</v>
      </c>
      <c r="F615" t="s">
        <v>4668</v>
      </c>
      <c r="G615" t="s">
        <v>354</v>
      </c>
      <c r="H615" t="s">
        <v>1041</v>
      </c>
      <c r="I615">
        <v>0</v>
      </c>
      <c r="J615">
        <v>0</v>
      </c>
      <c r="K615" s="6">
        <v>44960.253668981481</v>
      </c>
      <c r="L615" t="s">
        <v>4657</v>
      </c>
      <c r="M615">
        <v>1</v>
      </c>
      <c r="N615">
        <v>1</v>
      </c>
      <c r="O615">
        <v>0</v>
      </c>
      <c r="P615" t="s">
        <v>48</v>
      </c>
      <c r="Q615" t="s">
        <v>329</v>
      </c>
      <c r="R615">
        <v>43</v>
      </c>
      <c r="S615" t="s">
        <v>4669</v>
      </c>
      <c r="T615">
        <v>52738</v>
      </c>
      <c r="U615">
        <v>565801</v>
      </c>
      <c r="W615">
        <v>0</v>
      </c>
      <c r="X615" t="s">
        <v>2585</v>
      </c>
      <c r="Y615">
        <v>0</v>
      </c>
      <c r="AA615" t="s">
        <v>2594</v>
      </c>
      <c r="AB615" t="s">
        <v>2595</v>
      </c>
      <c r="AC615" t="s">
        <v>2607</v>
      </c>
      <c r="AI615" t="s">
        <v>4130</v>
      </c>
      <c r="AJ615" t="s">
        <v>4659</v>
      </c>
      <c r="AL615" t="s">
        <v>3600</v>
      </c>
    </row>
    <row r="616" spans="1:38" hidden="1">
      <c r="A616" t="s">
        <v>4670</v>
      </c>
      <c r="C616" t="s">
        <v>2709</v>
      </c>
      <c r="D616" s="6">
        <v>44962.203553240739</v>
      </c>
      <c r="E616" t="s">
        <v>4671</v>
      </c>
      <c r="F616" t="s">
        <v>4672</v>
      </c>
      <c r="G616" t="s">
        <v>122</v>
      </c>
      <c r="H616" t="s">
        <v>3800</v>
      </c>
      <c r="I616">
        <v>0</v>
      </c>
      <c r="J616">
        <v>11</v>
      </c>
      <c r="K616" s="6">
        <v>44962</v>
      </c>
      <c r="L616" t="s">
        <v>4554</v>
      </c>
      <c r="M616">
        <v>17267.2</v>
      </c>
      <c r="N616">
        <v>355</v>
      </c>
      <c r="O616">
        <v>647622</v>
      </c>
      <c r="P616" t="s">
        <v>48</v>
      </c>
      <c r="Q616" t="s">
        <v>329</v>
      </c>
      <c r="R616">
        <v>27</v>
      </c>
      <c r="S616" t="s">
        <v>4673</v>
      </c>
      <c r="T616">
        <v>121280</v>
      </c>
      <c r="U616">
        <v>642876</v>
      </c>
      <c r="W616">
        <v>0</v>
      </c>
      <c r="X616" t="s">
        <v>2585</v>
      </c>
      <c r="Y616">
        <v>0</v>
      </c>
      <c r="AA616" t="s">
        <v>2594</v>
      </c>
      <c r="AB616" t="s">
        <v>2606</v>
      </c>
      <c r="AC616" t="s">
        <v>2588</v>
      </c>
      <c r="AI616" t="s">
        <v>4130</v>
      </c>
      <c r="AJ616" t="s">
        <v>4674</v>
      </c>
      <c r="AL616" t="s">
        <v>3600</v>
      </c>
    </row>
    <row r="617" spans="1:38" hidden="1">
      <c r="A617" t="s">
        <v>4675</v>
      </c>
      <c r="C617" t="s">
        <v>2709</v>
      </c>
      <c r="D617" s="6">
        <v>44962.203553240739</v>
      </c>
      <c r="E617" t="s">
        <v>4676</v>
      </c>
      <c r="F617" t="s">
        <v>4677</v>
      </c>
      <c r="G617" t="s">
        <v>122</v>
      </c>
      <c r="H617" t="s">
        <v>283</v>
      </c>
      <c r="I617">
        <v>0</v>
      </c>
      <c r="J617">
        <v>56</v>
      </c>
      <c r="K617" s="6">
        <v>44962</v>
      </c>
      <c r="L617" t="s">
        <v>4097</v>
      </c>
      <c r="M617">
        <v>23075.67</v>
      </c>
      <c r="N617">
        <v>631</v>
      </c>
      <c r="O617">
        <v>748965</v>
      </c>
      <c r="P617" t="s">
        <v>48</v>
      </c>
      <c r="Q617" t="s">
        <v>329</v>
      </c>
      <c r="R617">
        <v>27</v>
      </c>
      <c r="S617" t="s">
        <v>4098</v>
      </c>
      <c r="T617">
        <v>121494</v>
      </c>
      <c r="U617">
        <v>642876</v>
      </c>
      <c r="W617">
        <v>0</v>
      </c>
      <c r="X617" t="s">
        <v>2585</v>
      </c>
      <c r="Y617">
        <v>0</v>
      </c>
      <c r="AA617" t="s">
        <v>2594</v>
      </c>
      <c r="AB617" t="s">
        <v>2606</v>
      </c>
      <c r="AC617" t="s">
        <v>2588</v>
      </c>
      <c r="AI617" t="s">
        <v>4130</v>
      </c>
      <c r="AJ617" t="s">
        <v>4678</v>
      </c>
      <c r="AL617" t="s">
        <v>3600</v>
      </c>
    </row>
    <row r="618" spans="1:38" hidden="1">
      <c r="A618" t="s">
        <v>4679</v>
      </c>
      <c r="C618" t="s">
        <v>2709</v>
      </c>
      <c r="D618" s="6">
        <v>44962.203564814816</v>
      </c>
      <c r="E618" t="s">
        <v>4680</v>
      </c>
      <c r="F618" t="s">
        <v>4681</v>
      </c>
      <c r="G618" t="s">
        <v>122</v>
      </c>
      <c r="H618" t="s">
        <v>1369</v>
      </c>
      <c r="I618">
        <v>0</v>
      </c>
      <c r="J618">
        <v>41</v>
      </c>
      <c r="K618" s="6">
        <v>44962</v>
      </c>
      <c r="L618" t="s">
        <v>4642</v>
      </c>
      <c r="M618">
        <v>541905</v>
      </c>
      <c r="N618">
        <v>1985</v>
      </c>
      <c r="O618">
        <v>10175</v>
      </c>
      <c r="P618" t="s">
        <v>48</v>
      </c>
      <c r="Q618" t="s">
        <v>329</v>
      </c>
      <c r="R618">
        <v>27</v>
      </c>
      <c r="S618" t="s">
        <v>4682</v>
      </c>
      <c r="T618">
        <v>397651</v>
      </c>
      <c r="U618">
        <v>642876</v>
      </c>
      <c r="W618">
        <v>0</v>
      </c>
      <c r="X618" t="s">
        <v>2585</v>
      </c>
      <c r="Y618">
        <v>0</v>
      </c>
      <c r="AA618" t="s">
        <v>2586</v>
      </c>
      <c r="AB618" t="s">
        <v>2595</v>
      </c>
      <c r="AC618" t="s">
        <v>2607</v>
      </c>
      <c r="AI618" t="s">
        <v>4130</v>
      </c>
      <c r="AJ618" t="s">
        <v>4644</v>
      </c>
      <c r="AL618" t="s">
        <v>3600</v>
      </c>
    </row>
    <row r="619" spans="1:38" hidden="1">
      <c r="A619" t="s">
        <v>4683</v>
      </c>
      <c r="C619" t="s">
        <v>2598</v>
      </c>
      <c r="D619" s="6">
        <v>44962.203564814816</v>
      </c>
      <c r="E619" t="s">
        <v>4684</v>
      </c>
      <c r="F619" t="s">
        <v>4685</v>
      </c>
      <c r="G619" t="s">
        <v>54</v>
      </c>
      <c r="H619" t="s">
        <v>137</v>
      </c>
      <c r="I619">
        <v>0</v>
      </c>
      <c r="J619">
        <v>0</v>
      </c>
      <c r="K619" s="6">
        <v>44961.0000462963</v>
      </c>
      <c r="L619" t="s">
        <v>4686</v>
      </c>
      <c r="M619">
        <v>267136</v>
      </c>
      <c r="N619">
        <v>1</v>
      </c>
      <c r="O619">
        <v>9952153</v>
      </c>
      <c r="P619" t="s">
        <v>48</v>
      </c>
      <c r="Q619" t="s">
        <v>329</v>
      </c>
      <c r="R619">
        <v>1106</v>
      </c>
      <c r="S619" t="s">
        <v>4687</v>
      </c>
      <c r="T619">
        <v>48724</v>
      </c>
      <c r="U619">
        <v>642877</v>
      </c>
      <c r="W619">
        <v>0</v>
      </c>
      <c r="X619" t="s">
        <v>2585</v>
      </c>
      <c r="Y619">
        <v>0</v>
      </c>
      <c r="AA619" t="s">
        <v>2594</v>
      </c>
      <c r="AB619" t="s">
        <v>2606</v>
      </c>
      <c r="AC619" t="s">
        <v>2607</v>
      </c>
      <c r="AI619" t="s">
        <v>4130</v>
      </c>
      <c r="AJ619" t="s">
        <v>4591</v>
      </c>
      <c r="AL619" t="s">
        <v>3600</v>
      </c>
    </row>
    <row r="620" spans="1:38" hidden="1">
      <c r="A620" t="s">
        <v>4688</v>
      </c>
      <c r="C620" t="s">
        <v>2709</v>
      </c>
      <c r="D620" s="6">
        <v>44962.203564814816</v>
      </c>
      <c r="E620" t="s">
        <v>4689</v>
      </c>
      <c r="F620" t="s">
        <v>4690</v>
      </c>
      <c r="G620" t="s">
        <v>122</v>
      </c>
      <c r="H620" t="s">
        <v>283</v>
      </c>
      <c r="I620">
        <v>0</v>
      </c>
      <c r="J620">
        <v>49</v>
      </c>
      <c r="K620" s="6">
        <v>44962</v>
      </c>
      <c r="L620" t="s">
        <v>2630</v>
      </c>
      <c r="M620">
        <v>121851.24</v>
      </c>
      <c r="N620">
        <v>3332</v>
      </c>
      <c r="O620">
        <v>748965</v>
      </c>
      <c r="P620" t="s">
        <v>48</v>
      </c>
      <c r="Q620" t="s">
        <v>329</v>
      </c>
      <c r="R620">
        <v>27</v>
      </c>
      <c r="S620" t="s">
        <v>2634</v>
      </c>
      <c r="T620">
        <v>121494</v>
      </c>
      <c r="U620">
        <v>642876</v>
      </c>
      <c r="W620">
        <v>0</v>
      </c>
      <c r="X620" t="s">
        <v>2585</v>
      </c>
      <c r="Y620">
        <v>0</v>
      </c>
      <c r="AA620" t="s">
        <v>2594</v>
      </c>
      <c r="AB620" t="s">
        <v>2650</v>
      </c>
      <c r="AC620" t="s">
        <v>2607</v>
      </c>
      <c r="AI620" t="s">
        <v>4130</v>
      </c>
      <c r="AJ620" t="s">
        <v>4691</v>
      </c>
      <c r="AL620" t="s">
        <v>3600</v>
      </c>
    </row>
    <row r="621" spans="1:38" hidden="1">
      <c r="A621" t="s">
        <v>4692</v>
      </c>
      <c r="C621" t="s">
        <v>2598</v>
      </c>
      <c r="D621" s="6">
        <v>44962.203576388885</v>
      </c>
      <c r="E621" t="s">
        <v>4693</v>
      </c>
      <c r="F621" t="s">
        <v>4677</v>
      </c>
      <c r="G621" t="s">
        <v>54</v>
      </c>
      <c r="H621" t="s">
        <v>137</v>
      </c>
      <c r="I621">
        <v>0</v>
      </c>
      <c r="J621">
        <v>0</v>
      </c>
      <c r="K621" s="6">
        <v>44961.0000462963</v>
      </c>
      <c r="L621" t="s">
        <v>4097</v>
      </c>
      <c r="M621">
        <v>267136</v>
      </c>
      <c r="N621">
        <v>1</v>
      </c>
      <c r="O621">
        <v>9952153</v>
      </c>
      <c r="P621" t="s">
        <v>48</v>
      </c>
      <c r="Q621" t="s">
        <v>329</v>
      </c>
      <c r="R621">
        <v>1106</v>
      </c>
      <c r="S621" t="s">
        <v>4102</v>
      </c>
      <c r="T621">
        <v>48724</v>
      </c>
      <c r="U621">
        <v>642877</v>
      </c>
      <c r="W621">
        <v>0</v>
      </c>
      <c r="X621" t="s">
        <v>2585</v>
      </c>
      <c r="Y621">
        <v>0</v>
      </c>
      <c r="AA621" t="s">
        <v>2594</v>
      </c>
      <c r="AB621" t="s">
        <v>2606</v>
      </c>
      <c r="AC621" t="s">
        <v>2588</v>
      </c>
      <c r="AI621" t="s">
        <v>4130</v>
      </c>
      <c r="AJ621" t="s">
        <v>4678</v>
      </c>
      <c r="AL621" t="s">
        <v>3600</v>
      </c>
    </row>
    <row r="622" spans="1:38" hidden="1">
      <c r="A622" t="s">
        <v>4694</v>
      </c>
      <c r="C622" t="s">
        <v>2627</v>
      </c>
      <c r="D622" s="6">
        <v>44962.203576388885</v>
      </c>
      <c r="E622" t="s">
        <v>4695</v>
      </c>
      <c r="F622" t="s">
        <v>4696</v>
      </c>
      <c r="G622" t="s">
        <v>2629</v>
      </c>
      <c r="H622" t="s">
        <v>3988</v>
      </c>
      <c r="I622">
        <v>0</v>
      </c>
      <c r="J622">
        <v>0</v>
      </c>
      <c r="K622" s="6">
        <v>44961.30164351852</v>
      </c>
      <c r="L622" t="s">
        <v>2630</v>
      </c>
      <c r="M622">
        <v>783</v>
      </c>
      <c r="N622">
        <v>1</v>
      </c>
      <c r="O622">
        <v>514667</v>
      </c>
      <c r="P622" t="s">
        <v>48</v>
      </c>
      <c r="Q622" t="s">
        <v>329</v>
      </c>
      <c r="R622">
        <v>27</v>
      </c>
      <c r="S622" t="s">
        <v>2634</v>
      </c>
      <c r="T622">
        <v>288098</v>
      </c>
      <c r="U622">
        <v>568666</v>
      </c>
      <c r="W622">
        <v>0</v>
      </c>
      <c r="X622" t="s">
        <v>2632</v>
      </c>
      <c r="Y622">
        <v>44994.30164351852</v>
      </c>
      <c r="AA622" t="s">
        <v>2594</v>
      </c>
      <c r="AB622" t="s">
        <v>2587</v>
      </c>
      <c r="AC622" t="s">
        <v>2588</v>
      </c>
      <c r="AI622" t="s">
        <v>4130</v>
      </c>
      <c r="AJ622" t="s">
        <v>4697</v>
      </c>
      <c r="AL622" t="s">
        <v>3600</v>
      </c>
    </row>
    <row r="623" spans="1:38" hidden="1">
      <c r="A623" t="s">
        <v>4698</v>
      </c>
      <c r="C623" t="s">
        <v>2709</v>
      </c>
      <c r="D623" s="6">
        <v>44963.171041666668</v>
      </c>
      <c r="E623" t="s">
        <v>4699</v>
      </c>
      <c r="F623" t="s">
        <v>4700</v>
      </c>
      <c r="G623" t="s">
        <v>122</v>
      </c>
      <c r="H623" t="s">
        <v>1779</v>
      </c>
      <c r="I623">
        <v>0</v>
      </c>
      <c r="J623">
        <v>25</v>
      </c>
      <c r="K623" s="6">
        <v>44963</v>
      </c>
      <c r="L623" t="s">
        <v>4701</v>
      </c>
      <c r="M623">
        <v>6733.44</v>
      </c>
      <c r="N623">
        <v>504</v>
      </c>
      <c r="O623">
        <v>141223</v>
      </c>
      <c r="P623" t="s">
        <v>48</v>
      </c>
      <c r="Q623" t="s">
        <v>329</v>
      </c>
      <c r="R623">
        <v>27</v>
      </c>
      <c r="S623" t="s">
        <v>4702</v>
      </c>
      <c r="T623">
        <v>144616</v>
      </c>
      <c r="U623">
        <v>642876</v>
      </c>
      <c r="W623">
        <v>0</v>
      </c>
      <c r="X623" t="s">
        <v>2585</v>
      </c>
      <c r="Y623">
        <v>0</v>
      </c>
      <c r="AA623" t="s">
        <v>2594</v>
      </c>
      <c r="AB623" t="s">
        <v>2595</v>
      </c>
      <c r="AC623" t="s">
        <v>2607</v>
      </c>
      <c r="AI623" t="s">
        <v>4130</v>
      </c>
      <c r="AJ623" t="s">
        <v>4650</v>
      </c>
      <c r="AL623" t="s">
        <v>3600</v>
      </c>
    </row>
    <row r="624" spans="1:38" hidden="1">
      <c r="A624" t="s">
        <v>4703</v>
      </c>
      <c r="C624" t="s">
        <v>2709</v>
      </c>
      <c r="D624" s="6">
        <v>44963.171041666668</v>
      </c>
      <c r="E624" t="s">
        <v>4704</v>
      </c>
      <c r="F624" t="s">
        <v>4705</v>
      </c>
      <c r="G624" t="s">
        <v>122</v>
      </c>
      <c r="H624" t="s">
        <v>267</v>
      </c>
      <c r="I624">
        <v>0</v>
      </c>
      <c r="J624">
        <v>4</v>
      </c>
      <c r="K624" s="6">
        <v>44963</v>
      </c>
      <c r="L624" t="s">
        <v>4706</v>
      </c>
      <c r="M624">
        <v>6550.8</v>
      </c>
      <c r="N624">
        <v>318</v>
      </c>
      <c r="O624">
        <v>105134</v>
      </c>
      <c r="P624" t="s">
        <v>48</v>
      </c>
      <c r="Q624" t="s">
        <v>329</v>
      </c>
      <c r="R624">
        <v>27</v>
      </c>
      <c r="S624" t="s">
        <v>4707</v>
      </c>
      <c r="T624">
        <v>121686</v>
      </c>
      <c r="U624">
        <v>642876</v>
      </c>
      <c r="W624">
        <v>0</v>
      </c>
      <c r="X624" t="s">
        <v>2585</v>
      </c>
      <c r="Y624">
        <v>0</v>
      </c>
      <c r="AA624" t="s">
        <v>2594</v>
      </c>
      <c r="AB624" t="s">
        <v>2606</v>
      </c>
      <c r="AC624" t="s">
        <v>2588</v>
      </c>
      <c r="AI624" t="s">
        <v>4130</v>
      </c>
      <c r="AJ624" t="s">
        <v>4708</v>
      </c>
      <c r="AL624" t="s">
        <v>3600</v>
      </c>
    </row>
    <row r="625" spans="1:38" hidden="1">
      <c r="A625" t="s">
        <v>4709</v>
      </c>
      <c r="C625" t="s">
        <v>2709</v>
      </c>
      <c r="D625" s="6">
        <v>44963.171053240738</v>
      </c>
      <c r="E625" t="s">
        <v>4676</v>
      </c>
      <c r="F625" t="s">
        <v>4677</v>
      </c>
      <c r="G625" t="s">
        <v>122</v>
      </c>
      <c r="H625" t="s">
        <v>2746</v>
      </c>
      <c r="I625">
        <v>0</v>
      </c>
      <c r="J625">
        <v>56</v>
      </c>
      <c r="K625" s="6">
        <v>44962</v>
      </c>
      <c r="L625" t="s">
        <v>4097</v>
      </c>
      <c r="M625">
        <v>23075.67</v>
      </c>
      <c r="N625">
        <v>631</v>
      </c>
      <c r="O625">
        <v>57778</v>
      </c>
      <c r="P625" t="s">
        <v>48</v>
      </c>
      <c r="Q625" t="s">
        <v>329</v>
      </c>
      <c r="R625">
        <v>27</v>
      </c>
      <c r="S625" t="s">
        <v>4098</v>
      </c>
      <c r="T625">
        <v>122328</v>
      </c>
      <c r="U625">
        <v>642876</v>
      </c>
      <c r="W625">
        <v>0</v>
      </c>
      <c r="X625" t="s">
        <v>2585</v>
      </c>
      <c r="Y625">
        <v>0</v>
      </c>
      <c r="AA625" t="s">
        <v>2594</v>
      </c>
      <c r="AB625" t="s">
        <v>2606</v>
      </c>
      <c r="AC625" t="s">
        <v>2588</v>
      </c>
      <c r="AI625" t="s">
        <v>4130</v>
      </c>
      <c r="AJ625" t="s">
        <v>4678</v>
      </c>
      <c r="AL625" t="s">
        <v>3600</v>
      </c>
    </row>
    <row r="626" spans="1:38" hidden="1">
      <c r="A626" t="s">
        <v>4710</v>
      </c>
      <c r="C626" t="s">
        <v>2598</v>
      </c>
      <c r="D626" s="6">
        <v>44963.171064814815</v>
      </c>
      <c r="E626" t="s">
        <v>4711</v>
      </c>
      <c r="F626" t="s">
        <v>4712</v>
      </c>
      <c r="G626" t="s">
        <v>54</v>
      </c>
      <c r="H626" t="s">
        <v>137</v>
      </c>
      <c r="I626">
        <v>0</v>
      </c>
      <c r="J626">
        <v>0</v>
      </c>
      <c r="K626" s="6">
        <v>44962.001956018517</v>
      </c>
      <c r="L626" t="s">
        <v>4713</v>
      </c>
      <c r="M626">
        <v>267136</v>
      </c>
      <c r="N626">
        <v>1</v>
      </c>
      <c r="O626">
        <v>9952153</v>
      </c>
      <c r="P626" t="s">
        <v>48</v>
      </c>
      <c r="Q626" t="s">
        <v>329</v>
      </c>
      <c r="R626">
        <v>1106</v>
      </c>
      <c r="S626" t="s">
        <v>4714</v>
      </c>
      <c r="T626">
        <v>48724</v>
      </c>
      <c r="U626">
        <v>642877</v>
      </c>
      <c r="W626">
        <v>0</v>
      </c>
      <c r="X626" t="s">
        <v>2585</v>
      </c>
      <c r="Y626">
        <v>0</v>
      </c>
      <c r="AA626" t="s">
        <v>2586</v>
      </c>
      <c r="AB626" t="s">
        <v>2595</v>
      </c>
      <c r="AC626" t="s">
        <v>2607</v>
      </c>
      <c r="AI626" t="s">
        <v>4130</v>
      </c>
      <c r="AJ626" t="s">
        <v>4691</v>
      </c>
      <c r="AL626" t="s">
        <v>3600</v>
      </c>
    </row>
    <row r="627" spans="1:38" hidden="1">
      <c r="A627" t="s">
        <v>4715</v>
      </c>
      <c r="C627" t="s">
        <v>2598</v>
      </c>
      <c r="D627" s="6">
        <v>44963.171064814815</v>
      </c>
      <c r="E627" t="s">
        <v>4716</v>
      </c>
      <c r="F627" t="s">
        <v>4717</v>
      </c>
      <c r="G627" t="s">
        <v>54</v>
      </c>
      <c r="H627" t="s">
        <v>153</v>
      </c>
      <c r="I627">
        <v>0</v>
      </c>
      <c r="J627">
        <v>0</v>
      </c>
      <c r="K627" s="6">
        <v>44962.491932870369</v>
      </c>
      <c r="L627" t="s">
        <v>4718</v>
      </c>
      <c r="M627">
        <v>43206</v>
      </c>
      <c r="N627">
        <v>1</v>
      </c>
      <c r="O627">
        <v>1609658</v>
      </c>
      <c r="P627" t="s">
        <v>48</v>
      </c>
      <c r="Q627" t="s">
        <v>329</v>
      </c>
      <c r="R627">
        <v>27</v>
      </c>
      <c r="S627" t="s">
        <v>4719</v>
      </c>
      <c r="T627">
        <v>274882</v>
      </c>
      <c r="U627">
        <v>642877</v>
      </c>
      <c r="W627">
        <v>0</v>
      </c>
      <c r="X627" t="s">
        <v>2585</v>
      </c>
      <c r="Y627">
        <v>0</v>
      </c>
      <c r="AA627" t="s">
        <v>2594</v>
      </c>
      <c r="AB627" t="s">
        <v>2595</v>
      </c>
      <c r="AC627" t="s">
        <v>2588</v>
      </c>
      <c r="AI627" t="s">
        <v>4130</v>
      </c>
      <c r="AJ627" t="s">
        <v>4720</v>
      </c>
      <c r="AL627" t="s">
        <v>3600</v>
      </c>
    </row>
    <row r="628" spans="1:38" hidden="1">
      <c r="A628" t="s">
        <v>4721</v>
      </c>
      <c r="C628" t="s">
        <v>2709</v>
      </c>
      <c r="D628" s="6">
        <v>44964.211284722223</v>
      </c>
      <c r="E628" t="s">
        <v>4722</v>
      </c>
      <c r="F628" t="s">
        <v>4723</v>
      </c>
      <c r="G628" t="s">
        <v>122</v>
      </c>
      <c r="H628" t="s">
        <v>120</v>
      </c>
      <c r="I628">
        <v>0</v>
      </c>
      <c r="J628">
        <v>22</v>
      </c>
      <c r="K628" s="6">
        <v>44964</v>
      </c>
      <c r="L628" t="s">
        <v>2630</v>
      </c>
      <c r="M628">
        <v>2651.76</v>
      </c>
      <c r="N628">
        <v>87</v>
      </c>
      <c r="O628">
        <v>365880</v>
      </c>
      <c r="P628" t="s">
        <v>48</v>
      </c>
      <c r="Q628" t="s">
        <v>329</v>
      </c>
      <c r="R628">
        <v>27</v>
      </c>
      <c r="S628" t="s">
        <v>2634</v>
      </c>
      <c r="T628">
        <v>121220</v>
      </c>
      <c r="U628">
        <v>642876</v>
      </c>
      <c r="W628">
        <v>0</v>
      </c>
      <c r="X628" t="s">
        <v>2585</v>
      </c>
      <c r="Y628">
        <v>0</v>
      </c>
      <c r="AA628" t="s">
        <v>2594</v>
      </c>
      <c r="AB628" t="s">
        <v>2595</v>
      </c>
      <c r="AC628" t="s">
        <v>2588</v>
      </c>
      <c r="AI628" t="s">
        <v>4130</v>
      </c>
      <c r="AJ628" t="s">
        <v>4724</v>
      </c>
      <c r="AL628" t="s">
        <v>3600</v>
      </c>
    </row>
    <row r="629" spans="1:38" hidden="1">
      <c r="A629" t="s">
        <v>4725</v>
      </c>
      <c r="C629" t="s">
        <v>2598</v>
      </c>
      <c r="D629" s="6">
        <v>44964.211319444446</v>
      </c>
      <c r="E629" t="s">
        <v>4726</v>
      </c>
      <c r="F629" t="s">
        <v>4727</v>
      </c>
      <c r="G629" t="s">
        <v>54</v>
      </c>
      <c r="H629" t="s">
        <v>153</v>
      </c>
      <c r="I629">
        <v>0</v>
      </c>
      <c r="J629">
        <v>0</v>
      </c>
      <c r="K629" s="6">
        <v>44963.485532407409</v>
      </c>
      <c r="L629" t="s">
        <v>2723</v>
      </c>
      <c r="M629">
        <v>43206</v>
      </c>
      <c r="N629">
        <v>1</v>
      </c>
      <c r="O629">
        <v>1609658</v>
      </c>
      <c r="P629" t="s">
        <v>48</v>
      </c>
      <c r="Q629" t="s">
        <v>329</v>
      </c>
      <c r="R629">
        <v>27</v>
      </c>
      <c r="S629" t="s">
        <v>3649</v>
      </c>
      <c r="T629">
        <v>274882</v>
      </c>
      <c r="U629">
        <v>642877</v>
      </c>
      <c r="W629">
        <v>0</v>
      </c>
      <c r="X629" t="s">
        <v>2585</v>
      </c>
      <c r="Y629">
        <v>0</v>
      </c>
      <c r="AA629" t="s">
        <v>2586</v>
      </c>
      <c r="AB629" t="s">
        <v>2606</v>
      </c>
      <c r="AC629" t="s">
        <v>2588</v>
      </c>
      <c r="AI629" t="s">
        <v>4130</v>
      </c>
      <c r="AJ629" t="s">
        <v>4728</v>
      </c>
      <c r="AL629" t="s">
        <v>3600</v>
      </c>
    </row>
    <row r="630" spans="1:38" hidden="1">
      <c r="A630" t="s">
        <v>4729</v>
      </c>
      <c r="C630" t="s">
        <v>2598</v>
      </c>
      <c r="D630" s="6">
        <v>44964.211331018516</v>
      </c>
      <c r="E630" t="s">
        <v>4730</v>
      </c>
      <c r="F630" t="s">
        <v>4731</v>
      </c>
      <c r="G630" t="s">
        <v>54</v>
      </c>
      <c r="H630" t="s">
        <v>145</v>
      </c>
      <c r="I630">
        <v>0</v>
      </c>
      <c r="J630">
        <v>0</v>
      </c>
      <c r="K630" s="6">
        <v>44963.01666666667</v>
      </c>
      <c r="L630" t="s">
        <v>4732</v>
      </c>
      <c r="M630">
        <v>261016</v>
      </c>
      <c r="N630">
        <v>1</v>
      </c>
      <c r="O630">
        <v>9724171</v>
      </c>
      <c r="P630" t="s">
        <v>48</v>
      </c>
      <c r="Q630" t="s">
        <v>329</v>
      </c>
      <c r="R630">
        <v>1106</v>
      </c>
      <c r="S630" t="s">
        <v>4733</v>
      </c>
      <c r="T630">
        <v>41220</v>
      </c>
      <c r="U630">
        <v>642877</v>
      </c>
      <c r="W630">
        <v>0</v>
      </c>
      <c r="X630" t="s">
        <v>2585</v>
      </c>
      <c r="Y630">
        <v>0</v>
      </c>
      <c r="AA630" t="s">
        <v>2594</v>
      </c>
      <c r="AB630" t="s">
        <v>2595</v>
      </c>
      <c r="AC630" t="s">
        <v>2588</v>
      </c>
      <c r="AI630" t="s">
        <v>4130</v>
      </c>
      <c r="AJ630" t="s">
        <v>4734</v>
      </c>
      <c r="AL630" t="s">
        <v>3600</v>
      </c>
    </row>
    <row r="631" spans="1:38" hidden="1">
      <c r="A631" t="s">
        <v>4735</v>
      </c>
      <c r="C631" t="s">
        <v>2709</v>
      </c>
      <c r="D631" s="6">
        <v>44965.229583333334</v>
      </c>
      <c r="E631" t="s">
        <v>4736</v>
      </c>
      <c r="F631" t="s">
        <v>4737</v>
      </c>
      <c r="G631" t="s">
        <v>122</v>
      </c>
      <c r="H631" t="s">
        <v>752</v>
      </c>
      <c r="I631">
        <v>0</v>
      </c>
      <c r="J631">
        <v>2</v>
      </c>
      <c r="K631" s="6">
        <v>44965</v>
      </c>
      <c r="L631" t="s">
        <v>2630</v>
      </c>
      <c r="M631">
        <v>1373.85</v>
      </c>
      <c r="N631">
        <v>43</v>
      </c>
      <c r="O631">
        <v>317817</v>
      </c>
      <c r="P631" t="s">
        <v>48</v>
      </c>
      <c r="Q631" t="s">
        <v>329</v>
      </c>
      <c r="R631">
        <v>27</v>
      </c>
      <c r="S631" t="s">
        <v>2634</v>
      </c>
      <c r="T631">
        <v>121688</v>
      </c>
      <c r="U631">
        <v>642876</v>
      </c>
      <c r="W631">
        <v>0</v>
      </c>
      <c r="X631" t="s">
        <v>2585</v>
      </c>
      <c r="Y631">
        <v>0</v>
      </c>
      <c r="AA631" t="s">
        <v>2594</v>
      </c>
      <c r="AB631" t="s">
        <v>2606</v>
      </c>
      <c r="AC631" t="s">
        <v>2588</v>
      </c>
      <c r="AI631" t="s">
        <v>4130</v>
      </c>
      <c r="AJ631" t="s">
        <v>4738</v>
      </c>
      <c r="AL631" t="s">
        <v>3600</v>
      </c>
    </row>
    <row r="632" spans="1:38" hidden="1">
      <c r="A632" t="s">
        <v>4739</v>
      </c>
      <c r="C632" t="s">
        <v>2598</v>
      </c>
      <c r="D632" s="6">
        <v>44965.229594907411</v>
      </c>
      <c r="E632" t="s">
        <v>4740</v>
      </c>
      <c r="F632" t="s">
        <v>4741</v>
      </c>
      <c r="G632" t="s">
        <v>54</v>
      </c>
      <c r="H632" t="s">
        <v>153</v>
      </c>
      <c r="I632">
        <v>0</v>
      </c>
      <c r="J632">
        <v>0</v>
      </c>
      <c r="K632" s="6">
        <v>44964.647789351853</v>
      </c>
      <c r="L632" t="s">
        <v>4742</v>
      </c>
      <c r="M632">
        <v>43206</v>
      </c>
      <c r="N632">
        <v>1</v>
      </c>
      <c r="O632">
        <v>1609658</v>
      </c>
      <c r="P632" t="s">
        <v>48</v>
      </c>
      <c r="Q632" t="s">
        <v>329</v>
      </c>
      <c r="R632">
        <v>27</v>
      </c>
      <c r="S632" t="s">
        <v>4743</v>
      </c>
      <c r="T632">
        <v>274882</v>
      </c>
      <c r="U632">
        <v>642877</v>
      </c>
      <c r="W632">
        <v>0</v>
      </c>
      <c r="X632" t="s">
        <v>2585</v>
      </c>
      <c r="Y632">
        <v>0</v>
      </c>
      <c r="AA632" t="s">
        <v>2594</v>
      </c>
      <c r="AB632" t="s">
        <v>2595</v>
      </c>
      <c r="AC632" t="s">
        <v>2588</v>
      </c>
      <c r="AI632" t="s">
        <v>4130</v>
      </c>
      <c r="AJ632" t="s">
        <v>4744</v>
      </c>
      <c r="AL632" t="s">
        <v>3600</v>
      </c>
    </row>
    <row r="633" spans="1:38" hidden="1">
      <c r="A633" t="s">
        <v>4745</v>
      </c>
      <c r="C633" t="s">
        <v>2598</v>
      </c>
      <c r="D633" s="6">
        <v>44965.22960648148</v>
      </c>
      <c r="E633" t="s">
        <v>4746</v>
      </c>
      <c r="F633" t="s">
        <v>4747</v>
      </c>
      <c r="G633" t="s">
        <v>54</v>
      </c>
      <c r="H633" t="s">
        <v>137</v>
      </c>
      <c r="I633">
        <v>0</v>
      </c>
      <c r="J633">
        <v>0</v>
      </c>
      <c r="K633" s="6">
        <v>44964.000648148147</v>
      </c>
      <c r="L633" t="s">
        <v>4748</v>
      </c>
      <c r="M633">
        <v>267136</v>
      </c>
      <c r="N633">
        <v>1</v>
      </c>
      <c r="O633">
        <v>9952153</v>
      </c>
      <c r="P633" t="s">
        <v>48</v>
      </c>
      <c r="Q633" t="s">
        <v>329</v>
      </c>
      <c r="R633">
        <v>1106</v>
      </c>
      <c r="S633" t="s">
        <v>4749</v>
      </c>
      <c r="T633">
        <v>48724</v>
      </c>
      <c r="U633">
        <v>642877</v>
      </c>
      <c r="W633">
        <v>0</v>
      </c>
      <c r="X633" t="s">
        <v>2585</v>
      </c>
      <c r="Y633">
        <v>0</v>
      </c>
      <c r="AA633" t="s">
        <v>2594</v>
      </c>
      <c r="AB633" t="s">
        <v>2595</v>
      </c>
      <c r="AC633" t="s">
        <v>2588</v>
      </c>
      <c r="AI633" t="s">
        <v>4130</v>
      </c>
      <c r="AJ633" t="s">
        <v>4750</v>
      </c>
      <c r="AL633" t="s">
        <v>3600</v>
      </c>
    </row>
    <row r="634" spans="1:38" hidden="1">
      <c r="A634" t="s">
        <v>4751</v>
      </c>
      <c r="C634" t="s">
        <v>2598</v>
      </c>
      <c r="D634" s="6">
        <v>44965.229618055557</v>
      </c>
      <c r="E634" t="s">
        <v>4752</v>
      </c>
      <c r="F634" t="s">
        <v>4753</v>
      </c>
      <c r="G634" t="s">
        <v>54</v>
      </c>
      <c r="H634" t="s">
        <v>514</v>
      </c>
      <c r="I634">
        <v>0</v>
      </c>
      <c r="J634">
        <v>1</v>
      </c>
      <c r="K634" s="6">
        <v>44964</v>
      </c>
      <c r="L634" t="s">
        <v>4754</v>
      </c>
      <c r="M634">
        <v>71554</v>
      </c>
      <c r="N634">
        <v>1</v>
      </c>
      <c r="O634">
        <v>2665755</v>
      </c>
      <c r="P634" t="s">
        <v>48</v>
      </c>
      <c r="Q634" t="s">
        <v>329</v>
      </c>
      <c r="R634">
        <v>27</v>
      </c>
      <c r="S634" t="s">
        <v>4755</v>
      </c>
      <c r="T634">
        <v>151802</v>
      </c>
      <c r="U634">
        <v>642877</v>
      </c>
      <c r="W634">
        <v>0</v>
      </c>
      <c r="X634" t="s">
        <v>2585</v>
      </c>
      <c r="Y634">
        <v>0</v>
      </c>
      <c r="AA634" t="s">
        <v>2594</v>
      </c>
      <c r="AB634" t="s">
        <v>2595</v>
      </c>
      <c r="AC634" t="s">
        <v>2588</v>
      </c>
      <c r="AI634" t="s">
        <v>4130</v>
      </c>
      <c r="AJ634" t="s">
        <v>4756</v>
      </c>
      <c r="AL634" t="s">
        <v>3600</v>
      </c>
    </row>
    <row r="635" spans="1:38" hidden="1">
      <c r="A635" t="s">
        <v>4757</v>
      </c>
      <c r="C635" t="s">
        <v>2598</v>
      </c>
      <c r="D635" s="6">
        <v>44967.165798611109</v>
      </c>
      <c r="E635" t="s">
        <v>4758</v>
      </c>
      <c r="F635" t="s">
        <v>4759</v>
      </c>
      <c r="G635" t="s">
        <v>54</v>
      </c>
      <c r="H635" t="s">
        <v>137</v>
      </c>
      <c r="I635">
        <v>0</v>
      </c>
      <c r="J635">
        <v>0</v>
      </c>
      <c r="K635" s="6">
        <v>44966.000983796293</v>
      </c>
      <c r="L635" t="s">
        <v>4760</v>
      </c>
      <c r="M635">
        <v>267136</v>
      </c>
      <c r="N635">
        <v>1</v>
      </c>
      <c r="O635">
        <v>9952153</v>
      </c>
      <c r="P635" t="s">
        <v>48</v>
      </c>
      <c r="Q635" t="s">
        <v>329</v>
      </c>
      <c r="R635">
        <v>1106</v>
      </c>
      <c r="S635" t="s">
        <v>4761</v>
      </c>
      <c r="T635">
        <v>48724</v>
      </c>
      <c r="U635">
        <v>642877</v>
      </c>
      <c r="W635">
        <v>0</v>
      </c>
      <c r="X635" t="s">
        <v>2585</v>
      </c>
      <c r="Y635">
        <v>0</v>
      </c>
      <c r="AA635" t="s">
        <v>2594</v>
      </c>
      <c r="AB635" t="s">
        <v>2595</v>
      </c>
      <c r="AC635" t="s">
        <v>2588</v>
      </c>
      <c r="AI635" t="s">
        <v>4130</v>
      </c>
      <c r="AJ635" t="s">
        <v>2992</v>
      </c>
      <c r="AL635" t="s">
        <v>3600</v>
      </c>
    </row>
    <row r="636" spans="1:38" hidden="1">
      <c r="A636" t="s">
        <v>4762</v>
      </c>
      <c r="C636" t="s">
        <v>2598</v>
      </c>
      <c r="D636" s="6">
        <v>44967.165810185186</v>
      </c>
      <c r="E636" t="s">
        <v>4763</v>
      </c>
      <c r="F636" t="s">
        <v>4764</v>
      </c>
      <c r="G636" t="s">
        <v>54</v>
      </c>
      <c r="H636" t="s">
        <v>137</v>
      </c>
      <c r="I636">
        <v>0</v>
      </c>
      <c r="J636">
        <v>0</v>
      </c>
      <c r="K636" s="6">
        <v>44966.000983796293</v>
      </c>
      <c r="L636" t="s">
        <v>2630</v>
      </c>
      <c r="M636">
        <v>267136</v>
      </c>
      <c r="N636">
        <v>1</v>
      </c>
      <c r="O636">
        <v>9952153</v>
      </c>
      <c r="P636" t="s">
        <v>48</v>
      </c>
      <c r="Q636" t="s">
        <v>329</v>
      </c>
      <c r="R636">
        <v>1106</v>
      </c>
      <c r="S636" t="s">
        <v>2634</v>
      </c>
      <c r="T636">
        <v>48724</v>
      </c>
      <c r="U636">
        <v>642877</v>
      </c>
      <c r="W636">
        <v>0</v>
      </c>
      <c r="X636" t="s">
        <v>2585</v>
      </c>
      <c r="Y636">
        <v>0</v>
      </c>
      <c r="AA636" t="s">
        <v>2594</v>
      </c>
      <c r="AB636" t="s">
        <v>2595</v>
      </c>
      <c r="AC636" t="s">
        <v>2588</v>
      </c>
      <c r="AI636" t="s">
        <v>4130</v>
      </c>
      <c r="AJ636" t="s">
        <v>4765</v>
      </c>
      <c r="AL636" t="s">
        <v>3600</v>
      </c>
    </row>
    <row r="637" spans="1:38" hidden="1">
      <c r="A637" t="s">
        <v>4766</v>
      </c>
      <c r="C637" t="s">
        <v>2598</v>
      </c>
      <c r="D637" s="6">
        <v>44968.131157407406</v>
      </c>
      <c r="E637" t="s">
        <v>4767</v>
      </c>
      <c r="F637" t="s">
        <v>4768</v>
      </c>
      <c r="G637" t="s">
        <v>54</v>
      </c>
      <c r="H637" t="s">
        <v>53</v>
      </c>
      <c r="I637">
        <v>0</v>
      </c>
      <c r="J637">
        <v>0</v>
      </c>
      <c r="K637" s="6">
        <v>44967.466886574075</v>
      </c>
      <c r="L637" t="s">
        <v>4769</v>
      </c>
      <c r="M637">
        <v>26667</v>
      </c>
      <c r="N637">
        <v>1</v>
      </c>
      <c r="O637">
        <v>993472</v>
      </c>
      <c r="P637" t="s">
        <v>48</v>
      </c>
      <c r="Q637" t="s">
        <v>329</v>
      </c>
      <c r="R637">
        <v>1106</v>
      </c>
      <c r="S637" t="s">
        <v>4770</v>
      </c>
      <c r="T637">
        <v>125887</v>
      </c>
      <c r="U637">
        <v>642877</v>
      </c>
      <c r="W637">
        <v>0</v>
      </c>
      <c r="X637" t="s">
        <v>2585</v>
      </c>
      <c r="Y637">
        <v>0</v>
      </c>
      <c r="AA637" t="s">
        <v>2594</v>
      </c>
      <c r="AB637" t="s">
        <v>2606</v>
      </c>
      <c r="AC637" t="s">
        <v>2588</v>
      </c>
      <c r="AI637" t="s">
        <v>4130</v>
      </c>
      <c r="AJ637" t="s">
        <v>4771</v>
      </c>
      <c r="AL637" t="s">
        <v>3600</v>
      </c>
    </row>
    <row r="638" spans="1:38" hidden="1">
      <c r="A638" t="s">
        <v>4772</v>
      </c>
      <c r="C638" t="s">
        <v>2709</v>
      </c>
      <c r="D638" s="6">
        <v>44968.131157407406</v>
      </c>
      <c r="E638" t="s">
        <v>4773</v>
      </c>
      <c r="F638" t="s">
        <v>4774</v>
      </c>
      <c r="G638" t="s">
        <v>122</v>
      </c>
      <c r="H638" t="s">
        <v>1779</v>
      </c>
      <c r="I638">
        <v>0</v>
      </c>
      <c r="J638">
        <v>39</v>
      </c>
      <c r="K638" s="6">
        <v>44968</v>
      </c>
      <c r="L638" t="s">
        <v>2630</v>
      </c>
      <c r="M638">
        <v>7722.08</v>
      </c>
      <c r="N638">
        <v>578</v>
      </c>
      <c r="O638">
        <v>141223</v>
      </c>
      <c r="P638" t="s">
        <v>48</v>
      </c>
      <c r="Q638" t="s">
        <v>329</v>
      </c>
      <c r="R638">
        <v>27</v>
      </c>
      <c r="S638" t="s">
        <v>2634</v>
      </c>
      <c r="T638">
        <v>144616</v>
      </c>
      <c r="U638">
        <v>642876</v>
      </c>
      <c r="W638">
        <v>0</v>
      </c>
      <c r="X638" t="s">
        <v>2585</v>
      </c>
      <c r="Y638">
        <v>0</v>
      </c>
      <c r="AA638" t="s">
        <v>2594</v>
      </c>
      <c r="AB638" t="s">
        <v>2595</v>
      </c>
      <c r="AC638" t="s">
        <v>2588</v>
      </c>
      <c r="AI638" t="s">
        <v>4130</v>
      </c>
      <c r="AJ638" t="s">
        <v>4724</v>
      </c>
      <c r="AL638" t="s">
        <v>3600</v>
      </c>
    </row>
    <row r="639" spans="1:38" hidden="1">
      <c r="A639" t="s">
        <v>4775</v>
      </c>
      <c r="C639" t="s">
        <v>2598</v>
      </c>
      <c r="D639" s="6">
        <v>44970.108356481483</v>
      </c>
      <c r="E639" t="s">
        <v>4776</v>
      </c>
      <c r="F639" t="s">
        <v>4777</v>
      </c>
      <c r="G639" t="s">
        <v>54</v>
      </c>
      <c r="H639" t="s">
        <v>153</v>
      </c>
      <c r="I639">
        <v>0</v>
      </c>
      <c r="J639">
        <v>0</v>
      </c>
      <c r="K639" s="6">
        <v>44969.442002314812</v>
      </c>
      <c r="L639" t="s">
        <v>2723</v>
      </c>
      <c r="M639">
        <v>43206</v>
      </c>
      <c r="N639">
        <v>1</v>
      </c>
      <c r="O639">
        <v>1609658</v>
      </c>
      <c r="P639" t="s">
        <v>48</v>
      </c>
      <c r="Q639" t="s">
        <v>329</v>
      </c>
      <c r="R639">
        <v>27</v>
      </c>
      <c r="S639" t="s">
        <v>3649</v>
      </c>
      <c r="T639">
        <v>274882</v>
      </c>
      <c r="U639">
        <v>642877</v>
      </c>
      <c r="W639">
        <v>0</v>
      </c>
      <c r="X639" t="s">
        <v>2585</v>
      </c>
      <c r="Y639">
        <v>0</v>
      </c>
      <c r="AA639" t="s">
        <v>2594</v>
      </c>
      <c r="AB639" t="s">
        <v>2606</v>
      </c>
      <c r="AC639" t="s">
        <v>2588</v>
      </c>
      <c r="AI639" t="s">
        <v>4130</v>
      </c>
      <c r="AJ639" t="s">
        <v>4778</v>
      </c>
      <c r="AL639" t="s">
        <v>3600</v>
      </c>
    </row>
    <row r="640" spans="1:38" hidden="1">
      <c r="A640" t="s">
        <v>4779</v>
      </c>
      <c r="C640" t="s">
        <v>2709</v>
      </c>
      <c r="D640" s="6">
        <v>44971.237453703703</v>
      </c>
      <c r="E640" t="s">
        <v>4780</v>
      </c>
      <c r="F640" t="s">
        <v>4781</v>
      </c>
      <c r="G640" t="s">
        <v>122</v>
      </c>
      <c r="H640" t="s">
        <v>4782</v>
      </c>
      <c r="I640">
        <v>0</v>
      </c>
      <c r="J640">
        <v>12</v>
      </c>
      <c r="K640" s="6">
        <v>44971</v>
      </c>
      <c r="L640" t="s">
        <v>4783</v>
      </c>
      <c r="M640">
        <v>1178.0999999999999</v>
      </c>
      <c r="N640">
        <v>63</v>
      </c>
      <c r="O640">
        <v>13536</v>
      </c>
      <c r="P640" t="s">
        <v>48</v>
      </c>
      <c r="Q640" t="s">
        <v>329</v>
      </c>
      <c r="R640">
        <v>27</v>
      </c>
      <c r="S640" t="s">
        <v>4784</v>
      </c>
      <c r="T640">
        <v>470488</v>
      </c>
      <c r="U640">
        <v>642876</v>
      </c>
      <c r="W640">
        <v>0</v>
      </c>
      <c r="X640" t="s">
        <v>2585</v>
      </c>
      <c r="Y640">
        <v>0</v>
      </c>
      <c r="AA640" t="s">
        <v>2594</v>
      </c>
      <c r="AB640" t="s">
        <v>2595</v>
      </c>
      <c r="AC640" t="s">
        <v>2588</v>
      </c>
      <c r="AI640" t="s">
        <v>4130</v>
      </c>
      <c r="AJ640" t="s">
        <v>4785</v>
      </c>
      <c r="AL640" t="s">
        <v>3600</v>
      </c>
    </row>
    <row r="641" spans="1:38" hidden="1">
      <c r="A641" t="s">
        <v>4786</v>
      </c>
      <c r="C641" t="s">
        <v>2598</v>
      </c>
      <c r="D641" s="6">
        <v>44971.23746527778</v>
      </c>
      <c r="E641" t="s">
        <v>4787</v>
      </c>
      <c r="F641" t="s">
        <v>4788</v>
      </c>
      <c r="G641" t="s">
        <v>54</v>
      </c>
      <c r="H641" t="s">
        <v>137</v>
      </c>
      <c r="I641">
        <v>0</v>
      </c>
      <c r="J641">
        <v>0</v>
      </c>
      <c r="K641" s="6">
        <v>44970.000902777778</v>
      </c>
      <c r="L641" t="s">
        <v>4789</v>
      </c>
      <c r="M641">
        <v>267136</v>
      </c>
      <c r="N641">
        <v>1</v>
      </c>
      <c r="O641">
        <v>9952153</v>
      </c>
      <c r="P641" t="s">
        <v>48</v>
      </c>
      <c r="Q641" t="s">
        <v>329</v>
      </c>
      <c r="R641">
        <v>1106</v>
      </c>
      <c r="S641" t="s">
        <v>4790</v>
      </c>
      <c r="T641">
        <v>48724</v>
      </c>
      <c r="U641">
        <v>642877</v>
      </c>
      <c r="W641">
        <v>0</v>
      </c>
      <c r="X641" t="s">
        <v>2585</v>
      </c>
      <c r="Y641">
        <v>0</v>
      </c>
      <c r="AA641" t="s">
        <v>2594</v>
      </c>
      <c r="AB641" t="s">
        <v>2595</v>
      </c>
      <c r="AC641" t="s">
        <v>2607</v>
      </c>
      <c r="AI641" t="s">
        <v>4130</v>
      </c>
      <c r="AJ641" t="s">
        <v>4791</v>
      </c>
      <c r="AL641" t="s">
        <v>3600</v>
      </c>
    </row>
    <row r="642" spans="1:38" hidden="1">
      <c r="A642" t="s">
        <v>4792</v>
      </c>
      <c r="C642" t="s">
        <v>2709</v>
      </c>
      <c r="D642" s="6">
        <v>44971.23746527778</v>
      </c>
      <c r="E642" t="s">
        <v>4793</v>
      </c>
      <c r="F642" t="s">
        <v>4794</v>
      </c>
      <c r="G642" t="s">
        <v>122</v>
      </c>
      <c r="H642" t="s">
        <v>129</v>
      </c>
      <c r="I642">
        <v>0</v>
      </c>
      <c r="J642">
        <v>32</v>
      </c>
      <c r="K642" s="6">
        <v>44971</v>
      </c>
      <c r="L642" t="s">
        <v>4789</v>
      </c>
      <c r="M642">
        <v>77674.679999999993</v>
      </c>
      <c r="N642">
        <v>2124</v>
      </c>
      <c r="O642">
        <v>875125</v>
      </c>
      <c r="P642" t="s">
        <v>48</v>
      </c>
      <c r="Q642" t="s">
        <v>329</v>
      </c>
      <c r="R642">
        <v>27</v>
      </c>
      <c r="S642" t="s">
        <v>4795</v>
      </c>
      <c r="T642">
        <v>121492</v>
      </c>
      <c r="U642">
        <v>642876</v>
      </c>
      <c r="W642">
        <v>0</v>
      </c>
      <c r="X642" t="s">
        <v>2585</v>
      </c>
      <c r="Y642">
        <v>0</v>
      </c>
      <c r="AA642" t="s">
        <v>2594</v>
      </c>
      <c r="AB642" t="s">
        <v>2595</v>
      </c>
      <c r="AC642" t="s">
        <v>2607</v>
      </c>
      <c r="AI642" t="s">
        <v>4130</v>
      </c>
      <c r="AJ642" t="s">
        <v>4791</v>
      </c>
      <c r="AL642" t="s">
        <v>3600</v>
      </c>
    </row>
    <row r="643" spans="1:38" hidden="1">
      <c r="A643" t="s">
        <v>4796</v>
      </c>
      <c r="C643" t="s">
        <v>2598</v>
      </c>
      <c r="D643" s="6">
        <v>44971.237476851849</v>
      </c>
      <c r="E643" t="s">
        <v>4797</v>
      </c>
      <c r="F643" t="s">
        <v>4798</v>
      </c>
      <c r="G643" t="s">
        <v>54</v>
      </c>
      <c r="H643" t="s">
        <v>93</v>
      </c>
      <c r="I643">
        <v>0</v>
      </c>
      <c r="J643">
        <v>0</v>
      </c>
      <c r="K643" s="6">
        <v>44970.716458333336</v>
      </c>
      <c r="L643" t="s">
        <v>4799</v>
      </c>
      <c r="M643">
        <v>81194</v>
      </c>
      <c r="N643">
        <v>1</v>
      </c>
      <c r="O643">
        <v>3024868</v>
      </c>
      <c r="P643" t="s">
        <v>48</v>
      </c>
      <c r="Q643" t="s">
        <v>329</v>
      </c>
      <c r="R643">
        <v>1106</v>
      </c>
      <c r="S643" t="s">
        <v>4800</v>
      </c>
      <c r="T643">
        <v>61074</v>
      </c>
      <c r="U643">
        <v>642877</v>
      </c>
      <c r="W643">
        <v>0</v>
      </c>
      <c r="X643" t="s">
        <v>2585</v>
      </c>
      <c r="Y643">
        <v>0</v>
      </c>
      <c r="AA643" t="s">
        <v>2594</v>
      </c>
      <c r="AB643" t="s">
        <v>2606</v>
      </c>
      <c r="AC643" t="s">
        <v>2607</v>
      </c>
      <c r="AI643" t="s">
        <v>4130</v>
      </c>
      <c r="AJ643" t="s">
        <v>3655</v>
      </c>
      <c r="AL643" t="s">
        <v>3600</v>
      </c>
    </row>
    <row r="644" spans="1:38" hidden="1">
      <c r="A644" t="s">
        <v>4801</v>
      </c>
      <c r="C644" t="s">
        <v>2598</v>
      </c>
      <c r="D644" s="6">
        <v>44971.237476851849</v>
      </c>
      <c r="E644" t="s">
        <v>4802</v>
      </c>
      <c r="F644" t="s">
        <v>4803</v>
      </c>
      <c r="G644" t="s">
        <v>54</v>
      </c>
      <c r="H644" t="s">
        <v>137</v>
      </c>
      <c r="I644">
        <v>0</v>
      </c>
      <c r="J644">
        <v>0</v>
      </c>
      <c r="K644" s="6">
        <v>44970.000902777778</v>
      </c>
      <c r="L644" t="s">
        <v>4783</v>
      </c>
      <c r="M644">
        <v>267136</v>
      </c>
      <c r="N644">
        <v>1</v>
      </c>
      <c r="O644">
        <v>9952153</v>
      </c>
      <c r="P644" t="s">
        <v>48</v>
      </c>
      <c r="Q644" t="s">
        <v>329</v>
      </c>
      <c r="R644">
        <v>1106</v>
      </c>
      <c r="S644" t="s">
        <v>4804</v>
      </c>
      <c r="T644">
        <v>48724</v>
      </c>
      <c r="U644">
        <v>642877</v>
      </c>
      <c r="W644">
        <v>0</v>
      </c>
      <c r="X644" t="s">
        <v>2585</v>
      </c>
      <c r="Y644">
        <v>0</v>
      </c>
      <c r="AA644" t="s">
        <v>2594</v>
      </c>
      <c r="AB644" t="s">
        <v>2595</v>
      </c>
      <c r="AC644" t="s">
        <v>2588</v>
      </c>
      <c r="AI644" t="s">
        <v>4130</v>
      </c>
      <c r="AJ644" t="s">
        <v>4785</v>
      </c>
      <c r="AL644" t="s">
        <v>3600</v>
      </c>
    </row>
    <row r="645" spans="1:38" hidden="1">
      <c r="A645" t="s">
        <v>4805</v>
      </c>
      <c r="C645" t="s">
        <v>2598</v>
      </c>
      <c r="D645" s="6">
        <v>44971.237488425926</v>
      </c>
      <c r="E645" t="s">
        <v>4806</v>
      </c>
      <c r="F645" t="s">
        <v>4807</v>
      </c>
      <c r="G645" t="s">
        <v>54</v>
      </c>
      <c r="H645" t="s">
        <v>1297</v>
      </c>
      <c r="I645">
        <v>0</v>
      </c>
      <c r="J645">
        <v>0</v>
      </c>
      <c r="K645" s="6">
        <v>44970.849618055552</v>
      </c>
      <c r="L645" t="s">
        <v>2630</v>
      </c>
      <c r="M645">
        <v>15049</v>
      </c>
      <c r="N645">
        <v>1</v>
      </c>
      <c r="O645">
        <v>502221</v>
      </c>
      <c r="P645" t="s">
        <v>48</v>
      </c>
      <c r="Q645" t="s">
        <v>329</v>
      </c>
      <c r="R645">
        <v>1106</v>
      </c>
      <c r="S645" t="s">
        <v>2634</v>
      </c>
      <c r="T645">
        <v>118796</v>
      </c>
      <c r="U645">
        <v>642877</v>
      </c>
      <c r="W645">
        <v>0</v>
      </c>
      <c r="X645" t="s">
        <v>2585</v>
      </c>
      <c r="Y645">
        <v>0</v>
      </c>
      <c r="AA645" t="s">
        <v>2594</v>
      </c>
      <c r="AB645" t="s">
        <v>2606</v>
      </c>
      <c r="AC645" t="s">
        <v>2588</v>
      </c>
      <c r="AI645" t="s">
        <v>4130</v>
      </c>
      <c r="AJ645" t="s">
        <v>3655</v>
      </c>
      <c r="AL645" t="s">
        <v>3600</v>
      </c>
    </row>
    <row r="646" spans="1:38" hidden="1">
      <c r="A646" t="s">
        <v>4808</v>
      </c>
      <c r="C646" t="s">
        <v>2598</v>
      </c>
      <c r="D646" s="6">
        <v>44971.237488425926</v>
      </c>
      <c r="E646" t="s">
        <v>4809</v>
      </c>
      <c r="F646" t="s">
        <v>4810</v>
      </c>
      <c r="G646" t="s">
        <v>54</v>
      </c>
      <c r="H646" t="s">
        <v>53</v>
      </c>
      <c r="I646">
        <v>0</v>
      </c>
      <c r="J646">
        <v>0</v>
      </c>
      <c r="K646" s="6">
        <v>44970.470671296294</v>
      </c>
      <c r="L646" t="s">
        <v>693</v>
      </c>
      <c r="M646">
        <v>26667</v>
      </c>
      <c r="N646">
        <v>1</v>
      </c>
      <c r="O646">
        <v>993472</v>
      </c>
      <c r="P646" t="s">
        <v>48</v>
      </c>
      <c r="Q646" t="s">
        <v>329</v>
      </c>
      <c r="R646">
        <v>1106</v>
      </c>
      <c r="S646" t="s">
        <v>4811</v>
      </c>
      <c r="T646">
        <v>125887</v>
      </c>
      <c r="U646">
        <v>642877</v>
      </c>
      <c r="W646">
        <v>0</v>
      </c>
      <c r="X646" t="s">
        <v>2585</v>
      </c>
      <c r="Y646">
        <v>0</v>
      </c>
      <c r="AA646" t="s">
        <v>2594</v>
      </c>
      <c r="AB646" t="s">
        <v>2606</v>
      </c>
      <c r="AC646" t="s">
        <v>2588</v>
      </c>
      <c r="AI646" t="s">
        <v>4130</v>
      </c>
      <c r="AJ646" t="s">
        <v>4516</v>
      </c>
      <c r="AL646" t="s">
        <v>3600</v>
      </c>
    </row>
    <row r="647" spans="1:38" hidden="1">
      <c r="A647" t="s">
        <v>4812</v>
      </c>
      <c r="C647" t="s">
        <v>2598</v>
      </c>
      <c r="D647" s="6">
        <v>44971.237500000003</v>
      </c>
      <c r="E647" t="s">
        <v>4813</v>
      </c>
      <c r="F647" t="s">
        <v>4814</v>
      </c>
      <c r="G647" t="s">
        <v>54</v>
      </c>
      <c r="H647" t="s">
        <v>698</v>
      </c>
      <c r="I647">
        <v>0</v>
      </c>
      <c r="J647">
        <v>0</v>
      </c>
      <c r="K647" s="6">
        <v>44970.014293981483</v>
      </c>
      <c r="L647" t="s">
        <v>4706</v>
      </c>
      <c r="M647">
        <v>256657</v>
      </c>
      <c r="N647">
        <v>1</v>
      </c>
      <c r="O647">
        <v>9561753</v>
      </c>
      <c r="P647" t="s">
        <v>48</v>
      </c>
      <c r="Q647" t="s">
        <v>329</v>
      </c>
      <c r="R647">
        <v>27</v>
      </c>
      <c r="S647" t="s">
        <v>4815</v>
      </c>
      <c r="T647">
        <v>169489</v>
      </c>
      <c r="U647">
        <v>642877</v>
      </c>
      <c r="W647">
        <v>0</v>
      </c>
      <c r="X647" t="s">
        <v>2585</v>
      </c>
      <c r="Y647">
        <v>0</v>
      </c>
      <c r="AA647" t="s">
        <v>2594</v>
      </c>
      <c r="AB647" t="s">
        <v>2606</v>
      </c>
      <c r="AC647" t="s">
        <v>2588</v>
      </c>
      <c r="AI647" t="s">
        <v>4130</v>
      </c>
      <c r="AJ647" t="s">
        <v>3655</v>
      </c>
      <c r="AL647" t="s">
        <v>3600</v>
      </c>
    </row>
    <row r="648" spans="1:38" hidden="1">
      <c r="A648" t="s">
        <v>4816</v>
      </c>
      <c r="C648" t="s">
        <v>2582</v>
      </c>
      <c r="D648" s="6">
        <v>44971.237592592595</v>
      </c>
      <c r="E648" t="s">
        <v>4817</v>
      </c>
      <c r="F648" t="s">
        <v>4818</v>
      </c>
      <c r="G648" t="s">
        <v>354</v>
      </c>
      <c r="H648" t="s">
        <v>1041</v>
      </c>
      <c r="I648">
        <v>0</v>
      </c>
      <c r="J648">
        <v>0</v>
      </c>
      <c r="K648" s="6">
        <v>44970.628483796296</v>
      </c>
      <c r="L648" t="s">
        <v>4783</v>
      </c>
      <c r="M648">
        <v>1</v>
      </c>
      <c r="N648">
        <v>1</v>
      </c>
      <c r="O648">
        <v>0</v>
      </c>
      <c r="P648" t="s">
        <v>48</v>
      </c>
      <c r="Q648" t="s">
        <v>329</v>
      </c>
      <c r="R648">
        <v>43</v>
      </c>
      <c r="S648" t="s">
        <v>4819</v>
      </c>
      <c r="T648">
        <v>52738</v>
      </c>
      <c r="U648">
        <v>565801</v>
      </c>
      <c r="W648">
        <v>0</v>
      </c>
      <c r="X648" t="s">
        <v>2585</v>
      </c>
      <c r="Y648">
        <v>0</v>
      </c>
      <c r="AA648" t="s">
        <v>2594</v>
      </c>
      <c r="AB648" t="s">
        <v>2595</v>
      </c>
      <c r="AC648" t="s">
        <v>2588</v>
      </c>
      <c r="AI648" t="s">
        <v>4130</v>
      </c>
      <c r="AJ648" t="s">
        <v>4785</v>
      </c>
      <c r="AL648" t="s">
        <v>3600</v>
      </c>
    </row>
    <row r="649" spans="1:38" hidden="1">
      <c r="A649" t="s">
        <v>4820</v>
      </c>
      <c r="C649" t="s">
        <v>2709</v>
      </c>
      <c r="D649" s="6">
        <v>44972.223414351851</v>
      </c>
      <c r="E649" t="s">
        <v>4821</v>
      </c>
      <c r="F649" t="s">
        <v>4822</v>
      </c>
      <c r="G649" t="s">
        <v>122</v>
      </c>
      <c r="H649" t="s">
        <v>492</v>
      </c>
      <c r="I649">
        <v>0</v>
      </c>
      <c r="J649">
        <v>4</v>
      </c>
      <c r="K649" s="6">
        <v>44972</v>
      </c>
      <c r="L649" t="s">
        <v>494</v>
      </c>
      <c r="M649">
        <v>62374.559999999998</v>
      </c>
      <c r="N649">
        <v>1592</v>
      </c>
      <c r="O649">
        <v>325721</v>
      </c>
      <c r="P649" t="s">
        <v>48</v>
      </c>
      <c r="Q649" t="s">
        <v>329</v>
      </c>
      <c r="R649">
        <v>27</v>
      </c>
      <c r="S649" t="s">
        <v>3084</v>
      </c>
      <c r="T649">
        <v>121422</v>
      </c>
      <c r="U649">
        <v>642876</v>
      </c>
      <c r="W649">
        <v>0</v>
      </c>
      <c r="X649" t="s">
        <v>2585</v>
      </c>
      <c r="Y649">
        <v>0</v>
      </c>
      <c r="AA649" t="s">
        <v>2594</v>
      </c>
      <c r="AB649" t="s">
        <v>2595</v>
      </c>
      <c r="AC649" t="s">
        <v>2588</v>
      </c>
      <c r="AI649" t="s">
        <v>4130</v>
      </c>
      <c r="AJ649" t="s">
        <v>4823</v>
      </c>
      <c r="AL649" t="s">
        <v>3600</v>
      </c>
    </row>
    <row r="650" spans="1:38" hidden="1">
      <c r="A650" t="s">
        <v>4824</v>
      </c>
      <c r="C650" t="s">
        <v>2709</v>
      </c>
      <c r="D650" s="6">
        <v>44972.223425925928</v>
      </c>
      <c r="E650" t="s">
        <v>4825</v>
      </c>
      <c r="F650" t="s">
        <v>4826</v>
      </c>
      <c r="G650" t="s">
        <v>122</v>
      </c>
      <c r="H650" t="s">
        <v>267</v>
      </c>
      <c r="I650">
        <v>0</v>
      </c>
      <c r="J650">
        <v>11</v>
      </c>
      <c r="K650" s="6">
        <v>44972</v>
      </c>
      <c r="L650" t="s">
        <v>699</v>
      </c>
      <c r="M650">
        <v>4882.2</v>
      </c>
      <c r="N650">
        <v>237</v>
      </c>
      <c r="O650">
        <v>105134</v>
      </c>
      <c r="P650" t="s">
        <v>48</v>
      </c>
      <c r="Q650" t="s">
        <v>329</v>
      </c>
      <c r="R650">
        <v>27</v>
      </c>
      <c r="S650" t="s">
        <v>3291</v>
      </c>
      <c r="T650">
        <v>121686</v>
      </c>
      <c r="U650">
        <v>642876</v>
      </c>
      <c r="W650">
        <v>0</v>
      </c>
      <c r="X650" t="s">
        <v>2585</v>
      </c>
      <c r="Y650">
        <v>0</v>
      </c>
      <c r="AA650" t="s">
        <v>2594</v>
      </c>
      <c r="AB650" t="s">
        <v>2595</v>
      </c>
      <c r="AC650" t="s">
        <v>2588</v>
      </c>
      <c r="AI650" t="s">
        <v>4130</v>
      </c>
      <c r="AJ650" t="s">
        <v>4823</v>
      </c>
      <c r="AL650" t="s">
        <v>3600</v>
      </c>
    </row>
    <row r="651" spans="1:38" hidden="1">
      <c r="A651" t="s">
        <v>4827</v>
      </c>
      <c r="C651" t="s">
        <v>2598</v>
      </c>
      <c r="D651" s="6">
        <v>44972.223437499997</v>
      </c>
      <c r="E651" t="s">
        <v>4828</v>
      </c>
      <c r="F651" t="s">
        <v>4829</v>
      </c>
      <c r="G651" t="s">
        <v>54</v>
      </c>
      <c r="H651" t="s">
        <v>379</v>
      </c>
      <c r="I651">
        <v>0</v>
      </c>
      <c r="J651">
        <v>0</v>
      </c>
      <c r="K651" s="6">
        <v>44971.57916666667</v>
      </c>
      <c r="L651" t="s">
        <v>4830</v>
      </c>
      <c r="M651">
        <v>126966</v>
      </c>
      <c r="N651">
        <v>1</v>
      </c>
      <c r="O651">
        <v>4730139</v>
      </c>
      <c r="P651" t="s">
        <v>48</v>
      </c>
      <c r="Q651" t="s">
        <v>329</v>
      </c>
      <c r="R651">
        <v>1106</v>
      </c>
      <c r="S651" t="s">
        <v>4831</v>
      </c>
      <c r="T651">
        <v>71657</v>
      </c>
      <c r="U651">
        <v>642877</v>
      </c>
      <c r="W651">
        <v>0</v>
      </c>
      <c r="X651" t="s">
        <v>2585</v>
      </c>
      <c r="Y651">
        <v>0</v>
      </c>
      <c r="AA651" t="s">
        <v>2594</v>
      </c>
      <c r="AB651" t="s">
        <v>2606</v>
      </c>
      <c r="AC651" t="s">
        <v>2588</v>
      </c>
      <c r="AI651" t="s">
        <v>4130</v>
      </c>
      <c r="AJ651" t="s">
        <v>3655</v>
      </c>
      <c r="AL651" t="s">
        <v>3600</v>
      </c>
    </row>
    <row r="652" spans="1:38" hidden="1">
      <c r="A652" t="s">
        <v>4832</v>
      </c>
      <c r="C652" t="s">
        <v>2709</v>
      </c>
      <c r="D652" s="6">
        <v>44972.223437499997</v>
      </c>
      <c r="E652" t="s">
        <v>4833</v>
      </c>
      <c r="F652" t="s">
        <v>4834</v>
      </c>
      <c r="G652" t="s">
        <v>122</v>
      </c>
      <c r="H652" t="s">
        <v>752</v>
      </c>
      <c r="I652">
        <v>0</v>
      </c>
      <c r="J652">
        <v>10</v>
      </c>
      <c r="K652" s="6">
        <v>44972</v>
      </c>
      <c r="L652" t="s">
        <v>673</v>
      </c>
      <c r="M652">
        <v>7987.5</v>
      </c>
      <c r="N652">
        <v>250</v>
      </c>
      <c r="O652">
        <v>317817</v>
      </c>
      <c r="P652" t="s">
        <v>48</v>
      </c>
      <c r="Q652" t="s">
        <v>329</v>
      </c>
      <c r="R652">
        <v>27</v>
      </c>
      <c r="S652" t="s">
        <v>3011</v>
      </c>
      <c r="T652">
        <v>121688</v>
      </c>
      <c r="U652">
        <v>642876</v>
      </c>
      <c r="W652">
        <v>0</v>
      </c>
      <c r="X652" t="s">
        <v>2585</v>
      </c>
      <c r="Y652">
        <v>0</v>
      </c>
      <c r="AA652" t="s">
        <v>2594</v>
      </c>
      <c r="AB652" t="s">
        <v>2606</v>
      </c>
      <c r="AC652" t="s">
        <v>2588</v>
      </c>
      <c r="AI652" t="s">
        <v>4130</v>
      </c>
      <c r="AJ652" t="s">
        <v>4823</v>
      </c>
      <c r="AL652" t="s">
        <v>3600</v>
      </c>
    </row>
    <row r="653" spans="1:38" hidden="1">
      <c r="A653" t="s">
        <v>4835</v>
      </c>
      <c r="C653" t="s">
        <v>2598</v>
      </c>
      <c r="D653" s="6">
        <v>44972.223449074074</v>
      </c>
      <c r="E653" t="s">
        <v>4836</v>
      </c>
      <c r="F653" t="s">
        <v>4837</v>
      </c>
      <c r="G653" t="s">
        <v>54</v>
      </c>
      <c r="H653" t="s">
        <v>137</v>
      </c>
      <c r="I653">
        <v>0</v>
      </c>
      <c r="J653">
        <v>0</v>
      </c>
      <c r="K653" s="6">
        <v>44971.000335648147</v>
      </c>
      <c r="L653" t="s">
        <v>4748</v>
      </c>
      <c r="M653">
        <v>267136</v>
      </c>
      <c r="N653">
        <v>1</v>
      </c>
      <c r="O653">
        <v>9952153</v>
      </c>
      <c r="P653" t="s">
        <v>48</v>
      </c>
      <c r="Q653" t="s">
        <v>329</v>
      </c>
      <c r="R653">
        <v>1106</v>
      </c>
      <c r="S653" t="s">
        <v>4838</v>
      </c>
      <c r="T653">
        <v>48724</v>
      </c>
      <c r="U653">
        <v>642877</v>
      </c>
      <c r="W653">
        <v>0</v>
      </c>
      <c r="X653" t="s">
        <v>2585</v>
      </c>
      <c r="Y653">
        <v>0</v>
      </c>
      <c r="AA653" t="s">
        <v>2594</v>
      </c>
      <c r="AB653" t="s">
        <v>2595</v>
      </c>
      <c r="AC653" t="s">
        <v>2588</v>
      </c>
      <c r="AI653" t="s">
        <v>4130</v>
      </c>
      <c r="AJ653" t="s">
        <v>3655</v>
      </c>
      <c r="AL653" t="s">
        <v>3600</v>
      </c>
    </row>
    <row r="654" spans="1:38" hidden="1">
      <c r="A654" t="s">
        <v>4839</v>
      </c>
      <c r="C654" t="s">
        <v>2598</v>
      </c>
      <c r="D654" s="6">
        <v>44972.223449074074</v>
      </c>
      <c r="E654" t="s">
        <v>4840</v>
      </c>
      <c r="F654" t="s">
        <v>4841</v>
      </c>
      <c r="G654" t="s">
        <v>54</v>
      </c>
      <c r="H654" t="s">
        <v>379</v>
      </c>
      <c r="I654">
        <v>0</v>
      </c>
      <c r="J654">
        <v>0</v>
      </c>
      <c r="K654" s="6">
        <v>44971.508252314816</v>
      </c>
      <c r="L654" t="s">
        <v>4842</v>
      </c>
      <c r="M654">
        <v>126966</v>
      </c>
      <c r="N654">
        <v>1</v>
      </c>
      <c r="O654">
        <v>4730139</v>
      </c>
      <c r="P654" t="s">
        <v>48</v>
      </c>
      <c r="Q654" t="s">
        <v>329</v>
      </c>
      <c r="R654">
        <v>1106</v>
      </c>
      <c r="S654" t="s">
        <v>4843</v>
      </c>
      <c r="T654">
        <v>71657</v>
      </c>
      <c r="U654">
        <v>642877</v>
      </c>
      <c r="W654">
        <v>0</v>
      </c>
      <c r="X654" t="s">
        <v>2585</v>
      </c>
      <c r="Y654">
        <v>0</v>
      </c>
      <c r="AA654" t="s">
        <v>2594</v>
      </c>
      <c r="AB654" t="s">
        <v>2595</v>
      </c>
      <c r="AC654" t="s">
        <v>2588</v>
      </c>
      <c r="AI654" t="s">
        <v>4130</v>
      </c>
      <c r="AJ654" t="s">
        <v>4765</v>
      </c>
      <c r="AL654" t="s">
        <v>3600</v>
      </c>
    </row>
    <row r="655" spans="1:38" hidden="1">
      <c r="A655" t="s">
        <v>4844</v>
      </c>
      <c r="C655" t="s">
        <v>2598</v>
      </c>
      <c r="D655" s="6">
        <v>44972.223460648151</v>
      </c>
      <c r="E655" t="s">
        <v>4845</v>
      </c>
      <c r="F655" t="s">
        <v>4846</v>
      </c>
      <c r="G655" t="s">
        <v>54</v>
      </c>
      <c r="H655" t="s">
        <v>698</v>
      </c>
      <c r="I655">
        <v>0</v>
      </c>
      <c r="J655">
        <v>0</v>
      </c>
      <c r="K655" s="6">
        <v>44972.009432870371</v>
      </c>
      <c r="L655" t="s">
        <v>699</v>
      </c>
      <c r="M655">
        <v>256657</v>
      </c>
      <c r="N655">
        <v>1</v>
      </c>
      <c r="O655">
        <v>9561753</v>
      </c>
      <c r="P655" t="s">
        <v>48</v>
      </c>
      <c r="Q655" t="s">
        <v>329</v>
      </c>
      <c r="R655">
        <v>27</v>
      </c>
      <c r="S655" t="s">
        <v>2753</v>
      </c>
      <c r="T655">
        <v>169489</v>
      </c>
      <c r="U655">
        <v>642877</v>
      </c>
      <c r="W655">
        <v>0</v>
      </c>
      <c r="X655" t="s">
        <v>2585</v>
      </c>
      <c r="Y655">
        <v>0</v>
      </c>
      <c r="AA655" t="s">
        <v>2594</v>
      </c>
      <c r="AB655" t="s">
        <v>2606</v>
      </c>
      <c r="AC655" t="s">
        <v>2588</v>
      </c>
      <c r="AI655" t="s">
        <v>4130</v>
      </c>
      <c r="AJ655" t="s">
        <v>4823</v>
      </c>
      <c r="AL655" t="s">
        <v>3600</v>
      </c>
    </row>
    <row r="656" spans="1:38" hidden="1">
      <c r="A656" t="s">
        <v>4847</v>
      </c>
      <c r="C656" t="s">
        <v>2598</v>
      </c>
      <c r="D656" s="6">
        <v>44972.223460648151</v>
      </c>
      <c r="E656" t="s">
        <v>4848</v>
      </c>
      <c r="F656" t="s">
        <v>4849</v>
      </c>
      <c r="G656" t="s">
        <v>54</v>
      </c>
      <c r="H656" t="s">
        <v>137</v>
      </c>
      <c r="I656">
        <v>0</v>
      </c>
      <c r="J656">
        <v>0</v>
      </c>
      <c r="K656" s="6">
        <v>44972.000983796293</v>
      </c>
      <c r="L656" t="s">
        <v>3157</v>
      </c>
      <c r="M656">
        <v>267136</v>
      </c>
      <c r="N656">
        <v>1</v>
      </c>
      <c r="O656">
        <v>9952153</v>
      </c>
      <c r="P656" t="s">
        <v>48</v>
      </c>
      <c r="Q656" t="s">
        <v>329</v>
      </c>
      <c r="R656">
        <v>1106</v>
      </c>
      <c r="S656" t="s">
        <v>4850</v>
      </c>
      <c r="T656">
        <v>48724</v>
      </c>
      <c r="U656">
        <v>642877</v>
      </c>
      <c r="W656">
        <v>0</v>
      </c>
      <c r="X656" t="s">
        <v>2585</v>
      </c>
      <c r="Y656">
        <v>0</v>
      </c>
      <c r="AA656" t="s">
        <v>2594</v>
      </c>
      <c r="AB656" t="s">
        <v>2606</v>
      </c>
      <c r="AC656" t="s">
        <v>2588</v>
      </c>
      <c r="AI656" t="s">
        <v>4130</v>
      </c>
      <c r="AJ656" t="s">
        <v>4823</v>
      </c>
      <c r="AL656" t="s">
        <v>3600</v>
      </c>
    </row>
    <row r="657" spans="1:38" hidden="1">
      <c r="A657" t="s">
        <v>4851</v>
      </c>
      <c r="C657" t="s">
        <v>2598</v>
      </c>
      <c r="D657" s="6">
        <v>44972.22347222222</v>
      </c>
      <c r="E657" t="s">
        <v>4852</v>
      </c>
      <c r="F657" t="s">
        <v>4853</v>
      </c>
      <c r="G657" t="s">
        <v>54</v>
      </c>
      <c r="H657" t="s">
        <v>145</v>
      </c>
      <c r="I657">
        <v>0</v>
      </c>
      <c r="J657">
        <v>0</v>
      </c>
      <c r="K657" s="6">
        <v>44972.000949074078</v>
      </c>
      <c r="L657" t="s">
        <v>4854</v>
      </c>
      <c r="M657">
        <v>261016</v>
      </c>
      <c r="N657">
        <v>1</v>
      </c>
      <c r="O657">
        <v>9724171</v>
      </c>
      <c r="P657" t="s">
        <v>48</v>
      </c>
      <c r="Q657" t="s">
        <v>329</v>
      </c>
      <c r="R657">
        <v>1106</v>
      </c>
      <c r="S657" t="s">
        <v>4855</v>
      </c>
      <c r="T657">
        <v>41220</v>
      </c>
      <c r="U657">
        <v>642877</v>
      </c>
      <c r="W657">
        <v>0</v>
      </c>
      <c r="X657" t="s">
        <v>2585</v>
      </c>
      <c r="Y657">
        <v>0</v>
      </c>
      <c r="AA657" t="s">
        <v>2594</v>
      </c>
      <c r="AB657" t="s">
        <v>2595</v>
      </c>
      <c r="AC657" t="s">
        <v>2588</v>
      </c>
      <c r="AI657" t="s">
        <v>4130</v>
      </c>
      <c r="AJ657" t="s">
        <v>4823</v>
      </c>
      <c r="AL657" t="s">
        <v>3600</v>
      </c>
    </row>
    <row r="658" spans="1:38" hidden="1">
      <c r="A658" t="s">
        <v>4856</v>
      </c>
      <c r="C658" t="s">
        <v>2582</v>
      </c>
      <c r="D658" s="6">
        <v>44972.223541666666</v>
      </c>
      <c r="E658" t="s">
        <v>4857</v>
      </c>
      <c r="F658" t="s">
        <v>4849</v>
      </c>
      <c r="G658" t="s">
        <v>354</v>
      </c>
      <c r="H658" t="s">
        <v>1041</v>
      </c>
      <c r="I658">
        <v>0</v>
      </c>
      <c r="J658">
        <v>0</v>
      </c>
      <c r="K658" s="6">
        <v>44972.003611111111</v>
      </c>
      <c r="L658" t="s">
        <v>3157</v>
      </c>
      <c r="M658">
        <v>1</v>
      </c>
      <c r="N658">
        <v>1</v>
      </c>
      <c r="O658">
        <v>0</v>
      </c>
      <c r="P658" t="s">
        <v>48</v>
      </c>
      <c r="Q658" t="s">
        <v>329</v>
      </c>
      <c r="R658">
        <v>43</v>
      </c>
      <c r="S658" t="s">
        <v>4084</v>
      </c>
      <c r="T658">
        <v>52738</v>
      </c>
      <c r="U658">
        <v>565801</v>
      </c>
      <c r="W658">
        <v>0</v>
      </c>
      <c r="X658" t="s">
        <v>2585</v>
      </c>
      <c r="Y658">
        <v>0</v>
      </c>
      <c r="AA658" t="s">
        <v>2594</v>
      </c>
      <c r="AB658" t="s">
        <v>2606</v>
      </c>
      <c r="AC658" t="s">
        <v>2588</v>
      </c>
      <c r="AI658" t="s">
        <v>4130</v>
      </c>
      <c r="AJ658" t="s">
        <v>4823</v>
      </c>
      <c r="AL658" t="s">
        <v>3600</v>
      </c>
    </row>
    <row r="659" spans="1:38" hidden="1">
      <c r="A659" t="s">
        <v>4858</v>
      </c>
      <c r="C659" t="s">
        <v>2582</v>
      </c>
      <c r="D659" s="6">
        <v>44972.223553240743</v>
      </c>
      <c r="E659" t="s">
        <v>4859</v>
      </c>
      <c r="F659" t="s">
        <v>4860</v>
      </c>
      <c r="G659" t="s">
        <v>354</v>
      </c>
      <c r="H659" t="s">
        <v>1041</v>
      </c>
      <c r="I659">
        <v>0</v>
      </c>
      <c r="J659">
        <v>0</v>
      </c>
      <c r="K659" s="6">
        <v>44972.003611111111</v>
      </c>
      <c r="L659" t="s">
        <v>4861</v>
      </c>
      <c r="M659">
        <v>1</v>
      </c>
      <c r="N659">
        <v>1</v>
      </c>
      <c r="O659">
        <v>0</v>
      </c>
      <c r="P659" t="s">
        <v>48</v>
      </c>
      <c r="Q659" t="s">
        <v>329</v>
      </c>
      <c r="R659">
        <v>43</v>
      </c>
      <c r="S659" t="s">
        <v>4862</v>
      </c>
      <c r="T659">
        <v>52738</v>
      </c>
      <c r="U659">
        <v>565801</v>
      </c>
      <c r="W659">
        <v>0</v>
      </c>
      <c r="X659" t="s">
        <v>2585</v>
      </c>
      <c r="Y659">
        <v>0</v>
      </c>
      <c r="AA659" t="s">
        <v>2594</v>
      </c>
      <c r="AB659" t="s">
        <v>2606</v>
      </c>
      <c r="AC659" t="s">
        <v>2607</v>
      </c>
      <c r="AI659" t="s">
        <v>4130</v>
      </c>
      <c r="AJ659" t="s">
        <v>4863</v>
      </c>
      <c r="AL659" t="s">
        <v>3600</v>
      </c>
    </row>
    <row r="660" spans="1:38" hidden="1">
      <c r="A660" t="s">
        <v>4864</v>
      </c>
      <c r="C660" t="s">
        <v>2709</v>
      </c>
      <c r="D660" s="6">
        <v>44973.240925925929</v>
      </c>
      <c r="E660" t="s">
        <v>4865</v>
      </c>
      <c r="F660" t="s">
        <v>4849</v>
      </c>
      <c r="G660" t="s">
        <v>122</v>
      </c>
      <c r="H660" t="s">
        <v>1369</v>
      </c>
      <c r="I660">
        <v>0</v>
      </c>
      <c r="J660">
        <v>13</v>
      </c>
      <c r="K660" s="6">
        <v>44972</v>
      </c>
      <c r="L660" t="s">
        <v>3157</v>
      </c>
      <c r="M660">
        <v>411957</v>
      </c>
      <c r="N660">
        <v>1509</v>
      </c>
      <c r="O660">
        <v>10175</v>
      </c>
      <c r="P660" t="s">
        <v>48</v>
      </c>
      <c r="Q660" t="s">
        <v>329</v>
      </c>
      <c r="R660">
        <v>27</v>
      </c>
      <c r="S660" t="s">
        <v>4456</v>
      </c>
      <c r="T660">
        <v>397651</v>
      </c>
      <c r="U660">
        <v>642876</v>
      </c>
      <c r="W660">
        <v>0</v>
      </c>
      <c r="X660" t="s">
        <v>2585</v>
      </c>
      <c r="Y660">
        <v>0</v>
      </c>
      <c r="AA660" t="s">
        <v>2594</v>
      </c>
      <c r="AB660" t="s">
        <v>2606</v>
      </c>
      <c r="AC660" t="s">
        <v>2588</v>
      </c>
      <c r="AI660" t="s">
        <v>4130</v>
      </c>
      <c r="AJ660" t="s">
        <v>4823</v>
      </c>
      <c r="AL660" t="s">
        <v>3600</v>
      </c>
    </row>
    <row r="661" spans="1:38" hidden="1">
      <c r="A661" t="s">
        <v>4866</v>
      </c>
      <c r="C661" t="s">
        <v>2598</v>
      </c>
      <c r="D661" s="6">
        <v>44973.240925925929</v>
      </c>
      <c r="E661" t="s">
        <v>4867</v>
      </c>
      <c r="F661" t="s">
        <v>4868</v>
      </c>
      <c r="G661" t="s">
        <v>54</v>
      </c>
      <c r="H661" t="s">
        <v>53</v>
      </c>
      <c r="I661">
        <v>0</v>
      </c>
      <c r="J661">
        <v>0</v>
      </c>
      <c r="K661" s="6">
        <v>44972.738240740742</v>
      </c>
      <c r="L661" t="s">
        <v>4769</v>
      </c>
      <c r="M661">
        <v>26667</v>
      </c>
      <c r="N661">
        <v>1</v>
      </c>
      <c r="O661">
        <v>993472</v>
      </c>
      <c r="P661" t="s">
        <v>48</v>
      </c>
      <c r="Q661" t="s">
        <v>329</v>
      </c>
      <c r="R661">
        <v>1106</v>
      </c>
      <c r="S661" t="s">
        <v>4770</v>
      </c>
      <c r="T661">
        <v>125887</v>
      </c>
      <c r="U661">
        <v>642877</v>
      </c>
      <c r="W661">
        <v>0</v>
      </c>
      <c r="X661" t="s">
        <v>2585</v>
      </c>
      <c r="Y661">
        <v>0</v>
      </c>
      <c r="AA661" t="s">
        <v>2594</v>
      </c>
      <c r="AB661" t="s">
        <v>2606</v>
      </c>
      <c r="AC661" t="s">
        <v>2588</v>
      </c>
      <c r="AI661" t="s">
        <v>4130</v>
      </c>
      <c r="AJ661" t="s">
        <v>3655</v>
      </c>
      <c r="AL661" t="s">
        <v>3600</v>
      </c>
    </row>
    <row r="662" spans="1:38" hidden="1">
      <c r="A662" t="s">
        <v>4869</v>
      </c>
      <c r="C662" t="s">
        <v>2598</v>
      </c>
      <c r="D662" s="6">
        <v>44973.240937499999</v>
      </c>
      <c r="E662" t="s">
        <v>4845</v>
      </c>
      <c r="F662" t="s">
        <v>4846</v>
      </c>
      <c r="G662" t="s">
        <v>54</v>
      </c>
      <c r="H662" t="s">
        <v>53</v>
      </c>
      <c r="I662">
        <v>0</v>
      </c>
      <c r="J662">
        <v>0</v>
      </c>
      <c r="K662" s="6">
        <v>44972.382152777776</v>
      </c>
      <c r="L662" t="s">
        <v>699</v>
      </c>
      <c r="M662">
        <v>26667</v>
      </c>
      <c r="N662">
        <v>1</v>
      </c>
      <c r="O662">
        <v>993472</v>
      </c>
      <c r="P662" t="s">
        <v>48</v>
      </c>
      <c r="Q662" t="s">
        <v>329</v>
      </c>
      <c r="R662">
        <v>1106</v>
      </c>
      <c r="S662" t="s">
        <v>4870</v>
      </c>
      <c r="T662">
        <v>125887</v>
      </c>
      <c r="U662">
        <v>642877</v>
      </c>
      <c r="W662">
        <v>0</v>
      </c>
      <c r="X662" t="s">
        <v>2585</v>
      </c>
      <c r="Y662">
        <v>0</v>
      </c>
      <c r="AA662" t="s">
        <v>2594</v>
      </c>
      <c r="AB662" t="s">
        <v>2606</v>
      </c>
      <c r="AC662" t="s">
        <v>2588</v>
      </c>
      <c r="AI662" t="s">
        <v>4130</v>
      </c>
      <c r="AJ662" t="s">
        <v>4823</v>
      </c>
      <c r="AL662" t="s">
        <v>3600</v>
      </c>
    </row>
    <row r="663" spans="1:38" hidden="1">
      <c r="A663" t="s">
        <v>4871</v>
      </c>
      <c r="C663" t="s">
        <v>2598</v>
      </c>
      <c r="D663" s="6">
        <v>44973.240937499999</v>
      </c>
      <c r="E663" t="s">
        <v>4872</v>
      </c>
      <c r="F663" t="s">
        <v>4873</v>
      </c>
      <c r="G663" t="s">
        <v>54</v>
      </c>
      <c r="H663" t="s">
        <v>612</v>
      </c>
      <c r="I663">
        <v>0</v>
      </c>
      <c r="J663">
        <v>0</v>
      </c>
      <c r="K663" s="6">
        <v>44972.533333333333</v>
      </c>
      <c r="L663" t="s">
        <v>4874</v>
      </c>
      <c r="M663">
        <v>197006</v>
      </c>
      <c r="N663">
        <v>1</v>
      </c>
      <c r="O663">
        <v>7339450</v>
      </c>
      <c r="P663" t="s">
        <v>48</v>
      </c>
      <c r="Q663" t="s">
        <v>329</v>
      </c>
      <c r="R663">
        <v>1106</v>
      </c>
      <c r="S663" t="s">
        <v>4875</v>
      </c>
      <c r="T663">
        <v>61654</v>
      </c>
      <c r="U663">
        <v>642877</v>
      </c>
      <c r="W663">
        <v>0</v>
      </c>
      <c r="X663" t="s">
        <v>2585</v>
      </c>
      <c r="Y663">
        <v>0</v>
      </c>
      <c r="AA663" t="s">
        <v>2594</v>
      </c>
      <c r="AB663" t="s">
        <v>2595</v>
      </c>
      <c r="AC663" t="s">
        <v>2588</v>
      </c>
      <c r="AI663" t="s">
        <v>4130</v>
      </c>
      <c r="AJ663" t="s">
        <v>4876</v>
      </c>
      <c r="AL663" t="s">
        <v>3600</v>
      </c>
    </row>
    <row r="664" spans="1:38" hidden="1">
      <c r="A664" t="s">
        <v>4877</v>
      </c>
      <c r="C664" t="s">
        <v>2598</v>
      </c>
      <c r="D664" s="6">
        <v>44973.240949074076</v>
      </c>
      <c r="E664" t="s">
        <v>4878</v>
      </c>
      <c r="F664" t="s">
        <v>4879</v>
      </c>
      <c r="G664" t="s">
        <v>54</v>
      </c>
      <c r="H664" t="s">
        <v>514</v>
      </c>
      <c r="I664">
        <v>0</v>
      </c>
      <c r="J664">
        <v>1</v>
      </c>
      <c r="K664" s="6">
        <v>44972</v>
      </c>
      <c r="L664" t="s">
        <v>673</v>
      </c>
      <c r="M664">
        <v>71554</v>
      </c>
      <c r="N664">
        <v>1</v>
      </c>
      <c r="O664">
        <v>2665755</v>
      </c>
      <c r="P664" t="s">
        <v>48</v>
      </c>
      <c r="Q664" t="s">
        <v>329</v>
      </c>
      <c r="R664">
        <v>27</v>
      </c>
      <c r="S664" t="s">
        <v>3065</v>
      </c>
      <c r="T664">
        <v>151802</v>
      </c>
      <c r="U664">
        <v>642877</v>
      </c>
      <c r="W664">
        <v>0</v>
      </c>
      <c r="X664" t="s">
        <v>2585</v>
      </c>
      <c r="Y664">
        <v>0</v>
      </c>
      <c r="AA664" t="s">
        <v>2594</v>
      </c>
      <c r="AB664" t="s">
        <v>2606</v>
      </c>
      <c r="AC664" t="s">
        <v>2588</v>
      </c>
      <c r="AI664" t="s">
        <v>4130</v>
      </c>
      <c r="AJ664" t="s">
        <v>4823</v>
      </c>
      <c r="AL664" t="s">
        <v>3600</v>
      </c>
    </row>
    <row r="665" spans="1:38" hidden="1">
      <c r="A665" t="s">
        <v>4880</v>
      </c>
      <c r="C665" t="s">
        <v>2598</v>
      </c>
      <c r="D665" s="6">
        <v>44973.240949074076</v>
      </c>
      <c r="E665" t="s">
        <v>4881</v>
      </c>
      <c r="F665" t="s">
        <v>4849</v>
      </c>
      <c r="G665" t="s">
        <v>54</v>
      </c>
      <c r="H665" t="s">
        <v>80</v>
      </c>
      <c r="I665">
        <v>0</v>
      </c>
      <c r="J665">
        <v>0</v>
      </c>
      <c r="K665" s="6">
        <v>44972.343298611115</v>
      </c>
      <c r="L665" t="s">
        <v>2630</v>
      </c>
      <c r="M665">
        <v>63807</v>
      </c>
      <c r="N665">
        <v>1</v>
      </c>
      <c r="O665">
        <v>2377143</v>
      </c>
      <c r="P665" t="s">
        <v>48</v>
      </c>
      <c r="Q665" t="s">
        <v>329</v>
      </c>
      <c r="R665">
        <v>1106</v>
      </c>
      <c r="S665" t="s">
        <v>2634</v>
      </c>
      <c r="T665">
        <v>118871</v>
      </c>
      <c r="U665">
        <v>642877</v>
      </c>
      <c r="W665">
        <v>0</v>
      </c>
      <c r="X665" t="s">
        <v>2585</v>
      </c>
      <c r="Y665">
        <v>0</v>
      </c>
      <c r="AA665" t="s">
        <v>2594</v>
      </c>
      <c r="AB665" t="s">
        <v>2606</v>
      </c>
      <c r="AC665" t="s">
        <v>2588</v>
      </c>
      <c r="AI665" t="s">
        <v>4130</v>
      </c>
      <c r="AJ665" t="s">
        <v>4823</v>
      </c>
      <c r="AL665" t="s">
        <v>3600</v>
      </c>
    </row>
    <row r="666" spans="1:38" hidden="1">
      <c r="A666" t="s">
        <v>4882</v>
      </c>
      <c r="C666" t="s">
        <v>2627</v>
      </c>
      <c r="D666" s="6">
        <v>44973.240972222222</v>
      </c>
      <c r="E666" t="s">
        <v>4883</v>
      </c>
      <c r="G666" t="s">
        <v>2629</v>
      </c>
      <c r="H666" t="s">
        <v>464</v>
      </c>
      <c r="I666">
        <v>0</v>
      </c>
      <c r="J666">
        <v>0</v>
      </c>
      <c r="K666" s="6">
        <v>44972.867523148147</v>
      </c>
      <c r="L666" t="s">
        <v>2630</v>
      </c>
      <c r="M666">
        <v>2142</v>
      </c>
      <c r="N666">
        <v>1</v>
      </c>
      <c r="O666">
        <v>576667</v>
      </c>
      <c r="P666" t="s">
        <v>48</v>
      </c>
      <c r="Q666" t="s">
        <v>329</v>
      </c>
      <c r="R666">
        <v>607</v>
      </c>
      <c r="S666" t="s">
        <v>2634</v>
      </c>
      <c r="T666">
        <v>126534</v>
      </c>
      <c r="U666">
        <v>568666</v>
      </c>
      <c r="W666">
        <v>0</v>
      </c>
      <c r="X666" t="s">
        <v>2632</v>
      </c>
      <c r="Y666">
        <v>44994.867523148147</v>
      </c>
      <c r="AA666" t="s">
        <v>2594</v>
      </c>
      <c r="AB666" t="s">
        <v>2587</v>
      </c>
      <c r="AC666" t="s">
        <v>2607</v>
      </c>
      <c r="AI666" t="s">
        <v>4130</v>
      </c>
      <c r="AJ666" t="s">
        <v>4823</v>
      </c>
      <c r="AL666" t="s">
        <v>3600</v>
      </c>
    </row>
    <row r="667" spans="1:38" hidden="1">
      <c r="A667" t="s">
        <v>4884</v>
      </c>
      <c r="C667" t="s">
        <v>2627</v>
      </c>
      <c r="D667" s="6">
        <v>44973.240972222222</v>
      </c>
      <c r="E667" t="s">
        <v>4885</v>
      </c>
      <c r="G667" t="s">
        <v>2629</v>
      </c>
      <c r="H667" t="s">
        <v>1290</v>
      </c>
      <c r="I667">
        <v>0</v>
      </c>
      <c r="J667">
        <v>0</v>
      </c>
      <c r="K667" s="6">
        <v>44972.345231481479</v>
      </c>
      <c r="L667" t="s">
        <v>2630</v>
      </c>
      <c r="M667">
        <v>2677</v>
      </c>
      <c r="N667">
        <v>1</v>
      </c>
      <c r="O667">
        <v>1592333</v>
      </c>
      <c r="P667" t="s">
        <v>48</v>
      </c>
      <c r="Q667" t="s">
        <v>329</v>
      </c>
      <c r="R667">
        <v>607</v>
      </c>
      <c r="S667" t="s">
        <v>2634</v>
      </c>
      <c r="T667">
        <v>126542</v>
      </c>
      <c r="U667">
        <v>568666</v>
      </c>
      <c r="W667">
        <v>0</v>
      </c>
      <c r="X667" t="s">
        <v>2632</v>
      </c>
      <c r="Y667">
        <v>44994.345231481479</v>
      </c>
      <c r="AA667" t="s">
        <v>2594</v>
      </c>
      <c r="AB667" t="s">
        <v>2587</v>
      </c>
      <c r="AC667" t="s">
        <v>2607</v>
      </c>
      <c r="AI667" t="s">
        <v>4130</v>
      </c>
      <c r="AJ667" t="s">
        <v>4823</v>
      </c>
      <c r="AL667" t="s">
        <v>3600</v>
      </c>
    </row>
    <row r="668" spans="1:38" hidden="1">
      <c r="A668" t="s">
        <v>4886</v>
      </c>
      <c r="C668" t="s">
        <v>2627</v>
      </c>
      <c r="D668" s="6">
        <v>44973.240983796299</v>
      </c>
      <c r="E668" t="s">
        <v>4887</v>
      </c>
      <c r="G668" t="s">
        <v>2629</v>
      </c>
      <c r="H668" t="s">
        <v>1565</v>
      </c>
      <c r="I668">
        <v>0</v>
      </c>
      <c r="J668">
        <v>0</v>
      </c>
      <c r="K668" s="6">
        <v>44972.316354166665</v>
      </c>
      <c r="L668" t="s">
        <v>2630</v>
      </c>
      <c r="M668">
        <v>16911</v>
      </c>
      <c r="N668">
        <v>1</v>
      </c>
      <c r="O668">
        <v>4071333</v>
      </c>
      <c r="P668" t="s">
        <v>48</v>
      </c>
      <c r="Q668" t="s">
        <v>329</v>
      </c>
      <c r="R668">
        <v>607</v>
      </c>
      <c r="S668" t="s">
        <v>2634</v>
      </c>
      <c r="T668">
        <v>126529</v>
      </c>
      <c r="U668">
        <v>568666</v>
      </c>
      <c r="W668">
        <v>0</v>
      </c>
      <c r="X668" t="s">
        <v>2632</v>
      </c>
      <c r="Y668">
        <v>44994.316354166665</v>
      </c>
      <c r="AA668" t="s">
        <v>2594</v>
      </c>
      <c r="AB668" t="s">
        <v>2587</v>
      </c>
      <c r="AC668" t="s">
        <v>2607</v>
      </c>
      <c r="AI668" t="s">
        <v>4130</v>
      </c>
      <c r="AJ668" t="s">
        <v>4888</v>
      </c>
      <c r="AL668" t="s">
        <v>3600</v>
      </c>
    </row>
    <row r="669" spans="1:38" hidden="1">
      <c r="A669" t="s">
        <v>4889</v>
      </c>
      <c r="C669" t="s">
        <v>2709</v>
      </c>
      <c r="D669" s="6">
        <v>44974.214999999997</v>
      </c>
      <c r="E669" t="s">
        <v>4890</v>
      </c>
      <c r="F669" t="s">
        <v>4891</v>
      </c>
      <c r="G669" t="s">
        <v>122</v>
      </c>
      <c r="H669" t="s">
        <v>1779</v>
      </c>
      <c r="I669">
        <v>0</v>
      </c>
      <c r="J669">
        <v>17</v>
      </c>
      <c r="K669" s="6">
        <v>44974</v>
      </c>
      <c r="L669" t="s">
        <v>2723</v>
      </c>
      <c r="M669">
        <v>8376.7199999999993</v>
      </c>
      <c r="N669">
        <v>627</v>
      </c>
      <c r="O669">
        <v>141223</v>
      </c>
      <c r="P669" t="s">
        <v>48</v>
      </c>
      <c r="Q669" t="s">
        <v>329</v>
      </c>
      <c r="R669">
        <v>27</v>
      </c>
      <c r="S669" t="s">
        <v>4892</v>
      </c>
      <c r="T669">
        <v>144616</v>
      </c>
      <c r="U669">
        <v>642876</v>
      </c>
      <c r="W669">
        <v>0</v>
      </c>
      <c r="X669" t="s">
        <v>2585</v>
      </c>
      <c r="Y669">
        <v>0</v>
      </c>
      <c r="AA669" t="s">
        <v>2594</v>
      </c>
      <c r="AB669" t="s">
        <v>2606</v>
      </c>
      <c r="AC669" t="s">
        <v>2588</v>
      </c>
      <c r="AI669" t="s">
        <v>4130</v>
      </c>
      <c r="AJ669" t="s">
        <v>4893</v>
      </c>
      <c r="AL669" t="s">
        <v>3600</v>
      </c>
    </row>
    <row r="670" spans="1:38" hidden="1">
      <c r="A670" t="s">
        <v>4894</v>
      </c>
      <c r="C670" t="s">
        <v>2598</v>
      </c>
      <c r="D670" s="6">
        <v>44974.214999999997</v>
      </c>
      <c r="E670" t="s">
        <v>4895</v>
      </c>
      <c r="F670" t="s">
        <v>4896</v>
      </c>
      <c r="G670" t="s">
        <v>54</v>
      </c>
      <c r="H670" t="s">
        <v>530</v>
      </c>
      <c r="I670">
        <v>0</v>
      </c>
      <c r="J670">
        <v>1</v>
      </c>
      <c r="K670" s="6">
        <v>44973</v>
      </c>
      <c r="L670" t="s">
        <v>3653</v>
      </c>
      <c r="M670">
        <v>82286</v>
      </c>
      <c r="N670">
        <v>1</v>
      </c>
      <c r="O670">
        <v>3065586</v>
      </c>
      <c r="P670" t="s">
        <v>48</v>
      </c>
      <c r="Q670" t="s">
        <v>329</v>
      </c>
      <c r="R670">
        <v>27</v>
      </c>
      <c r="S670" t="s">
        <v>4897</v>
      </c>
      <c r="T670">
        <v>147928</v>
      </c>
      <c r="U670">
        <v>642877</v>
      </c>
      <c r="W670">
        <v>0</v>
      </c>
      <c r="X670" t="s">
        <v>2585</v>
      </c>
      <c r="Y670">
        <v>0</v>
      </c>
      <c r="AA670" t="s">
        <v>2594</v>
      </c>
      <c r="AB670" t="s">
        <v>2606</v>
      </c>
      <c r="AC670" t="s">
        <v>2588</v>
      </c>
      <c r="AI670" t="s">
        <v>4130</v>
      </c>
      <c r="AJ670" t="s">
        <v>3655</v>
      </c>
      <c r="AL670" t="s">
        <v>3600</v>
      </c>
    </row>
    <row r="671" spans="1:38" hidden="1">
      <c r="A671" t="s">
        <v>4898</v>
      </c>
      <c r="C671" t="s">
        <v>2598</v>
      </c>
      <c r="D671" s="6">
        <v>44974.215011574073</v>
      </c>
      <c r="E671" t="s">
        <v>4899</v>
      </c>
      <c r="F671" t="s">
        <v>4900</v>
      </c>
      <c r="G671" t="s">
        <v>54</v>
      </c>
      <c r="H671" t="s">
        <v>137</v>
      </c>
      <c r="I671">
        <v>0</v>
      </c>
      <c r="J671">
        <v>0</v>
      </c>
      <c r="K671" s="6">
        <v>44974.000555555554</v>
      </c>
      <c r="L671" t="s">
        <v>3348</v>
      </c>
      <c r="M671">
        <v>267136</v>
      </c>
      <c r="N671">
        <v>1</v>
      </c>
      <c r="O671">
        <v>9952153</v>
      </c>
      <c r="P671" t="s">
        <v>48</v>
      </c>
      <c r="Q671" t="s">
        <v>329</v>
      </c>
      <c r="R671">
        <v>1106</v>
      </c>
      <c r="S671" t="s">
        <v>4901</v>
      </c>
      <c r="T671">
        <v>48724</v>
      </c>
      <c r="U671">
        <v>642877</v>
      </c>
      <c r="W671">
        <v>0</v>
      </c>
      <c r="X671" t="s">
        <v>2585</v>
      </c>
      <c r="Y671">
        <v>0</v>
      </c>
      <c r="AA671" t="s">
        <v>2594</v>
      </c>
      <c r="AB671" t="s">
        <v>2606</v>
      </c>
      <c r="AC671" t="s">
        <v>2607</v>
      </c>
      <c r="AI671" t="s">
        <v>4130</v>
      </c>
      <c r="AJ671" t="s">
        <v>3645</v>
      </c>
      <c r="AL671" t="s">
        <v>3600</v>
      </c>
    </row>
    <row r="672" spans="1:38" hidden="1">
      <c r="A672" t="s">
        <v>4902</v>
      </c>
      <c r="C672" t="s">
        <v>2598</v>
      </c>
      <c r="D672" s="6">
        <v>44974.21502314815</v>
      </c>
      <c r="E672" t="s">
        <v>4903</v>
      </c>
      <c r="F672" t="s">
        <v>4904</v>
      </c>
      <c r="G672" t="s">
        <v>54</v>
      </c>
      <c r="H672" t="s">
        <v>53</v>
      </c>
      <c r="I672">
        <v>0</v>
      </c>
      <c r="J672">
        <v>0</v>
      </c>
      <c r="K672" s="6">
        <v>44973.696527777778</v>
      </c>
      <c r="L672" t="s">
        <v>2630</v>
      </c>
      <c r="M672">
        <v>26667</v>
      </c>
      <c r="N672">
        <v>1</v>
      </c>
      <c r="O672">
        <v>993472</v>
      </c>
      <c r="P672" t="s">
        <v>48</v>
      </c>
      <c r="Q672" t="s">
        <v>329</v>
      </c>
      <c r="R672">
        <v>1106</v>
      </c>
      <c r="S672" t="s">
        <v>2634</v>
      </c>
      <c r="T672">
        <v>125887</v>
      </c>
      <c r="U672">
        <v>642877</v>
      </c>
      <c r="W672">
        <v>0</v>
      </c>
      <c r="X672" t="s">
        <v>2585</v>
      </c>
      <c r="Y672">
        <v>0</v>
      </c>
      <c r="AA672" t="s">
        <v>2594</v>
      </c>
      <c r="AB672" t="s">
        <v>2606</v>
      </c>
      <c r="AC672" t="s">
        <v>2588</v>
      </c>
      <c r="AI672" t="s">
        <v>4130</v>
      </c>
      <c r="AJ672" t="s">
        <v>4591</v>
      </c>
      <c r="AL672" t="s">
        <v>3600</v>
      </c>
    </row>
    <row r="673" spans="1:38" hidden="1">
      <c r="A673" t="s">
        <v>4905</v>
      </c>
      <c r="C673" t="s">
        <v>2598</v>
      </c>
      <c r="D673" s="6">
        <v>44974.21503472222</v>
      </c>
      <c r="E673" t="s">
        <v>4906</v>
      </c>
      <c r="F673" t="s">
        <v>4907</v>
      </c>
      <c r="G673" t="s">
        <v>54</v>
      </c>
      <c r="H673" t="s">
        <v>93</v>
      </c>
      <c r="I673">
        <v>0</v>
      </c>
      <c r="J673">
        <v>0</v>
      </c>
      <c r="K673" s="6">
        <v>44973.651041666664</v>
      </c>
      <c r="L673" t="s">
        <v>4908</v>
      </c>
      <c r="M673">
        <v>81194</v>
      </c>
      <c r="N673">
        <v>1</v>
      </c>
      <c r="O673">
        <v>3024868</v>
      </c>
      <c r="P673" t="s">
        <v>48</v>
      </c>
      <c r="Q673" t="s">
        <v>329</v>
      </c>
      <c r="R673">
        <v>1106</v>
      </c>
      <c r="S673" t="s">
        <v>4909</v>
      </c>
      <c r="T673">
        <v>61074</v>
      </c>
      <c r="U673">
        <v>642877</v>
      </c>
      <c r="W673">
        <v>0</v>
      </c>
      <c r="X673" t="s">
        <v>2585</v>
      </c>
      <c r="Y673">
        <v>0</v>
      </c>
      <c r="AA673" t="s">
        <v>2594</v>
      </c>
      <c r="AB673" t="s">
        <v>2587</v>
      </c>
      <c r="AC673" t="s">
        <v>2588</v>
      </c>
      <c r="AI673" t="s">
        <v>4130</v>
      </c>
      <c r="AJ673" t="s">
        <v>4910</v>
      </c>
      <c r="AL673" t="s">
        <v>3600</v>
      </c>
    </row>
    <row r="674" spans="1:38" hidden="1">
      <c r="A674" t="s">
        <v>4911</v>
      </c>
      <c r="C674" t="s">
        <v>2598</v>
      </c>
      <c r="D674" s="6">
        <v>44974.215046296296</v>
      </c>
      <c r="E674" t="s">
        <v>4912</v>
      </c>
      <c r="F674" t="s">
        <v>4913</v>
      </c>
      <c r="G674" t="s">
        <v>54</v>
      </c>
      <c r="H674" t="s">
        <v>109</v>
      </c>
      <c r="I674">
        <v>0</v>
      </c>
      <c r="J674">
        <v>0</v>
      </c>
      <c r="K674" s="6">
        <v>44973.687314814815</v>
      </c>
      <c r="L674" t="s">
        <v>4914</v>
      </c>
      <c r="M674">
        <v>155983</v>
      </c>
      <c r="N674">
        <v>1</v>
      </c>
      <c r="O674">
        <v>5811138</v>
      </c>
      <c r="P674" t="s">
        <v>48</v>
      </c>
      <c r="Q674" t="s">
        <v>329</v>
      </c>
      <c r="R674">
        <v>1106</v>
      </c>
      <c r="S674" t="s">
        <v>4915</v>
      </c>
      <c r="T674">
        <v>56574</v>
      </c>
      <c r="U674">
        <v>642877</v>
      </c>
      <c r="W674">
        <v>0</v>
      </c>
      <c r="X674" t="s">
        <v>2585</v>
      </c>
      <c r="Y674">
        <v>0</v>
      </c>
      <c r="AA674" t="s">
        <v>2594</v>
      </c>
      <c r="AB674" t="s">
        <v>2606</v>
      </c>
      <c r="AC674" t="s">
        <v>2607</v>
      </c>
      <c r="AI674" t="s">
        <v>4130</v>
      </c>
      <c r="AJ674" t="s">
        <v>3655</v>
      </c>
      <c r="AL674" t="s">
        <v>3600</v>
      </c>
    </row>
    <row r="675" spans="1:38" hidden="1">
      <c r="A675" t="s">
        <v>4916</v>
      </c>
      <c r="C675" t="s">
        <v>4917</v>
      </c>
      <c r="D675" s="6">
        <v>44974.215127314812</v>
      </c>
      <c r="E675" t="s">
        <v>4918</v>
      </c>
      <c r="F675" t="s">
        <v>4919</v>
      </c>
      <c r="G675" t="s">
        <v>853</v>
      </c>
      <c r="H675" t="s">
        <v>457</v>
      </c>
      <c r="I675">
        <v>0</v>
      </c>
      <c r="J675">
        <v>7</v>
      </c>
      <c r="K675" s="6">
        <v>44974</v>
      </c>
      <c r="L675" t="s">
        <v>4920</v>
      </c>
      <c r="M675">
        <v>753.48</v>
      </c>
      <c r="N675">
        <v>207</v>
      </c>
      <c r="O675">
        <v>18122</v>
      </c>
      <c r="P675" t="s">
        <v>48</v>
      </c>
      <c r="Q675" t="s">
        <v>329</v>
      </c>
      <c r="R675">
        <v>27</v>
      </c>
      <c r="S675" t="s">
        <v>4921</v>
      </c>
      <c r="T675">
        <v>130007</v>
      </c>
      <c r="U675">
        <v>642901</v>
      </c>
      <c r="W675">
        <v>0</v>
      </c>
      <c r="X675" t="s">
        <v>2585</v>
      </c>
      <c r="Y675">
        <v>0</v>
      </c>
      <c r="AA675" t="s">
        <v>2594</v>
      </c>
      <c r="AB675" t="s">
        <v>2606</v>
      </c>
      <c r="AC675" t="s">
        <v>2588</v>
      </c>
      <c r="AI675" t="s">
        <v>4130</v>
      </c>
      <c r="AJ675" t="s">
        <v>4591</v>
      </c>
      <c r="AL675" t="s">
        <v>3600</v>
      </c>
    </row>
    <row r="676" spans="1:38" hidden="1">
      <c r="A676" t="s">
        <v>4922</v>
      </c>
      <c r="C676" t="s">
        <v>2709</v>
      </c>
      <c r="D676" s="6">
        <v>44975.201307870368</v>
      </c>
      <c r="E676" t="s">
        <v>4923</v>
      </c>
      <c r="F676" t="s">
        <v>4924</v>
      </c>
      <c r="G676" t="s">
        <v>122</v>
      </c>
      <c r="H676" t="s">
        <v>129</v>
      </c>
      <c r="I676">
        <v>0</v>
      </c>
      <c r="J676">
        <v>40</v>
      </c>
      <c r="K676" s="6">
        <v>44975</v>
      </c>
      <c r="L676" t="s">
        <v>4925</v>
      </c>
      <c r="M676">
        <v>83525.88</v>
      </c>
      <c r="N676">
        <v>2284</v>
      </c>
      <c r="O676">
        <v>875125</v>
      </c>
      <c r="P676" t="s">
        <v>48</v>
      </c>
      <c r="Q676" t="s">
        <v>329</v>
      </c>
      <c r="R676">
        <v>27</v>
      </c>
      <c r="S676" t="s">
        <v>4926</v>
      </c>
      <c r="T676">
        <v>121492</v>
      </c>
      <c r="U676">
        <v>642876</v>
      </c>
      <c r="W676">
        <v>0</v>
      </c>
      <c r="X676" t="s">
        <v>2585</v>
      </c>
      <c r="Y676">
        <v>0</v>
      </c>
      <c r="AA676" t="s">
        <v>2594</v>
      </c>
      <c r="AB676" t="s">
        <v>2606</v>
      </c>
      <c r="AC676" t="s">
        <v>2588</v>
      </c>
      <c r="AI676" t="s">
        <v>4130</v>
      </c>
      <c r="AJ676" t="s">
        <v>4927</v>
      </c>
      <c r="AL676" t="s">
        <v>3600</v>
      </c>
    </row>
    <row r="677" spans="1:38" hidden="1">
      <c r="A677" t="s">
        <v>4928</v>
      </c>
      <c r="C677" t="s">
        <v>2598</v>
      </c>
      <c r="D677" s="6">
        <v>44975.201319444444</v>
      </c>
      <c r="E677" t="s">
        <v>4929</v>
      </c>
      <c r="F677" t="s">
        <v>4930</v>
      </c>
      <c r="G677" t="s">
        <v>54</v>
      </c>
      <c r="H677" t="s">
        <v>514</v>
      </c>
      <c r="I677">
        <v>0</v>
      </c>
      <c r="J677">
        <v>1</v>
      </c>
      <c r="K677" s="6">
        <v>44974</v>
      </c>
      <c r="L677" t="s">
        <v>673</v>
      </c>
      <c r="M677">
        <v>71554</v>
      </c>
      <c r="N677">
        <v>1</v>
      </c>
      <c r="O677">
        <v>2665755</v>
      </c>
      <c r="P677" t="s">
        <v>48</v>
      </c>
      <c r="Q677" t="s">
        <v>329</v>
      </c>
      <c r="R677">
        <v>27</v>
      </c>
      <c r="S677" t="s">
        <v>3065</v>
      </c>
      <c r="T677">
        <v>151802</v>
      </c>
      <c r="U677">
        <v>642877</v>
      </c>
      <c r="W677">
        <v>0</v>
      </c>
      <c r="X677" t="s">
        <v>2585</v>
      </c>
      <c r="Y677">
        <v>0</v>
      </c>
      <c r="AA677" t="s">
        <v>2594</v>
      </c>
      <c r="AB677" t="s">
        <v>2595</v>
      </c>
      <c r="AC677" t="s">
        <v>2607</v>
      </c>
      <c r="AI677" t="s">
        <v>4130</v>
      </c>
      <c r="AJ677" t="s">
        <v>3645</v>
      </c>
      <c r="AL677" t="s">
        <v>3600</v>
      </c>
    </row>
    <row r="678" spans="1:38" hidden="1">
      <c r="A678" t="s">
        <v>4931</v>
      </c>
      <c r="C678" t="s">
        <v>2598</v>
      </c>
      <c r="D678" s="6">
        <v>44976.116805555554</v>
      </c>
      <c r="E678" t="s">
        <v>4932</v>
      </c>
      <c r="F678" t="s">
        <v>4933</v>
      </c>
      <c r="G678" t="s">
        <v>54</v>
      </c>
      <c r="H678" t="s">
        <v>109</v>
      </c>
      <c r="I678">
        <v>0</v>
      </c>
      <c r="J678">
        <v>0</v>
      </c>
      <c r="K678" s="6">
        <v>44975.909062500003</v>
      </c>
      <c r="L678" t="s">
        <v>4934</v>
      </c>
      <c r="M678">
        <v>155983</v>
      </c>
      <c r="N678">
        <v>1</v>
      </c>
      <c r="O678">
        <v>5811138</v>
      </c>
      <c r="P678" t="s">
        <v>48</v>
      </c>
      <c r="Q678" t="s">
        <v>329</v>
      </c>
      <c r="R678">
        <v>1106</v>
      </c>
      <c r="S678" t="s">
        <v>4935</v>
      </c>
      <c r="T678">
        <v>56574</v>
      </c>
      <c r="U678">
        <v>642877</v>
      </c>
      <c r="W678">
        <v>0</v>
      </c>
      <c r="X678" t="s">
        <v>2585</v>
      </c>
      <c r="Y678">
        <v>0</v>
      </c>
      <c r="AA678" t="s">
        <v>2594</v>
      </c>
      <c r="AB678" t="s">
        <v>2606</v>
      </c>
      <c r="AC678" t="s">
        <v>2588</v>
      </c>
      <c r="AI678" t="s">
        <v>4130</v>
      </c>
      <c r="AJ678" t="s">
        <v>4516</v>
      </c>
      <c r="AL678" t="s">
        <v>3600</v>
      </c>
    </row>
    <row r="679" spans="1:38" hidden="1">
      <c r="A679" t="s">
        <v>4936</v>
      </c>
      <c r="C679" t="s">
        <v>2709</v>
      </c>
      <c r="D679" s="6">
        <v>44976.116805555554</v>
      </c>
      <c r="E679" t="s">
        <v>4937</v>
      </c>
      <c r="F679" t="s">
        <v>4933</v>
      </c>
      <c r="G679" t="s">
        <v>122</v>
      </c>
      <c r="H679" t="s">
        <v>4938</v>
      </c>
      <c r="I679">
        <v>0</v>
      </c>
      <c r="J679">
        <v>28</v>
      </c>
      <c r="K679" s="6">
        <v>44976</v>
      </c>
      <c r="L679" t="s">
        <v>4934</v>
      </c>
      <c r="M679">
        <v>31337.55</v>
      </c>
      <c r="N679">
        <v>835</v>
      </c>
      <c r="O679">
        <v>371540</v>
      </c>
      <c r="P679" t="s">
        <v>48</v>
      </c>
      <c r="Q679" t="s">
        <v>329</v>
      </c>
      <c r="R679">
        <v>27</v>
      </c>
      <c r="S679" t="s">
        <v>4939</v>
      </c>
      <c r="T679">
        <v>121440</v>
      </c>
      <c r="U679">
        <v>642876</v>
      </c>
      <c r="W679">
        <v>0</v>
      </c>
      <c r="X679" t="s">
        <v>2585</v>
      </c>
      <c r="Y679">
        <v>0</v>
      </c>
      <c r="AA679" t="s">
        <v>2594</v>
      </c>
      <c r="AB679" t="s">
        <v>2606</v>
      </c>
      <c r="AC679" t="s">
        <v>2588</v>
      </c>
      <c r="AI679" t="s">
        <v>4130</v>
      </c>
      <c r="AJ679" t="s">
        <v>4516</v>
      </c>
      <c r="AL679" t="s">
        <v>3600</v>
      </c>
    </row>
    <row r="680" spans="1:38" hidden="1">
      <c r="A680" t="s">
        <v>4940</v>
      </c>
      <c r="C680" t="s">
        <v>2598</v>
      </c>
      <c r="D680" s="6">
        <v>44976.116805555554</v>
      </c>
      <c r="E680" t="s">
        <v>4941</v>
      </c>
      <c r="F680" t="s">
        <v>4942</v>
      </c>
      <c r="G680" t="s">
        <v>54</v>
      </c>
      <c r="H680" t="s">
        <v>53</v>
      </c>
      <c r="I680">
        <v>0</v>
      </c>
      <c r="J680">
        <v>0</v>
      </c>
      <c r="K680" s="6">
        <v>44975.365752314814</v>
      </c>
      <c r="L680" t="s">
        <v>4943</v>
      </c>
      <c r="M680">
        <v>26667</v>
      </c>
      <c r="N680">
        <v>1</v>
      </c>
      <c r="O680">
        <v>993472</v>
      </c>
      <c r="P680" t="s">
        <v>48</v>
      </c>
      <c r="Q680" t="s">
        <v>329</v>
      </c>
      <c r="R680">
        <v>1106</v>
      </c>
      <c r="S680" t="s">
        <v>4944</v>
      </c>
      <c r="T680">
        <v>125887</v>
      </c>
      <c r="U680">
        <v>642877</v>
      </c>
      <c r="W680">
        <v>0</v>
      </c>
      <c r="X680" t="s">
        <v>2585</v>
      </c>
      <c r="Y680">
        <v>0</v>
      </c>
      <c r="AA680" t="s">
        <v>2594</v>
      </c>
      <c r="AB680" t="s">
        <v>2595</v>
      </c>
      <c r="AC680" t="s">
        <v>2607</v>
      </c>
      <c r="AI680" t="s">
        <v>4130</v>
      </c>
      <c r="AJ680" t="s">
        <v>4863</v>
      </c>
      <c r="AL680" t="s">
        <v>3600</v>
      </c>
    </row>
    <row r="681" spans="1:38" hidden="1">
      <c r="A681" t="s">
        <v>4945</v>
      </c>
      <c r="C681" t="s">
        <v>2598</v>
      </c>
      <c r="D681" s="6">
        <v>44976.11681712963</v>
      </c>
      <c r="E681" t="s">
        <v>4946</v>
      </c>
      <c r="F681" t="s">
        <v>4947</v>
      </c>
      <c r="G681" t="s">
        <v>54</v>
      </c>
      <c r="H681" t="s">
        <v>145</v>
      </c>
      <c r="I681">
        <v>0</v>
      </c>
      <c r="J681">
        <v>0</v>
      </c>
      <c r="K681" s="6">
        <v>44975.013807870368</v>
      </c>
      <c r="L681" t="s">
        <v>2630</v>
      </c>
      <c r="M681">
        <v>261016</v>
      </c>
      <c r="N681">
        <v>1</v>
      </c>
      <c r="O681">
        <v>9724171</v>
      </c>
      <c r="P681" t="s">
        <v>48</v>
      </c>
      <c r="Q681" t="s">
        <v>329</v>
      </c>
      <c r="R681">
        <v>1106</v>
      </c>
      <c r="S681" t="s">
        <v>2634</v>
      </c>
      <c r="T681">
        <v>41220</v>
      </c>
      <c r="U681">
        <v>642877</v>
      </c>
      <c r="W681">
        <v>0</v>
      </c>
      <c r="X681" t="s">
        <v>2585</v>
      </c>
      <c r="Y681">
        <v>0</v>
      </c>
      <c r="AA681" t="s">
        <v>2594</v>
      </c>
      <c r="AB681" t="s">
        <v>2595</v>
      </c>
      <c r="AC681" t="s">
        <v>2588</v>
      </c>
      <c r="AI681" t="s">
        <v>4130</v>
      </c>
      <c r="AJ681" t="s">
        <v>4948</v>
      </c>
      <c r="AL681" t="s">
        <v>3600</v>
      </c>
    </row>
    <row r="682" spans="1:38" hidden="1">
      <c r="A682" t="s">
        <v>4949</v>
      </c>
      <c r="C682" t="s">
        <v>2598</v>
      </c>
      <c r="D682" s="6">
        <v>44977.11482638889</v>
      </c>
      <c r="E682" t="s">
        <v>4950</v>
      </c>
      <c r="F682" t="s">
        <v>4951</v>
      </c>
      <c r="G682" t="s">
        <v>54</v>
      </c>
      <c r="H682" t="s">
        <v>53</v>
      </c>
      <c r="I682">
        <v>0</v>
      </c>
      <c r="J682">
        <v>0</v>
      </c>
      <c r="K682" s="6">
        <v>44976.142222222225</v>
      </c>
      <c r="L682" t="s">
        <v>4952</v>
      </c>
      <c r="M682">
        <v>26667</v>
      </c>
      <c r="N682">
        <v>1</v>
      </c>
      <c r="O682">
        <v>993472</v>
      </c>
      <c r="P682" t="s">
        <v>48</v>
      </c>
      <c r="Q682" t="s">
        <v>329</v>
      </c>
      <c r="R682">
        <v>1106</v>
      </c>
      <c r="S682" t="s">
        <v>4953</v>
      </c>
      <c r="T682">
        <v>125887</v>
      </c>
      <c r="U682">
        <v>642877</v>
      </c>
      <c r="W682">
        <v>0</v>
      </c>
      <c r="X682" t="s">
        <v>2585</v>
      </c>
      <c r="Y682">
        <v>0</v>
      </c>
      <c r="AA682" t="s">
        <v>2594</v>
      </c>
      <c r="AB682" t="s">
        <v>2606</v>
      </c>
      <c r="AC682" t="s">
        <v>2588</v>
      </c>
      <c r="AI682" t="s">
        <v>4130</v>
      </c>
      <c r="AJ682" t="s">
        <v>4954</v>
      </c>
      <c r="AL682" t="s">
        <v>3600</v>
      </c>
    </row>
    <row r="683" spans="1:38" hidden="1">
      <c r="A683" t="s">
        <v>4955</v>
      </c>
      <c r="C683" t="s">
        <v>2709</v>
      </c>
      <c r="D683" s="6">
        <v>44977.11482638889</v>
      </c>
      <c r="E683" t="s">
        <v>4937</v>
      </c>
      <c r="F683" t="s">
        <v>4933</v>
      </c>
      <c r="G683" t="s">
        <v>122</v>
      </c>
      <c r="H683" t="s">
        <v>4956</v>
      </c>
      <c r="I683">
        <v>0</v>
      </c>
      <c r="J683">
        <v>28</v>
      </c>
      <c r="K683" s="6">
        <v>44976</v>
      </c>
      <c r="L683" t="s">
        <v>4934</v>
      </c>
      <c r="M683">
        <v>3212.62</v>
      </c>
      <c r="N683">
        <v>841</v>
      </c>
      <c r="O683">
        <v>15746</v>
      </c>
      <c r="P683" t="s">
        <v>48</v>
      </c>
      <c r="Q683" t="s">
        <v>329</v>
      </c>
      <c r="R683">
        <v>27</v>
      </c>
      <c r="S683" t="s">
        <v>4939</v>
      </c>
      <c r="T683">
        <v>135039</v>
      </c>
      <c r="U683">
        <v>642876</v>
      </c>
      <c r="W683">
        <v>0</v>
      </c>
      <c r="X683" t="s">
        <v>2585</v>
      </c>
      <c r="Y683">
        <v>0</v>
      </c>
      <c r="AA683" t="s">
        <v>2594</v>
      </c>
      <c r="AB683" t="s">
        <v>2606</v>
      </c>
      <c r="AC683" t="s">
        <v>2588</v>
      </c>
      <c r="AI683" t="s">
        <v>4130</v>
      </c>
      <c r="AJ683" t="s">
        <v>4516</v>
      </c>
      <c r="AL683" t="s">
        <v>3600</v>
      </c>
    </row>
    <row r="684" spans="1:38" hidden="1">
      <c r="A684" t="s">
        <v>4957</v>
      </c>
      <c r="C684" t="s">
        <v>2598</v>
      </c>
      <c r="D684" s="6">
        <v>44977.114837962959</v>
      </c>
      <c r="E684" t="s">
        <v>4958</v>
      </c>
      <c r="F684" t="s">
        <v>4959</v>
      </c>
      <c r="G684" t="s">
        <v>54</v>
      </c>
      <c r="H684" t="s">
        <v>145</v>
      </c>
      <c r="I684">
        <v>0</v>
      </c>
      <c r="J684">
        <v>0</v>
      </c>
      <c r="K684" s="6">
        <v>44977.0078125</v>
      </c>
      <c r="L684" t="s">
        <v>4960</v>
      </c>
      <c r="M684">
        <v>261016</v>
      </c>
      <c r="N684">
        <v>1</v>
      </c>
      <c r="O684">
        <v>9724171</v>
      </c>
      <c r="P684" t="s">
        <v>48</v>
      </c>
      <c r="Q684" t="s">
        <v>329</v>
      </c>
      <c r="R684">
        <v>1106</v>
      </c>
      <c r="S684" t="s">
        <v>4961</v>
      </c>
      <c r="T684">
        <v>41220</v>
      </c>
      <c r="U684">
        <v>642877</v>
      </c>
      <c r="W684">
        <v>0</v>
      </c>
      <c r="X684" t="s">
        <v>2585</v>
      </c>
      <c r="Y684">
        <v>0</v>
      </c>
      <c r="AA684" t="s">
        <v>2594</v>
      </c>
      <c r="AB684" t="s">
        <v>2595</v>
      </c>
      <c r="AC684" t="s">
        <v>2588</v>
      </c>
      <c r="AI684" t="s">
        <v>4130</v>
      </c>
      <c r="AJ684" t="s">
        <v>4962</v>
      </c>
      <c r="AL684" t="s">
        <v>3600</v>
      </c>
    </row>
    <row r="685" spans="1:38" hidden="1">
      <c r="A685" t="s">
        <v>4963</v>
      </c>
      <c r="C685" t="s">
        <v>2598</v>
      </c>
      <c r="D685" s="6">
        <v>44977.114837962959</v>
      </c>
      <c r="E685" t="s">
        <v>4964</v>
      </c>
      <c r="F685" t="s">
        <v>4965</v>
      </c>
      <c r="G685" t="s">
        <v>54</v>
      </c>
      <c r="H685" t="s">
        <v>137</v>
      </c>
      <c r="I685">
        <v>0</v>
      </c>
      <c r="J685">
        <v>0</v>
      </c>
      <c r="K685" s="6">
        <v>44976.00199074074</v>
      </c>
      <c r="L685" t="s">
        <v>4214</v>
      </c>
      <c r="M685">
        <v>267136</v>
      </c>
      <c r="N685">
        <v>1</v>
      </c>
      <c r="O685">
        <v>9952153</v>
      </c>
      <c r="P685" t="s">
        <v>48</v>
      </c>
      <c r="Q685" t="s">
        <v>329</v>
      </c>
      <c r="R685">
        <v>1106</v>
      </c>
      <c r="S685" t="s">
        <v>4407</v>
      </c>
      <c r="T685">
        <v>48724</v>
      </c>
      <c r="U685">
        <v>642877</v>
      </c>
      <c r="W685">
        <v>0</v>
      </c>
      <c r="X685" t="s">
        <v>2585</v>
      </c>
      <c r="Y685">
        <v>0</v>
      </c>
      <c r="AA685" t="s">
        <v>2594</v>
      </c>
      <c r="AB685" t="s">
        <v>2595</v>
      </c>
      <c r="AC685" t="s">
        <v>2588</v>
      </c>
      <c r="AI685" t="s">
        <v>4130</v>
      </c>
      <c r="AJ685" t="s">
        <v>4966</v>
      </c>
      <c r="AL685" t="s">
        <v>3600</v>
      </c>
    </row>
    <row r="686" spans="1:38" hidden="1">
      <c r="A686" t="s">
        <v>4967</v>
      </c>
      <c r="C686" t="s">
        <v>2627</v>
      </c>
      <c r="D686" s="6">
        <v>44977.114837962959</v>
      </c>
      <c r="E686" t="s">
        <v>4968</v>
      </c>
      <c r="F686" t="s">
        <v>4969</v>
      </c>
      <c r="G686" t="s">
        <v>2629</v>
      </c>
      <c r="H686" t="s">
        <v>464</v>
      </c>
      <c r="I686">
        <v>0</v>
      </c>
      <c r="J686">
        <v>0</v>
      </c>
      <c r="K686" s="6">
        <v>44975.701550925929</v>
      </c>
      <c r="L686" t="s">
        <v>2630</v>
      </c>
      <c r="M686">
        <v>2142</v>
      </c>
      <c r="N686">
        <v>1</v>
      </c>
      <c r="O686">
        <v>576667</v>
      </c>
      <c r="P686" t="s">
        <v>48</v>
      </c>
      <c r="Q686" t="s">
        <v>329</v>
      </c>
      <c r="R686">
        <v>607</v>
      </c>
      <c r="S686" t="s">
        <v>2634</v>
      </c>
      <c r="T686">
        <v>126534</v>
      </c>
      <c r="U686">
        <v>568666</v>
      </c>
      <c r="W686">
        <v>0</v>
      </c>
      <c r="X686" t="s">
        <v>2632</v>
      </c>
      <c r="Y686">
        <v>44994.701550925929</v>
      </c>
      <c r="AA686" t="s">
        <v>2594</v>
      </c>
      <c r="AB686" t="s">
        <v>2587</v>
      </c>
      <c r="AC686" t="s">
        <v>2607</v>
      </c>
      <c r="AI686" t="s">
        <v>4130</v>
      </c>
      <c r="AJ686" t="s">
        <v>4970</v>
      </c>
      <c r="AL686" t="s">
        <v>3600</v>
      </c>
    </row>
    <row r="687" spans="1:38" hidden="1">
      <c r="A687" t="s">
        <v>4971</v>
      </c>
      <c r="C687" t="s">
        <v>2627</v>
      </c>
      <c r="D687" s="6">
        <v>44977.114837962959</v>
      </c>
      <c r="E687" t="s">
        <v>4972</v>
      </c>
      <c r="F687" t="s">
        <v>4969</v>
      </c>
      <c r="G687" t="s">
        <v>2629</v>
      </c>
      <c r="H687" t="s">
        <v>464</v>
      </c>
      <c r="I687">
        <v>0</v>
      </c>
      <c r="J687">
        <v>0</v>
      </c>
      <c r="K687" s="6">
        <v>44976.288182870368</v>
      </c>
      <c r="L687" t="s">
        <v>2630</v>
      </c>
      <c r="M687">
        <v>2142</v>
      </c>
      <c r="N687">
        <v>1</v>
      </c>
      <c r="O687">
        <v>576667</v>
      </c>
      <c r="P687" t="s">
        <v>48</v>
      </c>
      <c r="Q687" t="s">
        <v>329</v>
      </c>
      <c r="R687">
        <v>607</v>
      </c>
      <c r="S687" t="s">
        <v>2634</v>
      </c>
      <c r="T687">
        <v>126534</v>
      </c>
      <c r="U687">
        <v>568666</v>
      </c>
      <c r="W687">
        <v>0</v>
      </c>
      <c r="X687" t="s">
        <v>2632</v>
      </c>
      <c r="Y687">
        <v>44994.288182870368</v>
      </c>
      <c r="AA687" t="s">
        <v>2594</v>
      </c>
      <c r="AB687" t="s">
        <v>2587</v>
      </c>
      <c r="AC687" t="s">
        <v>2607</v>
      </c>
      <c r="AI687" t="s">
        <v>4130</v>
      </c>
      <c r="AJ687" t="s">
        <v>4970</v>
      </c>
      <c r="AL687" t="s">
        <v>3600</v>
      </c>
    </row>
    <row r="688" spans="1:38" hidden="1">
      <c r="A688" t="s">
        <v>4973</v>
      </c>
      <c r="C688" t="s">
        <v>2627</v>
      </c>
      <c r="D688" s="6">
        <v>44977.114837962959</v>
      </c>
      <c r="E688" t="s">
        <v>4974</v>
      </c>
      <c r="F688" t="s">
        <v>4969</v>
      </c>
      <c r="G688" t="s">
        <v>2629</v>
      </c>
      <c r="H688" t="s">
        <v>2196</v>
      </c>
      <c r="I688">
        <v>0</v>
      </c>
      <c r="J688">
        <v>0</v>
      </c>
      <c r="K688" s="6">
        <v>44976.288194444445</v>
      </c>
      <c r="L688" t="s">
        <v>2630</v>
      </c>
      <c r="M688">
        <v>21098</v>
      </c>
      <c r="N688">
        <v>1</v>
      </c>
      <c r="O688">
        <v>4896833</v>
      </c>
      <c r="P688" t="s">
        <v>48</v>
      </c>
      <c r="Q688" t="s">
        <v>329</v>
      </c>
      <c r="R688">
        <v>607</v>
      </c>
      <c r="S688" t="s">
        <v>2634</v>
      </c>
      <c r="T688">
        <v>126528</v>
      </c>
      <c r="U688">
        <v>568666</v>
      </c>
      <c r="W688">
        <v>0</v>
      </c>
      <c r="X688" t="s">
        <v>2632</v>
      </c>
      <c r="Y688">
        <v>44994.288194444445</v>
      </c>
      <c r="AA688" t="s">
        <v>2594</v>
      </c>
      <c r="AB688" t="s">
        <v>2587</v>
      </c>
      <c r="AC688" t="s">
        <v>2607</v>
      </c>
      <c r="AI688" t="s">
        <v>4130</v>
      </c>
      <c r="AJ688" t="s">
        <v>4970</v>
      </c>
      <c r="AL688" t="s">
        <v>3600</v>
      </c>
    </row>
    <row r="689" spans="1:38" hidden="1">
      <c r="A689" t="s">
        <v>4975</v>
      </c>
      <c r="C689" t="s">
        <v>2598</v>
      </c>
      <c r="D689" s="6">
        <v>44978.142187500001</v>
      </c>
      <c r="E689" t="s">
        <v>4976</v>
      </c>
      <c r="F689" t="s">
        <v>4977</v>
      </c>
      <c r="G689" t="s">
        <v>54</v>
      </c>
      <c r="H689" t="s">
        <v>137</v>
      </c>
      <c r="I689">
        <v>0</v>
      </c>
      <c r="J689">
        <v>0</v>
      </c>
      <c r="K689" s="6">
        <v>44978.002164351848</v>
      </c>
      <c r="L689" t="s">
        <v>4978</v>
      </c>
      <c r="M689">
        <v>267136</v>
      </c>
      <c r="N689">
        <v>1</v>
      </c>
      <c r="O689">
        <v>9952153</v>
      </c>
      <c r="P689" t="s">
        <v>48</v>
      </c>
      <c r="Q689" t="s">
        <v>329</v>
      </c>
      <c r="R689">
        <v>1106</v>
      </c>
      <c r="S689" t="s">
        <v>4979</v>
      </c>
      <c r="T689">
        <v>48724</v>
      </c>
      <c r="U689">
        <v>642877</v>
      </c>
      <c r="W689">
        <v>0</v>
      </c>
      <c r="X689" t="s">
        <v>2585</v>
      </c>
      <c r="Y689">
        <v>0</v>
      </c>
      <c r="AA689" t="s">
        <v>2586</v>
      </c>
      <c r="AB689" t="s">
        <v>2606</v>
      </c>
      <c r="AC689" t="s">
        <v>2588</v>
      </c>
      <c r="AI689" t="s">
        <v>4130</v>
      </c>
      <c r="AJ689" t="s">
        <v>4980</v>
      </c>
      <c r="AL689" t="s">
        <v>3600</v>
      </c>
    </row>
    <row r="690" spans="1:38" hidden="1">
      <c r="A690" t="s">
        <v>4981</v>
      </c>
      <c r="C690" t="s">
        <v>2627</v>
      </c>
      <c r="D690" s="6">
        <v>44978.142199074071</v>
      </c>
      <c r="E690" t="s">
        <v>4982</v>
      </c>
      <c r="F690" t="s">
        <v>4983</v>
      </c>
      <c r="G690" t="s">
        <v>2629</v>
      </c>
      <c r="H690" t="s">
        <v>1325</v>
      </c>
      <c r="I690">
        <v>0</v>
      </c>
      <c r="J690">
        <v>0</v>
      </c>
      <c r="K690" s="6">
        <v>44977.5625</v>
      </c>
      <c r="L690" t="s">
        <v>2630</v>
      </c>
      <c r="M690">
        <v>7326</v>
      </c>
      <c r="N690">
        <v>1</v>
      </c>
      <c r="O690">
        <v>3564000</v>
      </c>
      <c r="P690" t="s">
        <v>48</v>
      </c>
      <c r="Q690" t="s">
        <v>329</v>
      </c>
      <c r="R690">
        <v>607</v>
      </c>
      <c r="S690" t="s">
        <v>2634</v>
      </c>
      <c r="T690">
        <v>126543</v>
      </c>
      <c r="U690">
        <v>568666</v>
      </c>
      <c r="W690">
        <v>0</v>
      </c>
      <c r="X690" t="s">
        <v>2632</v>
      </c>
      <c r="Y690">
        <v>44994.5625</v>
      </c>
      <c r="AA690" t="s">
        <v>2594</v>
      </c>
      <c r="AB690" t="s">
        <v>2606</v>
      </c>
      <c r="AC690" t="s">
        <v>2588</v>
      </c>
      <c r="AI690" t="s">
        <v>4130</v>
      </c>
      <c r="AJ690" t="s">
        <v>4984</v>
      </c>
      <c r="AL690" t="s">
        <v>3600</v>
      </c>
    </row>
    <row r="691" spans="1:38" hidden="1">
      <c r="A691" t="s">
        <v>4985</v>
      </c>
      <c r="C691" t="s">
        <v>2582</v>
      </c>
      <c r="D691" s="6">
        <v>44978.142222222225</v>
      </c>
      <c r="E691" t="s">
        <v>4986</v>
      </c>
      <c r="F691" t="s">
        <v>4977</v>
      </c>
      <c r="G691" t="s">
        <v>354</v>
      </c>
      <c r="H691" t="s">
        <v>1041</v>
      </c>
      <c r="I691">
        <v>0</v>
      </c>
      <c r="J691">
        <v>0</v>
      </c>
      <c r="K691" s="6">
        <v>44978.118043981478</v>
      </c>
      <c r="L691" t="s">
        <v>4978</v>
      </c>
      <c r="M691">
        <v>1</v>
      </c>
      <c r="N691">
        <v>1</v>
      </c>
      <c r="O691">
        <v>0</v>
      </c>
      <c r="P691" t="s">
        <v>48</v>
      </c>
      <c r="Q691" t="s">
        <v>329</v>
      </c>
      <c r="R691">
        <v>43</v>
      </c>
      <c r="S691" t="s">
        <v>4987</v>
      </c>
      <c r="T691">
        <v>52738</v>
      </c>
      <c r="U691">
        <v>565801</v>
      </c>
      <c r="W691">
        <v>0</v>
      </c>
      <c r="X691" t="s">
        <v>2585</v>
      </c>
      <c r="Y691">
        <v>0</v>
      </c>
      <c r="AA691" t="s">
        <v>2586</v>
      </c>
      <c r="AB691" t="s">
        <v>2606</v>
      </c>
      <c r="AC691" t="s">
        <v>2588</v>
      </c>
      <c r="AI691" t="s">
        <v>4130</v>
      </c>
      <c r="AJ691" t="s">
        <v>4980</v>
      </c>
      <c r="AL691" t="s">
        <v>3600</v>
      </c>
    </row>
    <row r="692" spans="1:38" hidden="1">
      <c r="A692" t="s">
        <v>4988</v>
      </c>
      <c r="C692" t="s">
        <v>2598</v>
      </c>
      <c r="D692" s="6">
        <v>44979.146064814813</v>
      </c>
      <c r="E692" t="s">
        <v>4976</v>
      </c>
      <c r="F692" t="s">
        <v>4989</v>
      </c>
      <c r="G692" t="s">
        <v>54</v>
      </c>
      <c r="H692" t="s">
        <v>379</v>
      </c>
      <c r="I692">
        <v>0</v>
      </c>
      <c r="J692">
        <v>0</v>
      </c>
      <c r="K692" s="6">
        <v>44978.138831018521</v>
      </c>
      <c r="L692" t="s">
        <v>4978</v>
      </c>
      <c r="M692">
        <v>126966</v>
      </c>
      <c r="N692">
        <v>1</v>
      </c>
      <c r="O692">
        <v>4730139</v>
      </c>
      <c r="P692" t="s">
        <v>48</v>
      </c>
      <c r="Q692" t="s">
        <v>329</v>
      </c>
      <c r="R692">
        <v>1106</v>
      </c>
      <c r="S692" t="s">
        <v>4990</v>
      </c>
      <c r="T692">
        <v>71657</v>
      </c>
      <c r="U692">
        <v>642877</v>
      </c>
      <c r="W692">
        <v>0</v>
      </c>
      <c r="X692" t="s">
        <v>2585</v>
      </c>
      <c r="Y692">
        <v>0</v>
      </c>
      <c r="AA692" t="s">
        <v>2586</v>
      </c>
      <c r="AB692" t="s">
        <v>2606</v>
      </c>
      <c r="AC692" t="s">
        <v>2588</v>
      </c>
      <c r="AI692" t="s">
        <v>4130</v>
      </c>
      <c r="AJ692" t="s">
        <v>4980</v>
      </c>
      <c r="AL692" t="s">
        <v>3600</v>
      </c>
    </row>
    <row r="693" spans="1:38" hidden="1">
      <c r="A693" t="s">
        <v>4991</v>
      </c>
      <c r="C693" t="s">
        <v>2598</v>
      </c>
      <c r="D693" s="6">
        <v>44979.146064814813</v>
      </c>
      <c r="E693" t="s">
        <v>4992</v>
      </c>
      <c r="F693" t="s">
        <v>4993</v>
      </c>
      <c r="G693" t="s">
        <v>54</v>
      </c>
      <c r="H693" t="s">
        <v>145</v>
      </c>
      <c r="I693">
        <v>0</v>
      </c>
      <c r="J693">
        <v>0</v>
      </c>
      <c r="K693" s="6">
        <v>44978.002164351848</v>
      </c>
      <c r="L693" t="s">
        <v>2630</v>
      </c>
      <c r="M693">
        <v>261016</v>
      </c>
      <c r="N693">
        <v>1</v>
      </c>
      <c r="O693">
        <v>9724171</v>
      </c>
      <c r="P693" t="s">
        <v>48</v>
      </c>
      <c r="Q693" t="s">
        <v>329</v>
      </c>
      <c r="R693">
        <v>1106</v>
      </c>
      <c r="S693" t="s">
        <v>2634</v>
      </c>
      <c r="T693">
        <v>41220</v>
      </c>
      <c r="U693">
        <v>642877</v>
      </c>
      <c r="W693">
        <v>0</v>
      </c>
      <c r="X693" t="s">
        <v>2585</v>
      </c>
      <c r="Y693">
        <v>0</v>
      </c>
      <c r="AA693" t="s">
        <v>2594</v>
      </c>
      <c r="AB693" t="s">
        <v>2606</v>
      </c>
      <c r="AC693" t="s">
        <v>2588</v>
      </c>
      <c r="AI693" t="s">
        <v>4130</v>
      </c>
      <c r="AJ693" t="s">
        <v>4994</v>
      </c>
      <c r="AL693" t="s">
        <v>3600</v>
      </c>
    </row>
    <row r="694" spans="1:38" hidden="1">
      <c r="A694" t="s">
        <v>4995</v>
      </c>
      <c r="C694" t="s">
        <v>2582</v>
      </c>
      <c r="D694" s="6">
        <v>44979.146111111113</v>
      </c>
      <c r="E694" t="s">
        <v>4986</v>
      </c>
      <c r="F694" t="s">
        <v>4996</v>
      </c>
      <c r="G694" t="s">
        <v>354</v>
      </c>
      <c r="H694" t="s">
        <v>4997</v>
      </c>
      <c r="I694">
        <v>0</v>
      </c>
      <c r="J694">
        <v>0</v>
      </c>
      <c r="K694" s="6">
        <v>44978.284895833334</v>
      </c>
      <c r="L694" t="s">
        <v>4978</v>
      </c>
      <c r="M694">
        <v>1</v>
      </c>
      <c r="N694">
        <v>1</v>
      </c>
      <c r="O694">
        <v>0</v>
      </c>
      <c r="P694" t="s">
        <v>48</v>
      </c>
      <c r="Q694" t="s">
        <v>329</v>
      </c>
      <c r="R694">
        <v>43</v>
      </c>
      <c r="S694" t="s">
        <v>4998</v>
      </c>
      <c r="T694">
        <v>121983</v>
      </c>
      <c r="U694">
        <v>565801</v>
      </c>
      <c r="W694">
        <v>0</v>
      </c>
      <c r="X694" t="s">
        <v>2585</v>
      </c>
      <c r="Y694">
        <v>0</v>
      </c>
      <c r="AA694" t="s">
        <v>2594</v>
      </c>
      <c r="AB694" t="s">
        <v>2606</v>
      </c>
      <c r="AC694" t="s">
        <v>2588</v>
      </c>
      <c r="AI694" t="s">
        <v>4130</v>
      </c>
      <c r="AJ694" t="s">
        <v>4980</v>
      </c>
      <c r="AL694" t="s">
        <v>3600</v>
      </c>
    </row>
    <row r="695" spans="1:38" hidden="1">
      <c r="A695" t="s">
        <v>4999</v>
      </c>
      <c r="C695" t="s">
        <v>2598</v>
      </c>
      <c r="D695" s="6">
        <v>44980.166828703703</v>
      </c>
      <c r="E695" t="s">
        <v>5000</v>
      </c>
      <c r="F695" t="s">
        <v>5001</v>
      </c>
      <c r="G695" t="s">
        <v>54</v>
      </c>
      <c r="H695" t="s">
        <v>612</v>
      </c>
      <c r="I695">
        <v>0</v>
      </c>
      <c r="J695">
        <v>0</v>
      </c>
      <c r="K695" s="6">
        <v>44979.503993055558</v>
      </c>
      <c r="L695" t="s">
        <v>613</v>
      </c>
      <c r="M695">
        <v>197006</v>
      </c>
      <c r="N695">
        <v>1</v>
      </c>
      <c r="O695">
        <v>7339450</v>
      </c>
      <c r="P695" t="s">
        <v>48</v>
      </c>
      <c r="Q695" t="s">
        <v>329</v>
      </c>
      <c r="R695">
        <v>1106</v>
      </c>
      <c r="S695" t="s">
        <v>2889</v>
      </c>
      <c r="T695">
        <v>61654</v>
      </c>
      <c r="U695">
        <v>642877</v>
      </c>
      <c r="W695">
        <v>0</v>
      </c>
      <c r="X695" t="s">
        <v>2585</v>
      </c>
      <c r="Y695">
        <v>0</v>
      </c>
      <c r="AA695" t="s">
        <v>2594</v>
      </c>
      <c r="AB695" t="s">
        <v>2606</v>
      </c>
      <c r="AC695" t="s">
        <v>2588</v>
      </c>
      <c r="AI695" t="s">
        <v>4130</v>
      </c>
      <c r="AJ695" t="s">
        <v>5002</v>
      </c>
      <c r="AL695" t="s">
        <v>3600</v>
      </c>
    </row>
    <row r="696" spans="1:38" hidden="1">
      <c r="A696" t="s">
        <v>5003</v>
      </c>
      <c r="C696" t="s">
        <v>2598</v>
      </c>
      <c r="D696" s="6">
        <v>44980.16684027778</v>
      </c>
      <c r="E696" t="s">
        <v>5004</v>
      </c>
      <c r="F696" t="s">
        <v>5005</v>
      </c>
      <c r="G696" t="s">
        <v>54</v>
      </c>
      <c r="H696" t="s">
        <v>53</v>
      </c>
      <c r="I696">
        <v>0</v>
      </c>
      <c r="J696">
        <v>0</v>
      </c>
      <c r="K696" s="6">
        <v>44979.266516203701</v>
      </c>
      <c r="L696" t="s">
        <v>2630</v>
      </c>
      <c r="M696">
        <v>26667</v>
      </c>
      <c r="N696">
        <v>1</v>
      </c>
      <c r="O696">
        <v>993472</v>
      </c>
      <c r="P696" t="s">
        <v>48</v>
      </c>
      <c r="Q696" t="s">
        <v>329</v>
      </c>
      <c r="R696">
        <v>1106</v>
      </c>
      <c r="S696" t="s">
        <v>2634</v>
      </c>
      <c r="T696">
        <v>125887</v>
      </c>
      <c r="U696">
        <v>642877</v>
      </c>
      <c r="W696">
        <v>0</v>
      </c>
      <c r="X696" t="s">
        <v>2585</v>
      </c>
      <c r="Y696">
        <v>0</v>
      </c>
      <c r="AA696" t="s">
        <v>2594</v>
      </c>
      <c r="AB696" t="s">
        <v>2606</v>
      </c>
      <c r="AC696" t="s">
        <v>2588</v>
      </c>
      <c r="AI696" t="s">
        <v>4130</v>
      </c>
      <c r="AJ696" t="s">
        <v>4980</v>
      </c>
      <c r="AL696" t="s">
        <v>3600</v>
      </c>
    </row>
    <row r="697" spans="1:38" hidden="1">
      <c r="A697" t="s">
        <v>5006</v>
      </c>
      <c r="C697" t="s">
        <v>2582</v>
      </c>
      <c r="D697" s="6">
        <v>44981.231006944443</v>
      </c>
      <c r="E697" t="s">
        <v>5007</v>
      </c>
      <c r="F697" t="s">
        <v>5008</v>
      </c>
      <c r="G697" t="s">
        <v>354</v>
      </c>
      <c r="H697" t="s">
        <v>1041</v>
      </c>
      <c r="I697">
        <v>0</v>
      </c>
      <c r="J697">
        <v>0</v>
      </c>
      <c r="K697" s="6">
        <v>44980.687696759262</v>
      </c>
      <c r="L697" t="s">
        <v>2630</v>
      </c>
      <c r="M697">
        <v>1</v>
      </c>
      <c r="N697">
        <v>1</v>
      </c>
      <c r="O697">
        <v>0</v>
      </c>
      <c r="P697" t="s">
        <v>48</v>
      </c>
      <c r="Q697" t="s">
        <v>329</v>
      </c>
      <c r="R697">
        <v>43</v>
      </c>
      <c r="S697" t="s">
        <v>2634</v>
      </c>
      <c r="T697">
        <v>52738</v>
      </c>
      <c r="U697">
        <v>565801</v>
      </c>
      <c r="W697">
        <v>0</v>
      </c>
      <c r="X697" t="s">
        <v>2585</v>
      </c>
      <c r="Y697">
        <v>0</v>
      </c>
      <c r="AA697" t="s">
        <v>2594</v>
      </c>
      <c r="AB697" t="s">
        <v>2606</v>
      </c>
      <c r="AC697" t="s">
        <v>2588</v>
      </c>
      <c r="AI697" t="s">
        <v>4130</v>
      </c>
      <c r="AJ697" t="s">
        <v>5009</v>
      </c>
      <c r="AL697" t="s">
        <v>3600</v>
      </c>
    </row>
    <row r="698" spans="1:38" hidden="1">
      <c r="A698" t="s">
        <v>5010</v>
      </c>
      <c r="C698" t="s">
        <v>2598</v>
      </c>
      <c r="D698" s="6">
        <v>44982.24726851852</v>
      </c>
      <c r="E698" t="s">
        <v>5011</v>
      </c>
      <c r="F698" t="s">
        <v>5012</v>
      </c>
      <c r="G698" t="s">
        <v>54</v>
      </c>
      <c r="H698" t="s">
        <v>379</v>
      </c>
      <c r="I698">
        <v>0</v>
      </c>
      <c r="J698">
        <v>0</v>
      </c>
      <c r="K698" s="6">
        <v>44981.636631944442</v>
      </c>
      <c r="L698" t="s">
        <v>2630</v>
      </c>
      <c r="M698">
        <v>126966</v>
      </c>
      <c r="N698">
        <v>1</v>
      </c>
      <c r="O698">
        <v>4730139</v>
      </c>
      <c r="P698" t="s">
        <v>48</v>
      </c>
      <c r="Q698" t="s">
        <v>329</v>
      </c>
      <c r="R698">
        <v>1106</v>
      </c>
      <c r="S698" t="s">
        <v>2634</v>
      </c>
      <c r="T698">
        <v>71657</v>
      </c>
      <c r="U698">
        <v>642877</v>
      </c>
      <c r="W698">
        <v>0</v>
      </c>
      <c r="X698" t="s">
        <v>2585</v>
      </c>
      <c r="Y698">
        <v>0</v>
      </c>
      <c r="AA698" t="s">
        <v>2594</v>
      </c>
      <c r="AB698" t="s">
        <v>2606</v>
      </c>
      <c r="AC698" t="s">
        <v>2588</v>
      </c>
      <c r="AI698" t="s">
        <v>4130</v>
      </c>
      <c r="AJ698" t="s">
        <v>5013</v>
      </c>
      <c r="AL698" t="s">
        <v>3600</v>
      </c>
    </row>
    <row r="699" spans="1:38" hidden="1">
      <c r="A699" t="s">
        <v>5014</v>
      </c>
      <c r="C699" t="s">
        <v>2709</v>
      </c>
      <c r="D699" s="6">
        <v>44983.10396990741</v>
      </c>
      <c r="E699" t="s">
        <v>5015</v>
      </c>
      <c r="F699" t="s">
        <v>5016</v>
      </c>
      <c r="G699" t="s">
        <v>122</v>
      </c>
      <c r="H699" t="s">
        <v>283</v>
      </c>
      <c r="I699">
        <v>0</v>
      </c>
      <c r="J699">
        <v>56</v>
      </c>
      <c r="K699" s="6">
        <v>44983</v>
      </c>
      <c r="L699" t="s">
        <v>138</v>
      </c>
      <c r="M699">
        <v>22929.39</v>
      </c>
      <c r="N699">
        <v>627</v>
      </c>
      <c r="O699">
        <v>748965</v>
      </c>
      <c r="P699" t="s">
        <v>48</v>
      </c>
      <c r="Q699" t="s">
        <v>329</v>
      </c>
      <c r="R699">
        <v>27</v>
      </c>
      <c r="S699" t="s">
        <v>2743</v>
      </c>
      <c r="T699">
        <v>121494</v>
      </c>
      <c r="U699">
        <v>642876</v>
      </c>
      <c r="W699">
        <v>0</v>
      </c>
      <c r="X699" t="s">
        <v>2585</v>
      </c>
      <c r="Y699">
        <v>0</v>
      </c>
      <c r="AA699" t="s">
        <v>2594</v>
      </c>
      <c r="AB699" t="s">
        <v>2650</v>
      </c>
      <c r="AC699" t="s">
        <v>2588</v>
      </c>
      <c r="AI699" t="s">
        <v>4130</v>
      </c>
      <c r="AJ699" t="s">
        <v>5017</v>
      </c>
      <c r="AL699" t="s">
        <v>3600</v>
      </c>
    </row>
    <row r="700" spans="1:38" hidden="1">
      <c r="A700" t="s">
        <v>5018</v>
      </c>
      <c r="C700" t="s">
        <v>2709</v>
      </c>
      <c r="D700" s="6">
        <v>44983.103981481479</v>
      </c>
      <c r="E700" t="s">
        <v>5019</v>
      </c>
      <c r="F700" t="s">
        <v>5020</v>
      </c>
      <c r="G700" t="s">
        <v>122</v>
      </c>
      <c r="H700" t="s">
        <v>283</v>
      </c>
      <c r="I700">
        <v>0</v>
      </c>
      <c r="J700">
        <v>52</v>
      </c>
      <c r="K700" s="6">
        <v>44983</v>
      </c>
      <c r="L700" t="s">
        <v>138</v>
      </c>
      <c r="M700">
        <v>18979.830000000002</v>
      </c>
      <c r="N700">
        <v>519</v>
      </c>
      <c r="O700">
        <v>748965</v>
      </c>
      <c r="P700" t="s">
        <v>48</v>
      </c>
      <c r="Q700" t="s">
        <v>329</v>
      </c>
      <c r="R700">
        <v>27</v>
      </c>
      <c r="S700" t="s">
        <v>2743</v>
      </c>
      <c r="T700">
        <v>121494</v>
      </c>
      <c r="U700">
        <v>642876</v>
      </c>
      <c r="W700">
        <v>0</v>
      </c>
      <c r="X700" t="s">
        <v>2585</v>
      </c>
      <c r="Y700">
        <v>0</v>
      </c>
      <c r="AA700" t="s">
        <v>2594</v>
      </c>
      <c r="AB700" t="s">
        <v>2606</v>
      </c>
      <c r="AC700" t="s">
        <v>2588</v>
      </c>
      <c r="AI700" t="s">
        <v>4130</v>
      </c>
      <c r="AJ700" t="s">
        <v>5021</v>
      </c>
      <c r="AL700" t="s">
        <v>3600</v>
      </c>
    </row>
    <row r="701" spans="1:38" hidden="1">
      <c r="A701" t="s">
        <v>5022</v>
      </c>
      <c r="C701" t="s">
        <v>2709</v>
      </c>
      <c r="D701" s="6">
        <v>44983.103981481479</v>
      </c>
      <c r="E701" t="s">
        <v>5023</v>
      </c>
      <c r="F701" t="s">
        <v>5024</v>
      </c>
      <c r="G701" t="s">
        <v>122</v>
      </c>
      <c r="H701" t="s">
        <v>283</v>
      </c>
      <c r="I701">
        <v>0</v>
      </c>
      <c r="J701">
        <v>49</v>
      </c>
      <c r="K701" s="6">
        <v>44983</v>
      </c>
      <c r="L701" t="s">
        <v>5025</v>
      </c>
      <c r="M701">
        <v>110660.82</v>
      </c>
      <c r="N701">
        <v>3026</v>
      </c>
      <c r="O701">
        <v>748965</v>
      </c>
      <c r="P701" t="s">
        <v>48</v>
      </c>
      <c r="Q701" t="s">
        <v>329</v>
      </c>
      <c r="R701">
        <v>27</v>
      </c>
      <c r="S701" t="s">
        <v>5026</v>
      </c>
      <c r="T701">
        <v>121494</v>
      </c>
      <c r="U701">
        <v>642876</v>
      </c>
      <c r="W701">
        <v>0</v>
      </c>
      <c r="X701" t="s">
        <v>2585</v>
      </c>
      <c r="Y701">
        <v>0</v>
      </c>
      <c r="AA701" t="s">
        <v>2594</v>
      </c>
      <c r="AB701" t="s">
        <v>2606</v>
      </c>
      <c r="AC701" t="s">
        <v>2588</v>
      </c>
      <c r="AI701" t="s">
        <v>4130</v>
      </c>
      <c r="AJ701" t="s">
        <v>5027</v>
      </c>
      <c r="AL701" t="s">
        <v>3600</v>
      </c>
    </row>
    <row r="702" spans="1:38" hidden="1">
      <c r="A702" t="s">
        <v>5028</v>
      </c>
      <c r="C702" t="s">
        <v>2598</v>
      </c>
      <c r="D702" s="6">
        <v>44983.103981481479</v>
      </c>
      <c r="E702" t="s">
        <v>5029</v>
      </c>
      <c r="F702" t="s">
        <v>5030</v>
      </c>
      <c r="G702" t="s">
        <v>54</v>
      </c>
      <c r="H702" t="s">
        <v>612</v>
      </c>
      <c r="I702">
        <v>0</v>
      </c>
      <c r="J702">
        <v>0</v>
      </c>
      <c r="K702" s="6">
        <v>44982.650509259256</v>
      </c>
      <c r="L702" t="s">
        <v>2630</v>
      </c>
      <c r="M702">
        <v>197006</v>
      </c>
      <c r="N702">
        <v>1</v>
      </c>
      <c r="O702">
        <v>7339450</v>
      </c>
      <c r="P702" t="s">
        <v>48</v>
      </c>
      <c r="Q702" t="s">
        <v>329</v>
      </c>
      <c r="R702">
        <v>1106</v>
      </c>
      <c r="S702" t="s">
        <v>2634</v>
      </c>
      <c r="T702">
        <v>61654</v>
      </c>
      <c r="U702">
        <v>642877</v>
      </c>
      <c r="W702">
        <v>0</v>
      </c>
      <c r="X702" t="s">
        <v>2585</v>
      </c>
      <c r="Y702">
        <v>0</v>
      </c>
      <c r="AA702" t="s">
        <v>2594</v>
      </c>
      <c r="AB702" t="s">
        <v>2606</v>
      </c>
      <c r="AC702" t="s">
        <v>2588</v>
      </c>
      <c r="AI702" t="s">
        <v>4130</v>
      </c>
      <c r="AJ702" t="s">
        <v>5031</v>
      </c>
      <c r="AL702" t="s">
        <v>3600</v>
      </c>
    </row>
    <row r="703" spans="1:38" hidden="1">
      <c r="A703" t="s">
        <v>5032</v>
      </c>
      <c r="C703" t="s">
        <v>2598</v>
      </c>
      <c r="D703" s="6">
        <v>44983.103993055556</v>
      </c>
      <c r="E703" t="s">
        <v>5033</v>
      </c>
      <c r="F703" t="s">
        <v>5034</v>
      </c>
      <c r="G703" t="s">
        <v>54</v>
      </c>
      <c r="H703" t="s">
        <v>145</v>
      </c>
      <c r="I703">
        <v>0</v>
      </c>
      <c r="J703">
        <v>0</v>
      </c>
      <c r="K703" s="6">
        <v>44982.00209490741</v>
      </c>
      <c r="L703" t="s">
        <v>2630</v>
      </c>
      <c r="M703">
        <v>261016</v>
      </c>
      <c r="N703">
        <v>1</v>
      </c>
      <c r="O703">
        <v>9724171</v>
      </c>
      <c r="P703" t="s">
        <v>48</v>
      </c>
      <c r="Q703" t="s">
        <v>329</v>
      </c>
      <c r="R703">
        <v>1106</v>
      </c>
      <c r="S703" t="s">
        <v>2634</v>
      </c>
      <c r="T703">
        <v>41220</v>
      </c>
      <c r="U703">
        <v>642877</v>
      </c>
      <c r="W703">
        <v>0</v>
      </c>
      <c r="X703" t="s">
        <v>2585</v>
      </c>
      <c r="Y703">
        <v>0</v>
      </c>
      <c r="AA703" t="s">
        <v>2586</v>
      </c>
      <c r="AB703" t="s">
        <v>2606</v>
      </c>
      <c r="AC703" t="s">
        <v>2588</v>
      </c>
      <c r="AI703" t="s">
        <v>4130</v>
      </c>
      <c r="AJ703" t="s">
        <v>5035</v>
      </c>
      <c r="AL703" t="s">
        <v>3600</v>
      </c>
    </row>
    <row r="704" spans="1:38" hidden="1">
      <c r="A704" t="s">
        <v>5036</v>
      </c>
      <c r="C704" t="s">
        <v>2598</v>
      </c>
      <c r="D704" s="6">
        <v>44983.103993055556</v>
      </c>
      <c r="E704" t="s">
        <v>5037</v>
      </c>
      <c r="F704" t="s">
        <v>5038</v>
      </c>
      <c r="G704" t="s">
        <v>54</v>
      </c>
      <c r="H704" t="s">
        <v>1297</v>
      </c>
      <c r="I704">
        <v>0</v>
      </c>
      <c r="J704">
        <v>0</v>
      </c>
      <c r="K704" s="6">
        <v>44982.301921296297</v>
      </c>
      <c r="L704" t="s">
        <v>2630</v>
      </c>
      <c r="M704">
        <v>15049</v>
      </c>
      <c r="N704">
        <v>1</v>
      </c>
      <c r="O704">
        <v>502221</v>
      </c>
      <c r="P704" t="s">
        <v>48</v>
      </c>
      <c r="Q704" t="s">
        <v>329</v>
      </c>
      <c r="R704">
        <v>1106</v>
      </c>
      <c r="S704" t="s">
        <v>2634</v>
      </c>
      <c r="T704">
        <v>118796</v>
      </c>
      <c r="U704">
        <v>642877</v>
      </c>
      <c r="W704">
        <v>0</v>
      </c>
      <c r="X704" t="s">
        <v>2585</v>
      </c>
      <c r="Y704">
        <v>0</v>
      </c>
      <c r="AA704" t="s">
        <v>2586</v>
      </c>
      <c r="AB704" t="s">
        <v>2606</v>
      </c>
      <c r="AC704" t="s">
        <v>2588</v>
      </c>
      <c r="AI704" t="s">
        <v>4130</v>
      </c>
      <c r="AJ704" t="s">
        <v>4980</v>
      </c>
      <c r="AL704" t="s">
        <v>3600</v>
      </c>
    </row>
    <row r="705" spans="1:38" hidden="1">
      <c r="A705" t="s">
        <v>5039</v>
      </c>
      <c r="C705" t="s">
        <v>2598</v>
      </c>
      <c r="D705" s="6">
        <v>44983.103993055556</v>
      </c>
      <c r="E705" t="s">
        <v>5040</v>
      </c>
      <c r="F705" t="s">
        <v>5041</v>
      </c>
      <c r="G705" t="s">
        <v>54</v>
      </c>
      <c r="H705" t="s">
        <v>137</v>
      </c>
      <c r="I705">
        <v>0</v>
      </c>
      <c r="J705">
        <v>0</v>
      </c>
      <c r="K705" s="6">
        <v>44982.000532407408</v>
      </c>
      <c r="L705" t="s">
        <v>2630</v>
      </c>
      <c r="M705">
        <v>267136</v>
      </c>
      <c r="N705">
        <v>1</v>
      </c>
      <c r="O705">
        <v>9952153</v>
      </c>
      <c r="P705" t="s">
        <v>48</v>
      </c>
      <c r="Q705" t="s">
        <v>329</v>
      </c>
      <c r="R705">
        <v>1106</v>
      </c>
      <c r="S705" t="s">
        <v>2634</v>
      </c>
      <c r="T705">
        <v>48724</v>
      </c>
      <c r="U705">
        <v>642877</v>
      </c>
      <c r="W705">
        <v>0</v>
      </c>
      <c r="X705" t="s">
        <v>2585</v>
      </c>
      <c r="Y705">
        <v>0</v>
      </c>
      <c r="AA705" t="s">
        <v>2594</v>
      </c>
      <c r="AB705" t="s">
        <v>2606</v>
      </c>
      <c r="AC705" t="s">
        <v>2588</v>
      </c>
      <c r="AI705" t="s">
        <v>4130</v>
      </c>
      <c r="AJ705" t="s">
        <v>5021</v>
      </c>
      <c r="AL705" t="s">
        <v>3600</v>
      </c>
    </row>
    <row r="706" spans="1:38" hidden="1">
      <c r="A706" t="s">
        <v>5042</v>
      </c>
      <c r="C706" t="s">
        <v>2598</v>
      </c>
      <c r="D706" s="6">
        <v>44983.103993055556</v>
      </c>
      <c r="E706" t="s">
        <v>5043</v>
      </c>
      <c r="F706" t="s">
        <v>5016</v>
      </c>
      <c r="G706" t="s">
        <v>54</v>
      </c>
      <c r="H706" t="s">
        <v>137</v>
      </c>
      <c r="I706">
        <v>0</v>
      </c>
      <c r="J706">
        <v>0</v>
      </c>
      <c r="K706" s="6">
        <v>44982.000532407408</v>
      </c>
      <c r="L706" t="s">
        <v>2630</v>
      </c>
      <c r="M706">
        <v>267136</v>
      </c>
      <c r="N706">
        <v>1</v>
      </c>
      <c r="O706">
        <v>9952153</v>
      </c>
      <c r="P706" t="s">
        <v>48</v>
      </c>
      <c r="Q706" t="s">
        <v>329</v>
      </c>
      <c r="R706">
        <v>1106</v>
      </c>
      <c r="S706" t="s">
        <v>2634</v>
      </c>
      <c r="T706">
        <v>48724</v>
      </c>
      <c r="U706">
        <v>642877</v>
      </c>
      <c r="W706">
        <v>0</v>
      </c>
      <c r="X706" t="s">
        <v>2585</v>
      </c>
      <c r="Y706">
        <v>0</v>
      </c>
      <c r="AA706" t="s">
        <v>2594</v>
      </c>
      <c r="AB706" t="s">
        <v>2650</v>
      </c>
      <c r="AC706" t="s">
        <v>2588</v>
      </c>
      <c r="AI706" t="s">
        <v>4130</v>
      </c>
      <c r="AJ706" t="s">
        <v>5017</v>
      </c>
      <c r="AL706" t="s">
        <v>3600</v>
      </c>
    </row>
    <row r="707" spans="1:38" hidden="1">
      <c r="A707" t="s">
        <v>5044</v>
      </c>
      <c r="C707" t="s">
        <v>2598</v>
      </c>
      <c r="D707" s="6">
        <v>44983.103993055556</v>
      </c>
      <c r="E707" t="s">
        <v>5045</v>
      </c>
      <c r="F707" t="s">
        <v>5046</v>
      </c>
      <c r="G707" t="s">
        <v>54</v>
      </c>
      <c r="H707" t="s">
        <v>514</v>
      </c>
      <c r="I707">
        <v>0</v>
      </c>
      <c r="J707">
        <v>1</v>
      </c>
      <c r="K707" s="6">
        <v>44982</v>
      </c>
      <c r="L707" t="s">
        <v>2630</v>
      </c>
      <c r="M707">
        <v>71554</v>
      </c>
      <c r="N707">
        <v>1</v>
      </c>
      <c r="O707">
        <v>2665755</v>
      </c>
      <c r="P707" t="s">
        <v>48</v>
      </c>
      <c r="Q707" t="s">
        <v>329</v>
      </c>
      <c r="R707">
        <v>27</v>
      </c>
      <c r="S707" t="s">
        <v>2634</v>
      </c>
      <c r="T707">
        <v>151802</v>
      </c>
      <c r="U707">
        <v>642877</v>
      </c>
      <c r="W707">
        <v>0</v>
      </c>
      <c r="X707" t="s">
        <v>2585</v>
      </c>
      <c r="Y707">
        <v>0</v>
      </c>
      <c r="AA707" t="s">
        <v>2594</v>
      </c>
      <c r="AB707" t="s">
        <v>2595</v>
      </c>
      <c r="AC707" t="s">
        <v>2588</v>
      </c>
      <c r="AI707" t="s">
        <v>4130</v>
      </c>
      <c r="AJ707" t="s">
        <v>5047</v>
      </c>
      <c r="AL707" t="s">
        <v>3600</v>
      </c>
    </row>
    <row r="708" spans="1:38" hidden="1">
      <c r="A708" t="s">
        <v>5048</v>
      </c>
      <c r="C708" t="s">
        <v>2598</v>
      </c>
      <c r="D708" s="6">
        <v>44983.103993055556</v>
      </c>
      <c r="E708" t="s">
        <v>5049</v>
      </c>
      <c r="F708" t="s">
        <v>5050</v>
      </c>
      <c r="G708" t="s">
        <v>54</v>
      </c>
      <c r="H708" t="s">
        <v>137</v>
      </c>
      <c r="I708">
        <v>0</v>
      </c>
      <c r="J708">
        <v>0</v>
      </c>
      <c r="K708" s="6">
        <v>44982.000532407408</v>
      </c>
      <c r="L708" t="s">
        <v>2630</v>
      </c>
      <c r="M708">
        <v>267136</v>
      </c>
      <c r="N708">
        <v>1</v>
      </c>
      <c r="O708">
        <v>9952153</v>
      </c>
      <c r="P708" t="s">
        <v>48</v>
      </c>
      <c r="Q708" t="s">
        <v>329</v>
      </c>
      <c r="R708">
        <v>1106</v>
      </c>
      <c r="S708" t="s">
        <v>2634</v>
      </c>
      <c r="T708">
        <v>48724</v>
      </c>
      <c r="U708">
        <v>642877</v>
      </c>
      <c r="W708">
        <v>0</v>
      </c>
      <c r="X708" t="s">
        <v>2585</v>
      </c>
      <c r="Y708">
        <v>0</v>
      </c>
      <c r="AA708" t="s">
        <v>2594</v>
      </c>
      <c r="AB708" t="s">
        <v>2606</v>
      </c>
      <c r="AC708" t="s">
        <v>2588</v>
      </c>
      <c r="AI708" t="s">
        <v>4130</v>
      </c>
      <c r="AJ708" t="s">
        <v>5027</v>
      </c>
      <c r="AL708" t="s">
        <v>3600</v>
      </c>
    </row>
    <row r="709" spans="1:38" hidden="1">
      <c r="A709" t="s">
        <v>5051</v>
      </c>
      <c r="C709" t="s">
        <v>2709</v>
      </c>
      <c r="D709" s="6">
        <v>44984.109259259261</v>
      </c>
      <c r="E709" t="s">
        <v>5052</v>
      </c>
      <c r="F709" t="s">
        <v>5053</v>
      </c>
      <c r="G709" t="s">
        <v>122</v>
      </c>
      <c r="H709" t="s">
        <v>492</v>
      </c>
      <c r="I709">
        <v>0</v>
      </c>
      <c r="J709">
        <v>31</v>
      </c>
      <c r="K709" s="6">
        <v>44984</v>
      </c>
      <c r="L709" t="s">
        <v>3667</v>
      </c>
      <c r="M709">
        <v>16769.04</v>
      </c>
      <c r="N709">
        <v>428</v>
      </c>
      <c r="O709">
        <v>325721</v>
      </c>
      <c r="P709" t="s">
        <v>48</v>
      </c>
      <c r="Q709" t="s">
        <v>329</v>
      </c>
      <c r="R709">
        <v>27</v>
      </c>
      <c r="S709" t="s">
        <v>5054</v>
      </c>
      <c r="T709">
        <v>121422</v>
      </c>
      <c r="U709">
        <v>642876</v>
      </c>
      <c r="W709">
        <v>0</v>
      </c>
      <c r="X709" t="s">
        <v>2585</v>
      </c>
      <c r="Y709">
        <v>0</v>
      </c>
      <c r="AA709" t="s">
        <v>2594</v>
      </c>
      <c r="AB709" t="s">
        <v>2595</v>
      </c>
      <c r="AC709" t="s">
        <v>2588</v>
      </c>
      <c r="AI709" t="s">
        <v>4130</v>
      </c>
      <c r="AJ709" t="s">
        <v>5055</v>
      </c>
      <c r="AL709" t="s">
        <v>3600</v>
      </c>
    </row>
    <row r="710" spans="1:38" hidden="1">
      <c r="A710" t="s">
        <v>5056</v>
      </c>
      <c r="C710" t="s">
        <v>2598</v>
      </c>
      <c r="D710" s="6">
        <v>44984.109270833331</v>
      </c>
      <c r="E710" t="s">
        <v>5057</v>
      </c>
      <c r="F710" t="s">
        <v>5058</v>
      </c>
      <c r="G710" t="s">
        <v>54</v>
      </c>
      <c r="H710" t="s">
        <v>379</v>
      </c>
      <c r="I710">
        <v>0</v>
      </c>
      <c r="J710">
        <v>0</v>
      </c>
      <c r="K710" s="6">
        <v>44983.689479166664</v>
      </c>
      <c r="L710" t="s">
        <v>2630</v>
      </c>
      <c r="M710">
        <v>126966</v>
      </c>
      <c r="N710">
        <v>1</v>
      </c>
      <c r="O710">
        <v>4730139</v>
      </c>
      <c r="P710" t="s">
        <v>48</v>
      </c>
      <c r="Q710" t="s">
        <v>329</v>
      </c>
      <c r="R710">
        <v>1106</v>
      </c>
      <c r="S710" t="s">
        <v>2634</v>
      </c>
      <c r="T710">
        <v>71657</v>
      </c>
      <c r="U710">
        <v>642877</v>
      </c>
      <c r="W710">
        <v>0</v>
      </c>
      <c r="X710" t="s">
        <v>2585</v>
      </c>
      <c r="Y710">
        <v>0</v>
      </c>
      <c r="AA710" t="s">
        <v>2594</v>
      </c>
      <c r="AB710" t="s">
        <v>2606</v>
      </c>
      <c r="AC710" t="s">
        <v>2588</v>
      </c>
      <c r="AI710" t="s">
        <v>4130</v>
      </c>
      <c r="AJ710" t="s">
        <v>4980</v>
      </c>
      <c r="AL710" t="s">
        <v>3600</v>
      </c>
    </row>
    <row r="711" spans="1:38" hidden="1">
      <c r="A711" t="s">
        <v>5059</v>
      </c>
      <c r="C711" t="s">
        <v>2598</v>
      </c>
      <c r="D711" s="6">
        <v>44984.109270833331</v>
      </c>
      <c r="E711" t="s">
        <v>5060</v>
      </c>
      <c r="F711" t="s">
        <v>5061</v>
      </c>
      <c r="G711" t="s">
        <v>54</v>
      </c>
      <c r="H711" t="s">
        <v>109</v>
      </c>
      <c r="I711">
        <v>0</v>
      </c>
      <c r="J711">
        <v>0</v>
      </c>
      <c r="K711" s="6">
        <v>44983.709837962961</v>
      </c>
      <c r="L711" t="s">
        <v>2630</v>
      </c>
      <c r="M711">
        <v>155983</v>
      </c>
      <c r="N711">
        <v>1</v>
      </c>
      <c r="O711">
        <v>5811138</v>
      </c>
      <c r="P711" t="s">
        <v>48</v>
      </c>
      <c r="Q711" t="s">
        <v>329</v>
      </c>
      <c r="R711">
        <v>1106</v>
      </c>
      <c r="S711" t="s">
        <v>2634</v>
      </c>
      <c r="T711">
        <v>56574</v>
      </c>
      <c r="U711">
        <v>642877</v>
      </c>
      <c r="W711">
        <v>0</v>
      </c>
      <c r="X711" t="s">
        <v>2585</v>
      </c>
      <c r="Y711">
        <v>0</v>
      </c>
      <c r="AA711" t="s">
        <v>2594</v>
      </c>
      <c r="AB711" t="s">
        <v>2595</v>
      </c>
      <c r="AC711" t="s">
        <v>2588</v>
      </c>
      <c r="AI711" t="s">
        <v>4130</v>
      </c>
      <c r="AJ711" t="s">
        <v>5055</v>
      </c>
      <c r="AL711" t="s">
        <v>3600</v>
      </c>
    </row>
    <row r="712" spans="1:38" hidden="1">
      <c r="A712" t="s">
        <v>5062</v>
      </c>
      <c r="C712" t="s">
        <v>2709</v>
      </c>
      <c r="D712" s="6">
        <v>44985.203310185185</v>
      </c>
      <c r="E712" t="s">
        <v>5052</v>
      </c>
      <c r="F712" t="s">
        <v>5053</v>
      </c>
      <c r="G712" t="s">
        <v>122</v>
      </c>
      <c r="H712" t="s">
        <v>5063</v>
      </c>
      <c r="I712">
        <v>0</v>
      </c>
      <c r="J712">
        <v>30</v>
      </c>
      <c r="K712" s="6">
        <v>44984</v>
      </c>
      <c r="L712" t="s">
        <v>5064</v>
      </c>
      <c r="M712">
        <v>2050.12</v>
      </c>
      <c r="N712">
        <v>428</v>
      </c>
      <c r="O712">
        <v>19615</v>
      </c>
      <c r="P712" t="s">
        <v>48</v>
      </c>
      <c r="Q712" t="s">
        <v>329</v>
      </c>
      <c r="R712">
        <v>27</v>
      </c>
      <c r="S712" t="s">
        <v>5065</v>
      </c>
      <c r="T712">
        <v>135401</v>
      </c>
      <c r="U712">
        <v>642876</v>
      </c>
      <c r="W712">
        <v>0</v>
      </c>
      <c r="X712" t="s">
        <v>2585</v>
      </c>
      <c r="Y712">
        <v>0</v>
      </c>
      <c r="AA712" t="s">
        <v>2594</v>
      </c>
      <c r="AB712" t="s">
        <v>2595</v>
      </c>
      <c r="AC712" t="s">
        <v>2588</v>
      </c>
      <c r="AI712" t="s">
        <v>4130</v>
      </c>
      <c r="AJ712" t="s">
        <v>5055</v>
      </c>
      <c r="AL712" t="s">
        <v>3600</v>
      </c>
    </row>
    <row r="713" spans="1:38" hidden="1">
      <c r="A713" t="s">
        <v>5066</v>
      </c>
      <c r="C713" t="s">
        <v>2709</v>
      </c>
      <c r="D713" s="6">
        <v>44985.203321759262</v>
      </c>
      <c r="E713" t="s">
        <v>5067</v>
      </c>
      <c r="F713" t="s">
        <v>5068</v>
      </c>
      <c r="G713" t="s">
        <v>122</v>
      </c>
      <c r="H713" t="s">
        <v>1779</v>
      </c>
      <c r="I713">
        <v>0</v>
      </c>
      <c r="J713">
        <v>5</v>
      </c>
      <c r="K713" s="6">
        <v>44985</v>
      </c>
      <c r="L713" t="s">
        <v>5069</v>
      </c>
      <c r="M713">
        <v>2217.7600000000002</v>
      </c>
      <c r="N713">
        <v>166</v>
      </c>
      <c r="O713">
        <v>141223</v>
      </c>
      <c r="P713" t="s">
        <v>48</v>
      </c>
      <c r="Q713" t="s">
        <v>329</v>
      </c>
      <c r="R713">
        <v>27</v>
      </c>
      <c r="S713" t="s">
        <v>5070</v>
      </c>
      <c r="T713">
        <v>144616</v>
      </c>
      <c r="U713">
        <v>642876</v>
      </c>
      <c r="W713">
        <v>0</v>
      </c>
      <c r="X713" t="s">
        <v>2585</v>
      </c>
      <c r="Y713">
        <v>0</v>
      </c>
      <c r="AA713" t="s">
        <v>2594</v>
      </c>
      <c r="AB713" t="s">
        <v>2606</v>
      </c>
      <c r="AC713" t="s">
        <v>2588</v>
      </c>
      <c r="AI713" t="s">
        <v>4130</v>
      </c>
      <c r="AJ713" t="s">
        <v>5027</v>
      </c>
      <c r="AL713" t="s">
        <v>3600</v>
      </c>
    </row>
    <row r="714" spans="1:38" hidden="1">
      <c r="A714" t="s">
        <v>5071</v>
      </c>
      <c r="C714" t="s">
        <v>2709</v>
      </c>
      <c r="D714" s="6">
        <v>44985.203321759262</v>
      </c>
      <c r="E714" t="s">
        <v>5072</v>
      </c>
      <c r="F714" t="s">
        <v>5073</v>
      </c>
      <c r="G714" t="s">
        <v>122</v>
      </c>
      <c r="H714" t="s">
        <v>129</v>
      </c>
      <c r="I714">
        <v>0</v>
      </c>
      <c r="J714">
        <v>34</v>
      </c>
      <c r="K714" s="6">
        <v>44985</v>
      </c>
      <c r="L714" t="s">
        <v>524</v>
      </c>
      <c r="M714">
        <v>22015.14</v>
      </c>
      <c r="N714">
        <v>602</v>
      </c>
      <c r="O714">
        <v>875125</v>
      </c>
      <c r="P714" t="s">
        <v>48</v>
      </c>
      <c r="Q714" t="s">
        <v>329</v>
      </c>
      <c r="R714">
        <v>27</v>
      </c>
      <c r="S714" t="s">
        <v>5074</v>
      </c>
      <c r="T714">
        <v>121492</v>
      </c>
      <c r="U714">
        <v>642876</v>
      </c>
      <c r="W714">
        <v>0</v>
      </c>
      <c r="X714" t="s">
        <v>2585</v>
      </c>
      <c r="Y714">
        <v>0</v>
      </c>
      <c r="AA714" t="s">
        <v>2594</v>
      </c>
      <c r="AB714" t="s">
        <v>2595</v>
      </c>
      <c r="AC714" t="s">
        <v>2588</v>
      </c>
      <c r="AI714" t="s">
        <v>4130</v>
      </c>
      <c r="AJ714" t="s">
        <v>5075</v>
      </c>
      <c r="AL714" t="s">
        <v>3600</v>
      </c>
    </row>
    <row r="715" spans="1:38" hidden="1">
      <c r="A715" t="s">
        <v>5076</v>
      </c>
      <c r="C715" t="s">
        <v>2598</v>
      </c>
      <c r="D715" s="6">
        <v>44985.203321759262</v>
      </c>
      <c r="E715" t="s">
        <v>5077</v>
      </c>
      <c r="F715" t="s">
        <v>5078</v>
      </c>
      <c r="G715" t="s">
        <v>54</v>
      </c>
      <c r="H715" t="s">
        <v>379</v>
      </c>
      <c r="I715">
        <v>0</v>
      </c>
      <c r="J715">
        <v>0</v>
      </c>
      <c r="K715" s="6">
        <v>44984.643125000002</v>
      </c>
      <c r="L715" t="s">
        <v>2630</v>
      </c>
      <c r="M715">
        <v>126966</v>
      </c>
      <c r="N715">
        <v>1</v>
      </c>
      <c r="O715">
        <v>4730139</v>
      </c>
      <c r="P715" t="s">
        <v>48</v>
      </c>
      <c r="Q715" t="s">
        <v>329</v>
      </c>
      <c r="R715">
        <v>1106</v>
      </c>
      <c r="S715" t="s">
        <v>2634</v>
      </c>
      <c r="T715">
        <v>71657</v>
      </c>
      <c r="U715">
        <v>642877</v>
      </c>
      <c r="W715">
        <v>0</v>
      </c>
      <c r="X715" t="s">
        <v>2585</v>
      </c>
      <c r="Y715">
        <v>0</v>
      </c>
      <c r="AA715" t="s">
        <v>2594</v>
      </c>
      <c r="AB715" t="s">
        <v>2606</v>
      </c>
      <c r="AC715" t="s">
        <v>2588</v>
      </c>
      <c r="AI715" t="s">
        <v>4130</v>
      </c>
      <c r="AJ715" t="s">
        <v>5079</v>
      </c>
      <c r="AL715" t="s">
        <v>3600</v>
      </c>
    </row>
    <row r="716" spans="1:38" hidden="1">
      <c r="A716" t="s">
        <v>5080</v>
      </c>
      <c r="C716" t="s">
        <v>2598</v>
      </c>
      <c r="D716" s="6">
        <v>44985.203333333331</v>
      </c>
      <c r="E716" t="s">
        <v>5081</v>
      </c>
      <c r="F716" t="s">
        <v>5082</v>
      </c>
      <c r="G716" t="s">
        <v>54</v>
      </c>
      <c r="H716" t="s">
        <v>137</v>
      </c>
      <c r="I716">
        <v>0</v>
      </c>
      <c r="J716">
        <v>0</v>
      </c>
      <c r="K716" s="6">
        <v>44985.000416666669</v>
      </c>
      <c r="L716" t="s">
        <v>2630</v>
      </c>
      <c r="M716">
        <v>267136</v>
      </c>
      <c r="N716">
        <v>1</v>
      </c>
      <c r="O716">
        <v>9952153</v>
      </c>
      <c r="P716" t="s">
        <v>48</v>
      </c>
      <c r="Q716" t="s">
        <v>329</v>
      </c>
      <c r="R716">
        <v>1106</v>
      </c>
      <c r="S716" t="s">
        <v>2634</v>
      </c>
      <c r="T716">
        <v>48724</v>
      </c>
      <c r="U716">
        <v>642877</v>
      </c>
      <c r="W716">
        <v>0</v>
      </c>
      <c r="X716" t="s">
        <v>2585</v>
      </c>
      <c r="Y716">
        <v>0</v>
      </c>
      <c r="AA716" t="s">
        <v>2594</v>
      </c>
      <c r="AB716" t="s">
        <v>2595</v>
      </c>
      <c r="AC716" t="s">
        <v>2588</v>
      </c>
      <c r="AI716" t="s">
        <v>4130</v>
      </c>
      <c r="AJ716" t="s">
        <v>5075</v>
      </c>
      <c r="AL716" t="s">
        <v>3600</v>
      </c>
    </row>
    <row r="717" spans="1:38" hidden="1">
      <c r="A717" t="s">
        <v>5083</v>
      </c>
      <c r="C717" t="s">
        <v>2598</v>
      </c>
      <c r="D717" s="6">
        <v>44985.203333333331</v>
      </c>
      <c r="E717" t="s">
        <v>5084</v>
      </c>
      <c r="F717" t="s">
        <v>4759</v>
      </c>
      <c r="G717" t="s">
        <v>54</v>
      </c>
      <c r="H717" t="s">
        <v>137</v>
      </c>
      <c r="I717">
        <v>0</v>
      </c>
      <c r="J717">
        <v>0</v>
      </c>
      <c r="K717" s="6">
        <v>44984.00072916667</v>
      </c>
      <c r="L717" t="s">
        <v>2630</v>
      </c>
      <c r="M717">
        <v>267136</v>
      </c>
      <c r="N717">
        <v>1</v>
      </c>
      <c r="O717">
        <v>9952153</v>
      </c>
      <c r="P717" t="s">
        <v>48</v>
      </c>
      <c r="Q717" t="s">
        <v>329</v>
      </c>
      <c r="R717">
        <v>1106</v>
      </c>
      <c r="S717" t="s">
        <v>2634</v>
      </c>
      <c r="T717">
        <v>48724</v>
      </c>
      <c r="U717">
        <v>642877</v>
      </c>
      <c r="W717">
        <v>0</v>
      </c>
      <c r="X717" t="s">
        <v>2585</v>
      </c>
      <c r="Y717">
        <v>0</v>
      </c>
      <c r="AA717" t="s">
        <v>2594</v>
      </c>
      <c r="AB717" t="s">
        <v>2595</v>
      </c>
      <c r="AC717" t="s">
        <v>2588</v>
      </c>
      <c r="AI717" t="s">
        <v>4130</v>
      </c>
      <c r="AJ717" t="s">
        <v>2992</v>
      </c>
      <c r="AL717" t="s">
        <v>3600</v>
      </c>
    </row>
    <row r="718" spans="1:38" hidden="1">
      <c r="A718" t="s">
        <v>5085</v>
      </c>
      <c r="C718" t="s">
        <v>2598</v>
      </c>
      <c r="D718" s="6">
        <v>44985.203333333331</v>
      </c>
      <c r="E718" t="s">
        <v>5086</v>
      </c>
      <c r="F718" t="s">
        <v>5087</v>
      </c>
      <c r="G718" t="s">
        <v>54</v>
      </c>
      <c r="H718" t="s">
        <v>145</v>
      </c>
      <c r="I718">
        <v>0</v>
      </c>
      <c r="J718">
        <v>0</v>
      </c>
      <c r="K718" s="6">
        <v>44984.009363425925</v>
      </c>
      <c r="L718" t="s">
        <v>2630</v>
      </c>
      <c r="M718">
        <v>261016</v>
      </c>
      <c r="N718">
        <v>1</v>
      </c>
      <c r="O718">
        <v>9724171</v>
      </c>
      <c r="P718" t="s">
        <v>48</v>
      </c>
      <c r="Q718" t="s">
        <v>329</v>
      </c>
      <c r="R718">
        <v>1106</v>
      </c>
      <c r="S718" t="s">
        <v>2634</v>
      </c>
      <c r="T718">
        <v>41220</v>
      </c>
      <c r="U718">
        <v>642877</v>
      </c>
      <c r="W718">
        <v>0</v>
      </c>
      <c r="X718" t="s">
        <v>2585</v>
      </c>
      <c r="Y718">
        <v>0</v>
      </c>
      <c r="AA718" t="s">
        <v>2594</v>
      </c>
      <c r="AB718" t="s">
        <v>2595</v>
      </c>
      <c r="AC718" t="s">
        <v>2588</v>
      </c>
      <c r="AI718" t="s">
        <v>4130</v>
      </c>
      <c r="AJ718" t="s">
        <v>5088</v>
      </c>
      <c r="AL718" t="s">
        <v>3600</v>
      </c>
    </row>
    <row r="719" spans="1:38" hidden="1">
      <c r="A719" t="s">
        <v>5089</v>
      </c>
      <c r="C719" t="s">
        <v>2582</v>
      </c>
      <c r="D719" s="6">
        <v>44985.203414351854</v>
      </c>
      <c r="E719" t="s">
        <v>5090</v>
      </c>
      <c r="F719" t="s">
        <v>5091</v>
      </c>
      <c r="G719" t="s">
        <v>354</v>
      </c>
      <c r="H719" t="s">
        <v>1041</v>
      </c>
      <c r="I719">
        <v>0</v>
      </c>
      <c r="J719">
        <v>0</v>
      </c>
      <c r="K719" s="6">
        <v>44984.503449074073</v>
      </c>
      <c r="L719" t="s">
        <v>2630</v>
      </c>
      <c r="M719">
        <v>1</v>
      </c>
      <c r="N719">
        <v>1</v>
      </c>
      <c r="O719">
        <v>0</v>
      </c>
      <c r="P719" t="s">
        <v>48</v>
      </c>
      <c r="Q719" t="s">
        <v>329</v>
      </c>
      <c r="R719">
        <v>43</v>
      </c>
      <c r="S719" t="s">
        <v>2634</v>
      </c>
      <c r="T719">
        <v>52738</v>
      </c>
      <c r="U719">
        <v>565801</v>
      </c>
      <c r="W719">
        <v>0</v>
      </c>
      <c r="X719" t="s">
        <v>2585</v>
      </c>
      <c r="Y719">
        <v>0</v>
      </c>
      <c r="AA719" t="s">
        <v>2594</v>
      </c>
      <c r="AB719" t="s">
        <v>2595</v>
      </c>
      <c r="AC719" t="s">
        <v>2588</v>
      </c>
      <c r="AI719" t="s">
        <v>4130</v>
      </c>
      <c r="AJ719" t="s">
        <v>5009</v>
      </c>
      <c r="AL719" t="s">
        <v>3600</v>
      </c>
    </row>
    <row r="720" spans="1:38" hidden="1">
      <c r="A720" t="s">
        <v>5092</v>
      </c>
      <c r="C720" t="s">
        <v>2598</v>
      </c>
      <c r="D720" s="6">
        <v>44986.216377314813</v>
      </c>
      <c r="E720" t="s">
        <v>5093</v>
      </c>
      <c r="F720" t="s">
        <v>5094</v>
      </c>
      <c r="G720" t="s">
        <v>54</v>
      </c>
      <c r="H720" t="s">
        <v>612</v>
      </c>
      <c r="I720">
        <v>0</v>
      </c>
      <c r="J720">
        <v>0</v>
      </c>
      <c r="K720" s="6">
        <v>44985.636458333334</v>
      </c>
      <c r="L720" t="s">
        <v>2630</v>
      </c>
      <c r="M720">
        <v>197006</v>
      </c>
      <c r="N720">
        <v>1</v>
      </c>
      <c r="O720">
        <v>7339450</v>
      </c>
      <c r="P720" t="s">
        <v>48</v>
      </c>
      <c r="Q720" t="s">
        <v>329</v>
      </c>
      <c r="R720">
        <v>1106</v>
      </c>
      <c r="S720" t="s">
        <v>2634</v>
      </c>
      <c r="T720">
        <v>61654</v>
      </c>
      <c r="U720">
        <v>642877</v>
      </c>
      <c r="W720">
        <v>0</v>
      </c>
      <c r="X720" t="s">
        <v>2585</v>
      </c>
      <c r="Y720">
        <v>0</v>
      </c>
      <c r="AA720" t="s">
        <v>2594</v>
      </c>
      <c r="AB720" t="s">
        <v>2606</v>
      </c>
      <c r="AC720" t="s">
        <v>2588</v>
      </c>
      <c r="AI720" t="s">
        <v>4130</v>
      </c>
      <c r="AJ720" t="s">
        <v>5095</v>
      </c>
      <c r="AL720" t="s">
        <v>3679</v>
      </c>
    </row>
    <row r="721" spans="1:38" hidden="1">
      <c r="A721" t="s">
        <v>5096</v>
      </c>
      <c r="C721" t="s">
        <v>2598</v>
      </c>
      <c r="D721" s="6">
        <v>44986.21638888889</v>
      </c>
      <c r="E721" t="s">
        <v>5097</v>
      </c>
      <c r="F721" t="s">
        <v>5098</v>
      </c>
      <c r="G721" t="s">
        <v>54</v>
      </c>
      <c r="H721" t="s">
        <v>137</v>
      </c>
      <c r="I721">
        <v>0</v>
      </c>
      <c r="J721">
        <v>0</v>
      </c>
      <c r="K721" s="6">
        <v>44986.000150462962</v>
      </c>
      <c r="L721" t="s">
        <v>2630</v>
      </c>
      <c r="M721">
        <v>267136</v>
      </c>
      <c r="N721">
        <v>1</v>
      </c>
      <c r="O721">
        <v>9952153</v>
      </c>
      <c r="P721" t="s">
        <v>48</v>
      </c>
      <c r="Q721" t="s">
        <v>329</v>
      </c>
      <c r="R721">
        <v>1106</v>
      </c>
      <c r="S721" t="s">
        <v>2634</v>
      </c>
      <c r="T721">
        <v>48724</v>
      </c>
      <c r="U721">
        <v>642877</v>
      </c>
      <c r="W721">
        <v>0</v>
      </c>
      <c r="X721" t="s">
        <v>2585</v>
      </c>
      <c r="Y721">
        <v>0</v>
      </c>
      <c r="AA721" t="s">
        <v>2594</v>
      </c>
      <c r="AB721" t="s">
        <v>2595</v>
      </c>
      <c r="AC721" t="s">
        <v>2588</v>
      </c>
      <c r="AI721" t="s">
        <v>4130</v>
      </c>
      <c r="AJ721" t="s">
        <v>5099</v>
      </c>
      <c r="AL721" t="s">
        <v>3679</v>
      </c>
    </row>
    <row r="722" spans="1:38" hidden="1">
      <c r="A722" t="s">
        <v>5100</v>
      </c>
      <c r="C722" t="s">
        <v>2582</v>
      </c>
      <c r="D722" s="6">
        <v>44986.216574074075</v>
      </c>
      <c r="E722" t="s">
        <v>5101</v>
      </c>
      <c r="F722" t="s">
        <v>5098</v>
      </c>
      <c r="G722" t="s">
        <v>354</v>
      </c>
      <c r="H722" t="s">
        <v>1041</v>
      </c>
      <c r="I722">
        <v>0</v>
      </c>
      <c r="J722">
        <v>0</v>
      </c>
      <c r="K722" s="6">
        <v>44986.003449074073</v>
      </c>
      <c r="L722" t="s">
        <v>2630</v>
      </c>
      <c r="M722">
        <v>1</v>
      </c>
      <c r="N722">
        <v>1</v>
      </c>
      <c r="O722">
        <v>0</v>
      </c>
      <c r="P722" t="s">
        <v>48</v>
      </c>
      <c r="Q722" t="s">
        <v>329</v>
      </c>
      <c r="R722">
        <v>43</v>
      </c>
      <c r="S722" t="s">
        <v>2634</v>
      </c>
      <c r="T722">
        <v>52738</v>
      </c>
      <c r="U722">
        <v>565801</v>
      </c>
      <c r="W722">
        <v>0</v>
      </c>
      <c r="X722" t="s">
        <v>2585</v>
      </c>
      <c r="Y722">
        <v>0</v>
      </c>
      <c r="AA722" t="s">
        <v>2594</v>
      </c>
      <c r="AB722" t="s">
        <v>2595</v>
      </c>
      <c r="AC722" t="s">
        <v>2588</v>
      </c>
      <c r="AI722" t="s">
        <v>4130</v>
      </c>
      <c r="AJ722" t="s">
        <v>5099</v>
      </c>
      <c r="AL722" t="s">
        <v>3679</v>
      </c>
    </row>
    <row r="723" spans="1:38" hidden="1">
      <c r="A723" t="s">
        <v>5102</v>
      </c>
      <c r="C723" t="s">
        <v>2598</v>
      </c>
      <c r="D723" s="6">
        <v>44987.202997685185</v>
      </c>
      <c r="E723" t="s">
        <v>5103</v>
      </c>
      <c r="F723" t="s">
        <v>5104</v>
      </c>
      <c r="G723" t="s">
        <v>54</v>
      </c>
      <c r="H723" t="s">
        <v>145</v>
      </c>
      <c r="I723">
        <v>0</v>
      </c>
      <c r="J723">
        <v>0</v>
      </c>
      <c r="K723" s="6">
        <v>44986.001481481479</v>
      </c>
      <c r="L723" t="s">
        <v>2630</v>
      </c>
      <c r="M723">
        <v>261016</v>
      </c>
      <c r="N723">
        <v>1</v>
      </c>
      <c r="O723">
        <v>9724171</v>
      </c>
      <c r="P723" t="s">
        <v>48</v>
      </c>
      <c r="Q723" t="s">
        <v>329</v>
      </c>
      <c r="R723">
        <v>1106</v>
      </c>
      <c r="S723" t="s">
        <v>2634</v>
      </c>
      <c r="T723">
        <v>41220</v>
      </c>
      <c r="U723">
        <v>642877</v>
      </c>
      <c r="W723">
        <v>0</v>
      </c>
      <c r="X723" t="s">
        <v>2585</v>
      </c>
      <c r="Y723">
        <v>0</v>
      </c>
      <c r="AA723" t="s">
        <v>2594</v>
      </c>
      <c r="AB723" t="s">
        <v>2606</v>
      </c>
      <c r="AC723" t="s">
        <v>2588</v>
      </c>
      <c r="AI723" t="s">
        <v>4130</v>
      </c>
      <c r="AJ723" t="s">
        <v>5105</v>
      </c>
      <c r="AL723" t="s">
        <v>3679</v>
      </c>
    </row>
    <row r="724" spans="1:38" hidden="1">
      <c r="A724" t="s">
        <v>5106</v>
      </c>
      <c r="C724" t="s">
        <v>2627</v>
      </c>
      <c r="D724" s="6">
        <v>44988.235613425924</v>
      </c>
      <c r="E724" t="s">
        <v>5107</v>
      </c>
      <c r="F724" t="s">
        <v>5108</v>
      </c>
      <c r="G724" t="s">
        <v>2629</v>
      </c>
      <c r="H724" t="s">
        <v>3435</v>
      </c>
      <c r="I724">
        <v>0</v>
      </c>
      <c r="J724">
        <v>0</v>
      </c>
      <c r="K724" s="6">
        <v>44987.618275462963</v>
      </c>
      <c r="L724" t="s">
        <v>2630</v>
      </c>
      <c r="M724">
        <v>8382</v>
      </c>
      <c r="N724">
        <v>1</v>
      </c>
      <c r="O724">
        <v>2695500</v>
      </c>
      <c r="P724" t="s">
        <v>48</v>
      </c>
      <c r="Q724" t="s">
        <v>329</v>
      </c>
      <c r="R724">
        <v>607</v>
      </c>
      <c r="S724" t="s">
        <v>2634</v>
      </c>
      <c r="T724">
        <v>126527</v>
      </c>
      <c r="U724">
        <v>568666</v>
      </c>
      <c r="W724">
        <v>0</v>
      </c>
      <c r="X724" t="s">
        <v>2632</v>
      </c>
      <c r="Y724">
        <v>45037.617569444446</v>
      </c>
      <c r="AA724" t="s">
        <v>2594</v>
      </c>
      <c r="AB724" t="s">
        <v>2587</v>
      </c>
      <c r="AC724" t="s">
        <v>2607</v>
      </c>
      <c r="AI724" t="s">
        <v>4130</v>
      </c>
      <c r="AJ724" t="s">
        <v>5109</v>
      </c>
      <c r="AL724" t="s">
        <v>3679</v>
      </c>
    </row>
    <row r="725" spans="1:38" hidden="1">
      <c r="A725" t="s">
        <v>5110</v>
      </c>
      <c r="C725" t="s">
        <v>2709</v>
      </c>
      <c r="D725" s="6">
        <v>44990.107731481483</v>
      </c>
      <c r="E725" t="s">
        <v>5111</v>
      </c>
      <c r="F725" t="s">
        <v>5112</v>
      </c>
      <c r="G725" t="s">
        <v>122</v>
      </c>
      <c r="H725" t="s">
        <v>283</v>
      </c>
      <c r="I725">
        <v>0</v>
      </c>
      <c r="J725">
        <v>4</v>
      </c>
      <c r="K725" s="6">
        <v>44990</v>
      </c>
      <c r="L725" t="s">
        <v>3200</v>
      </c>
      <c r="M725">
        <v>2669.61</v>
      </c>
      <c r="N725">
        <v>73</v>
      </c>
      <c r="O725">
        <v>748965</v>
      </c>
      <c r="P725" t="s">
        <v>48</v>
      </c>
      <c r="Q725" t="s">
        <v>329</v>
      </c>
      <c r="R725">
        <v>27</v>
      </c>
      <c r="S725" t="s">
        <v>3205</v>
      </c>
      <c r="T725">
        <v>121494</v>
      </c>
      <c r="U725">
        <v>642876</v>
      </c>
      <c r="W725">
        <v>0</v>
      </c>
      <c r="X725" t="s">
        <v>2585</v>
      </c>
      <c r="Y725">
        <v>0</v>
      </c>
      <c r="AA725" t="s">
        <v>2594</v>
      </c>
      <c r="AB725" t="s">
        <v>2595</v>
      </c>
      <c r="AC725" t="s">
        <v>2588</v>
      </c>
      <c r="AI725" t="s">
        <v>4130</v>
      </c>
      <c r="AJ725" t="s">
        <v>5113</v>
      </c>
      <c r="AL725" t="s">
        <v>3679</v>
      </c>
    </row>
    <row r="726" spans="1:38" hidden="1">
      <c r="A726" t="s">
        <v>5114</v>
      </c>
      <c r="C726" t="s">
        <v>2709</v>
      </c>
      <c r="D726" s="6">
        <v>44990.107731481483</v>
      </c>
      <c r="E726" t="s">
        <v>5115</v>
      </c>
      <c r="F726" t="s">
        <v>5116</v>
      </c>
      <c r="G726" t="s">
        <v>122</v>
      </c>
      <c r="H726" t="s">
        <v>283</v>
      </c>
      <c r="I726">
        <v>0</v>
      </c>
      <c r="J726">
        <v>54</v>
      </c>
      <c r="K726" s="6">
        <v>44990</v>
      </c>
      <c r="L726" t="s">
        <v>4713</v>
      </c>
      <c r="M726">
        <v>55220.7</v>
      </c>
      <c r="N726">
        <v>1510</v>
      </c>
      <c r="O726">
        <v>748965</v>
      </c>
      <c r="P726" t="s">
        <v>48</v>
      </c>
      <c r="Q726" t="s">
        <v>329</v>
      </c>
      <c r="R726">
        <v>27</v>
      </c>
      <c r="S726" t="s">
        <v>5117</v>
      </c>
      <c r="T726">
        <v>121494</v>
      </c>
      <c r="U726">
        <v>642876</v>
      </c>
      <c r="W726">
        <v>0</v>
      </c>
      <c r="X726" t="s">
        <v>2585</v>
      </c>
      <c r="Y726">
        <v>0</v>
      </c>
      <c r="AA726" t="s">
        <v>2594</v>
      </c>
      <c r="AB726" t="s">
        <v>2606</v>
      </c>
      <c r="AC726" t="s">
        <v>2607</v>
      </c>
      <c r="AI726" t="s">
        <v>4130</v>
      </c>
      <c r="AJ726" t="s">
        <v>5118</v>
      </c>
      <c r="AL726" t="s">
        <v>3679</v>
      </c>
    </row>
    <row r="727" spans="1:38" hidden="1">
      <c r="A727" t="s">
        <v>5119</v>
      </c>
      <c r="C727" t="s">
        <v>2598</v>
      </c>
      <c r="D727" s="6">
        <v>44990.107743055552</v>
      </c>
      <c r="E727" t="s">
        <v>5120</v>
      </c>
      <c r="F727" t="s">
        <v>5121</v>
      </c>
      <c r="G727" t="s">
        <v>54</v>
      </c>
      <c r="H727" t="s">
        <v>137</v>
      </c>
      <c r="I727">
        <v>0</v>
      </c>
      <c r="J727">
        <v>0</v>
      </c>
      <c r="K727" s="6">
        <v>44990.000891203701</v>
      </c>
      <c r="L727" t="s">
        <v>2630</v>
      </c>
      <c r="M727">
        <v>267136</v>
      </c>
      <c r="N727">
        <v>1</v>
      </c>
      <c r="O727">
        <v>9952153</v>
      </c>
      <c r="P727" t="s">
        <v>48</v>
      </c>
      <c r="Q727" t="s">
        <v>329</v>
      </c>
      <c r="R727">
        <v>1106</v>
      </c>
      <c r="S727" t="s">
        <v>2634</v>
      </c>
      <c r="T727">
        <v>48724</v>
      </c>
      <c r="U727">
        <v>642877</v>
      </c>
      <c r="W727">
        <v>0</v>
      </c>
      <c r="X727" t="s">
        <v>2585</v>
      </c>
      <c r="Y727">
        <v>0</v>
      </c>
      <c r="AA727" t="s">
        <v>2594</v>
      </c>
      <c r="AB727" t="s">
        <v>2595</v>
      </c>
      <c r="AC727" t="s">
        <v>2588</v>
      </c>
      <c r="AI727" t="s">
        <v>4130</v>
      </c>
      <c r="AJ727" t="s">
        <v>5113</v>
      </c>
      <c r="AL727" t="s">
        <v>3679</v>
      </c>
    </row>
    <row r="728" spans="1:38" hidden="1">
      <c r="A728" t="s">
        <v>5122</v>
      </c>
      <c r="C728" t="s">
        <v>2598</v>
      </c>
      <c r="D728" s="6">
        <v>44990.107743055552</v>
      </c>
      <c r="E728" t="s">
        <v>5123</v>
      </c>
      <c r="F728" t="s">
        <v>5116</v>
      </c>
      <c r="G728" t="s">
        <v>54</v>
      </c>
      <c r="H728" t="s">
        <v>137</v>
      </c>
      <c r="I728">
        <v>0</v>
      </c>
      <c r="J728">
        <v>0</v>
      </c>
      <c r="K728" s="6">
        <v>44989.000763888886</v>
      </c>
      <c r="L728" t="s">
        <v>2630</v>
      </c>
      <c r="M728">
        <v>267136</v>
      </c>
      <c r="N728">
        <v>1</v>
      </c>
      <c r="O728">
        <v>9952153</v>
      </c>
      <c r="P728" t="s">
        <v>48</v>
      </c>
      <c r="Q728" t="s">
        <v>329</v>
      </c>
      <c r="R728">
        <v>1106</v>
      </c>
      <c r="S728" t="s">
        <v>2634</v>
      </c>
      <c r="T728">
        <v>48724</v>
      </c>
      <c r="U728">
        <v>642877</v>
      </c>
      <c r="W728">
        <v>0</v>
      </c>
      <c r="X728" t="s">
        <v>2585</v>
      </c>
      <c r="Y728">
        <v>0</v>
      </c>
      <c r="AA728" t="s">
        <v>2594</v>
      </c>
      <c r="AB728" t="s">
        <v>2606</v>
      </c>
      <c r="AC728" t="s">
        <v>2607</v>
      </c>
      <c r="AI728" t="s">
        <v>4130</v>
      </c>
      <c r="AJ728" t="s">
        <v>5118</v>
      </c>
      <c r="AL728" t="s">
        <v>3679</v>
      </c>
    </row>
    <row r="729" spans="1:38" hidden="1">
      <c r="A729" t="s">
        <v>5124</v>
      </c>
      <c r="C729" t="s">
        <v>2709</v>
      </c>
      <c r="D729" s="6">
        <v>44991.084861111114</v>
      </c>
      <c r="E729" t="s">
        <v>5115</v>
      </c>
      <c r="F729" t="s">
        <v>5125</v>
      </c>
      <c r="G729" t="s">
        <v>122</v>
      </c>
      <c r="H729" t="s">
        <v>2746</v>
      </c>
      <c r="I729">
        <v>0</v>
      </c>
      <c r="J729">
        <v>54</v>
      </c>
      <c r="K729" s="6">
        <v>44990</v>
      </c>
      <c r="L729" t="s">
        <v>4713</v>
      </c>
      <c r="M729">
        <v>55220.7</v>
      </c>
      <c r="N729">
        <v>1510</v>
      </c>
      <c r="O729">
        <v>57778</v>
      </c>
      <c r="P729" t="s">
        <v>48</v>
      </c>
      <c r="Q729" t="s">
        <v>329</v>
      </c>
      <c r="R729">
        <v>27</v>
      </c>
      <c r="S729" t="s">
        <v>5117</v>
      </c>
      <c r="T729">
        <v>122328</v>
      </c>
      <c r="U729">
        <v>642876</v>
      </c>
      <c r="W729">
        <v>0</v>
      </c>
      <c r="X729" t="s">
        <v>2585</v>
      </c>
      <c r="Y729">
        <v>0</v>
      </c>
      <c r="AA729" t="s">
        <v>2594</v>
      </c>
      <c r="AB729" t="s">
        <v>2606</v>
      </c>
      <c r="AC729" t="s">
        <v>2607</v>
      </c>
      <c r="AI729" t="s">
        <v>4130</v>
      </c>
      <c r="AJ729" t="s">
        <v>5118</v>
      </c>
      <c r="AL729" t="s">
        <v>3679</v>
      </c>
    </row>
    <row r="730" spans="1:38" hidden="1">
      <c r="A730" t="s">
        <v>5126</v>
      </c>
      <c r="C730" t="s">
        <v>2598</v>
      </c>
      <c r="D730" s="6">
        <v>44991.084861111114</v>
      </c>
      <c r="E730" t="s">
        <v>5127</v>
      </c>
      <c r="F730" t="s">
        <v>5128</v>
      </c>
      <c r="G730" t="s">
        <v>54</v>
      </c>
      <c r="H730" t="s">
        <v>698</v>
      </c>
      <c r="I730">
        <v>0</v>
      </c>
      <c r="J730">
        <v>0</v>
      </c>
      <c r="K730" s="6">
        <v>44990.002881944441</v>
      </c>
      <c r="L730" t="s">
        <v>2630</v>
      </c>
      <c r="M730">
        <v>256657</v>
      </c>
      <c r="N730">
        <v>1</v>
      </c>
      <c r="O730">
        <v>9561753</v>
      </c>
      <c r="P730" t="s">
        <v>48</v>
      </c>
      <c r="Q730" t="s">
        <v>329</v>
      </c>
      <c r="R730">
        <v>27</v>
      </c>
      <c r="S730" t="s">
        <v>2634</v>
      </c>
      <c r="T730">
        <v>169489</v>
      </c>
      <c r="U730">
        <v>642877</v>
      </c>
      <c r="W730">
        <v>0</v>
      </c>
      <c r="X730" t="s">
        <v>2585</v>
      </c>
      <c r="Y730">
        <v>0</v>
      </c>
      <c r="AA730" t="s">
        <v>2594</v>
      </c>
      <c r="AB730" t="s">
        <v>2606</v>
      </c>
      <c r="AC730" t="s">
        <v>2588</v>
      </c>
      <c r="AI730" t="s">
        <v>4130</v>
      </c>
      <c r="AJ730" t="s">
        <v>5129</v>
      </c>
      <c r="AL730" t="s">
        <v>3679</v>
      </c>
    </row>
    <row r="731" spans="1:38" hidden="1">
      <c r="A731" t="s">
        <v>5130</v>
      </c>
      <c r="C731" t="s">
        <v>2709</v>
      </c>
      <c r="D731" s="6">
        <v>44991.084861111114</v>
      </c>
      <c r="E731" t="s">
        <v>5131</v>
      </c>
      <c r="F731" t="s">
        <v>5132</v>
      </c>
      <c r="G731" t="s">
        <v>122</v>
      </c>
      <c r="H731" t="s">
        <v>267</v>
      </c>
      <c r="I731">
        <v>0</v>
      </c>
      <c r="J731">
        <v>4</v>
      </c>
      <c r="K731" s="6">
        <v>44991</v>
      </c>
      <c r="L731" t="s">
        <v>5133</v>
      </c>
      <c r="M731">
        <v>6015.2</v>
      </c>
      <c r="N731">
        <v>292</v>
      </c>
      <c r="O731">
        <v>105134</v>
      </c>
      <c r="P731" t="s">
        <v>48</v>
      </c>
      <c r="Q731" t="s">
        <v>329</v>
      </c>
      <c r="R731">
        <v>27</v>
      </c>
      <c r="S731" t="s">
        <v>5134</v>
      </c>
      <c r="T731">
        <v>121686</v>
      </c>
      <c r="U731">
        <v>642876</v>
      </c>
      <c r="W731">
        <v>0</v>
      </c>
      <c r="X731" t="s">
        <v>2585</v>
      </c>
      <c r="Y731">
        <v>0</v>
      </c>
      <c r="AA731" t="s">
        <v>2594</v>
      </c>
      <c r="AB731" t="s">
        <v>2606</v>
      </c>
      <c r="AC731" t="s">
        <v>2588</v>
      </c>
      <c r="AI731" t="s">
        <v>4130</v>
      </c>
      <c r="AJ731" t="s">
        <v>5129</v>
      </c>
      <c r="AL731" t="s">
        <v>3679</v>
      </c>
    </row>
    <row r="732" spans="1:38" hidden="1">
      <c r="A732" t="s">
        <v>5135</v>
      </c>
      <c r="C732" t="s">
        <v>2598</v>
      </c>
      <c r="D732" s="6">
        <v>44991.084872685184</v>
      </c>
      <c r="E732" t="s">
        <v>5136</v>
      </c>
      <c r="F732" t="s">
        <v>5137</v>
      </c>
      <c r="G732" t="s">
        <v>54</v>
      </c>
      <c r="H732" t="s">
        <v>612</v>
      </c>
      <c r="I732">
        <v>0</v>
      </c>
      <c r="J732">
        <v>0</v>
      </c>
      <c r="K732" s="6">
        <v>44990.292708333334</v>
      </c>
      <c r="L732" t="s">
        <v>2630</v>
      </c>
      <c r="M732">
        <v>197006</v>
      </c>
      <c r="N732">
        <v>1</v>
      </c>
      <c r="O732">
        <v>7339450</v>
      </c>
      <c r="P732" t="s">
        <v>48</v>
      </c>
      <c r="Q732" t="s">
        <v>329</v>
      </c>
      <c r="R732">
        <v>1106</v>
      </c>
      <c r="S732" t="s">
        <v>2634</v>
      </c>
      <c r="T732">
        <v>61654</v>
      </c>
      <c r="U732">
        <v>642877</v>
      </c>
      <c r="W732">
        <v>0</v>
      </c>
      <c r="X732" t="s">
        <v>2585</v>
      </c>
      <c r="Y732">
        <v>0</v>
      </c>
      <c r="AA732" t="s">
        <v>2594</v>
      </c>
      <c r="AB732" t="s">
        <v>2595</v>
      </c>
      <c r="AC732" t="s">
        <v>2588</v>
      </c>
      <c r="AI732" t="s">
        <v>4130</v>
      </c>
      <c r="AJ732" t="s">
        <v>5118</v>
      </c>
      <c r="AL732" t="s">
        <v>3679</v>
      </c>
    </row>
    <row r="733" spans="1:38" hidden="1">
      <c r="A733" t="s">
        <v>5138</v>
      </c>
      <c r="C733" t="s">
        <v>2709</v>
      </c>
      <c r="D733" s="6">
        <v>44992.216238425928</v>
      </c>
      <c r="E733" t="s">
        <v>5139</v>
      </c>
      <c r="F733" t="s">
        <v>5140</v>
      </c>
      <c r="G733" t="s">
        <v>122</v>
      </c>
      <c r="H733" t="s">
        <v>120</v>
      </c>
      <c r="I733">
        <v>0</v>
      </c>
      <c r="J733">
        <v>4</v>
      </c>
      <c r="K733" s="6">
        <v>44992</v>
      </c>
      <c r="L733" t="s">
        <v>817</v>
      </c>
      <c r="M733">
        <v>39258.239999999998</v>
      </c>
      <c r="N733">
        <v>1288</v>
      </c>
      <c r="O733">
        <v>365880</v>
      </c>
      <c r="P733" t="s">
        <v>48</v>
      </c>
      <c r="Q733" t="s">
        <v>329</v>
      </c>
      <c r="R733">
        <v>27</v>
      </c>
      <c r="S733" t="s">
        <v>3823</v>
      </c>
      <c r="T733">
        <v>121220</v>
      </c>
      <c r="U733">
        <v>642876</v>
      </c>
      <c r="W733">
        <v>0</v>
      </c>
      <c r="X733" t="s">
        <v>2585</v>
      </c>
      <c r="Y733">
        <v>0</v>
      </c>
      <c r="AA733" t="s">
        <v>2594</v>
      </c>
      <c r="AB733" t="s">
        <v>2595</v>
      </c>
      <c r="AC733" t="s">
        <v>2588</v>
      </c>
      <c r="AI733" t="s">
        <v>4130</v>
      </c>
      <c r="AJ733" t="s">
        <v>5141</v>
      </c>
      <c r="AL733" t="s">
        <v>3679</v>
      </c>
    </row>
    <row r="734" spans="1:38" hidden="1">
      <c r="A734" t="s">
        <v>5142</v>
      </c>
      <c r="C734" t="s">
        <v>2709</v>
      </c>
      <c r="D734" s="6">
        <v>44992.216249999998</v>
      </c>
      <c r="E734" t="s">
        <v>5143</v>
      </c>
      <c r="F734" t="s">
        <v>5144</v>
      </c>
      <c r="G734" t="s">
        <v>122</v>
      </c>
      <c r="H734" t="s">
        <v>4365</v>
      </c>
      <c r="I734">
        <v>0</v>
      </c>
      <c r="J734">
        <v>10</v>
      </c>
      <c r="K734" s="6">
        <v>44987</v>
      </c>
      <c r="L734" t="s">
        <v>5145</v>
      </c>
      <c r="M734">
        <v>1326.39</v>
      </c>
      <c r="N734">
        <v>741</v>
      </c>
      <c r="O734">
        <v>20000</v>
      </c>
      <c r="P734" t="s">
        <v>48</v>
      </c>
      <c r="Q734" t="s">
        <v>329</v>
      </c>
      <c r="R734">
        <v>27</v>
      </c>
      <c r="S734" t="s">
        <v>5146</v>
      </c>
      <c r="T734">
        <v>43214</v>
      </c>
      <c r="U734">
        <v>642876</v>
      </c>
      <c r="W734">
        <v>0</v>
      </c>
      <c r="X734" t="s">
        <v>2585</v>
      </c>
      <c r="Y734">
        <v>0</v>
      </c>
      <c r="AA734" t="s">
        <v>2594</v>
      </c>
      <c r="AB734" t="s">
        <v>2595</v>
      </c>
      <c r="AC734" t="s">
        <v>2588</v>
      </c>
      <c r="AI734" t="s">
        <v>4130</v>
      </c>
      <c r="AJ734" t="s">
        <v>5147</v>
      </c>
      <c r="AL734" t="s">
        <v>3679</v>
      </c>
    </row>
    <row r="735" spans="1:38" hidden="1">
      <c r="A735" t="s">
        <v>5148</v>
      </c>
      <c r="C735" t="s">
        <v>2709</v>
      </c>
      <c r="D735" s="6">
        <v>44992.216261574074</v>
      </c>
      <c r="E735" t="s">
        <v>5149</v>
      </c>
      <c r="F735" t="s">
        <v>5150</v>
      </c>
      <c r="G735" t="s">
        <v>122</v>
      </c>
      <c r="H735" t="s">
        <v>492</v>
      </c>
      <c r="I735">
        <v>0</v>
      </c>
      <c r="J735">
        <v>35</v>
      </c>
      <c r="K735" s="6">
        <v>44992</v>
      </c>
      <c r="L735" t="s">
        <v>3667</v>
      </c>
      <c r="M735">
        <v>17160.84</v>
      </c>
      <c r="N735">
        <v>438</v>
      </c>
      <c r="O735">
        <v>325721</v>
      </c>
      <c r="P735" t="s">
        <v>48</v>
      </c>
      <c r="Q735" t="s">
        <v>329</v>
      </c>
      <c r="R735">
        <v>27</v>
      </c>
      <c r="S735" t="s">
        <v>3668</v>
      </c>
      <c r="T735">
        <v>121422</v>
      </c>
      <c r="U735">
        <v>642876</v>
      </c>
      <c r="W735">
        <v>0</v>
      </c>
      <c r="X735" t="s">
        <v>2585</v>
      </c>
      <c r="Y735">
        <v>0</v>
      </c>
      <c r="AA735" t="s">
        <v>2594</v>
      </c>
      <c r="AB735" t="s">
        <v>2595</v>
      </c>
      <c r="AC735" t="s">
        <v>2588</v>
      </c>
      <c r="AI735" t="s">
        <v>4130</v>
      </c>
      <c r="AJ735" t="s">
        <v>5151</v>
      </c>
      <c r="AL735" t="s">
        <v>3679</v>
      </c>
    </row>
    <row r="736" spans="1:38" hidden="1">
      <c r="A736" t="s">
        <v>5152</v>
      </c>
      <c r="C736" t="s">
        <v>2709</v>
      </c>
      <c r="D736" s="6">
        <v>44992.216273148151</v>
      </c>
      <c r="E736" t="s">
        <v>5153</v>
      </c>
      <c r="F736" t="s">
        <v>5154</v>
      </c>
      <c r="G736" t="s">
        <v>122</v>
      </c>
      <c r="H736" t="s">
        <v>3222</v>
      </c>
      <c r="I736">
        <v>0</v>
      </c>
      <c r="J736">
        <v>32</v>
      </c>
      <c r="K736" s="6">
        <v>44992</v>
      </c>
      <c r="L736" t="s">
        <v>5155</v>
      </c>
      <c r="M736">
        <v>34769.800000000003</v>
      </c>
      <c r="N736">
        <v>559</v>
      </c>
      <c r="O736">
        <v>1217029</v>
      </c>
      <c r="P736" t="s">
        <v>48</v>
      </c>
      <c r="Q736" t="s">
        <v>329</v>
      </c>
      <c r="R736">
        <v>27</v>
      </c>
      <c r="S736" t="s">
        <v>5156</v>
      </c>
      <c r="T736">
        <v>121219</v>
      </c>
      <c r="U736">
        <v>642876</v>
      </c>
      <c r="W736">
        <v>0</v>
      </c>
      <c r="X736" t="s">
        <v>2585</v>
      </c>
      <c r="Y736">
        <v>0</v>
      </c>
      <c r="AA736" t="s">
        <v>2594</v>
      </c>
      <c r="AB736" t="s">
        <v>2595</v>
      </c>
      <c r="AC736" t="s">
        <v>2588</v>
      </c>
      <c r="AI736" t="s">
        <v>4130</v>
      </c>
      <c r="AJ736" t="s">
        <v>5157</v>
      </c>
      <c r="AL736" t="s">
        <v>3679</v>
      </c>
    </row>
    <row r="737" spans="1:38" hidden="1">
      <c r="A737" t="s">
        <v>5158</v>
      </c>
      <c r="C737" t="s">
        <v>2598</v>
      </c>
      <c r="D737" s="6">
        <v>44992.216296296298</v>
      </c>
      <c r="E737" t="s">
        <v>5159</v>
      </c>
      <c r="F737" t="s">
        <v>5150</v>
      </c>
      <c r="G737" t="s">
        <v>54</v>
      </c>
      <c r="H737" t="s">
        <v>109</v>
      </c>
      <c r="I737">
        <v>0</v>
      </c>
      <c r="J737">
        <v>0</v>
      </c>
      <c r="K737" s="6">
        <v>44991.728125000001</v>
      </c>
      <c r="L737" t="s">
        <v>2630</v>
      </c>
      <c r="M737">
        <v>155983</v>
      </c>
      <c r="N737">
        <v>1</v>
      </c>
      <c r="O737">
        <v>5811138</v>
      </c>
      <c r="P737" t="s">
        <v>48</v>
      </c>
      <c r="Q737" t="s">
        <v>329</v>
      </c>
      <c r="R737">
        <v>1106</v>
      </c>
      <c r="S737" t="s">
        <v>2634</v>
      </c>
      <c r="T737">
        <v>56574</v>
      </c>
      <c r="U737">
        <v>642877</v>
      </c>
      <c r="W737">
        <v>0</v>
      </c>
      <c r="X737" t="s">
        <v>2585</v>
      </c>
      <c r="Y737">
        <v>0</v>
      </c>
      <c r="AA737" t="s">
        <v>2594</v>
      </c>
      <c r="AB737" t="s">
        <v>2595</v>
      </c>
      <c r="AC737" t="s">
        <v>2588</v>
      </c>
      <c r="AI737" t="s">
        <v>4130</v>
      </c>
      <c r="AJ737" t="s">
        <v>5151</v>
      </c>
      <c r="AL737" t="s">
        <v>3679</v>
      </c>
    </row>
    <row r="738" spans="1:38" hidden="1">
      <c r="A738" t="s">
        <v>5160</v>
      </c>
      <c r="C738" t="s">
        <v>2598</v>
      </c>
      <c r="D738" s="6">
        <v>44992.216307870367</v>
      </c>
      <c r="E738" t="s">
        <v>5161</v>
      </c>
      <c r="F738" t="s">
        <v>5162</v>
      </c>
      <c r="G738" t="s">
        <v>54</v>
      </c>
      <c r="H738" t="s">
        <v>428</v>
      </c>
      <c r="I738">
        <v>0</v>
      </c>
      <c r="J738">
        <v>0</v>
      </c>
      <c r="K738" s="6">
        <v>44991.442743055559</v>
      </c>
      <c r="L738" t="s">
        <v>2630</v>
      </c>
      <c r="M738">
        <v>41890</v>
      </c>
      <c r="N738">
        <v>1</v>
      </c>
      <c r="O738">
        <v>1560624</v>
      </c>
      <c r="P738" t="s">
        <v>48</v>
      </c>
      <c r="Q738" t="s">
        <v>329</v>
      </c>
      <c r="R738">
        <v>1106</v>
      </c>
      <c r="S738" t="s">
        <v>2634</v>
      </c>
      <c r="T738">
        <v>56352</v>
      </c>
      <c r="U738">
        <v>642877</v>
      </c>
      <c r="W738">
        <v>0</v>
      </c>
      <c r="X738" t="s">
        <v>2585</v>
      </c>
      <c r="Y738">
        <v>0</v>
      </c>
      <c r="AA738" t="s">
        <v>2594</v>
      </c>
      <c r="AB738" t="s">
        <v>2650</v>
      </c>
      <c r="AC738" t="s">
        <v>2588</v>
      </c>
      <c r="AI738" t="s">
        <v>4130</v>
      </c>
      <c r="AJ738" t="s">
        <v>5163</v>
      </c>
      <c r="AL738" t="s">
        <v>3679</v>
      </c>
    </row>
    <row r="739" spans="1:38" hidden="1">
      <c r="A739" t="s">
        <v>5164</v>
      </c>
      <c r="C739" t="s">
        <v>2598</v>
      </c>
      <c r="D739" s="6">
        <v>44992.216319444444</v>
      </c>
      <c r="E739" t="s">
        <v>5165</v>
      </c>
      <c r="F739" t="s">
        <v>5166</v>
      </c>
      <c r="G739" t="s">
        <v>54</v>
      </c>
      <c r="H739" t="s">
        <v>402</v>
      </c>
      <c r="I739">
        <v>0</v>
      </c>
      <c r="J739">
        <v>1</v>
      </c>
      <c r="K739" s="6">
        <v>44991</v>
      </c>
      <c r="L739" t="s">
        <v>2630</v>
      </c>
      <c r="M739">
        <v>182356</v>
      </c>
      <c r="N739">
        <v>1</v>
      </c>
      <c r="O739">
        <v>6793685</v>
      </c>
      <c r="P739" t="s">
        <v>48</v>
      </c>
      <c r="Q739" t="s">
        <v>329</v>
      </c>
      <c r="R739">
        <v>27</v>
      </c>
      <c r="S739" t="s">
        <v>2634</v>
      </c>
      <c r="T739">
        <v>152112</v>
      </c>
      <c r="U739">
        <v>642877</v>
      </c>
      <c r="W739">
        <v>0</v>
      </c>
      <c r="X739" t="s">
        <v>2585</v>
      </c>
      <c r="Y739">
        <v>0</v>
      </c>
      <c r="AA739" t="s">
        <v>2594</v>
      </c>
      <c r="AB739" t="s">
        <v>2606</v>
      </c>
      <c r="AC739" t="s">
        <v>2588</v>
      </c>
      <c r="AI739" t="s">
        <v>4130</v>
      </c>
      <c r="AJ739" t="s">
        <v>5157</v>
      </c>
      <c r="AL739" t="s">
        <v>3679</v>
      </c>
    </row>
    <row r="740" spans="1:38" hidden="1">
      <c r="A740" t="s">
        <v>5167</v>
      </c>
      <c r="C740" t="s">
        <v>2598</v>
      </c>
      <c r="D740" s="6">
        <v>44992.216331018521</v>
      </c>
      <c r="E740" t="s">
        <v>5168</v>
      </c>
      <c r="F740" t="s">
        <v>5169</v>
      </c>
      <c r="G740" t="s">
        <v>54</v>
      </c>
      <c r="H740" t="s">
        <v>530</v>
      </c>
      <c r="I740">
        <v>0</v>
      </c>
      <c r="J740">
        <v>1</v>
      </c>
      <c r="K740" s="6">
        <v>44992</v>
      </c>
      <c r="L740" t="s">
        <v>2630</v>
      </c>
      <c r="M740">
        <v>82286</v>
      </c>
      <c r="N740">
        <v>1</v>
      </c>
      <c r="O740">
        <v>3065586</v>
      </c>
      <c r="P740" t="s">
        <v>48</v>
      </c>
      <c r="Q740" t="s">
        <v>329</v>
      </c>
      <c r="R740">
        <v>27</v>
      </c>
      <c r="S740" t="s">
        <v>2634</v>
      </c>
      <c r="T740">
        <v>147928</v>
      </c>
      <c r="U740">
        <v>642877</v>
      </c>
      <c r="W740">
        <v>0</v>
      </c>
      <c r="X740" t="s">
        <v>2585</v>
      </c>
      <c r="Y740">
        <v>0</v>
      </c>
      <c r="AA740" t="s">
        <v>2594</v>
      </c>
      <c r="AB740" t="s">
        <v>2595</v>
      </c>
      <c r="AC740" t="s">
        <v>2588</v>
      </c>
      <c r="AI740" t="s">
        <v>4130</v>
      </c>
      <c r="AJ740" t="s">
        <v>5141</v>
      </c>
      <c r="AL740" t="s">
        <v>3679</v>
      </c>
    </row>
    <row r="741" spans="1:38" hidden="1">
      <c r="A741" t="s">
        <v>5170</v>
      </c>
      <c r="C741" t="s">
        <v>2598</v>
      </c>
      <c r="D741" s="6">
        <v>44992.21634259259</v>
      </c>
      <c r="E741" t="s">
        <v>5171</v>
      </c>
      <c r="F741" t="s">
        <v>5172</v>
      </c>
      <c r="G741" t="s">
        <v>54</v>
      </c>
      <c r="H741" t="s">
        <v>145</v>
      </c>
      <c r="I741">
        <v>0</v>
      </c>
      <c r="J741">
        <v>0</v>
      </c>
      <c r="K741" s="6">
        <v>44992.007349537038</v>
      </c>
      <c r="L741" t="s">
        <v>2630</v>
      </c>
      <c r="M741">
        <v>261016</v>
      </c>
      <c r="N741">
        <v>1</v>
      </c>
      <c r="O741">
        <v>9724171</v>
      </c>
      <c r="P741" t="s">
        <v>48</v>
      </c>
      <c r="Q741" t="s">
        <v>329</v>
      </c>
      <c r="R741">
        <v>1106</v>
      </c>
      <c r="S741" t="s">
        <v>2634</v>
      </c>
      <c r="T741">
        <v>41220</v>
      </c>
      <c r="U741">
        <v>642877</v>
      </c>
      <c r="W741">
        <v>0</v>
      </c>
      <c r="X741" t="s">
        <v>2585</v>
      </c>
      <c r="Y741">
        <v>0</v>
      </c>
      <c r="AA741" t="s">
        <v>2594</v>
      </c>
      <c r="AB741" t="s">
        <v>2595</v>
      </c>
      <c r="AC741" t="s">
        <v>2588</v>
      </c>
      <c r="AI741" t="s">
        <v>4130</v>
      </c>
      <c r="AJ741" t="s">
        <v>5173</v>
      </c>
      <c r="AL741" t="s">
        <v>3679</v>
      </c>
    </row>
    <row r="742" spans="1:38" hidden="1">
      <c r="A742" t="s">
        <v>5174</v>
      </c>
      <c r="C742" t="s">
        <v>2598</v>
      </c>
      <c r="D742" s="6">
        <v>44993.215254629627</v>
      </c>
      <c r="E742" t="s">
        <v>5175</v>
      </c>
      <c r="F742" t="s">
        <v>5176</v>
      </c>
      <c r="G742" t="s">
        <v>54</v>
      </c>
      <c r="H742" t="s">
        <v>109</v>
      </c>
      <c r="I742">
        <v>0</v>
      </c>
      <c r="J742">
        <v>0</v>
      </c>
      <c r="K742" s="6">
        <v>44992.478634259256</v>
      </c>
      <c r="L742" t="s">
        <v>2630</v>
      </c>
      <c r="M742">
        <v>155983</v>
      </c>
      <c r="N742">
        <v>1</v>
      </c>
      <c r="O742">
        <v>5811138</v>
      </c>
      <c r="P742" t="s">
        <v>48</v>
      </c>
      <c r="Q742" t="s">
        <v>329</v>
      </c>
      <c r="R742">
        <v>1106</v>
      </c>
      <c r="S742" t="s">
        <v>2634</v>
      </c>
      <c r="T742">
        <v>56574</v>
      </c>
      <c r="U742">
        <v>642877</v>
      </c>
      <c r="W742">
        <v>0</v>
      </c>
      <c r="X742" t="s">
        <v>2585</v>
      </c>
      <c r="Y742">
        <v>0</v>
      </c>
      <c r="AA742" t="s">
        <v>2594</v>
      </c>
      <c r="AB742" t="s">
        <v>2606</v>
      </c>
      <c r="AC742" t="s">
        <v>2588</v>
      </c>
      <c r="AI742" t="s">
        <v>4130</v>
      </c>
      <c r="AJ742" t="s">
        <v>5173</v>
      </c>
      <c r="AL742" t="s">
        <v>3679</v>
      </c>
    </row>
    <row r="743" spans="1:38" hidden="1">
      <c r="A743" t="s">
        <v>5177</v>
      </c>
      <c r="C743" t="s">
        <v>2598</v>
      </c>
      <c r="D743" s="6">
        <v>44993.215254629627</v>
      </c>
      <c r="E743" t="s">
        <v>5178</v>
      </c>
      <c r="F743" t="s">
        <v>5179</v>
      </c>
      <c r="G743" t="s">
        <v>54</v>
      </c>
      <c r="H743" t="s">
        <v>896</v>
      </c>
      <c r="I743">
        <v>0</v>
      </c>
      <c r="J743">
        <v>0</v>
      </c>
      <c r="K743" s="6">
        <v>44992.720034722224</v>
      </c>
      <c r="L743" t="s">
        <v>2630</v>
      </c>
      <c r="M743">
        <v>20536</v>
      </c>
      <c r="N743">
        <v>1</v>
      </c>
      <c r="O743">
        <v>765085</v>
      </c>
      <c r="P743" t="s">
        <v>48</v>
      </c>
      <c r="Q743" t="s">
        <v>329</v>
      </c>
      <c r="R743">
        <v>1106</v>
      </c>
      <c r="S743" t="s">
        <v>2634</v>
      </c>
      <c r="T743">
        <v>56480</v>
      </c>
      <c r="U743">
        <v>642877</v>
      </c>
      <c r="W743">
        <v>0</v>
      </c>
      <c r="X743" t="s">
        <v>2585</v>
      </c>
      <c r="Y743">
        <v>0</v>
      </c>
      <c r="AA743" t="s">
        <v>2594</v>
      </c>
      <c r="AB743" t="s">
        <v>2606</v>
      </c>
      <c r="AC743" t="s">
        <v>2607</v>
      </c>
      <c r="AI743" t="s">
        <v>4130</v>
      </c>
      <c r="AJ743" t="s">
        <v>5173</v>
      </c>
      <c r="AL743" t="s">
        <v>3679</v>
      </c>
    </row>
    <row r="744" spans="1:38" hidden="1">
      <c r="A744" t="s">
        <v>5180</v>
      </c>
      <c r="C744" t="s">
        <v>2598</v>
      </c>
      <c r="D744" s="6">
        <v>44993.215266203704</v>
      </c>
      <c r="E744" t="s">
        <v>5181</v>
      </c>
      <c r="F744" t="s">
        <v>5182</v>
      </c>
      <c r="G744" t="s">
        <v>54</v>
      </c>
      <c r="H744" t="s">
        <v>1297</v>
      </c>
      <c r="I744">
        <v>0</v>
      </c>
      <c r="J744">
        <v>0</v>
      </c>
      <c r="K744" s="6">
        <v>44992.707175925927</v>
      </c>
      <c r="L744" t="s">
        <v>2630</v>
      </c>
      <c r="M744">
        <v>15049</v>
      </c>
      <c r="N744">
        <v>1</v>
      </c>
      <c r="O744">
        <v>502221</v>
      </c>
      <c r="P744" t="s">
        <v>48</v>
      </c>
      <c r="Q744" t="s">
        <v>329</v>
      </c>
      <c r="R744">
        <v>1106</v>
      </c>
      <c r="S744" t="s">
        <v>2634</v>
      </c>
      <c r="T744">
        <v>118796</v>
      </c>
      <c r="U744">
        <v>642877</v>
      </c>
      <c r="W744">
        <v>0</v>
      </c>
      <c r="X744" t="s">
        <v>2585</v>
      </c>
      <c r="Y744">
        <v>0</v>
      </c>
      <c r="AA744" t="s">
        <v>2594</v>
      </c>
      <c r="AB744" t="s">
        <v>2595</v>
      </c>
      <c r="AC744" t="s">
        <v>2588</v>
      </c>
      <c r="AI744" t="s">
        <v>4130</v>
      </c>
      <c r="AJ744" t="s">
        <v>5183</v>
      </c>
      <c r="AL744" t="s">
        <v>3679</v>
      </c>
    </row>
    <row r="745" spans="1:38" hidden="1">
      <c r="A745" t="s">
        <v>5184</v>
      </c>
      <c r="C745" t="s">
        <v>2598</v>
      </c>
      <c r="D745" s="6">
        <v>44993.215266203704</v>
      </c>
      <c r="E745" t="s">
        <v>5185</v>
      </c>
      <c r="F745" t="s">
        <v>5186</v>
      </c>
      <c r="G745" t="s">
        <v>54</v>
      </c>
      <c r="H745" t="s">
        <v>402</v>
      </c>
      <c r="I745">
        <v>0</v>
      </c>
      <c r="J745">
        <v>1</v>
      </c>
      <c r="K745" s="6">
        <v>44992</v>
      </c>
      <c r="L745" t="s">
        <v>2630</v>
      </c>
      <c r="M745">
        <v>182356</v>
      </c>
      <c r="N745">
        <v>1</v>
      </c>
      <c r="O745">
        <v>6793685</v>
      </c>
      <c r="P745" t="s">
        <v>48</v>
      </c>
      <c r="Q745" t="s">
        <v>329</v>
      </c>
      <c r="R745">
        <v>27</v>
      </c>
      <c r="S745" t="s">
        <v>2634</v>
      </c>
      <c r="T745">
        <v>152112</v>
      </c>
      <c r="U745">
        <v>642877</v>
      </c>
      <c r="W745">
        <v>0</v>
      </c>
      <c r="X745" t="s">
        <v>2585</v>
      </c>
      <c r="Y745">
        <v>0</v>
      </c>
      <c r="AA745" t="s">
        <v>2594</v>
      </c>
      <c r="AB745" t="s">
        <v>2606</v>
      </c>
      <c r="AC745" t="s">
        <v>2588</v>
      </c>
      <c r="AI745" t="s">
        <v>4130</v>
      </c>
      <c r="AJ745" t="s">
        <v>5173</v>
      </c>
      <c r="AL745" t="s">
        <v>3679</v>
      </c>
    </row>
    <row r="746" spans="1:38" hidden="1">
      <c r="A746" t="s">
        <v>5187</v>
      </c>
      <c r="C746" t="s">
        <v>2598</v>
      </c>
      <c r="D746" s="6">
        <v>44993.215289351851</v>
      </c>
      <c r="E746" t="s">
        <v>5188</v>
      </c>
      <c r="F746" t="s">
        <v>5189</v>
      </c>
      <c r="G746" t="s">
        <v>54</v>
      </c>
      <c r="H746" t="s">
        <v>145</v>
      </c>
      <c r="I746">
        <v>0</v>
      </c>
      <c r="J746">
        <v>0</v>
      </c>
      <c r="K746" s="6">
        <v>44992.007349537038</v>
      </c>
      <c r="L746" t="s">
        <v>2630</v>
      </c>
      <c r="M746">
        <v>261016</v>
      </c>
      <c r="N746">
        <v>1</v>
      </c>
      <c r="O746">
        <v>9724171</v>
      </c>
      <c r="P746" t="s">
        <v>48</v>
      </c>
      <c r="Q746" t="s">
        <v>329</v>
      </c>
      <c r="R746">
        <v>1106</v>
      </c>
      <c r="S746" t="s">
        <v>2634</v>
      </c>
      <c r="T746">
        <v>41220</v>
      </c>
      <c r="U746">
        <v>642877</v>
      </c>
      <c r="W746">
        <v>0</v>
      </c>
      <c r="X746" t="s">
        <v>2585</v>
      </c>
      <c r="Y746">
        <v>0</v>
      </c>
      <c r="AA746" t="s">
        <v>2594</v>
      </c>
      <c r="AB746" t="s">
        <v>2595</v>
      </c>
      <c r="AC746" t="s">
        <v>2588</v>
      </c>
      <c r="AI746" t="s">
        <v>4130</v>
      </c>
      <c r="AJ746" t="s">
        <v>5190</v>
      </c>
      <c r="AL746" t="s">
        <v>3679</v>
      </c>
    </row>
    <row r="747" spans="1:38" hidden="1">
      <c r="A747" t="s">
        <v>5191</v>
      </c>
      <c r="C747" t="s">
        <v>2627</v>
      </c>
      <c r="D747" s="6">
        <v>44993.215289351851</v>
      </c>
      <c r="E747" t="s">
        <v>5192</v>
      </c>
      <c r="F747" t="s">
        <v>5193</v>
      </c>
      <c r="G747" t="s">
        <v>2629</v>
      </c>
      <c r="H747" t="s">
        <v>1290</v>
      </c>
      <c r="I747">
        <v>0</v>
      </c>
      <c r="J747">
        <v>0</v>
      </c>
      <c r="K747" s="6">
        <v>44992.783067129632</v>
      </c>
      <c r="L747" t="s">
        <v>2630</v>
      </c>
      <c r="M747">
        <v>2677</v>
      </c>
      <c r="N747">
        <v>1</v>
      </c>
      <c r="O747">
        <v>1592333</v>
      </c>
      <c r="P747" t="s">
        <v>48</v>
      </c>
      <c r="Q747" t="s">
        <v>329</v>
      </c>
      <c r="R747">
        <v>607</v>
      </c>
      <c r="S747" t="s">
        <v>2634</v>
      </c>
      <c r="T747">
        <v>126542</v>
      </c>
      <c r="U747">
        <v>568666</v>
      </c>
      <c r="W747">
        <v>0</v>
      </c>
      <c r="X747" t="s">
        <v>2632</v>
      </c>
      <c r="Y747">
        <v>45037.783067129632</v>
      </c>
      <c r="AA747" t="s">
        <v>2594</v>
      </c>
      <c r="AB747" t="s">
        <v>2587</v>
      </c>
      <c r="AC747" t="s">
        <v>2588</v>
      </c>
      <c r="AI747" t="s">
        <v>4130</v>
      </c>
      <c r="AJ747" t="s">
        <v>5173</v>
      </c>
      <c r="AL747" t="s">
        <v>3679</v>
      </c>
    </row>
    <row r="748" spans="1:38" hidden="1">
      <c r="A748" t="s">
        <v>5194</v>
      </c>
      <c r="C748" t="s">
        <v>2582</v>
      </c>
      <c r="D748" s="6">
        <v>44993.215370370373</v>
      </c>
      <c r="E748" t="s">
        <v>5195</v>
      </c>
      <c r="F748" t="s">
        <v>5196</v>
      </c>
      <c r="G748" t="s">
        <v>354</v>
      </c>
      <c r="H748" t="s">
        <v>1041</v>
      </c>
      <c r="I748">
        <v>0</v>
      </c>
      <c r="J748">
        <v>0</v>
      </c>
      <c r="K748" s="6">
        <v>44992.534953703704</v>
      </c>
      <c r="L748" t="s">
        <v>2630</v>
      </c>
      <c r="M748">
        <v>1</v>
      </c>
      <c r="N748">
        <v>1</v>
      </c>
      <c r="O748">
        <v>0</v>
      </c>
      <c r="P748" t="s">
        <v>48</v>
      </c>
      <c r="Q748" t="s">
        <v>329</v>
      </c>
      <c r="R748">
        <v>43</v>
      </c>
      <c r="S748" t="s">
        <v>2634</v>
      </c>
      <c r="T748">
        <v>52738</v>
      </c>
      <c r="U748">
        <v>565801</v>
      </c>
      <c r="W748">
        <v>0</v>
      </c>
      <c r="X748" t="s">
        <v>2585</v>
      </c>
      <c r="Y748">
        <v>0</v>
      </c>
      <c r="AA748" t="s">
        <v>2594</v>
      </c>
      <c r="AB748" t="s">
        <v>2595</v>
      </c>
      <c r="AC748" t="s">
        <v>2588</v>
      </c>
      <c r="AI748" t="s">
        <v>4130</v>
      </c>
      <c r="AJ748" t="s">
        <v>5183</v>
      </c>
      <c r="AL748" t="s">
        <v>3679</v>
      </c>
    </row>
    <row r="749" spans="1:38" hidden="1">
      <c r="A749" t="s">
        <v>5197</v>
      </c>
      <c r="C749" t="s">
        <v>2582</v>
      </c>
      <c r="D749" s="6">
        <v>44993.215370370373</v>
      </c>
      <c r="E749" t="s">
        <v>5198</v>
      </c>
      <c r="F749" t="s">
        <v>5199</v>
      </c>
      <c r="G749" t="s">
        <v>354</v>
      </c>
      <c r="H749" t="s">
        <v>1041</v>
      </c>
      <c r="I749">
        <v>0</v>
      </c>
      <c r="J749">
        <v>0</v>
      </c>
      <c r="K749" s="6">
        <v>44992.670277777775</v>
      </c>
      <c r="L749" t="s">
        <v>2630</v>
      </c>
      <c r="M749">
        <v>1</v>
      </c>
      <c r="N749">
        <v>1</v>
      </c>
      <c r="O749">
        <v>0</v>
      </c>
      <c r="P749" t="s">
        <v>48</v>
      </c>
      <c r="Q749" t="s">
        <v>329</v>
      </c>
      <c r="R749">
        <v>43</v>
      </c>
      <c r="S749" t="s">
        <v>2634</v>
      </c>
      <c r="T749">
        <v>52738</v>
      </c>
      <c r="U749">
        <v>565801</v>
      </c>
      <c r="W749">
        <v>0</v>
      </c>
      <c r="X749" t="s">
        <v>2585</v>
      </c>
      <c r="Y749">
        <v>0</v>
      </c>
      <c r="AA749" t="s">
        <v>2594</v>
      </c>
      <c r="AB749" t="s">
        <v>2587</v>
      </c>
      <c r="AC749" t="s">
        <v>2607</v>
      </c>
      <c r="AI749" t="s">
        <v>4130</v>
      </c>
      <c r="AJ749" t="s">
        <v>5200</v>
      </c>
      <c r="AL749" t="s">
        <v>3679</v>
      </c>
    </row>
    <row r="750" spans="1:38" hidden="1">
      <c r="A750" t="s">
        <v>5201</v>
      </c>
      <c r="C750" t="s">
        <v>2709</v>
      </c>
      <c r="D750" s="6">
        <v>44994.234733796293</v>
      </c>
      <c r="E750" t="s">
        <v>5202</v>
      </c>
      <c r="F750" t="s">
        <v>5203</v>
      </c>
      <c r="G750" t="s">
        <v>122</v>
      </c>
      <c r="H750" t="s">
        <v>1779</v>
      </c>
      <c r="I750">
        <v>0</v>
      </c>
      <c r="J750">
        <v>6</v>
      </c>
      <c r="K750" s="6">
        <v>44994</v>
      </c>
      <c r="L750" t="s">
        <v>2723</v>
      </c>
      <c r="M750">
        <v>6305.92</v>
      </c>
      <c r="N750">
        <v>472</v>
      </c>
      <c r="O750">
        <v>141223</v>
      </c>
      <c r="P750" t="s">
        <v>48</v>
      </c>
      <c r="Q750" t="s">
        <v>329</v>
      </c>
      <c r="R750">
        <v>27</v>
      </c>
      <c r="S750" t="s">
        <v>4892</v>
      </c>
      <c r="T750">
        <v>144616</v>
      </c>
      <c r="U750">
        <v>642876</v>
      </c>
      <c r="W750">
        <v>0</v>
      </c>
      <c r="X750" t="s">
        <v>2585</v>
      </c>
      <c r="Y750">
        <v>0</v>
      </c>
      <c r="AA750" t="s">
        <v>2594</v>
      </c>
      <c r="AB750" t="s">
        <v>2606</v>
      </c>
      <c r="AC750" t="s">
        <v>2588</v>
      </c>
      <c r="AI750" t="s">
        <v>4130</v>
      </c>
      <c r="AJ750" t="s">
        <v>5190</v>
      </c>
      <c r="AL750" t="s">
        <v>3679</v>
      </c>
    </row>
    <row r="751" spans="1:38" hidden="1">
      <c r="A751" t="s">
        <v>5204</v>
      </c>
      <c r="C751" t="s">
        <v>2598</v>
      </c>
      <c r="D751" s="6">
        <v>44994.23474537037</v>
      </c>
      <c r="E751" t="s">
        <v>5205</v>
      </c>
      <c r="F751" t="s">
        <v>5206</v>
      </c>
      <c r="G751" t="s">
        <v>54</v>
      </c>
      <c r="H751" t="s">
        <v>153</v>
      </c>
      <c r="I751">
        <v>0</v>
      </c>
      <c r="J751">
        <v>0</v>
      </c>
      <c r="K751" s="6">
        <v>44993.773333333331</v>
      </c>
      <c r="L751" t="s">
        <v>2630</v>
      </c>
      <c r="M751">
        <v>43206</v>
      </c>
      <c r="N751">
        <v>1</v>
      </c>
      <c r="O751">
        <v>1609658</v>
      </c>
      <c r="P751" t="s">
        <v>48</v>
      </c>
      <c r="Q751" t="s">
        <v>329</v>
      </c>
      <c r="R751">
        <v>27</v>
      </c>
      <c r="S751" t="s">
        <v>2634</v>
      </c>
      <c r="T751">
        <v>274882</v>
      </c>
      <c r="U751">
        <v>642877</v>
      </c>
      <c r="W751">
        <v>0</v>
      </c>
      <c r="X751" t="s">
        <v>2585</v>
      </c>
      <c r="Y751">
        <v>0</v>
      </c>
      <c r="AA751" t="s">
        <v>2594</v>
      </c>
      <c r="AB751" t="s">
        <v>2606</v>
      </c>
      <c r="AC751" t="s">
        <v>2607</v>
      </c>
      <c r="AI751" t="s">
        <v>4130</v>
      </c>
      <c r="AJ751" t="s">
        <v>5190</v>
      </c>
      <c r="AL751" t="s">
        <v>3679</v>
      </c>
    </row>
    <row r="752" spans="1:38" hidden="1">
      <c r="A752" t="s">
        <v>5207</v>
      </c>
      <c r="C752" t="s">
        <v>2598</v>
      </c>
      <c r="D752" s="6">
        <v>44994.234756944446</v>
      </c>
      <c r="E752" t="s">
        <v>5208</v>
      </c>
      <c r="F752" t="s">
        <v>5209</v>
      </c>
      <c r="G752" t="s">
        <v>54</v>
      </c>
      <c r="H752" t="s">
        <v>109</v>
      </c>
      <c r="I752">
        <v>0</v>
      </c>
      <c r="J752">
        <v>0</v>
      </c>
      <c r="K752" s="6">
        <v>44993.771226851852</v>
      </c>
      <c r="L752" t="s">
        <v>2630</v>
      </c>
      <c r="M752">
        <v>155983</v>
      </c>
      <c r="N752">
        <v>1</v>
      </c>
      <c r="O752">
        <v>5811138</v>
      </c>
      <c r="P752" t="s">
        <v>48</v>
      </c>
      <c r="Q752" t="s">
        <v>329</v>
      </c>
      <c r="R752">
        <v>1106</v>
      </c>
      <c r="S752" t="s">
        <v>2634</v>
      </c>
      <c r="T752">
        <v>56574</v>
      </c>
      <c r="U752">
        <v>642877</v>
      </c>
      <c r="W752">
        <v>0</v>
      </c>
      <c r="X752" t="s">
        <v>2585</v>
      </c>
      <c r="Y752">
        <v>0</v>
      </c>
      <c r="AA752" t="s">
        <v>2594</v>
      </c>
      <c r="AB752" t="s">
        <v>2595</v>
      </c>
      <c r="AC752" t="s">
        <v>2588</v>
      </c>
      <c r="AI752" t="s">
        <v>4130</v>
      </c>
      <c r="AJ752" t="s">
        <v>5210</v>
      </c>
      <c r="AL752" t="s">
        <v>3679</v>
      </c>
    </row>
    <row r="753" spans="1:38" hidden="1">
      <c r="A753" t="s">
        <v>5211</v>
      </c>
      <c r="C753" t="s">
        <v>2598</v>
      </c>
      <c r="D753" s="6">
        <v>44994.234780092593</v>
      </c>
      <c r="E753" t="s">
        <v>5212</v>
      </c>
      <c r="F753" t="s">
        <v>5213</v>
      </c>
      <c r="G753" t="s">
        <v>54</v>
      </c>
      <c r="H753" t="s">
        <v>1297</v>
      </c>
      <c r="I753">
        <v>0</v>
      </c>
      <c r="J753">
        <v>0</v>
      </c>
      <c r="K753" s="6">
        <v>44993.888749999998</v>
      </c>
      <c r="L753" t="s">
        <v>2630</v>
      </c>
      <c r="M753">
        <v>15049</v>
      </c>
      <c r="N753">
        <v>1</v>
      </c>
      <c r="O753">
        <v>502221</v>
      </c>
      <c r="P753" t="s">
        <v>48</v>
      </c>
      <c r="Q753" t="s">
        <v>329</v>
      </c>
      <c r="R753">
        <v>1106</v>
      </c>
      <c r="S753" t="s">
        <v>2634</v>
      </c>
      <c r="T753">
        <v>118796</v>
      </c>
      <c r="U753">
        <v>642877</v>
      </c>
      <c r="W753">
        <v>0</v>
      </c>
      <c r="X753" t="s">
        <v>2585</v>
      </c>
      <c r="Y753">
        <v>0</v>
      </c>
      <c r="AA753" t="s">
        <v>2594</v>
      </c>
      <c r="AB753" t="s">
        <v>2606</v>
      </c>
      <c r="AC753" t="s">
        <v>2588</v>
      </c>
      <c r="AI753" t="s">
        <v>4130</v>
      </c>
      <c r="AJ753" t="s">
        <v>5173</v>
      </c>
      <c r="AL753" t="s">
        <v>3679</v>
      </c>
    </row>
    <row r="754" spans="1:38" hidden="1">
      <c r="A754" t="s">
        <v>5214</v>
      </c>
      <c r="C754" t="s">
        <v>2598</v>
      </c>
      <c r="D754" s="6">
        <v>44994.234814814816</v>
      </c>
      <c r="E754" t="s">
        <v>5215</v>
      </c>
      <c r="F754" t="s">
        <v>5216</v>
      </c>
      <c r="G754" t="s">
        <v>54</v>
      </c>
      <c r="H754" t="s">
        <v>896</v>
      </c>
      <c r="I754">
        <v>0</v>
      </c>
      <c r="J754">
        <v>0</v>
      </c>
      <c r="K754" s="6">
        <v>44994.12972222222</v>
      </c>
      <c r="L754" t="s">
        <v>2630</v>
      </c>
      <c r="M754">
        <v>20536</v>
      </c>
      <c r="N754">
        <v>1</v>
      </c>
      <c r="O754">
        <v>765085</v>
      </c>
      <c r="P754" t="s">
        <v>48</v>
      </c>
      <c r="Q754" t="s">
        <v>329</v>
      </c>
      <c r="R754">
        <v>1106</v>
      </c>
      <c r="S754" t="s">
        <v>2634</v>
      </c>
      <c r="T754">
        <v>56480</v>
      </c>
      <c r="U754">
        <v>642877</v>
      </c>
      <c r="W754">
        <v>0</v>
      </c>
      <c r="X754" t="s">
        <v>2585</v>
      </c>
      <c r="Y754">
        <v>0</v>
      </c>
      <c r="AA754" t="s">
        <v>2594</v>
      </c>
      <c r="AB754" t="s">
        <v>2595</v>
      </c>
      <c r="AC754" t="s">
        <v>2588</v>
      </c>
      <c r="AI754" t="s">
        <v>4130</v>
      </c>
      <c r="AJ754" t="s">
        <v>5190</v>
      </c>
      <c r="AL754" t="s">
        <v>3679</v>
      </c>
    </row>
    <row r="755" spans="1:38" hidden="1">
      <c r="A755" t="s">
        <v>5217</v>
      </c>
      <c r="C755" t="s">
        <v>2598</v>
      </c>
      <c r="D755" s="6">
        <v>44995.245462962965</v>
      </c>
      <c r="E755" t="s">
        <v>5218</v>
      </c>
      <c r="F755" t="s">
        <v>5219</v>
      </c>
      <c r="G755" t="s">
        <v>54</v>
      </c>
      <c r="H755" t="s">
        <v>153</v>
      </c>
      <c r="I755">
        <v>0</v>
      </c>
      <c r="J755">
        <v>0</v>
      </c>
      <c r="K755" s="6">
        <v>44994.72314814815</v>
      </c>
      <c r="L755" t="s">
        <v>2630</v>
      </c>
      <c r="M755">
        <v>43206</v>
      </c>
      <c r="N755">
        <v>1</v>
      </c>
      <c r="O755">
        <v>1609658</v>
      </c>
      <c r="P755" t="s">
        <v>48</v>
      </c>
      <c r="Q755" t="s">
        <v>329</v>
      </c>
      <c r="R755">
        <v>27</v>
      </c>
      <c r="S755" t="s">
        <v>2634</v>
      </c>
      <c r="T755">
        <v>274882</v>
      </c>
      <c r="U755">
        <v>642877</v>
      </c>
      <c r="W755">
        <v>0</v>
      </c>
      <c r="X755" t="s">
        <v>2585</v>
      </c>
      <c r="Y755">
        <v>0</v>
      </c>
      <c r="AA755" t="s">
        <v>2594</v>
      </c>
      <c r="AB755" t="s">
        <v>2606</v>
      </c>
      <c r="AC755" t="s">
        <v>2607</v>
      </c>
      <c r="AI755" t="s">
        <v>4130</v>
      </c>
      <c r="AJ755" t="s">
        <v>5190</v>
      </c>
      <c r="AL755" t="s">
        <v>3679</v>
      </c>
    </row>
    <row r="756" spans="1:38" hidden="1">
      <c r="A756" t="s">
        <v>5220</v>
      </c>
      <c r="C756" t="s">
        <v>2598</v>
      </c>
      <c r="D756" s="6">
        <v>44995.245474537034</v>
      </c>
      <c r="E756" t="s">
        <v>5221</v>
      </c>
      <c r="F756" t="s">
        <v>5222</v>
      </c>
      <c r="G756" t="s">
        <v>54</v>
      </c>
      <c r="H756" t="s">
        <v>137</v>
      </c>
      <c r="I756">
        <v>0</v>
      </c>
      <c r="J756">
        <v>0</v>
      </c>
      <c r="K756" s="6">
        <v>44994.000208333331</v>
      </c>
      <c r="L756" t="s">
        <v>2630</v>
      </c>
      <c r="M756">
        <v>267136</v>
      </c>
      <c r="N756">
        <v>1</v>
      </c>
      <c r="O756">
        <v>9952153</v>
      </c>
      <c r="P756" t="s">
        <v>48</v>
      </c>
      <c r="Q756" t="s">
        <v>329</v>
      </c>
      <c r="R756">
        <v>1106</v>
      </c>
      <c r="S756" t="s">
        <v>2634</v>
      </c>
      <c r="T756">
        <v>48724</v>
      </c>
      <c r="U756">
        <v>642877</v>
      </c>
      <c r="W756">
        <v>0</v>
      </c>
      <c r="X756" t="s">
        <v>2585</v>
      </c>
      <c r="Y756">
        <v>0</v>
      </c>
      <c r="AA756" t="s">
        <v>2594</v>
      </c>
      <c r="AB756" t="s">
        <v>2650</v>
      </c>
      <c r="AC756" t="s">
        <v>2588</v>
      </c>
      <c r="AI756" t="s">
        <v>4130</v>
      </c>
      <c r="AJ756" t="s">
        <v>5223</v>
      </c>
      <c r="AL756" t="s">
        <v>3679</v>
      </c>
    </row>
    <row r="757" spans="1:38" hidden="1">
      <c r="A757" t="s">
        <v>5224</v>
      </c>
      <c r="C757" t="s">
        <v>2598</v>
      </c>
      <c r="D757" s="6">
        <v>44995.245486111111</v>
      </c>
      <c r="E757" t="s">
        <v>5225</v>
      </c>
      <c r="F757" t="s">
        <v>5226</v>
      </c>
      <c r="G757" t="s">
        <v>54</v>
      </c>
      <c r="H757" t="s">
        <v>3596</v>
      </c>
      <c r="I757">
        <v>0</v>
      </c>
      <c r="J757">
        <v>0</v>
      </c>
      <c r="K757" s="6">
        <v>44994.501921296294</v>
      </c>
      <c r="L757" t="s">
        <v>2630</v>
      </c>
      <c r="M757">
        <v>1232</v>
      </c>
      <c r="N757">
        <v>1</v>
      </c>
      <c r="O757">
        <v>45924</v>
      </c>
      <c r="P757" t="s">
        <v>48</v>
      </c>
      <c r="Q757" t="s">
        <v>329</v>
      </c>
      <c r="R757">
        <v>1106</v>
      </c>
      <c r="S757" t="s">
        <v>2634</v>
      </c>
      <c r="T757">
        <v>118099</v>
      </c>
      <c r="U757">
        <v>642877</v>
      </c>
      <c r="W757">
        <v>0</v>
      </c>
      <c r="X757" t="s">
        <v>2585</v>
      </c>
      <c r="Y757">
        <v>0</v>
      </c>
      <c r="AA757" t="s">
        <v>2594</v>
      </c>
      <c r="AB757" t="s">
        <v>2606</v>
      </c>
      <c r="AC757" t="s">
        <v>2588</v>
      </c>
      <c r="AI757" t="s">
        <v>4130</v>
      </c>
      <c r="AJ757" t="s">
        <v>5227</v>
      </c>
      <c r="AL757" t="s">
        <v>3679</v>
      </c>
    </row>
    <row r="758" spans="1:38" hidden="1">
      <c r="A758" t="s">
        <v>5228</v>
      </c>
      <c r="C758" t="s">
        <v>2598</v>
      </c>
      <c r="D758" s="6">
        <v>44995.245497685188</v>
      </c>
      <c r="E758" t="s">
        <v>5229</v>
      </c>
      <c r="F758" t="s">
        <v>5230</v>
      </c>
      <c r="G758" t="s">
        <v>54</v>
      </c>
      <c r="H758" t="s">
        <v>612</v>
      </c>
      <c r="I758">
        <v>0</v>
      </c>
      <c r="J758">
        <v>0</v>
      </c>
      <c r="K758" s="6">
        <v>44994.437199074076</v>
      </c>
      <c r="L758" t="s">
        <v>2630</v>
      </c>
      <c r="M758">
        <v>197006</v>
      </c>
      <c r="N758">
        <v>1</v>
      </c>
      <c r="O758">
        <v>7339450</v>
      </c>
      <c r="P758" t="s">
        <v>48</v>
      </c>
      <c r="Q758" t="s">
        <v>329</v>
      </c>
      <c r="R758">
        <v>1106</v>
      </c>
      <c r="S758" t="s">
        <v>2634</v>
      </c>
      <c r="T758">
        <v>61654</v>
      </c>
      <c r="U758">
        <v>642877</v>
      </c>
      <c r="W758">
        <v>0</v>
      </c>
      <c r="X758" t="s">
        <v>2585</v>
      </c>
      <c r="Y758">
        <v>0</v>
      </c>
      <c r="AA758" t="s">
        <v>2594</v>
      </c>
      <c r="AB758" t="s">
        <v>2606</v>
      </c>
      <c r="AC758" t="s">
        <v>2588</v>
      </c>
      <c r="AI758" t="s">
        <v>4130</v>
      </c>
      <c r="AJ758" t="s">
        <v>5055</v>
      </c>
      <c r="AL758" t="s">
        <v>3679</v>
      </c>
    </row>
    <row r="759" spans="1:38" hidden="1">
      <c r="A759" t="s">
        <v>5231</v>
      </c>
      <c r="C759" t="s">
        <v>2582</v>
      </c>
      <c r="D759" s="6">
        <v>44995.24559027778</v>
      </c>
      <c r="E759" t="s">
        <v>5232</v>
      </c>
      <c r="F759" t="s">
        <v>5233</v>
      </c>
      <c r="G759" t="s">
        <v>354</v>
      </c>
      <c r="H759" t="s">
        <v>1041</v>
      </c>
      <c r="I759">
        <v>0</v>
      </c>
      <c r="J759">
        <v>0</v>
      </c>
      <c r="K759" s="6">
        <v>44994.503703703704</v>
      </c>
      <c r="L759" t="s">
        <v>2630</v>
      </c>
      <c r="M759">
        <v>1</v>
      </c>
      <c r="N759">
        <v>1</v>
      </c>
      <c r="O759">
        <v>0</v>
      </c>
      <c r="P759" t="s">
        <v>48</v>
      </c>
      <c r="Q759" t="s">
        <v>329</v>
      </c>
      <c r="R759">
        <v>43</v>
      </c>
      <c r="S759" t="s">
        <v>2634</v>
      </c>
      <c r="T759">
        <v>52738</v>
      </c>
      <c r="U759">
        <v>565801</v>
      </c>
      <c r="W759">
        <v>0</v>
      </c>
      <c r="X759" t="s">
        <v>2585</v>
      </c>
      <c r="Y759">
        <v>0</v>
      </c>
      <c r="AA759" t="s">
        <v>2594</v>
      </c>
      <c r="AB759" t="s">
        <v>2587</v>
      </c>
      <c r="AC759" t="s">
        <v>2588</v>
      </c>
      <c r="AI759" t="s">
        <v>4130</v>
      </c>
      <c r="AJ759" t="s">
        <v>5227</v>
      </c>
      <c r="AL759" t="s">
        <v>3679</v>
      </c>
    </row>
    <row r="760" spans="1:38" hidden="1">
      <c r="A760" t="s">
        <v>5234</v>
      </c>
      <c r="C760" t="s">
        <v>3117</v>
      </c>
      <c r="D760" s="6">
        <v>44995.24560185185</v>
      </c>
      <c r="E760" t="s">
        <v>5235</v>
      </c>
      <c r="F760" t="s">
        <v>5236</v>
      </c>
      <c r="G760" t="s">
        <v>2629</v>
      </c>
      <c r="H760" t="s">
        <v>3988</v>
      </c>
      <c r="I760">
        <v>0</v>
      </c>
      <c r="J760">
        <v>0</v>
      </c>
      <c r="K760" s="6">
        <v>44994.404166666667</v>
      </c>
      <c r="L760" t="s">
        <v>2630</v>
      </c>
      <c r="M760">
        <v>783</v>
      </c>
      <c r="N760">
        <v>1</v>
      </c>
      <c r="O760">
        <v>514667</v>
      </c>
      <c r="P760" t="s">
        <v>48</v>
      </c>
      <c r="Q760" t="s">
        <v>329</v>
      </c>
      <c r="R760">
        <v>27</v>
      </c>
      <c r="S760" t="s">
        <v>2634</v>
      </c>
      <c r="T760">
        <v>288098</v>
      </c>
      <c r="U760">
        <v>565797</v>
      </c>
      <c r="W760">
        <v>0</v>
      </c>
      <c r="X760" t="s">
        <v>3120</v>
      </c>
      <c r="Y760">
        <v>45037.404166666667</v>
      </c>
      <c r="AA760" t="s">
        <v>2594</v>
      </c>
      <c r="AB760" t="s">
        <v>2606</v>
      </c>
      <c r="AC760" t="s">
        <v>2588</v>
      </c>
      <c r="AI760" t="s">
        <v>4130</v>
      </c>
      <c r="AJ760" t="s">
        <v>5055</v>
      </c>
      <c r="AL760" t="s">
        <v>3679</v>
      </c>
    </row>
    <row r="761" spans="1:38" hidden="1">
      <c r="A761" t="s">
        <v>5237</v>
      </c>
      <c r="C761" t="s">
        <v>2709</v>
      </c>
      <c r="D761" s="6">
        <v>44996.244155092594</v>
      </c>
      <c r="E761" t="s">
        <v>5238</v>
      </c>
      <c r="F761" t="s">
        <v>5239</v>
      </c>
      <c r="G761" t="s">
        <v>122</v>
      </c>
      <c r="H761" t="s">
        <v>120</v>
      </c>
      <c r="I761">
        <v>0</v>
      </c>
      <c r="J761">
        <v>28</v>
      </c>
      <c r="K761" s="6">
        <v>44996</v>
      </c>
      <c r="L761" t="s">
        <v>2630</v>
      </c>
      <c r="M761">
        <v>2987.04</v>
      </c>
      <c r="N761">
        <v>98</v>
      </c>
      <c r="O761">
        <v>365880</v>
      </c>
      <c r="P761" t="s">
        <v>48</v>
      </c>
      <c r="Q761" t="s">
        <v>329</v>
      </c>
      <c r="R761">
        <v>27</v>
      </c>
      <c r="S761" t="s">
        <v>2634</v>
      </c>
      <c r="T761">
        <v>121220</v>
      </c>
      <c r="U761">
        <v>642876</v>
      </c>
      <c r="W761">
        <v>0</v>
      </c>
      <c r="X761" t="s">
        <v>2585</v>
      </c>
      <c r="Y761">
        <v>0</v>
      </c>
      <c r="AA761" t="s">
        <v>2594</v>
      </c>
      <c r="AB761" t="s">
        <v>2606</v>
      </c>
      <c r="AC761" t="s">
        <v>2588</v>
      </c>
      <c r="AI761" t="s">
        <v>4130</v>
      </c>
      <c r="AJ761" t="s">
        <v>5240</v>
      </c>
      <c r="AL761" t="s">
        <v>3679</v>
      </c>
    </row>
    <row r="762" spans="1:38" hidden="1">
      <c r="A762" t="s">
        <v>5241</v>
      </c>
      <c r="C762" t="s">
        <v>2598</v>
      </c>
      <c r="D762" s="6">
        <v>44996.244166666664</v>
      </c>
      <c r="E762" t="s">
        <v>5242</v>
      </c>
      <c r="F762" t="s">
        <v>5243</v>
      </c>
      <c r="G762" t="s">
        <v>54</v>
      </c>
      <c r="H762" t="s">
        <v>53</v>
      </c>
      <c r="I762">
        <v>0</v>
      </c>
      <c r="J762">
        <v>0</v>
      </c>
      <c r="K762" s="6">
        <v>44996.082453703704</v>
      </c>
      <c r="L762" t="s">
        <v>2630</v>
      </c>
      <c r="M762">
        <v>26667</v>
      </c>
      <c r="N762">
        <v>1</v>
      </c>
      <c r="O762">
        <v>993472</v>
      </c>
      <c r="P762" t="s">
        <v>48</v>
      </c>
      <c r="Q762" t="s">
        <v>329</v>
      </c>
      <c r="R762">
        <v>1106</v>
      </c>
      <c r="S762" t="s">
        <v>2634</v>
      </c>
      <c r="T762">
        <v>125887</v>
      </c>
      <c r="U762">
        <v>642877</v>
      </c>
      <c r="W762">
        <v>0</v>
      </c>
      <c r="X762" t="s">
        <v>2585</v>
      </c>
      <c r="Y762">
        <v>0</v>
      </c>
      <c r="AA762" t="s">
        <v>2594</v>
      </c>
      <c r="AB762" t="s">
        <v>2606</v>
      </c>
      <c r="AC762" t="s">
        <v>2588</v>
      </c>
      <c r="AI762" t="s">
        <v>4130</v>
      </c>
      <c r="AJ762" t="s">
        <v>5240</v>
      </c>
      <c r="AL762" t="s">
        <v>3679</v>
      </c>
    </row>
    <row r="763" spans="1:38" hidden="1">
      <c r="A763" t="s">
        <v>5244</v>
      </c>
      <c r="C763" t="s">
        <v>2598</v>
      </c>
      <c r="D763" s="6">
        <v>44996.244166666664</v>
      </c>
      <c r="E763" t="s">
        <v>5245</v>
      </c>
      <c r="F763" t="s">
        <v>5246</v>
      </c>
      <c r="G763" t="s">
        <v>54</v>
      </c>
      <c r="H763" t="s">
        <v>153</v>
      </c>
      <c r="I763">
        <v>0</v>
      </c>
      <c r="J763">
        <v>0</v>
      </c>
      <c r="K763" s="6">
        <v>44995.510381944441</v>
      </c>
      <c r="L763" t="s">
        <v>2630</v>
      </c>
      <c r="M763">
        <v>43206</v>
      </c>
      <c r="N763">
        <v>1</v>
      </c>
      <c r="O763">
        <v>1609658</v>
      </c>
      <c r="P763" t="s">
        <v>48</v>
      </c>
      <c r="Q763" t="s">
        <v>329</v>
      </c>
      <c r="R763">
        <v>27</v>
      </c>
      <c r="S763" t="s">
        <v>2634</v>
      </c>
      <c r="T763">
        <v>274882</v>
      </c>
      <c r="U763">
        <v>642877</v>
      </c>
      <c r="W763">
        <v>0</v>
      </c>
      <c r="X763" t="s">
        <v>2585</v>
      </c>
      <c r="Y763">
        <v>0</v>
      </c>
      <c r="AA763" t="s">
        <v>2594</v>
      </c>
      <c r="AB763" t="s">
        <v>2606</v>
      </c>
      <c r="AC763" t="s">
        <v>2607</v>
      </c>
      <c r="AI763" t="s">
        <v>4130</v>
      </c>
      <c r="AJ763" t="s">
        <v>5190</v>
      </c>
      <c r="AL763" t="s">
        <v>3679</v>
      </c>
    </row>
    <row r="764" spans="1:38" hidden="1">
      <c r="A764" t="s">
        <v>5247</v>
      </c>
      <c r="C764" t="s">
        <v>2641</v>
      </c>
      <c r="D764" s="6">
        <v>44996.244189814817</v>
      </c>
      <c r="E764" t="s">
        <v>5248</v>
      </c>
      <c r="F764" t="s">
        <v>5249</v>
      </c>
      <c r="G764" t="s">
        <v>252</v>
      </c>
      <c r="H764" t="s">
        <v>5250</v>
      </c>
      <c r="I764">
        <v>0</v>
      </c>
      <c r="J764">
        <v>12</v>
      </c>
      <c r="K764" s="6">
        <v>44988</v>
      </c>
      <c r="L764" t="s">
        <v>5251</v>
      </c>
      <c r="M764">
        <v>3646.8</v>
      </c>
      <c r="N764">
        <v>1013</v>
      </c>
      <c r="O764">
        <v>3525</v>
      </c>
      <c r="P764" t="s">
        <v>48</v>
      </c>
      <c r="Q764" t="s">
        <v>329</v>
      </c>
      <c r="R764">
        <v>27</v>
      </c>
      <c r="S764" t="s">
        <v>5252</v>
      </c>
      <c r="T764">
        <v>112972</v>
      </c>
      <c r="U764">
        <v>642888</v>
      </c>
      <c r="W764">
        <v>0</v>
      </c>
      <c r="X764" t="s">
        <v>2585</v>
      </c>
      <c r="Y764">
        <v>0</v>
      </c>
      <c r="AA764" t="s">
        <v>2594</v>
      </c>
      <c r="AB764" t="s">
        <v>2595</v>
      </c>
      <c r="AC764" t="s">
        <v>2588</v>
      </c>
      <c r="AI764" t="s">
        <v>4130</v>
      </c>
      <c r="AJ764" t="s">
        <v>5253</v>
      </c>
      <c r="AL764" t="s">
        <v>3679</v>
      </c>
    </row>
    <row r="765" spans="1:38" hidden="1">
      <c r="A765" t="s">
        <v>5254</v>
      </c>
      <c r="C765" t="s">
        <v>2709</v>
      </c>
      <c r="D765" s="6">
        <v>44997.15828703704</v>
      </c>
      <c r="E765" t="s">
        <v>5255</v>
      </c>
      <c r="F765" t="s">
        <v>5256</v>
      </c>
      <c r="G765" t="s">
        <v>122</v>
      </c>
      <c r="H765" t="s">
        <v>1369</v>
      </c>
      <c r="I765">
        <v>0</v>
      </c>
      <c r="J765">
        <v>5</v>
      </c>
      <c r="K765" s="6">
        <v>44997</v>
      </c>
      <c r="L765" t="s">
        <v>4307</v>
      </c>
      <c r="M765">
        <v>337428</v>
      </c>
      <c r="N765">
        <v>1236</v>
      </c>
      <c r="O765">
        <v>10175</v>
      </c>
      <c r="P765" t="s">
        <v>48</v>
      </c>
      <c r="Q765" t="s">
        <v>329</v>
      </c>
      <c r="R765">
        <v>27</v>
      </c>
      <c r="S765" t="s">
        <v>4308</v>
      </c>
      <c r="T765">
        <v>397651</v>
      </c>
      <c r="U765">
        <v>642876</v>
      </c>
      <c r="W765">
        <v>0</v>
      </c>
      <c r="X765" t="s">
        <v>2585</v>
      </c>
      <c r="Y765">
        <v>0</v>
      </c>
      <c r="AA765" t="s">
        <v>2594</v>
      </c>
      <c r="AB765" t="s">
        <v>2595</v>
      </c>
      <c r="AC765" t="s">
        <v>2588</v>
      </c>
      <c r="AI765" t="s">
        <v>4130</v>
      </c>
      <c r="AJ765" t="s">
        <v>5257</v>
      </c>
      <c r="AL765" t="s">
        <v>3679</v>
      </c>
    </row>
    <row r="766" spans="1:38" hidden="1">
      <c r="A766" t="s">
        <v>5258</v>
      </c>
      <c r="C766" t="s">
        <v>2709</v>
      </c>
      <c r="D766" s="6">
        <v>44997.15829861111</v>
      </c>
      <c r="E766" t="s">
        <v>5259</v>
      </c>
      <c r="F766" t="s">
        <v>5260</v>
      </c>
      <c r="G766" t="s">
        <v>122</v>
      </c>
      <c r="H766" t="s">
        <v>283</v>
      </c>
      <c r="I766">
        <v>0</v>
      </c>
      <c r="J766">
        <v>49</v>
      </c>
      <c r="K766" s="6">
        <v>44997</v>
      </c>
      <c r="L766" t="s">
        <v>138</v>
      </c>
      <c r="M766">
        <v>113988.69</v>
      </c>
      <c r="N766">
        <v>3117</v>
      </c>
      <c r="O766">
        <v>748965</v>
      </c>
      <c r="P766" t="s">
        <v>48</v>
      </c>
      <c r="Q766" t="s">
        <v>329</v>
      </c>
      <c r="R766">
        <v>27</v>
      </c>
      <c r="S766" t="s">
        <v>2743</v>
      </c>
      <c r="T766">
        <v>121494</v>
      </c>
      <c r="U766">
        <v>642876</v>
      </c>
      <c r="W766">
        <v>0</v>
      </c>
      <c r="X766" t="s">
        <v>2585</v>
      </c>
      <c r="Y766">
        <v>0</v>
      </c>
      <c r="AA766" t="s">
        <v>2594</v>
      </c>
      <c r="AB766" t="s">
        <v>2595</v>
      </c>
      <c r="AC766" t="s">
        <v>2588</v>
      </c>
      <c r="AI766" t="s">
        <v>4130</v>
      </c>
      <c r="AJ766" t="s">
        <v>5261</v>
      </c>
      <c r="AL766" t="s">
        <v>3679</v>
      </c>
    </row>
    <row r="767" spans="1:38" hidden="1">
      <c r="A767" t="s">
        <v>5262</v>
      </c>
      <c r="C767" t="s">
        <v>2598</v>
      </c>
      <c r="D767" s="6">
        <v>44997.158310185187</v>
      </c>
      <c r="E767" t="s">
        <v>5263</v>
      </c>
      <c r="F767" t="s">
        <v>5264</v>
      </c>
      <c r="G767" t="s">
        <v>54</v>
      </c>
      <c r="H767" t="s">
        <v>137</v>
      </c>
      <c r="I767">
        <v>0</v>
      </c>
      <c r="J767">
        <v>0</v>
      </c>
      <c r="K767" s="6">
        <v>44996.000127314815</v>
      </c>
      <c r="L767" t="s">
        <v>138</v>
      </c>
      <c r="M767">
        <v>267136</v>
      </c>
      <c r="N767">
        <v>1</v>
      </c>
      <c r="O767">
        <v>9952153</v>
      </c>
      <c r="P767" t="s">
        <v>48</v>
      </c>
      <c r="Q767" t="s">
        <v>329</v>
      </c>
      <c r="R767">
        <v>1106</v>
      </c>
      <c r="S767" t="s">
        <v>2737</v>
      </c>
      <c r="T767">
        <v>48724</v>
      </c>
      <c r="U767">
        <v>642877</v>
      </c>
      <c r="W767">
        <v>0</v>
      </c>
      <c r="X767" t="s">
        <v>2585</v>
      </c>
      <c r="Y767">
        <v>0</v>
      </c>
      <c r="AA767" t="s">
        <v>2594</v>
      </c>
      <c r="AB767" t="s">
        <v>2595</v>
      </c>
      <c r="AC767" t="s">
        <v>2588</v>
      </c>
      <c r="AI767" t="s">
        <v>4130</v>
      </c>
      <c r="AJ767" t="s">
        <v>5261</v>
      </c>
      <c r="AL767" t="s">
        <v>3679</v>
      </c>
    </row>
    <row r="768" spans="1:38" hidden="1">
      <c r="A768" t="s">
        <v>5265</v>
      </c>
      <c r="C768" t="s">
        <v>2709</v>
      </c>
      <c r="D768" s="6">
        <v>44998.135462962964</v>
      </c>
      <c r="E768" t="s">
        <v>5259</v>
      </c>
      <c r="F768" t="s">
        <v>5260</v>
      </c>
      <c r="G768" t="s">
        <v>122</v>
      </c>
      <c r="H768" t="s">
        <v>2746</v>
      </c>
      <c r="I768">
        <v>0</v>
      </c>
      <c r="J768">
        <v>49</v>
      </c>
      <c r="K768" s="6">
        <v>44997</v>
      </c>
      <c r="L768" t="s">
        <v>138</v>
      </c>
      <c r="M768">
        <v>113878.98</v>
      </c>
      <c r="N768">
        <v>3114</v>
      </c>
      <c r="O768">
        <v>57778</v>
      </c>
      <c r="P768" t="s">
        <v>48</v>
      </c>
      <c r="Q768" t="s">
        <v>329</v>
      </c>
      <c r="R768">
        <v>27</v>
      </c>
      <c r="S768" t="s">
        <v>2743</v>
      </c>
      <c r="T768">
        <v>122328</v>
      </c>
      <c r="U768">
        <v>642876</v>
      </c>
      <c r="W768">
        <v>0</v>
      </c>
      <c r="X768" t="s">
        <v>2585</v>
      </c>
      <c r="Y768">
        <v>0</v>
      </c>
      <c r="AA768" t="s">
        <v>2594</v>
      </c>
      <c r="AB768" t="s">
        <v>2595</v>
      </c>
      <c r="AC768" t="s">
        <v>2588</v>
      </c>
      <c r="AI768" t="s">
        <v>4130</v>
      </c>
      <c r="AJ768" t="s">
        <v>5261</v>
      </c>
      <c r="AL768" t="s">
        <v>3679</v>
      </c>
    </row>
    <row r="769" spans="1:38" hidden="1">
      <c r="A769" t="s">
        <v>5266</v>
      </c>
      <c r="C769" t="s">
        <v>2598</v>
      </c>
      <c r="D769" s="6">
        <v>44998.135462962964</v>
      </c>
      <c r="E769" t="s">
        <v>5267</v>
      </c>
      <c r="F769" t="s">
        <v>5268</v>
      </c>
      <c r="G769" t="s">
        <v>54</v>
      </c>
      <c r="H769" t="s">
        <v>80</v>
      </c>
      <c r="I769">
        <v>0</v>
      </c>
      <c r="J769">
        <v>0</v>
      </c>
      <c r="K769" s="6">
        <v>44997.514340277776</v>
      </c>
      <c r="L769" t="s">
        <v>2630</v>
      </c>
      <c r="M769">
        <v>63807</v>
      </c>
      <c r="N769">
        <v>1</v>
      </c>
      <c r="O769">
        <v>2377143</v>
      </c>
      <c r="P769" t="s">
        <v>48</v>
      </c>
      <c r="Q769" t="s">
        <v>329</v>
      </c>
      <c r="R769">
        <v>1106</v>
      </c>
      <c r="S769" t="s">
        <v>2634</v>
      </c>
      <c r="T769">
        <v>118871</v>
      </c>
      <c r="U769">
        <v>642877</v>
      </c>
      <c r="W769">
        <v>0</v>
      </c>
      <c r="X769" t="s">
        <v>2585</v>
      </c>
      <c r="Y769">
        <v>0</v>
      </c>
      <c r="AA769" t="s">
        <v>2594</v>
      </c>
      <c r="AB769" t="s">
        <v>2595</v>
      </c>
      <c r="AC769" t="s">
        <v>2588</v>
      </c>
      <c r="AI769" t="s">
        <v>4130</v>
      </c>
      <c r="AJ769" t="s">
        <v>5173</v>
      </c>
      <c r="AL769" t="s">
        <v>3679</v>
      </c>
    </row>
    <row r="770" spans="1:38" hidden="1">
      <c r="A770" t="s">
        <v>5269</v>
      </c>
      <c r="C770" t="s">
        <v>2598</v>
      </c>
      <c r="D770" s="6">
        <v>44998.135462962964</v>
      </c>
      <c r="E770" t="s">
        <v>5270</v>
      </c>
      <c r="F770" t="s">
        <v>5271</v>
      </c>
      <c r="G770" t="s">
        <v>54</v>
      </c>
      <c r="H770" t="s">
        <v>53</v>
      </c>
      <c r="I770">
        <v>0</v>
      </c>
      <c r="J770">
        <v>0</v>
      </c>
      <c r="K770" s="6">
        <v>44997.527199074073</v>
      </c>
      <c r="L770" t="s">
        <v>2630</v>
      </c>
      <c r="M770">
        <v>26667</v>
      </c>
      <c r="N770">
        <v>1</v>
      </c>
      <c r="O770">
        <v>993472</v>
      </c>
      <c r="P770" t="s">
        <v>48</v>
      </c>
      <c r="Q770" t="s">
        <v>329</v>
      </c>
      <c r="R770">
        <v>1106</v>
      </c>
      <c r="S770" t="s">
        <v>2634</v>
      </c>
      <c r="T770">
        <v>125887</v>
      </c>
      <c r="U770">
        <v>642877</v>
      </c>
      <c r="W770">
        <v>0</v>
      </c>
      <c r="X770" t="s">
        <v>2585</v>
      </c>
      <c r="Y770">
        <v>0</v>
      </c>
      <c r="AA770" t="s">
        <v>2594</v>
      </c>
      <c r="AB770" t="s">
        <v>2595</v>
      </c>
      <c r="AC770" t="s">
        <v>2588</v>
      </c>
      <c r="AI770" t="s">
        <v>4130</v>
      </c>
      <c r="AJ770" t="s">
        <v>5257</v>
      </c>
      <c r="AL770" t="s">
        <v>3679</v>
      </c>
    </row>
    <row r="771" spans="1:38" hidden="1">
      <c r="A771" t="s">
        <v>5272</v>
      </c>
      <c r="C771" t="s">
        <v>2598</v>
      </c>
      <c r="D771" s="6">
        <v>44998.135474537034</v>
      </c>
      <c r="E771" t="s">
        <v>5273</v>
      </c>
      <c r="F771" t="s">
        <v>5274</v>
      </c>
      <c r="G771" t="s">
        <v>54</v>
      </c>
      <c r="H771" t="s">
        <v>53</v>
      </c>
      <c r="I771">
        <v>0</v>
      </c>
      <c r="J771">
        <v>0</v>
      </c>
      <c r="K771" s="6">
        <v>44997.310891203706</v>
      </c>
      <c r="L771" t="s">
        <v>2630</v>
      </c>
      <c r="M771">
        <v>26667</v>
      </c>
      <c r="N771">
        <v>1</v>
      </c>
      <c r="O771">
        <v>993472</v>
      </c>
      <c r="P771" t="s">
        <v>48</v>
      </c>
      <c r="Q771" t="s">
        <v>329</v>
      </c>
      <c r="R771">
        <v>1106</v>
      </c>
      <c r="S771" t="s">
        <v>2634</v>
      </c>
      <c r="T771">
        <v>125887</v>
      </c>
      <c r="U771">
        <v>642877</v>
      </c>
      <c r="W771">
        <v>0</v>
      </c>
      <c r="X771" t="s">
        <v>2585</v>
      </c>
      <c r="Y771">
        <v>0</v>
      </c>
      <c r="AA771" t="s">
        <v>2594</v>
      </c>
      <c r="AB771" t="s">
        <v>2606</v>
      </c>
      <c r="AC771" t="s">
        <v>2607</v>
      </c>
      <c r="AI771" t="s">
        <v>4130</v>
      </c>
      <c r="AJ771" t="s">
        <v>5173</v>
      </c>
      <c r="AL771" t="s">
        <v>3679</v>
      </c>
    </row>
    <row r="772" spans="1:38" hidden="1">
      <c r="A772" t="s">
        <v>5275</v>
      </c>
      <c r="C772" t="s">
        <v>2709</v>
      </c>
      <c r="D772" s="6">
        <v>44999.245000000003</v>
      </c>
      <c r="E772" t="s">
        <v>5276</v>
      </c>
      <c r="F772" t="s">
        <v>5277</v>
      </c>
      <c r="G772" t="s">
        <v>122</v>
      </c>
      <c r="H772" t="s">
        <v>129</v>
      </c>
      <c r="I772">
        <v>0</v>
      </c>
      <c r="J772">
        <v>41</v>
      </c>
      <c r="K772" s="6">
        <v>44999</v>
      </c>
      <c r="L772" t="s">
        <v>639</v>
      </c>
      <c r="M772">
        <v>25635.57</v>
      </c>
      <c r="N772">
        <v>701</v>
      </c>
      <c r="O772">
        <v>875125</v>
      </c>
      <c r="P772" t="s">
        <v>48</v>
      </c>
      <c r="Q772" t="s">
        <v>329</v>
      </c>
      <c r="R772">
        <v>27</v>
      </c>
      <c r="S772" t="s">
        <v>5278</v>
      </c>
      <c r="T772">
        <v>121492</v>
      </c>
      <c r="U772">
        <v>642876</v>
      </c>
      <c r="W772">
        <v>0</v>
      </c>
      <c r="X772" t="s">
        <v>2585</v>
      </c>
      <c r="Y772">
        <v>0</v>
      </c>
      <c r="AA772" t="s">
        <v>2594</v>
      </c>
      <c r="AB772" t="s">
        <v>2606</v>
      </c>
      <c r="AC772" t="s">
        <v>2588</v>
      </c>
      <c r="AI772" t="s">
        <v>4130</v>
      </c>
      <c r="AJ772" t="s">
        <v>5279</v>
      </c>
      <c r="AL772" t="s">
        <v>3679</v>
      </c>
    </row>
    <row r="773" spans="1:38" hidden="1">
      <c r="A773" t="s">
        <v>5280</v>
      </c>
      <c r="C773" t="s">
        <v>2641</v>
      </c>
      <c r="D773" s="6">
        <v>44999.245034722226</v>
      </c>
      <c r="E773" t="s">
        <v>5281</v>
      </c>
      <c r="F773" t="s">
        <v>5282</v>
      </c>
      <c r="G773" t="s">
        <v>252</v>
      </c>
      <c r="H773" t="s">
        <v>1102</v>
      </c>
      <c r="I773">
        <v>0</v>
      </c>
      <c r="J773">
        <v>17</v>
      </c>
      <c r="K773" s="6">
        <v>44959</v>
      </c>
      <c r="L773" t="s">
        <v>2630</v>
      </c>
      <c r="M773">
        <v>5140.8</v>
      </c>
      <c r="N773">
        <v>1680</v>
      </c>
      <c r="O773">
        <v>9000</v>
      </c>
      <c r="P773" t="s">
        <v>48</v>
      </c>
      <c r="Q773" t="s">
        <v>329</v>
      </c>
      <c r="R773">
        <v>27</v>
      </c>
      <c r="S773" t="s">
        <v>2634</v>
      </c>
      <c r="T773">
        <v>169869</v>
      </c>
      <c r="U773">
        <v>642888</v>
      </c>
      <c r="W773">
        <v>0</v>
      </c>
      <c r="X773" t="s">
        <v>2585</v>
      </c>
      <c r="Y773">
        <v>0</v>
      </c>
      <c r="AA773" t="s">
        <v>2594</v>
      </c>
      <c r="AB773" t="s">
        <v>2606</v>
      </c>
      <c r="AC773" t="s">
        <v>2588</v>
      </c>
      <c r="AI773" t="s">
        <v>4130</v>
      </c>
      <c r="AJ773" t="s">
        <v>5283</v>
      </c>
      <c r="AL773" t="s">
        <v>3679</v>
      </c>
    </row>
    <row r="774" spans="1:38" hidden="1">
      <c r="A774" t="s">
        <v>5284</v>
      </c>
      <c r="C774" t="s">
        <v>2641</v>
      </c>
      <c r="D774" s="6">
        <v>44999.245046296295</v>
      </c>
      <c r="E774" t="s">
        <v>5285</v>
      </c>
      <c r="F774" t="s">
        <v>5286</v>
      </c>
      <c r="G774" t="s">
        <v>252</v>
      </c>
      <c r="H774" t="s">
        <v>1102</v>
      </c>
      <c r="I774">
        <v>0</v>
      </c>
      <c r="J774">
        <v>54</v>
      </c>
      <c r="K774" s="6">
        <v>44959</v>
      </c>
      <c r="L774" t="s">
        <v>5287</v>
      </c>
      <c r="M774">
        <v>4250.34</v>
      </c>
      <c r="N774">
        <v>1389</v>
      </c>
      <c r="O774">
        <v>9000</v>
      </c>
      <c r="P774" t="s">
        <v>48</v>
      </c>
      <c r="Q774" t="s">
        <v>329</v>
      </c>
      <c r="R774">
        <v>27</v>
      </c>
      <c r="S774" t="s">
        <v>5288</v>
      </c>
      <c r="T774">
        <v>169869</v>
      </c>
      <c r="U774">
        <v>642888</v>
      </c>
      <c r="W774">
        <v>0</v>
      </c>
      <c r="X774" t="s">
        <v>2585</v>
      </c>
      <c r="Y774">
        <v>0</v>
      </c>
      <c r="AA774" t="s">
        <v>2594</v>
      </c>
      <c r="AB774" t="s">
        <v>2606</v>
      </c>
      <c r="AC774" t="s">
        <v>2588</v>
      </c>
      <c r="AI774" t="s">
        <v>4130</v>
      </c>
      <c r="AJ774" t="s">
        <v>5279</v>
      </c>
      <c r="AL774" t="s">
        <v>3679</v>
      </c>
    </row>
    <row r="775" spans="1:38" hidden="1">
      <c r="A775" t="s">
        <v>5289</v>
      </c>
      <c r="C775" t="s">
        <v>2641</v>
      </c>
      <c r="D775" s="6">
        <v>44999.245046296295</v>
      </c>
      <c r="E775" t="s">
        <v>5290</v>
      </c>
      <c r="F775" t="s">
        <v>5291</v>
      </c>
      <c r="G775" t="s">
        <v>252</v>
      </c>
      <c r="H775" t="s">
        <v>1102</v>
      </c>
      <c r="I775">
        <v>0</v>
      </c>
      <c r="J775">
        <v>25</v>
      </c>
      <c r="K775" s="6">
        <v>44959</v>
      </c>
      <c r="L775" t="s">
        <v>2630</v>
      </c>
      <c r="M775">
        <v>6502.5</v>
      </c>
      <c r="N775">
        <v>2125</v>
      </c>
      <c r="O775">
        <v>9000</v>
      </c>
      <c r="P775" t="s">
        <v>48</v>
      </c>
      <c r="Q775" t="s">
        <v>329</v>
      </c>
      <c r="R775">
        <v>27</v>
      </c>
      <c r="S775" t="s">
        <v>2634</v>
      </c>
      <c r="T775">
        <v>169869</v>
      </c>
      <c r="U775">
        <v>642888</v>
      </c>
      <c r="W775">
        <v>0</v>
      </c>
      <c r="X775" t="s">
        <v>2585</v>
      </c>
      <c r="Y775">
        <v>0</v>
      </c>
      <c r="AA775" t="s">
        <v>2594</v>
      </c>
      <c r="AB775" t="s">
        <v>2606</v>
      </c>
      <c r="AC775" t="s">
        <v>2588</v>
      </c>
      <c r="AI775" t="s">
        <v>4130</v>
      </c>
      <c r="AJ775" t="s">
        <v>5292</v>
      </c>
      <c r="AL775" t="s">
        <v>3679</v>
      </c>
    </row>
    <row r="776" spans="1:38" hidden="1">
      <c r="A776" t="s">
        <v>5293</v>
      </c>
      <c r="C776" t="s">
        <v>2641</v>
      </c>
      <c r="D776" s="6">
        <v>44999.245057870372</v>
      </c>
      <c r="E776" t="s">
        <v>5294</v>
      </c>
      <c r="F776" t="s">
        <v>5295</v>
      </c>
      <c r="G776" t="s">
        <v>252</v>
      </c>
      <c r="H776" t="s">
        <v>1102</v>
      </c>
      <c r="I776">
        <v>0</v>
      </c>
      <c r="J776">
        <v>40</v>
      </c>
      <c r="K776" s="6">
        <v>44959</v>
      </c>
      <c r="L776" t="s">
        <v>2630</v>
      </c>
      <c r="M776">
        <v>3500.64</v>
      </c>
      <c r="N776">
        <v>1144</v>
      </c>
      <c r="O776">
        <v>9000</v>
      </c>
      <c r="P776" t="s">
        <v>48</v>
      </c>
      <c r="Q776" t="s">
        <v>329</v>
      </c>
      <c r="R776">
        <v>27</v>
      </c>
      <c r="S776" t="s">
        <v>2634</v>
      </c>
      <c r="T776">
        <v>169869</v>
      </c>
      <c r="U776">
        <v>642888</v>
      </c>
      <c r="W776">
        <v>0</v>
      </c>
      <c r="X776" t="s">
        <v>2585</v>
      </c>
      <c r="Y776">
        <v>0</v>
      </c>
      <c r="AA776" t="s">
        <v>2594</v>
      </c>
      <c r="AB776" t="s">
        <v>2606</v>
      </c>
      <c r="AC776" t="s">
        <v>2588</v>
      </c>
      <c r="AI776" t="s">
        <v>4130</v>
      </c>
      <c r="AJ776" t="s">
        <v>5279</v>
      </c>
      <c r="AL776" t="s">
        <v>3679</v>
      </c>
    </row>
    <row r="777" spans="1:38" hidden="1">
      <c r="A777" t="s">
        <v>5296</v>
      </c>
      <c r="C777" t="s">
        <v>2582</v>
      </c>
      <c r="D777" s="6">
        <v>44999.245138888888</v>
      </c>
      <c r="E777" t="s">
        <v>5297</v>
      </c>
      <c r="F777" t="s">
        <v>5298</v>
      </c>
      <c r="G777" t="s">
        <v>354</v>
      </c>
      <c r="H777" t="s">
        <v>1041</v>
      </c>
      <c r="I777">
        <v>0</v>
      </c>
      <c r="J777">
        <v>0</v>
      </c>
      <c r="K777" s="6">
        <v>44998.503611111111</v>
      </c>
      <c r="L777" t="s">
        <v>2630</v>
      </c>
      <c r="M777">
        <v>1</v>
      </c>
      <c r="N777">
        <v>1</v>
      </c>
      <c r="O777">
        <v>0</v>
      </c>
      <c r="P777" t="s">
        <v>48</v>
      </c>
      <c r="Q777" t="s">
        <v>329</v>
      </c>
      <c r="R777">
        <v>43</v>
      </c>
      <c r="S777" t="s">
        <v>2634</v>
      </c>
      <c r="T777">
        <v>52738</v>
      </c>
      <c r="U777">
        <v>565801</v>
      </c>
      <c r="W777">
        <v>0</v>
      </c>
      <c r="X777" t="s">
        <v>2585</v>
      </c>
      <c r="Y777">
        <v>0</v>
      </c>
      <c r="AA777" t="s">
        <v>2594</v>
      </c>
      <c r="AB777" t="s">
        <v>2606</v>
      </c>
      <c r="AC777" t="s">
        <v>2588</v>
      </c>
      <c r="AI777" t="s">
        <v>4130</v>
      </c>
      <c r="AJ777" t="s">
        <v>5299</v>
      </c>
      <c r="AL777" t="s">
        <v>3679</v>
      </c>
    </row>
    <row r="778" spans="1:38" hidden="1">
      <c r="A778" t="s">
        <v>5300</v>
      </c>
      <c r="C778" t="s">
        <v>2598</v>
      </c>
      <c r="D778" s="6">
        <v>45000.168368055558</v>
      </c>
      <c r="E778" t="s">
        <v>5301</v>
      </c>
      <c r="F778" t="s">
        <v>5302</v>
      </c>
      <c r="G778" t="s">
        <v>54</v>
      </c>
      <c r="H778" t="s">
        <v>153</v>
      </c>
      <c r="I778">
        <v>0</v>
      </c>
      <c r="J778">
        <v>0</v>
      </c>
      <c r="K778" s="6">
        <v>44999.561539351853</v>
      </c>
      <c r="L778" t="s">
        <v>2630</v>
      </c>
      <c r="M778">
        <v>43206</v>
      </c>
      <c r="N778">
        <v>1</v>
      </c>
      <c r="O778">
        <v>1609658</v>
      </c>
      <c r="P778" t="s">
        <v>48</v>
      </c>
      <c r="Q778" t="s">
        <v>329</v>
      </c>
      <c r="R778">
        <v>27</v>
      </c>
      <c r="S778" t="s">
        <v>2634</v>
      </c>
      <c r="T778">
        <v>274882</v>
      </c>
      <c r="U778">
        <v>642877</v>
      </c>
      <c r="W778">
        <v>0</v>
      </c>
      <c r="X778" t="s">
        <v>2585</v>
      </c>
      <c r="Y778">
        <v>0</v>
      </c>
      <c r="AA778" t="s">
        <v>2594</v>
      </c>
      <c r="AB778" t="s">
        <v>2595</v>
      </c>
      <c r="AC778" t="s">
        <v>2588</v>
      </c>
      <c r="AI778" t="s">
        <v>4130</v>
      </c>
      <c r="AJ778" t="s">
        <v>5227</v>
      </c>
      <c r="AL778" t="s">
        <v>3679</v>
      </c>
    </row>
    <row r="779" spans="1:38" hidden="1">
      <c r="A779" t="s">
        <v>5303</v>
      </c>
      <c r="C779" t="s">
        <v>2598</v>
      </c>
      <c r="D779" s="6">
        <v>45001.209965277776</v>
      </c>
      <c r="E779" t="s">
        <v>5304</v>
      </c>
      <c r="F779" t="s">
        <v>5305</v>
      </c>
      <c r="G779" t="s">
        <v>54</v>
      </c>
      <c r="H779" t="s">
        <v>53</v>
      </c>
      <c r="I779">
        <v>0</v>
      </c>
      <c r="J779">
        <v>0</v>
      </c>
      <c r="K779" s="6">
        <v>45000.850023148145</v>
      </c>
      <c r="L779" t="s">
        <v>2630</v>
      </c>
      <c r="M779">
        <v>26667</v>
      </c>
      <c r="N779">
        <v>1</v>
      </c>
      <c r="O779">
        <v>993472</v>
      </c>
      <c r="P779" t="s">
        <v>48</v>
      </c>
      <c r="Q779" t="s">
        <v>329</v>
      </c>
      <c r="R779">
        <v>1106</v>
      </c>
      <c r="S779" t="s">
        <v>2634</v>
      </c>
      <c r="T779">
        <v>125887</v>
      </c>
      <c r="U779">
        <v>642877</v>
      </c>
      <c r="W779">
        <v>0</v>
      </c>
      <c r="X779" t="s">
        <v>2585</v>
      </c>
      <c r="Y779">
        <v>0</v>
      </c>
      <c r="AA779" t="s">
        <v>2594</v>
      </c>
      <c r="AB779" t="s">
        <v>2606</v>
      </c>
      <c r="AC779" t="s">
        <v>2588</v>
      </c>
      <c r="AI779" t="s">
        <v>4130</v>
      </c>
      <c r="AJ779" t="s">
        <v>5227</v>
      </c>
      <c r="AL779" t="s">
        <v>3679</v>
      </c>
    </row>
    <row r="780" spans="1:38" hidden="1">
      <c r="A780" t="s">
        <v>5306</v>
      </c>
      <c r="C780" t="s">
        <v>2598</v>
      </c>
      <c r="D780" s="6">
        <v>45001.209988425922</v>
      </c>
      <c r="E780" t="s">
        <v>5307</v>
      </c>
      <c r="F780" t="s">
        <v>5308</v>
      </c>
      <c r="G780" t="s">
        <v>54</v>
      </c>
      <c r="H780" t="s">
        <v>137</v>
      </c>
      <c r="I780">
        <v>0</v>
      </c>
      <c r="J780">
        <v>0</v>
      </c>
      <c r="K780" s="6">
        <v>45000.508831018517</v>
      </c>
      <c r="L780" t="s">
        <v>2630</v>
      </c>
      <c r="M780">
        <v>267136</v>
      </c>
      <c r="N780">
        <v>1</v>
      </c>
      <c r="O780">
        <v>9952153</v>
      </c>
      <c r="P780" t="s">
        <v>48</v>
      </c>
      <c r="Q780" t="s">
        <v>329</v>
      </c>
      <c r="R780">
        <v>1106</v>
      </c>
      <c r="S780" t="s">
        <v>2634</v>
      </c>
      <c r="T780">
        <v>48724</v>
      </c>
      <c r="U780">
        <v>642877</v>
      </c>
      <c r="W780">
        <v>0</v>
      </c>
      <c r="X780" t="s">
        <v>2585</v>
      </c>
      <c r="Y780">
        <v>0</v>
      </c>
      <c r="AA780" t="s">
        <v>2594</v>
      </c>
      <c r="AB780" t="s">
        <v>2606</v>
      </c>
      <c r="AC780" t="s">
        <v>2588</v>
      </c>
      <c r="AI780" t="s">
        <v>4130</v>
      </c>
      <c r="AJ780" t="s">
        <v>5227</v>
      </c>
      <c r="AL780" t="s">
        <v>3679</v>
      </c>
    </row>
    <row r="781" spans="1:38" hidden="1">
      <c r="A781" t="s">
        <v>5309</v>
      </c>
      <c r="C781" t="s">
        <v>2709</v>
      </c>
      <c r="D781" s="6">
        <v>45002.249085648145</v>
      </c>
      <c r="E781" t="s">
        <v>5310</v>
      </c>
      <c r="F781" t="s">
        <v>5311</v>
      </c>
      <c r="G781" t="s">
        <v>122</v>
      </c>
      <c r="H781" t="s">
        <v>492</v>
      </c>
      <c r="I781">
        <v>0</v>
      </c>
      <c r="J781">
        <v>12</v>
      </c>
      <c r="K781" s="6">
        <v>45002</v>
      </c>
      <c r="L781" t="s">
        <v>494</v>
      </c>
      <c r="M781">
        <v>16651.5</v>
      </c>
      <c r="N781">
        <v>425</v>
      </c>
      <c r="O781">
        <v>325721</v>
      </c>
      <c r="P781" t="s">
        <v>48</v>
      </c>
      <c r="Q781" t="s">
        <v>329</v>
      </c>
      <c r="R781">
        <v>27</v>
      </c>
      <c r="S781" t="s">
        <v>3084</v>
      </c>
      <c r="T781">
        <v>121422</v>
      </c>
      <c r="U781">
        <v>642876</v>
      </c>
      <c r="W781">
        <v>0</v>
      </c>
      <c r="X781" t="s">
        <v>2585</v>
      </c>
      <c r="Y781">
        <v>0</v>
      </c>
      <c r="AA781" t="s">
        <v>2594</v>
      </c>
      <c r="AB781" t="s">
        <v>2606</v>
      </c>
      <c r="AC781" t="s">
        <v>2607</v>
      </c>
      <c r="AI781" t="s">
        <v>4130</v>
      </c>
      <c r="AJ781" t="s">
        <v>5312</v>
      </c>
      <c r="AL781" t="s">
        <v>3679</v>
      </c>
    </row>
    <row r="782" spans="1:38" hidden="1">
      <c r="A782" t="s">
        <v>5313</v>
      </c>
      <c r="C782" t="s">
        <v>2598</v>
      </c>
      <c r="D782" s="6">
        <v>45002.249108796299</v>
      </c>
      <c r="E782" t="s">
        <v>5314</v>
      </c>
      <c r="F782" t="s">
        <v>5315</v>
      </c>
      <c r="G782" t="s">
        <v>54</v>
      </c>
      <c r="H782" t="s">
        <v>137</v>
      </c>
      <c r="I782">
        <v>0</v>
      </c>
      <c r="J782">
        <v>0</v>
      </c>
      <c r="K782" s="6">
        <v>45002.000451388885</v>
      </c>
      <c r="L782" t="s">
        <v>494</v>
      </c>
      <c r="M782">
        <v>267136</v>
      </c>
      <c r="N782">
        <v>1</v>
      </c>
      <c r="O782">
        <v>9952153</v>
      </c>
      <c r="P782" t="s">
        <v>48</v>
      </c>
      <c r="Q782" t="s">
        <v>329</v>
      </c>
      <c r="R782">
        <v>1106</v>
      </c>
      <c r="S782" t="s">
        <v>5316</v>
      </c>
      <c r="T782">
        <v>48724</v>
      </c>
      <c r="U782">
        <v>642877</v>
      </c>
      <c r="W782">
        <v>0</v>
      </c>
      <c r="X782" t="s">
        <v>2585</v>
      </c>
      <c r="Y782">
        <v>0</v>
      </c>
      <c r="AA782" t="s">
        <v>2594</v>
      </c>
      <c r="AB782" t="s">
        <v>2606</v>
      </c>
      <c r="AC782" t="s">
        <v>2607</v>
      </c>
      <c r="AI782" t="s">
        <v>4130</v>
      </c>
      <c r="AJ782" t="s">
        <v>5312</v>
      </c>
      <c r="AL782" t="s">
        <v>3679</v>
      </c>
    </row>
    <row r="783" spans="1:38" hidden="1">
      <c r="A783" t="s">
        <v>5317</v>
      </c>
      <c r="C783" t="s">
        <v>2598</v>
      </c>
      <c r="D783" s="6">
        <v>45002.249143518522</v>
      </c>
      <c r="E783" t="s">
        <v>5318</v>
      </c>
      <c r="F783" t="s">
        <v>5319</v>
      </c>
      <c r="G783" t="s">
        <v>54</v>
      </c>
      <c r="H783" t="s">
        <v>153</v>
      </c>
      <c r="I783">
        <v>0</v>
      </c>
      <c r="J783">
        <v>0</v>
      </c>
      <c r="K783" s="6">
        <v>45001.261550925927</v>
      </c>
      <c r="L783" t="s">
        <v>5320</v>
      </c>
      <c r="M783">
        <v>43206</v>
      </c>
      <c r="N783">
        <v>1</v>
      </c>
      <c r="O783">
        <v>1609658</v>
      </c>
      <c r="P783" t="s">
        <v>48</v>
      </c>
      <c r="Q783" t="s">
        <v>329</v>
      </c>
      <c r="R783">
        <v>27</v>
      </c>
      <c r="S783" t="s">
        <v>5321</v>
      </c>
      <c r="T783">
        <v>274882</v>
      </c>
      <c r="U783">
        <v>642877</v>
      </c>
      <c r="W783">
        <v>0</v>
      </c>
      <c r="X783" t="s">
        <v>2585</v>
      </c>
      <c r="Y783">
        <v>0</v>
      </c>
      <c r="AA783" t="s">
        <v>2594</v>
      </c>
      <c r="AB783" t="s">
        <v>2595</v>
      </c>
      <c r="AC783" t="s">
        <v>2588</v>
      </c>
      <c r="AI783" t="s">
        <v>4130</v>
      </c>
      <c r="AJ783" t="s">
        <v>5322</v>
      </c>
      <c r="AL783" t="s">
        <v>3679</v>
      </c>
    </row>
    <row r="784" spans="1:38" hidden="1">
      <c r="A784" t="s">
        <v>5323</v>
      </c>
      <c r="C784" t="s">
        <v>2598</v>
      </c>
      <c r="D784" s="6">
        <v>45002.249155092592</v>
      </c>
      <c r="E784" t="s">
        <v>5324</v>
      </c>
      <c r="F784" t="s">
        <v>5325</v>
      </c>
      <c r="G784" t="s">
        <v>54</v>
      </c>
      <c r="H784" t="s">
        <v>109</v>
      </c>
      <c r="I784">
        <v>0</v>
      </c>
      <c r="J784">
        <v>0</v>
      </c>
      <c r="K784" s="6">
        <v>45001.406875000001</v>
      </c>
      <c r="L784" t="s">
        <v>494</v>
      </c>
      <c r="M784">
        <v>155983</v>
      </c>
      <c r="N784">
        <v>1</v>
      </c>
      <c r="O784">
        <v>5811138</v>
      </c>
      <c r="P784" t="s">
        <v>48</v>
      </c>
      <c r="Q784" t="s">
        <v>329</v>
      </c>
      <c r="R784">
        <v>1106</v>
      </c>
      <c r="S784" t="s">
        <v>3076</v>
      </c>
      <c r="T784">
        <v>56574</v>
      </c>
      <c r="U784">
        <v>642877</v>
      </c>
      <c r="W784">
        <v>0</v>
      </c>
      <c r="X784" t="s">
        <v>2585</v>
      </c>
      <c r="Y784">
        <v>0</v>
      </c>
      <c r="AA784" t="s">
        <v>2594</v>
      </c>
      <c r="AB784" t="s">
        <v>2606</v>
      </c>
      <c r="AC784" t="s">
        <v>2607</v>
      </c>
      <c r="AI784" t="s">
        <v>4130</v>
      </c>
      <c r="AJ784" t="s">
        <v>5312</v>
      </c>
      <c r="AL784" t="s">
        <v>3679</v>
      </c>
    </row>
    <row r="785" spans="1:38" hidden="1">
      <c r="A785" t="s">
        <v>5326</v>
      </c>
      <c r="C785" t="s">
        <v>2709</v>
      </c>
      <c r="D785" s="6">
        <v>45003.248043981483</v>
      </c>
      <c r="E785" t="s">
        <v>5327</v>
      </c>
      <c r="F785" t="s">
        <v>5328</v>
      </c>
      <c r="G785" t="s">
        <v>122</v>
      </c>
      <c r="H785" t="s">
        <v>267</v>
      </c>
      <c r="I785">
        <v>0</v>
      </c>
      <c r="J785">
        <v>6</v>
      </c>
      <c r="K785" s="6">
        <v>45003</v>
      </c>
      <c r="L785" t="s">
        <v>5329</v>
      </c>
      <c r="M785">
        <v>29478.6</v>
      </c>
      <c r="N785">
        <v>1431</v>
      </c>
      <c r="O785">
        <v>105134</v>
      </c>
      <c r="P785" t="s">
        <v>48</v>
      </c>
      <c r="Q785" t="s">
        <v>329</v>
      </c>
      <c r="R785">
        <v>27</v>
      </c>
      <c r="S785" t="s">
        <v>5330</v>
      </c>
      <c r="T785">
        <v>121686</v>
      </c>
      <c r="U785">
        <v>642876</v>
      </c>
      <c r="W785">
        <v>0</v>
      </c>
      <c r="X785" t="s">
        <v>2585</v>
      </c>
      <c r="Y785">
        <v>0</v>
      </c>
      <c r="AA785" t="s">
        <v>2594</v>
      </c>
      <c r="AB785" t="s">
        <v>2606</v>
      </c>
      <c r="AC785" t="s">
        <v>2588</v>
      </c>
      <c r="AI785" t="s">
        <v>4130</v>
      </c>
      <c r="AJ785" t="s">
        <v>5331</v>
      </c>
      <c r="AL785" t="s">
        <v>3679</v>
      </c>
    </row>
    <row r="786" spans="1:38" hidden="1">
      <c r="A786" t="s">
        <v>5332</v>
      </c>
      <c r="C786" t="s">
        <v>2709</v>
      </c>
      <c r="D786" s="6">
        <v>45003.248055555552</v>
      </c>
      <c r="E786" t="s">
        <v>5333</v>
      </c>
      <c r="F786" t="s">
        <v>5334</v>
      </c>
      <c r="G786" t="s">
        <v>122</v>
      </c>
      <c r="H786" t="s">
        <v>129</v>
      </c>
      <c r="I786">
        <v>0</v>
      </c>
      <c r="J786">
        <v>12</v>
      </c>
      <c r="K786" s="6">
        <v>45003</v>
      </c>
      <c r="L786" t="s">
        <v>5335</v>
      </c>
      <c r="M786">
        <v>68385.899999999994</v>
      </c>
      <c r="N786">
        <v>1870</v>
      </c>
      <c r="O786">
        <v>875125</v>
      </c>
      <c r="P786" t="s">
        <v>48</v>
      </c>
      <c r="Q786" t="s">
        <v>329</v>
      </c>
      <c r="R786">
        <v>27</v>
      </c>
      <c r="S786" t="s">
        <v>5336</v>
      </c>
      <c r="T786">
        <v>121492</v>
      </c>
      <c r="U786">
        <v>642876</v>
      </c>
      <c r="W786">
        <v>0</v>
      </c>
      <c r="X786" t="s">
        <v>2585</v>
      </c>
      <c r="Y786">
        <v>0</v>
      </c>
      <c r="AA786" t="s">
        <v>2594</v>
      </c>
      <c r="AB786" t="s">
        <v>2606</v>
      </c>
      <c r="AC786" t="s">
        <v>2588</v>
      </c>
      <c r="AI786" t="s">
        <v>4130</v>
      </c>
      <c r="AJ786" t="s">
        <v>2692</v>
      </c>
      <c r="AL786" t="s">
        <v>3679</v>
      </c>
    </row>
    <row r="787" spans="1:38" hidden="1">
      <c r="A787" t="s">
        <v>5337</v>
      </c>
      <c r="C787" t="s">
        <v>2598</v>
      </c>
      <c r="D787" s="6">
        <v>45003.248067129629</v>
      </c>
      <c r="E787" t="s">
        <v>5338</v>
      </c>
      <c r="F787" t="s">
        <v>5339</v>
      </c>
      <c r="G787" t="s">
        <v>54</v>
      </c>
      <c r="H787" t="s">
        <v>153</v>
      </c>
      <c r="I787">
        <v>0</v>
      </c>
      <c r="J787">
        <v>0</v>
      </c>
      <c r="K787" s="6">
        <v>45002.645092592589</v>
      </c>
      <c r="L787" t="s">
        <v>5340</v>
      </c>
      <c r="M787">
        <v>43206</v>
      </c>
      <c r="N787">
        <v>1</v>
      </c>
      <c r="O787">
        <v>1609658</v>
      </c>
      <c r="P787" t="s">
        <v>48</v>
      </c>
      <c r="Q787" t="s">
        <v>329</v>
      </c>
      <c r="R787">
        <v>27</v>
      </c>
      <c r="S787" t="s">
        <v>5341</v>
      </c>
      <c r="T787">
        <v>274882</v>
      </c>
      <c r="U787">
        <v>642877</v>
      </c>
      <c r="W787">
        <v>0</v>
      </c>
      <c r="X787" t="s">
        <v>2585</v>
      </c>
      <c r="Y787">
        <v>0</v>
      </c>
      <c r="AA787" t="s">
        <v>2594</v>
      </c>
      <c r="AB787" t="s">
        <v>2606</v>
      </c>
      <c r="AC787" t="s">
        <v>2588</v>
      </c>
      <c r="AI787" t="s">
        <v>4130</v>
      </c>
      <c r="AJ787" t="s">
        <v>5342</v>
      </c>
      <c r="AL787" t="s">
        <v>3679</v>
      </c>
    </row>
    <row r="788" spans="1:38" hidden="1">
      <c r="A788" t="s">
        <v>5343</v>
      </c>
      <c r="C788" t="s">
        <v>2598</v>
      </c>
      <c r="D788" s="6">
        <v>45003.248078703706</v>
      </c>
      <c r="E788" t="s">
        <v>5344</v>
      </c>
      <c r="F788" t="s">
        <v>5345</v>
      </c>
      <c r="G788" t="s">
        <v>54</v>
      </c>
      <c r="H788" t="s">
        <v>80</v>
      </c>
      <c r="I788">
        <v>0</v>
      </c>
      <c r="J788">
        <v>0</v>
      </c>
      <c r="K788" s="6">
        <v>45002.490624999999</v>
      </c>
      <c r="L788" t="s">
        <v>1272</v>
      </c>
      <c r="M788">
        <v>63807</v>
      </c>
      <c r="N788">
        <v>1</v>
      </c>
      <c r="O788">
        <v>2377143</v>
      </c>
      <c r="P788" t="s">
        <v>48</v>
      </c>
      <c r="Q788" t="s">
        <v>329</v>
      </c>
      <c r="R788">
        <v>1106</v>
      </c>
      <c r="S788" t="s">
        <v>5346</v>
      </c>
      <c r="T788">
        <v>118871</v>
      </c>
      <c r="U788">
        <v>642877</v>
      </c>
      <c r="W788">
        <v>0</v>
      </c>
      <c r="X788" t="s">
        <v>2585</v>
      </c>
      <c r="Y788">
        <v>0</v>
      </c>
      <c r="AA788" t="s">
        <v>2594</v>
      </c>
      <c r="AB788" t="s">
        <v>2606</v>
      </c>
      <c r="AC788" t="s">
        <v>2588</v>
      </c>
      <c r="AI788" t="s">
        <v>4130</v>
      </c>
      <c r="AJ788" t="s">
        <v>5312</v>
      </c>
      <c r="AL788" t="s">
        <v>3679</v>
      </c>
    </row>
    <row r="789" spans="1:38" hidden="1">
      <c r="A789" t="s">
        <v>5347</v>
      </c>
      <c r="C789" t="s">
        <v>2709</v>
      </c>
      <c r="D789" s="6">
        <v>45004.110648148147</v>
      </c>
      <c r="E789" t="s">
        <v>5348</v>
      </c>
      <c r="F789" t="s">
        <v>5349</v>
      </c>
      <c r="G789" t="s">
        <v>122</v>
      </c>
      <c r="H789" t="s">
        <v>283</v>
      </c>
      <c r="I789">
        <v>0</v>
      </c>
      <c r="J789">
        <v>54</v>
      </c>
      <c r="K789" s="6">
        <v>45004</v>
      </c>
      <c r="L789" t="s">
        <v>138</v>
      </c>
      <c r="M789">
        <v>62278.71</v>
      </c>
      <c r="N789">
        <v>1703</v>
      </c>
      <c r="O789">
        <v>748965</v>
      </c>
      <c r="P789" t="s">
        <v>48</v>
      </c>
      <c r="Q789" t="s">
        <v>329</v>
      </c>
      <c r="R789">
        <v>27</v>
      </c>
      <c r="S789" t="s">
        <v>2743</v>
      </c>
      <c r="T789">
        <v>121494</v>
      </c>
      <c r="U789">
        <v>642876</v>
      </c>
      <c r="W789">
        <v>0</v>
      </c>
      <c r="X789" t="s">
        <v>2585</v>
      </c>
      <c r="Y789">
        <v>0</v>
      </c>
      <c r="AA789" t="s">
        <v>2594</v>
      </c>
      <c r="AB789" t="s">
        <v>2606</v>
      </c>
      <c r="AC789" t="s">
        <v>2588</v>
      </c>
      <c r="AI789" t="s">
        <v>4130</v>
      </c>
      <c r="AJ789" t="s">
        <v>5350</v>
      </c>
      <c r="AL789" t="s">
        <v>3679</v>
      </c>
    </row>
    <row r="790" spans="1:38" hidden="1">
      <c r="A790" t="s">
        <v>5351</v>
      </c>
      <c r="C790" t="s">
        <v>2598</v>
      </c>
      <c r="D790" s="6">
        <v>45004.110659722224</v>
      </c>
      <c r="E790" t="s">
        <v>5352</v>
      </c>
      <c r="F790" t="s">
        <v>5349</v>
      </c>
      <c r="G790" t="s">
        <v>54</v>
      </c>
      <c r="H790" t="s">
        <v>137</v>
      </c>
      <c r="I790">
        <v>0</v>
      </c>
      <c r="J790">
        <v>0</v>
      </c>
      <c r="K790" s="6">
        <v>45003.000173611108</v>
      </c>
      <c r="L790" t="s">
        <v>138</v>
      </c>
      <c r="M790">
        <v>267136</v>
      </c>
      <c r="N790">
        <v>1</v>
      </c>
      <c r="O790">
        <v>9952153</v>
      </c>
      <c r="P790" t="s">
        <v>48</v>
      </c>
      <c r="Q790" t="s">
        <v>329</v>
      </c>
      <c r="R790">
        <v>1106</v>
      </c>
      <c r="S790" t="s">
        <v>2737</v>
      </c>
      <c r="T790">
        <v>48724</v>
      </c>
      <c r="U790">
        <v>642877</v>
      </c>
      <c r="W790">
        <v>0</v>
      </c>
      <c r="X790" t="s">
        <v>2585</v>
      </c>
      <c r="Y790">
        <v>0</v>
      </c>
      <c r="AA790" t="s">
        <v>2594</v>
      </c>
      <c r="AB790" t="s">
        <v>2606</v>
      </c>
      <c r="AC790" t="s">
        <v>2607</v>
      </c>
      <c r="AI790" t="s">
        <v>4130</v>
      </c>
      <c r="AJ790" t="s">
        <v>5350</v>
      </c>
      <c r="AL790" t="s">
        <v>3679</v>
      </c>
    </row>
    <row r="791" spans="1:38" hidden="1">
      <c r="A791" t="s">
        <v>5353</v>
      </c>
      <c r="C791" t="s">
        <v>2709</v>
      </c>
      <c r="D791" s="6">
        <v>45005.102766203701</v>
      </c>
      <c r="E791" t="s">
        <v>5354</v>
      </c>
      <c r="F791" t="s">
        <v>5355</v>
      </c>
      <c r="G791" t="s">
        <v>122</v>
      </c>
      <c r="H791" t="s">
        <v>1779</v>
      </c>
      <c r="I791">
        <v>0</v>
      </c>
      <c r="J791">
        <v>22</v>
      </c>
      <c r="K791" s="6">
        <v>45005</v>
      </c>
      <c r="L791" t="s">
        <v>5356</v>
      </c>
      <c r="M791">
        <v>2912.48</v>
      </c>
      <c r="N791">
        <v>218</v>
      </c>
      <c r="O791">
        <v>141223</v>
      </c>
      <c r="P791" t="s">
        <v>48</v>
      </c>
      <c r="Q791" t="s">
        <v>329</v>
      </c>
      <c r="R791">
        <v>27</v>
      </c>
      <c r="S791" t="s">
        <v>5357</v>
      </c>
      <c r="T791">
        <v>144616</v>
      </c>
      <c r="U791">
        <v>642876</v>
      </c>
      <c r="W791">
        <v>0</v>
      </c>
      <c r="X791" t="s">
        <v>2585</v>
      </c>
      <c r="Y791">
        <v>0</v>
      </c>
      <c r="AA791" t="s">
        <v>2594</v>
      </c>
      <c r="AB791" t="s">
        <v>2606</v>
      </c>
      <c r="AC791" t="s">
        <v>2588</v>
      </c>
      <c r="AI791" t="s">
        <v>4130</v>
      </c>
      <c r="AJ791" t="s">
        <v>5342</v>
      </c>
      <c r="AL791" t="s">
        <v>3679</v>
      </c>
    </row>
    <row r="792" spans="1:38" hidden="1">
      <c r="A792" t="s">
        <v>5358</v>
      </c>
      <c r="C792" t="s">
        <v>2598</v>
      </c>
      <c r="D792" s="6">
        <v>45005.102789351855</v>
      </c>
      <c r="E792" t="s">
        <v>5359</v>
      </c>
      <c r="F792" t="s">
        <v>2990</v>
      </c>
      <c r="G792" t="s">
        <v>54</v>
      </c>
      <c r="H792" t="s">
        <v>137</v>
      </c>
      <c r="I792">
        <v>0</v>
      </c>
      <c r="J792">
        <v>0</v>
      </c>
      <c r="K792" s="6">
        <v>45004.000034722223</v>
      </c>
      <c r="L792" t="s">
        <v>5360</v>
      </c>
      <c r="M792">
        <v>267136</v>
      </c>
      <c r="N792">
        <v>1</v>
      </c>
      <c r="O792">
        <v>9952153</v>
      </c>
      <c r="P792" t="s">
        <v>48</v>
      </c>
      <c r="Q792" t="s">
        <v>329</v>
      </c>
      <c r="R792">
        <v>1106</v>
      </c>
      <c r="S792" t="s">
        <v>5361</v>
      </c>
      <c r="T792">
        <v>48724</v>
      </c>
      <c r="U792">
        <v>642877</v>
      </c>
      <c r="W792">
        <v>0</v>
      </c>
      <c r="X792" t="s">
        <v>2585</v>
      </c>
      <c r="Y792">
        <v>0</v>
      </c>
      <c r="AA792" t="s">
        <v>2594</v>
      </c>
      <c r="AB792" t="s">
        <v>2595</v>
      </c>
      <c r="AC792" t="s">
        <v>2588</v>
      </c>
      <c r="AI792" t="s">
        <v>4130</v>
      </c>
      <c r="AJ792" t="s">
        <v>2992</v>
      </c>
      <c r="AL792" t="s">
        <v>3679</v>
      </c>
    </row>
    <row r="793" spans="1:38" hidden="1">
      <c r="A793" t="s">
        <v>5362</v>
      </c>
      <c r="C793" t="s">
        <v>2709</v>
      </c>
      <c r="D793" s="6">
        <v>45006.180034722223</v>
      </c>
      <c r="E793" t="s">
        <v>5363</v>
      </c>
      <c r="F793" t="s">
        <v>5364</v>
      </c>
      <c r="G793" t="s">
        <v>122</v>
      </c>
      <c r="H793" t="s">
        <v>120</v>
      </c>
      <c r="I793">
        <v>0</v>
      </c>
      <c r="J793">
        <v>7</v>
      </c>
      <c r="K793" s="6">
        <v>45006</v>
      </c>
      <c r="L793" t="s">
        <v>5365</v>
      </c>
      <c r="M793">
        <v>26548.080000000002</v>
      </c>
      <c r="N793">
        <v>871</v>
      </c>
      <c r="O793">
        <v>365880</v>
      </c>
      <c r="P793" t="s">
        <v>48</v>
      </c>
      <c r="Q793" t="s">
        <v>329</v>
      </c>
      <c r="R793">
        <v>27</v>
      </c>
      <c r="S793" t="s">
        <v>5366</v>
      </c>
      <c r="T793">
        <v>121220</v>
      </c>
      <c r="U793">
        <v>642876</v>
      </c>
      <c r="W793">
        <v>0</v>
      </c>
      <c r="X793" t="s">
        <v>2585</v>
      </c>
      <c r="Y793">
        <v>0</v>
      </c>
      <c r="AA793" t="s">
        <v>2594</v>
      </c>
      <c r="AB793" t="s">
        <v>2606</v>
      </c>
      <c r="AC793" t="s">
        <v>2607</v>
      </c>
      <c r="AI793" t="s">
        <v>4130</v>
      </c>
      <c r="AJ793" t="s">
        <v>5367</v>
      </c>
      <c r="AL793" t="s">
        <v>3679</v>
      </c>
    </row>
    <row r="794" spans="1:38" hidden="1">
      <c r="A794" t="s">
        <v>5368</v>
      </c>
      <c r="C794" t="s">
        <v>2709</v>
      </c>
      <c r="D794" s="6">
        <v>45006.180046296293</v>
      </c>
      <c r="E794" t="s">
        <v>5369</v>
      </c>
      <c r="F794" t="s">
        <v>5370</v>
      </c>
      <c r="G794" t="s">
        <v>122</v>
      </c>
      <c r="H794" t="s">
        <v>492</v>
      </c>
      <c r="I794">
        <v>0</v>
      </c>
      <c r="J794">
        <v>31</v>
      </c>
      <c r="K794" s="6">
        <v>45006</v>
      </c>
      <c r="L794" t="s">
        <v>3667</v>
      </c>
      <c r="M794">
        <v>6072.9</v>
      </c>
      <c r="N794">
        <v>155</v>
      </c>
      <c r="O794">
        <v>325721</v>
      </c>
      <c r="P794" t="s">
        <v>48</v>
      </c>
      <c r="Q794" t="s">
        <v>329</v>
      </c>
      <c r="R794">
        <v>27</v>
      </c>
      <c r="S794" t="s">
        <v>3668</v>
      </c>
      <c r="T794">
        <v>121422</v>
      </c>
      <c r="U794">
        <v>642876</v>
      </c>
      <c r="W794">
        <v>0</v>
      </c>
      <c r="X794" t="s">
        <v>2585</v>
      </c>
      <c r="Y794">
        <v>0</v>
      </c>
      <c r="AA794" t="s">
        <v>2594</v>
      </c>
      <c r="AB794" t="s">
        <v>2587</v>
      </c>
      <c r="AC794" t="s">
        <v>2607</v>
      </c>
      <c r="AI794" t="s">
        <v>4130</v>
      </c>
      <c r="AJ794" t="s">
        <v>5371</v>
      </c>
      <c r="AL794" t="s">
        <v>3679</v>
      </c>
    </row>
    <row r="795" spans="1:38" hidden="1">
      <c r="A795" t="s">
        <v>5372</v>
      </c>
      <c r="C795" t="s">
        <v>2598</v>
      </c>
      <c r="D795" s="6">
        <v>45006.18005787037</v>
      </c>
      <c r="E795" t="s">
        <v>5373</v>
      </c>
      <c r="F795" t="s">
        <v>5374</v>
      </c>
      <c r="G795" t="s">
        <v>54</v>
      </c>
      <c r="H795" t="s">
        <v>137</v>
      </c>
      <c r="I795">
        <v>0</v>
      </c>
      <c r="J795">
        <v>0</v>
      </c>
      <c r="K795" s="6">
        <v>45005.000532407408</v>
      </c>
      <c r="L795" t="s">
        <v>5375</v>
      </c>
      <c r="M795">
        <v>267136</v>
      </c>
      <c r="N795">
        <v>1</v>
      </c>
      <c r="O795">
        <v>9952153</v>
      </c>
      <c r="P795" t="s">
        <v>48</v>
      </c>
      <c r="Q795" t="s">
        <v>329</v>
      </c>
      <c r="R795">
        <v>1106</v>
      </c>
      <c r="S795" t="s">
        <v>5376</v>
      </c>
      <c r="T795">
        <v>48724</v>
      </c>
      <c r="U795">
        <v>642877</v>
      </c>
      <c r="W795">
        <v>0</v>
      </c>
      <c r="X795" t="s">
        <v>2585</v>
      </c>
      <c r="Y795">
        <v>0</v>
      </c>
      <c r="AA795" t="s">
        <v>2594</v>
      </c>
      <c r="AB795" t="s">
        <v>2606</v>
      </c>
      <c r="AC795" t="s">
        <v>2607</v>
      </c>
      <c r="AI795" t="s">
        <v>4130</v>
      </c>
      <c r="AJ795" t="s">
        <v>5377</v>
      </c>
      <c r="AL795" t="s">
        <v>3679</v>
      </c>
    </row>
    <row r="796" spans="1:38" hidden="1">
      <c r="A796" t="s">
        <v>5378</v>
      </c>
      <c r="C796" t="s">
        <v>2709</v>
      </c>
      <c r="D796" s="6">
        <v>45006.18005787037</v>
      </c>
      <c r="E796" t="s">
        <v>5379</v>
      </c>
      <c r="F796" t="s">
        <v>5374</v>
      </c>
      <c r="G796" t="s">
        <v>122</v>
      </c>
      <c r="H796" t="s">
        <v>129</v>
      </c>
      <c r="I796">
        <v>0</v>
      </c>
      <c r="J796">
        <v>32</v>
      </c>
      <c r="K796" s="6">
        <v>45006</v>
      </c>
      <c r="L796" t="s">
        <v>5375</v>
      </c>
      <c r="M796">
        <v>81733.95</v>
      </c>
      <c r="N796">
        <v>2235</v>
      </c>
      <c r="O796">
        <v>875125</v>
      </c>
      <c r="P796" t="s">
        <v>48</v>
      </c>
      <c r="Q796" t="s">
        <v>329</v>
      </c>
      <c r="R796">
        <v>27</v>
      </c>
      <c r="S796" t="s">
        <v>5380</v>
      </c>
      <c r="T796">
        <v>121492</v>
      </c>
      <c r="U796">
        <v>642876</v>
      </c>
      <c r="W796">
        <v>0</v>
      </c>
      <c r="X796" t="s">
        <v>2585</v>
      </c>
      <c r="Y796">
        <v>0</v>
      </c>
      <c r="AA796" t="s">
        <v>2594</v>
      </c>
      <c r="AB796" t="s">
        <v>2606</v>
      </c>
      <c r="AC796" t="s">
        <v>2607</v>
      </c>
      <c r="AI796" t="s">
        <v>4130</v>
      </c>
      <c r="AJ796" t="s">
        <v>5377</v>
      </c>
      <c r="AL796" t="s">
        <v>3679</v>
      </c>
    </row>
    <row r="797" spans="1:38" hidden="1">
      <c r="A797" t="s">
        <v>5381</v>
      </c>
      <c r="C797" t="s">
        <v>2598</v>
      </c>
      <c r="D797" s="6">
        <v>45006.18005787037</v>
      </c>
      <c r="E797" t="s">
        <v>5382</v>
      </c>
      <c r="F797" t="s">
        <v>5383</v>
      </c>
      <c r="G797" t="s">
        <v>54</v>
      </c>
      <c r="H797" t="s">
        <v>698</v>
      </c>
      <c r="I797">
        <v>0</v>
      </c>
      <c r="J797">
        <v>0</v>
      </c>
      <c r="K797" s="6">
        <v>45005.012743055559</v>
      </c>
      <c r="L797" t="s">
        <v>5329</v>
      </c>
      <c r="M797">
        <v>256657</v>
      </c>
      <c r="N797">
        <v>1</v>
      </c>
      <c r="O797">
        <v>9561753</v>
      </c>
      <c r="P797" t="s">
        <v>48</v>
      </c>
      <c r="Q797" t="s">
        <v>329</v>
      </c>
      <c r="R797">
        <v>27</v>
      </c>
      <c r="S797" t="s">
        <v>5384</v>
      </c>
      <c r="T797">
        <v>169489</v>
      </c>
      <c r="U797">
        <v>642877</v>
      </c>
      <c r="W797">
        <v>0</v>
      </c>
      <c r="X797" t="s">
        <v>2585</v>
      </c>
      <c r="Y797">
        <v>0</v>
      </c>
      <c r="AA797" t="s">
        <v>2594</v>
      </c>
      <c r="AB797" t="s">
        <v>2606</v>
      </c>
      <c r="AC797" t="s">
        <v>2588</v>
      </c>
      <c r="AI797" t="s">
        <v>4130</v>
      </c>
      <c r="AJ797" t="s">
        <v>5331</v>
      </c>
      <c r="AL797" t="s">
        <v>3679</v>
      </c>
    </row>
    <row r="798" spans="1:38" hidden="1">
      <c r="A798" t="s">
        <v>5385</v>
      </c>
      <c r="C798" t="s">
        <v>2598</v>
      </c>
      <c r="D798" s="6">
        <v>45006.180069444446</v>
      </c>
      <c r="E798" t="s">
        <v>5363</v>
      </c>
      <c r="F798" t="s">
        <v>5386</v>
      </c>
      <c r="G798" t="s">
        <v>54</v>
      </c>
      <c r="H798" t="s">
        <v>530</v>
      </c>
      <c r="I798">
        <v>0</v>
      </c>
      <c r="J798">
        <v>1</v>
      </c>
      <c r="K798" s="6">
        <v>45006</v>
      </c>
      <c r="L798" t="s">
        <v>5365</v>
      </c>
      <c r="M798">
        <v>82286</v>
      </c>
      <c r="N798">
        <v>1</v>
      </c>
      <c r="O798">
        <v>3065586</v>
      </c>
      <c r="P798" t="s">
        <v>48</v>
      </c>
      <c r="Q798" t="s">
        <v>329</v>
      </c>
      <c r="R798">
        <v>27</v>
      </c>
      <c r="S798" t="s">
        <v>5387</v>
      </c>
      <c r="T798">
        <v>147928</v>
      </c>
      <c r="U798">
        <v>642877</v>
      </c>
      <c r="W798">
        <v>0</v>
      </c>
      <c r="X798" t="s">
        <v>2585</v>
      </c>
      <c r="Y798">
        <v>0</v>
      </c>
      <c r="AA798" t="s">
        <v>2594</v>
      </c>
      <c r="AB798" t="s">
        <v>2606</v>
      </c>
      <c r="AC798" t="s">
        <v>2607</v>
      </c>
      <c r="AI798" t="s">
        <v>4130</v>
      </c>
      <c r="AJ798" t="s">
        <v>5367</v>
      </c>
      <c r="AL798" t="s">
        <v>3679</v>
      </c>
    </row>
    <row r="799" spans="1:38" hidden="1">
      <c r="A799" t="s">
        <v>5388</v>
      </c>
      <c r="C799" t="s">
        <v>2627</v>
      </c>
      <c r="D799" s="6">
        <v>45006.180069444446</v>
      </c>
      <c r="E799" t="s">
        <v>5389</v>
      </c>
      <c r="F799" t="s">
        <v>5390</v>
      </c>
      <c r="G799" t="s">
        <v>2629</v>
      </c>
      <c r="H799" t="s">
        <v>5391</v>
      </c>
      <c r="I799">
        <v>0</v>
      </c>
      <c r="J799">
        <v>0</v>
      </c>
      <c r="K799" s="6">
        <v>45005.361805555556</v>
      </c>
      <c r="L799" t="s">
        <v>2630</v>
      </c>
      <c r="M799">
        <v>739</v>
      </c>
      <c r="N799">
        <v>1</v>
      </c>
      <c r="O799">
        <v>421833</v>
      </c>
      <c r="P799" t="s">
        <v>48</v>
      </c>
      <c r="Q799" t="s">
        <v>329</v>
      </c>
      <c r="R799">
        <v>27</v>
      </c>
      <c r="S799" t="s">
        <v>2634</v>
      </c>
      <c r="T799">
        <v>132024</v>
      </c>
      <c r="U799">
        <v>568666</v>
      </c>
      <c r="W799">
        <v>0</v>
      </c>
      <c r="X799" t="s">
        <v>2632</v>
      </c>
      <c r="Y799">
        <v>45037.361805555556</v>
      </c>
      <c r="AA799" t="s">
        <v>2894</v>
      </c>
      <c r="AB799" t="s">
        <v>2895</v>
      </c>
      <c r="AC799" t="s">
        <v>2588</v>
      </c>
      <c r="AI799" t="s">
        <v>4130</v>
      </c>
      <c r="AJ799" t="s">
        <v>4401</v>
      </c>
      <c r="AL799" t="s">
        <v>3679</v>
      </c>
    </row>
    <row r="800" spans="1:38" hidden="1">
      <c r="A800" t="s">
        <v>5392</v>
      </c>
      <c r="C800" t="s">
        <v>2582</v>
      </c>
      <c r="D800" s="6">
        <v>45006.180150462962</v>
      </c>
      <c r="E800" t="s">
        <v>5393</v>
      </c>
      <c r="F800" t="s">
        <v>5394</v>
      </c>
      <c r="G800" t="s">
        <v>54</v>
      </c>
      <c r="H800" t="s">
        <v>353</v>
      </c>
      <c r="I800">
        <v>0</v>
      </c>
      <c r="J800">
        <v>0</v>
      </c>
      <c r="K800" s="6">
        <v>45005.390011574076</v>
      </c>
      <c r="L800" t="s">
        <v>2630</v>
      </c>
      <c r="M800">
        <v>1</v>
      </c>
      <c r="N800">
        <v>1</v>
      </c>
      <c r="O800">
        <v>2500</v>
      </c>
      <c r="P800" t="s">
        <v>48</v>
      </c>
      <c r="Q800" t="s">
        <v>329</v>
      </c>
      <c r="R800">
        <v>27</v>
      </c>
      <c r="S800" t="s">
        <v>2634</v>
      </c>
      <c r="T800">
        <v>166469</v>
      </c>
      <c r="U800">
        <v>565801</v>
      </c>
      <c r="W800">
        <v>0</v>
      </c>
      <c r="X800" t="s">
        <v>2585</v>
      </c>
      <c r="Y800">
        <v>0</v>
      </c>
      <c r="AA800" t="s">
        <v>2594</v>
      </c>
      <c r="AB800" t="s">
        <v>2595</v>
      </c>
      <c r="AC800" t="s">
        <v>2588</v>
      </c>
      <c r="AI800" t="s">
        <v>4130</v>
      </c>
      <c r="AJ800" t="s">
        <v>5395</v>
      </c>
      <c r="AL800" t="s">
        <v>3679</v>
      </c>
    </row>
    <row r="801" spans="1:38" hidden="1">
      <c r="A801" t="s">
        <v>5396</v>
      </c>
      <c r="C801" t="s">
        <v>2709</v>
      </c>
      <c r="D801" s="6">
        <v>45007.221446759257</v>
      </c>
      <c r="E801" t="s">
        <v>5397</v>
      </c>
      <c r="F801" t="s">
        <v>5398</v>
      </c>
      <c r="G801" t="s">
        <v>122</v>
      </c>
      <c r="H801" t="s">
        <v>4165</v>
      </c>
      <c r="I801">
        <v>0</v>
      </c>
      <c r="J801">
        <v>3</v>
      </c>
      <c r="K801" s="6">
        <v>45007</v>
      </c>
      <c r="L801" t="s">
        <v>5399</v>
      </c>
      <c r="M801">
        <v>19916.919999999998</v>
      </c>
      <c r="N801">
        <v>284</v>
      </c>
      <c r="O801">
        <v>121490</v>
      </c>
      <c r="P801" t="s">
        <v>48</v>
      </c>
      <c r="Q801" t="s">
        <v>329</v>
      </c>
      <c r="R801">
        <v>27</v>
      </c>
      <c r="S801" t="s">
        <v>5400</v>
      </c>
      <c r="T801">
        <v>121723</v>
      </c>
      <c r="U801">
        <v>642876</v>
      </c>
      <c r="W801">
        <v>0</v>
      </c>
      <c r="X801" t="s">
        <v>2585</v>
      </c>
      <c r="Y801">
        <v>0</v>
      </c>
      <c r="AA801" t="s">
        <v>2594</v>
      </c>
      <c r="AB801" t="s">
        <v>2606</v>
      </c>
      <c r="AC801" t="s">
        <v>2588</v>
      </c>
      <c r="AI801" t="s">
        <v>4130</v>
      </c>
      <c r="AJ801" t="s">
        <v>5401</v>
      </c>
      <c r="AL801" t="s">
        <v>3679</v>
      </c>
    </row>
    <row r="802" spans="1:38" hidden="1">
      <c r="A802" t="s">
        <v>5402</v>
      </c>
      <c r="C802" t="s">
        <v>2709</v>
      </c>
      <c r="D802" s="6">
        <v>45007.221458333333</v>
      </c>
      <c r="E802" t="s">
        <v>5403</v>
      </c>
      <c r="F802" t="s">
        <v>5404</v>
      </c>
      <c r="G802" t="s">
        <v>122</v>
      </c>
      <c r="H802" t="s">
        <v>492</v>
      </c>
      <c r="I802">
        <v>0</v>
      </c>
      <c r="J802">
        <v>22</v>
      </c>
      <c r="K802" s="6">
        <v>45007</v>
      </c>
      <c r="L802" t="s">
        <v>494</v>
      </c>
      <c r="M802">
        <v>6582.24</v>
      </c>
      <c r="N802">
        <v>168</v>
      </c>
      <c r="O802">
        <v>325721</v>
      </c>
      <c r="P802" t="s">
        <v>48</v>
      </c>
      <c r="Q802" t="s">
        <v>329</v>
      </c>
      <c r="R802">
        <v>27</v>
      </c>
      <c r="S802" t="s">
        <v>5405</v>
      </c>
      <c r="T802">
        <v>121422</v>
      </c>
      <c r="U802">
        <v>642876</v>
      </c>
      <c r="W802">
        <v>0</v>
      </c>
      <c r="X802" t="s">
        <v>2585</v>
      </c>
      <c r="Y802">
        <v>0</v>
      </c>
      <c r="AA802" t="s">
        <v>2594</v>
      </c>
      <c r="AB802" t="s">
        <v>2650</v>
      </c>
      <c r="AC802" t="s">
        <v>2607</v>
      </c>
      <c r="AI802" t="s">
        <v>4130</v>
      </c>
      <c r="AJ802" t="s">
        <v>4007</v>
      </c>
      <c r="AL802" t="s">
        <v>3679</v>
      </c>
    </row>
    <row r="803" spans="1:38" hidden="1">
      <c r="A803" t="s">
        <v>5406</v>
      </c>
      <c r="C803" t="s">
        <v>2598</v>
      </c>
      <c r="D803" s="6">
        <v>45007.22146990741</v>
      </c>
      <c r="E803" t="s">
        <v>5407</v>
      </c>
      <c r="F803" t="s">
        <v>5408</v>
      </c>
      <c r="G803" t="s">
        <v>54</v>
      </c>
      <c r="H803" t="s">
        <v>1106</v>
      </c>
      <c r="I803">
        <v>0</v>
      </c>
      <c r="J803">
        <v>0</v>
      </c>
      <c r="K803" s="6">
        <v>45007.167604166665</v>
      </c>
      <c r="L803" t="s">
        <v>2630</v>
      </c>
      <c r="M803">
        <v>28118</v>
      </c>
      <c r="N803">
        <v>1</v>
      </c>
      <c r="O803">
        <v>1047542</v>
      </c>
      <c r="P803" t="s">
        <v>48</v>
      </c>
      <c r="Q803" t="s">
        <v>329</v>
      </c>
      <c r="R803">
        <v>385</v>
      </c>
      <c r="S803" t="s">
        <v>2634</v>
      </c>
      <c r="T803">
        <v>123903</v>
      </c>
      <c r="U803">
        <v>642877</v>
      </c>
      <c r="W803">
        <v>0</v>
      </c>
      <c r="X803" t="s">
        <v>2585</v>
      </c>
      <c r="Y803">
        <v>0</v>
      </c>
      <c r="AA803" t="s">
        <v>2594</v>
      </c>
      <c r="AB803" t="s">
        <v>2606</v>
      </c>
      <c r="AC803" t="s">
        <v>2588</v>
      </c>
      <c r="AI803" t="s">
        <v>4130</v>
      </c>
      <c r="AJ803" t="s">
        <v>5401</v>
      </c>
      <c r="AL803" t="s">
        <v>3679</v>
      </c>
    </row>
    <row r="804" spans="1:38" hidden="1">
      <c r="A804" t="s">
        <v>5409</v>
      </c>
      <c r="C804" t="s">
        <v>2598</v>
      </c>
      <c r="D804" s="6">
        <v>45007.22146990741</v>
      </c>
      <c r="E804" t="s">
        <v>5410</v>
      </c>
      <c r="F804" t="s">
        <v>5411</v>
      </c>
      <c r="G804" t="s">
        <v>54</v>
      </c>
      <c r="H804" t="s">
        <v>137</v>
      </c>
      <c r="I804">
        <v>0</v>
      </c>
      <c r="J804">
        <v>0</v>
      </c>
      <c r="K804" s="6">
        <v>45006.000798611109</v>
      </c>
      <c r="L804" t="s">
        <v>3157</v>
      </c>
      <c r="M804">
        <v>267136</v>
      </c>
      <c r="N804">
        <v>1</v>
      </c>
      <c r="O804">
        <v>9952153</v>
      </c>
      <c r="P804" t="s">
        <v>48</v>
      </c>
      <c r="Q804" t="s">
        <v>329</v>
      </c>
      <c r="R804">
        <v>1106</v>
      </c>
      <c r="S804" t="s">
        <v>4850</v>
      </c>
      <c r="T804">
        <v>48724</v>
      </c>
      <c r="U804">
        <v>642877</v>
      </c>
      <c r="W804">
        <v>0</v>
      </c>
      <c r="X804" t="s">
        <v>2585</v>
      </c>
      <c r="Y804">
        <v>0</v>
      </c>
      <c r="AA804" t="s">
        <v>2594</v>
      </c>
      <c r="AB804" t="s">
        <v>2606</v>
      </c>
      <c r="AC804" t="s">
        <v>2607</v>
      </c>
      <c r="AI804" t="s">
        <v>4130</v>
      </c>
      <c r="AJ804" t="s">
        <v>4007</v>
      </c>
      <c r="AL804" t="s">
        <v>3679</v>
      </c>
    </row>
    <row r="805" spans="1:38" hidden="1">
      <c r="A805" t="s">
        <v>5412</v>
      </c>
      <c r="C805" t="s">
        <v>2598</v>
      </c>
      <c r="D805" s="6">
        <v>45007.22148148148</v>
      </c>
      <c r="E805" t="s">
        <v>5413</v>
      </c>
      <c r="F805" t="s">
        <v>5121</v>
      </c>
      <c r="G805" t="s">
        <v>54</v>
      </c>
      <c r="H805" t="s">
        <v>137</v>
      </c>
      <c r="I805">
        <v>0</v>
      </c>
      <c r="J805">
        <v>0</v>
      </c>
      <c r="K805" s="6">
        <v>45006.000798611109</v>
      </c>
      <c r="L805" t="s">
        <v>5414</v>
      </c>
      <c r="M805">
        <v>267136</v>
      </c>
      <c r="N805">
        <v>1</v>
      </c>
      <c r="O805">
        <v>9952153</v>
      </c>
      <c r="P805" t="s">
        <v>48</v>
      </c>
      <c r="Q805" t="s">
        <v>329</v>
      </c>
      <c r="R805">
        <v>1106</v>
      </c>
      <c r="S805" t="s">
        <v>5415</v>
      </c>
      <c r="T805">
        <v>48724</v>
      </c>
      <c r="U805">
        <v>642877</v>
      </c>
      <c r="W805">
        <v>0</v>
      </c>
      <c r="X805" t="s">
        <v>2585</v>
      </c>
      <c r="Y805">
        <v>0</v>
      </c>
      <c r="AA805" t="s">
        <v>2594</v>
      </c>
      <c r="AB805" t="s">
        <v>2595</v>
      </c>
      <c r="AC805" t="s">
        <v>2588</v>
      </c>
      <c r="AI805" t="s">
        <v>4130</v>
      </c>
      <c r="AJ805" t="s">
        <v>5416</v>
      </c>
      <c r="AL805" t="s">
        <v>3679</v>
      </c>
    </row>
    <row r="806" spans="1:38" hidden="1">
      <c r="A806" t="s">
        <v>5417</v>
      </c>
      <c r="C806" t="s">
        <v>2598</v>
      </c>
      <c r="D806" s="6">
        <v>45007.221493055556</v>
      </c>
      <c r="E806" t="s">
        <v>5418</v>
      </c>
      <c r="F806" t="s">
        <v>5419</v>
      </c>
      <c r="G806" t="s">
        <v>54</v>
      </c>
      <c r="H806" t="s">
        <v>109</v>
      </c>
      <c r="I806">
        <v>0</v>
      </c>
      <c r="J806">
        <v>0</v>
      </c>
      <c r="K806" s="6">
        <v>45006.793275462966</v>
      </c>
      <c r="L806" t="s">
        <v>494</v>
      </c>
      <c r="M806">
        <v>155983</v>
      </c>
      <c r="N806">
        <v>1</v>
      </c>
      <c r="O806">
        <v>5811138</v>
      </c>
      <c r="P806" t="s">
        <v>48</v>
      </c>
      <c r="Q806" t="s">
        <v>329</v>
      </c>
      <c r="R806">
        <v>1106</v>
      </c>
      <c r="S806" t="s">
        <v>3076</v>
      </c>
      <c r="T806">
        <v>56574</v>
      </c>
      <c r="U806">
        <v>642877</v>
      </c>
      <c r="W806">
        <v>0</v>
      </c>
      <c r="X806" t="s">
        <v>2585</v>
      </c>
      <c r="Y806">
        <v>0</v>
      </c>
      <c r="AA806" t="s">
        <v>2594</v>
      </c>
      <c r="AB806" t="s">
        <v>2606</v>
      </c>
      <c r="AC806" t="s">
        <v>2607</v>
      </c>
      <c r="AI806" t="s">
        <v>4130</v>
      </c>
      <c r="AJ806" t="s">
        <v>4007</v>
      </c>
      <c r="AL806" t="s">
        <v>3679</v>
      </c>
    </row>
    <row r="807" spans="1:38" hidden="1">
      <c r="A807" t="s">
        <v>5420</v>
      </c>
      <c r="C807" t="s">
        <v>2627</v>
      </c>
      <c r="D807" s="6">
        <v>45007.221493055556</v>
      </c>
      <c r="E807" t="s">
        <v>5421</v>
      </c>
      <c r="F807" t="s">
        <v>5422</v>
      </c>
      <c r="G807" t="s">
        <v>2629</v>
      </c>
      <c r="H807" t="s">
        <v>2840</v>
      </c>
      <c r="I807">
        <v>0</v>
      </c>
      <c r="J807">
        <v>0</v>
      </c>
      <c r="K807" s="6">
        <v>45006.894918981481</v>
      </c>
      <c r="L807" t="s">
        <v>2630</v>
      </c>
      <c r="M807">
        <v>6332</v>
      </c>
      <c r="N807">
        <v>1</v>
      </c>
      <c r="O807">
        <v>2996500</v>
      </c>
      <c r="P807" t="s">
        <v>48</v>
      </c>
      <c r="Q807" t="s">
        <v>329</v>
      </c>
      <c r="R807">
        <v>607</v>
      </c>
      <c r="S807" t="s">
        <v>2634</v>
      </c>
      <c r="T807">
        <v>126544</v>
      </c>
      <c r="U807">
        <v>568666</v>
      </c>
      <c r="W807">
        <v>0</v>
      </c>
      <c r="X807" t="s">
        <v>2632</v>
      </c>
      <c r="Y807">
        <v>45037.894918981481</v>
      </c>
      <c r="AA807" t="s">
        <v>2594</v>
      </c>
      <c r="AB807" t="s">
        <v>2587</v>
      </c>
      <c r="AC807" t="s">
        <v>2588</v>
      </c>
      <c r="AI807" t="s">
        <v>4130</v>
      </c>
      <c r="AJ807" t="s">
        <v>5423</v>
      </c>
      <c r="AL807" t="s">
        <v>3679</v>
      </c>
    </row>
    <row r="808" spans="1:38" hidden="1">
      <c r="A808" t="s">
        <v>5424</v>
      </c>
      <c r="C808" t="s">
        <v>2582</v>
      </c>
      <c r="D808" s="6">
        <v>45007.221539351849</v>
      </c>
      <c r="E808" t="s">
        <v>5425</v>
      </c>
      <c r="F808" t="s">
        <v>5411</v>
      </c>
      <c r="G808" t="s">
        <v>354</v>
      </c>
      <c r="H808" t="s">
        <v>1041</v>
      </c>
      <c r="I808">
        <v>0</v>
      </c>
      <c r="J808">
        <v>0</v>
      </c>
      <c r="K808" s="6">
        <v>45006.521018518521</v>
      </c>
      <c r="L808" t="s">
        <v>3157</v>
      </c>
      <c r="M808">
        <v>1</v>
      </c>
      <c r="N808">
        <v>1</v>
      </c>
      <c r="O808">
        <v>0</v>
      </c>
      <c r="P808" t="s">
        <v>48</v>
      </c>
      <c r="Q808" t="s">
        <v>329</v>
      </c>
      <c r="R808">
        <v>43</v>
      </c>
      <c r="S808" t="s">
        <v>4084</v>
      </c>
      <c r="T808">
        <v>52738</v>
      </c>
      <c r="U808">
        <v>565801</v>
      </c>
      <c r="W808">
        <v>0</v>
      </c>
      <c r="X808" t="s">
        <v>2585</v>
      </c>
      <c r="Y808">
        <v>0</v>
      </c>
      <c r="AA808" t="s">
        <v>2594</v>
      </c>
      <c r="AB808" t="s">
        <v>2606</v>
      </c>
      <c r="AC808" t="s">
        <v>2607</v>
      </c>
      <c r="AI808" t="s">
        <v>4130</v>
      </c>
      <c r="AJ808" t="s">
        <v>4007</v>
      </c>
      <c r="AL808" t="s">
        <v>3679</v>
      </c>
    </row>
    <row r="809" spans="1:38" hidden="1">
      <c r="A809" t="s">
        <v>5426</v>
      </c>
      <c r="C809" t="s">
        <v>2709</v>
      </c>
      <c r="D809" s="6">
        <v>45008.197557870371</v>
      </c>
      <c r="E809" t="s">
        <v>5427</v>
      </c>
      <c r="F809" t="s">
        <v>5428</v>
      </c>
      <c r="G809" t="s">
        <v>122</v>
      </c>
      <c r="H809" t="s">
        <v>752</v>
      </c>
      <c r="I809">
        <v>0</v>
      </c>
      <c r="J809">
        <v>2</v>
      </c>
      <c r="K809" s="6">
        <v>45008</v>
      </c>
      <c r="L809" t="s">
        <v>2875</v>
      </c>
      <c r="M809">
        <v>9169.65</v>
      </c>
      <c r="N809">
        <v>287</v>
      </c>
      <c r="O809">
        <v>317817</v>
      </c>
      <c r="P809" t="s">
        <v>48</v>
      </c>
      <c r="Q809" t="s">
        <v>329</v>
      </c>
      <c r="R809">
        <v>27</v>
      </c>
      <c r="S809" t="s">
        <v>2876</v>
      </c>
      <c r="T809">
        <v>121688</v>
      </c>
      <c r="U809">
        <v>642876</v>
      </c>
      <c r="W809">
        <v>0</v>
      </c>
      <c r="X809" t="s">
        <v>2585</v>
      </c>
      <c r="Y809">
        <v>0</v>
      </c>
      <c r="AA809" t="s">
        <v>2594</v>
      </c>
      <c r="AB809" t="s">
        <v>2606</v>
      </c>
      <c r="AC809" t="s">
        <v>2588</v>
      </c>
      <c r="AI809" t="s">
        <v>4130</v>
      </c>
      <c r="AJ809" t="s">
        <v>5342</v>
      </c>
      <c r="AL809" t="s">
        <v>3679</v>
      </c>
    </row>
    <row r="810" spans="1:38" hidden="1">
      <c r="A810" t="s">
        <v>5429</v>
      </c>
      <c r="C810" t="s">
        <v>2598</v>
      </c>
      <c r="D810" s="6">
        <v>45008.197569444441</v>
      </c>
      <c r="E810" t="s">
        <v>5430</v>
      </c>
      <c r="F810" t="s">
        <v>5431</v>
      </c>
      <c r="G810" t="s">
        <v>54</v>
      </c>
      <c r="H810" t="s">
        <v>53</v>
      </c>
      <c r="I810">
        <v>0</v>
      </c>
      <c r="J810">
        <v>0</v>
      </c>
      <c r="K810" s="6">
        <v>45007.346585648149</v>
      </c>
      <c r="L810" t="s">
        <v>2630</v>
      </c>
      <c r="M810">
        <v>26667</v>
      </c>
      <c r="N810">
        <v>1</v>
      </c>
      <c r="O810">
        <v>993472</v>
      </c>
      <c r="P810" t="s">
        <v>48</v>
      </c>
      <c r="Q810" t="s">
        <v>329</v>
      </c>
      <c r="R810">
        <v>1106</v>
      </c>
      <c r="S810" t="s">
        <v>2634</v>
      </c>
      <c r="T810">
        <v>125887</v>
      </c>
      <c r="U810">
        <v>642877</v>
      </c>
      <c r="W810">
        <v>0</v>
      </c>
      <c r="X810" t="s">
        <v>2585</v>
      </c>
      <c r="Y810">
        <v>0</v>
      </c>
      <c r="AA810" t="s">
        <v>2594</v>
      </c>
      <c r="AB810" t="s">
        <v>2606</v>
      </c>
      <c r="AC810" t="s">
        <v>2588</v>
      </c>
      <c r="AI810" t="s">
        <v>4130</v>
      </c>
      <c r="AJ810" t="s">
        <v>5401</v>
      </c>
      <c r="AL810" t="s">
        <v>3679</v>
      </c>
    </row>
    <row r="811" spans="1:38" hidden="1">
      <c r="A811" t="s">
        <v>5432</v>
      </c>
      <c r="C811" t="s">
        <v>2598</v>
      </c>
      <c r="D811" s="6">
        <v>45008.197581018518</v>
      </c>
      <c r="E811" t="s">
        <v>5433</v>
      </c>
      <c r="F811" t="s">
        <v>5434</v>
      </c>
      <c r="G811" t="s">
        <v>54</v>
      </c>
      <c r="H811" t="s">
        <v>137</v>
      </c>
      <c r="I811">
        <v>0</v>
      </c>
      <c r="J811">
        <v>0</v>
      </c>
      <c r="K811" s="6">
        <v>45007.000034722223</v>
      </c>
      <c r="L811" t="s">
        <v>2630</v>
      </c>
      <c r="M811">
        <v>267136</v>
      </c>
      <c r="N811">
        <v>1</v>
      </c>
      <c r="O811">
        <v>9952153</v>
      </c>
      <c r="P811" t="s">
        <v>48</v>
      </c>
      <c r="Q811" t="s">
        <v>329</v>
      </c>
      <c r="R811">
        <v>1106</v>
      </c>
      <c r="S811" t="s">
        <v>2634</v>
      </c>
      <c r="T811">
        <v>48724</v>
      </c>
      <c r="U811">
        <v>642877</v>
      </c>
      <c r="W811">
        <v>0</v>
      </c>
      <c r="X811" t="s">
        <v>2585</v>
      </c>
      <c r="Y811">
        <v>0</v>
      </c>
      <c r="AA811" t="s">
        <v>2594</v>
      </c>
      <c r="AB811" t="s">
        <v>2606</v>
      </c>
      <c r="AC811" t="s">
        <v>2588</v>
      </c>
      <c r="AI811" t="s">
        <v>4130</v>
      </c>
      <c r="AJ811" t="s">
        <v>5401</v>
      </c>
      <c r="AL811" t="s">
        <v>3679</v>
      </c>
    </row>
    <row r="812" spans="1:38" hidden="1">
      <c r="A812" t="s">
        <v>5435</v>
      </c>
      <c r="C812" t="s">
        <v>2598</v>
      </c>
      <c r="D812" s="6">
        <v>45008.197592592594</v>
      </c>
      <c r="E812" t="s">
        <v>5436</v>
      </c>
      <c r="F812" t="s">
        <v>5437</v>
      </c>
      <c r="G812" t="s">
        <v>54</v>
      </c>
      <c r="H812" t="s">
        <v>137</v>
      </c>
      <c r="I812">
        <v>0</v>
      </c>
      <c r="J812">
        <v>0</v>
      </c>
      <c r="K812" s="6">
        <v>45008.000810185185</v>
      </c>
      <c r="L812" t="s">
        <v>2630</v>
      </c>
      <c r="M812">
        <v>267136</v>
      </c>
      <c r="N812">
        <v>1</v>
      </c>
      <c r="O812">
        <v>9952153</v>
      </c>
      <c r="P812" t="s">
        <v>48</v>
      </c>
      <c r="Q812" t="s">
        <v>329</v>
      </c>
      <c r="R812">
        <v>1106</v>
      </c>
      <c r="S812" t="s">
        <v>2634</v>
      </c>
      <c r="T812">
        <v>48724</v>
      </c>
      <c r="U812">
        <v>642877</v>
      </c>
      <c r="W812">
        <v>0</v>
      </c>
      <c r="X812" t="s">
        <v>2585</v>
      </c>
      <c r="Y812">
        <v>0</v>
      </c>
      <c r="AA812" t="s">
        <v>2594</v>
      </c>
      <c r="AB812" t="s">
        <v>2606</v>
      </c>
      <c r="AC812" t="s">
        <v>2588</v>
      </c>
      <c r="AI812" t="s">
        <v>4130</v>
      </c>
      <c r="AJ812" t="s">
        <v>5438</v>
      </c>
      <c r="AL812" t="s">
        <v>3679</v>
      </c>
    </row>
    <row r="813" spans="1:38" hidden="1">
      <c r="A813" t="s">
        <v>5439</v>
      </c>
      <c r="C813" t="s">
        <v>2627</v>
      </c>
      <c r="D813" s="6">
        <v>45008.197592592594</v>
      </c>
      <c r="E813" t="s">
        <v>5440</v>
      </c>
      <c r="F813" t="s">
        <v>5441</v>
      </c>
      <c r="G813" t="s">
        <v>2629</v>
      </c>
      <c r="H813" t="s">
        <v>2840</v>
      </c>
      <c r="I813">
        <v>0</v>
      </c>
      <c r="J813">
        <v>0</v>
      </c>
      <c r="K813" s="6">
        <v>45007.665277777778</v>
      </c>
      <c r="L813" t="s">
        <v>2630</v>
      </c>
      <c r="M813">
        <v>6332</v>
      </c>
      <c r="N813">
        <v>1</v>
      </c>
      <c r="O813">
        <v>2996500</v>
      </c>
      <c r="P813" t="s">
        <v>48</v>
      </c>
      <c r="Q813" t="s">
        <v>329</v>
      </c>
      <c r="R813">
        <v>607</v>
      </c>
      <c r="S813" t="s">
        <v>2634</v>
      </c>
      <c r="T813">
        <v>126544</v>
      </c>
      <c r="U813">
        <v>568666</v>
      </c>
      <c r="W813">
        <v>0</v>
      </c>
      <c r="X813" t="s">
        <v>2632</v>
      </c>
      <c r="Y813">
        <v>45037.665277777778</v>
      </c>
      <c r="AA813" t="s">
        <v>2594</v>
      </c>
      <c r="AB813" t="s">
        <v>2587</v>
      </c>
      <c r="AC813" t="s">
        <v>2588</v>
      </c>
      <c r="AI813" t="s">
        <v>4130</v>
      </c>
      <c r="AJ813" t="s">
        <v>5423</v>
      </c>
      <c r="AL813" t="s">
        <v>3679</v>
      </c>
    </row>
    <row r="814" spans="1:38" hidden="1">
      <c r="A814" t="s">
        <v>5442</v>
      </c>
      <c r="C814" t="s">
        <v>2582</v>
      </c>
      <c r="D814" s="6">
        <v>45008.19767361111</v>
      </c>
      <c r="E814" t="s">
        <v>5443</v>
      </c>
      <c r="F814" t="s">
        <v>5444</v>
      </c>
      <c r="G814" t="s">
        <v>354</v>
      </c>
      <c r="H814" t="s">
        <v>4997</v>
      </c>
      <c r="I814">
        <v>0</v>
      </c>
      <c r="J814">
        <v>0</v>
      </c>
      <c r="K814" s="6">
        <v>45008.163391203707</v>
      </c>
      <c r="L814" t="s">
        <v>5445</v>
      </c>
      <c r="M814">
        <v>1</v>
      </c>
      <c r="N814">
        <v>1</v>
      </c>
      <c r="O814">
        <v>0</v>
      </c>
      <c r="P814" t="s">
        <v>48</v>
      </c>
      <c r="Q814" t="s">
        <v>329</v>
      </c>
      <c r="R814">
        <v>43</v>
      </c>
      <c r="S814" t="s">
        <v>5446</v>
      </c>
      <c r="T814">
        <v>121983</v>
      </c>
      <c r="U814">
        <v>565801</v>
      </c>
      <c r="W814">
        <v>0</v>
      </c>
      <c r="X814" t="s">
        <v>2585</v>
      </c>
      <c r="Y814">
        <v>0</v>
      </c>
      <c r="AA814" t="s">
        <v>2594</v>
      </c>
      <c r="AB814" t="s">
        <v>2595</v>
      </c>
      <c r="AC814" t="s">
        <v>2588</v>
      </c>
      <c r="AI814" t="s">
        <v>4130</v>
      </c>
      <c r="AJ814" t="s">
        <v>5447</v>
      </c>
      <c r="AL814" t="s">
        <v>3679</v>
      </c>
    </row>
    <row r="815" spans="1:38" hidden="1">
      <c r="A815" t="s">
        <v>5448</v>
      </c>
      <c r="C815" t="s">
        <v>2709</v>
      </c>
      <c r="D815" s="6">
        <v>45009.234942129631</v>
      </c>
      <c r="E815" t="s">
        <v>5449</v>
      </c>
      <c r="F815" t="s">
        <v>5450</v>
      </c>
      <c r="G815" t="s">
        <v>122</v>
      </c>
      <c r="H815" t="s">
        <v>120</v>
      </c>
      <c r="I815">
        <v>0</v>
      </c>
      <c r="J815">
        <v>10</v>
      </c>
      <c r="K815" s="6">
        <v>45009</v>
      </c>
      <c r="L815" t="s">
        <v>123</v>
      </c>
      <c r="M815">
        <v>3627.12</v>
      </c>
      <c r="N815">
        <v>119</v>
      </c>
      <c r="O815">
        <v>365880</v>
      </c>
      <c r="P815" t="s">
        <v>48</v>
      </c>
      <c r="Q815" t="s">
        <v>329</v>
      </c>
      <c r="R815">
        <v>27</v>
      </c>
      <c r="S815" t="s">
        <v>3007</v>
      </c>
      <c r="T815">
        <v>121220</v>
      </c>
      <c r="U815">
        <v>642876</v>
      </c>
      <c r="W815">
        <v>0</v>
      </c>
      <c r="X815" t="s">
        <v>2585</v>
      </c>
      <c r="Y815">
        <v>0</v>
      </c>
      <c r="AA815" t="s">
        <v>2594</v>
      </c>
      <c r="AB815" t="s">
        <v>2606</v>
      </c>
      <c r="AC815" t="s">
        <v>2607</v>
      </c>
      <c r="AI815" t="s">
        <v>4130</v>
      </c>
      <c r="AJ815" t="s">
        <v>5451</v>
      </c>
      <c r="AL815" t="s">
        <v>3679</v>
      </c>
    </row>
    <row r="816" spans="1:38" hidden="1">
      <c r="A816" t="s">
        <v>5452</v>
      </c>
      <c r="C816" t="s">
        <v>2598</v>
      </c>
      <c r="D816" s="6">
        <v>45009.234965277778</v>
      </c>
      <c r="E816" t="s">
        <v>5453</v>
      </c>
      <c r="F816" t="s">
        <v>5454</v>
      </c>
      <c r="G816" t="s">
        <v>54</v>
      </c>
      <c r="H816" t="s">
        <v>530</v>
      </c>
      <c r="I816">
        <v>0</v>
      </c>
      <c r="J816">
        <v>1</v>
      </c>
      <c r="K816" s="6">
        <v>45008</v>
      </c>
      <c r="L816" t="s">
        <v>123</v>
      </c>
      <c r="M816">
        <v>82286</v>
      </c>
      <c r="N816">
        <v>1</v>
      </c>
      <c r="O816">
        <v>3065586</v>
      </c>
      <c r="P816" t="s">
        <v>48</v>
      </c>
      <c r="Q816" t="s">
        <v>329</v>
      </c>
      <c r="R816">
        <v>27</v>
      </c>
      <c r="S816" t="s">
        <v>3784</v>
      </c>
      <c r="T816">
        <v>147928</v>
      </c>
      <c r="U816">
        <v>642877</v>
      </c>
      <c r="W816">
        <v>0</v>
      </c>
      <c r="X816" t="s">
        <v>2585</v>
      </c>
      <c r="Y816">
        <v>0</v>
      </c>
      <c r="AA816" t="s">
        <v>2594</v>
      </c>
      <c r="AB816" t="s">
        <v>2606</v>
      </c>
      <c r="AC816" t="s">
        <v>2607</v>
      </c>
      <c r="AI816" t="s">
        <v>4130</v>
      </c>
      <c r="AJ816" t="s">
        <v>5451</v>
      </c>
      <c r="AL816" t="s">
        <v>3679</v>
      </c>
    </row>
    <row r="817" spans="1:38" hidden="1">
      <c r="A817" t="s">
        <v>5455</v>
      </c>
      <c r="C817" t="s">
        <v>2598</v>
      </c>
      <c r="D817" s="6">
        <v>45009.234965277778</v>
      </c>
      <c r="E817" t="s">
        <v>5456</v>
      </c>
      <c r="F817" t="s">
        <v>5457</v>
      </c>
      <c r="G817" t="s">
        <v>54</v>
      </c>
      <c r="H817" t="s">
        <v>514</v>
      </c>
      <c r="I817">
        <v>0</v>
      </c>
      <c r="J817">
        <v>1</v>
      </c>
      <c r="K817" s="6">
        <v>45008</v>
      </c>
      <c r="L817" t="s">
        <v>2875</v>
      </c>
      <c r="M817">
        <v>71554</v>
      </c>
      <c r="N817">
        <v>1</v>
      </c>
      <c r="O817">
        <v>2665755</v>
      </c>
      <c r="P817" t="s">
        <v>48</v>
      </c>
      <c r="Q817" t="s">
        <v>329</v>
      </c>
      <c r="R817">
        <v>27</v>
      </c>
      <c r="S817" t="s">
        <v>2880</v>
      </c>
      <c r="T817">
        <v>151802</v>
      </c>
      <c r="U817">
        <v>642877</v>
      </c>
      <c r="W817">
        <v>0</v>
      </c>
      <c r="X817" t="s">
        <v>2585</v>
      </c>
      <c r="Y817">
        <v>0</v>
      </c>
      <c r="AA817" t="s">
        <v>2594</v>
      </c>
      <c r="AB817" t="s">
        <v>2595</v>
      </c>
      <c r="AC817" t="s">
        <v>2588</v>
      </c>
      <c r="AI817" t="s">
        <v>4130</v>
      </c>
      <c r="AJ817" t="s">
        <v>5458</v>
      </c>
      <c r="AL817" t="s">
        <v>3679</v>
      </c>
    </row>
    <row r="818" spans="1:38" hidden="1">
      <c r="A818" t="s">
        <v>5459</v>
      </c>
      <c r="C818" t="s">
        <v>2598</v>
      </c>
      <c r="D818" s="6">
        <v>45009.234988425924</v>
      </c>
      <c r="E818" t="s">
        <v>5460</v>
      </c>
      <c r="F818" t="s">
        <v>5461</v>
      </c>
      <c r="G818" t="s">
        <v>54</v>
      </c>
      <c r="H818" t="s">
        <v>379</v>
      </c>
      <c r="I818">
        <v>0</v>
      </c>
      <c r="J818">
        <v>0</v>
      </c>
      <c r="K818" s="6">
        <v>45008.470682870371</v>
      </c>
      <c r="L818" t="s">
        <v>5462</v>
      </c>
      <c r="M818">
        <v>126966</v>
      </c>
      <c r="N818">
        <v>1</v>
      </c>
      <c r="O818">
        <v>4730139</v>
      </c>
      <c r="P818" t="s">
        <v>48</v>
      </c>
      <c r="Q818" t="s">
        <v>329</v>
      </c>
      <c r="R818">
        <v>1106</v>
      </c>
      <c r="S818" t="s">
        <v>5463</v>
      </c>
      <c r="T818">
        <v>71657</v>
      </c>
      <c r="U818">
        <v>642877</v>
      </c>
      <c r="W818">
        <v>0</v>
      </c>
      <c r="X818" t="s">
        <v>2585</v>
      </c>
      <c r="Y818">
        <v>0</v>
      </c>
      <c r="AA818" t="s">
        <v>2594</v>
      </c>
      <c r="AB818" t="s">
        <v>2606</v>
      </c>
      <c r="AC818" t="s">
        <v>2588</v>
      </c>
      <c r="AI818" t="s">
        <v>4130</v>
      </c>
      <c r="AJ818" t="s">
        <v>5447</v>
      </c>
      <c r="AL818" t="s">
        <v>3679</v>
      </c>
    </row>
    <row r="819" spans="1:38" hidden="1">
      <c r="A819" t="s">
        <v>5464</v>
      </c>
      <c r="C819" t="s">
        <v>2598</v>
      </c>
      <c r="D819" s="6">
        <v>45009.235011574077</v>
      </c>
      <c r="E819" t="s">
        <v>5465</v>
      </c>
      <c r="F819" t="s">
        <v>5466</v>
      </c>
      <c r="G819" t="s">
        <v>54</v>
      </c>
      <c r="H819" t="s">
        <v>612</v>
      </c>
      <c r="I819">
        <v>0</v>
      </c>
      <c r="J819">
        <v>0</v>
      </c>
      <c r="K819" s="6">
        <v>45009.011238425926</v>
      </c>
      <c r="L819" t="s">
        <v>2630</v>
      </c>
      <c r="M819">
        <v>197006</v>
      </c>
      <c r="N819">
        <v>1</v>
      </c>
      <c r="O819">
        <v>7339450</v>
      </c>
      <c r="P819" t="s">
        <v>48</v>
      </c>
      <c r="Q819" t="s">
        <v>329</v>
      </c>
      <c r="R819">
        <v>1106</v>
      </c>
      <c r="S819" t="s">
        <v>2634</v>
      </c>
      <c r="T819">
        <v>61654</v>
      </c>
      <c r="U819">
        <v>642877</v>
      </c>
      <c r="W819">
        <v>0</v>
      </c>
      <c r="X819" t="s">
        <v>2585</v>
      </c>
      <c r="Y819">
        <v>0</v>
      </c>
      <c r="AA819" t="s">
        <v>2594</v>
      </c>
      <c r="AB819" t="s">
        <v>2595</v>
      </c>
      <c r="AC819" t="s">
        <v>2607</v>
      </c>
      <c r="AI819" t="s">
        <v>4130</v>
      </c>
      <c r="AJ819" t="s">
        <v>5467</v>
      </c>
      <c r="AL819" t="s">
        <v>3679</v>
      </c>
    </row>
    <row r="820" spans="1:38" hidden="1">
      <c r="A820" t="s">
        <v>5468</v>
      </c>
      <c r="C820" t="s">
        <v>2598</v>
      </c>
      <c r="D820" s="6">
        <v>45009.235023148147</v>
      </c>
      <c r="E820" t="s">
        <v>5469</v>
      </c>
      <c r="F820" t="s">
        <v>5470</v>
      </c>
      <c r="G820" t="s">
        <v>54</v>
      </c>
      <c r="H820" t="s">
        <v>153</v>
      </c>
      <c r="I820">
        <v>0</v>
      </c>
      <c r="J820">
        <v>0</v>
      </c>
      <c r="K820" s="6">
        <v>45008.266203703701</v>
      </c>
      <c r="L820" t="s">
        <v>2630</v>
      </c>
      <c r="M820">
        <v>43206</v>
      </c>
      <c r="N820">
        <v>1</v>
      </c>
      <c r="O820">
        <v>1609658</v>
      </c>
      <c r="P820" t="s">
        <v>48</v>
      </c>
      <c r="Q820" t="s">
        <v>329</v>
      </c>
      <c r="R820">
        <v>27</v>
      </c>
      <c r="S820" t="s">
        <v>2634</v>
      </c>
      <c r="T820">
        <v>274882</v>
      </c>
      <c r="U820">
        <v>642877</v>
      </c>
      <c r="W820">
        <v>0</v>
      </c>
      <c r="X820" t="s">
        <v>2585</v>
      </c>
      <c r="Y820">
        <v>0</v>
      </c>
      <c r="AA820" t="s">
        <v>2594</v>
      </c>
      <c r="AB820" t="s">
        <v>2606</v>
      </c>
      <c r="AC820" t="s">
        <v>2588</v>
      </c>
      <c r="AI820" t="s">
        <v>4130</v>
      </c>
      <c r="AJ820" t="s">
        <v>4728</v>
      </c>
      <c r="AL820" t="s">
        <v>3679</v>
      </c>
    </row>
    <row r="821" spans="1:38" hidden="1">
      <c r="A821" t="s">
        <v>5471</v>
      </c>
      <c r="C821" t="s">
        <v>2598</v>
      </c>
      <c r="D821" s="6">
        <v>45009.235034722224</v>
      </c>
      <c r="E821" t="s">
        <v>5472</v>
      </c>
      <c r="F821" t="s">
        <v>5473</v>
      </c>
      <c r="G821" t="s">
        <v>54</v>
      </c>
      <c r="H821" t="s">
        <v>145</v>
      </c>
      <c r="I821">
        <v>0</v>
      </c>
      <c r="J821">
        <v>0</v>
      </c>
      <c r="K821" s="6">
        <v>45008.000810185185</v>
      </c>
      <c r="L821" t="s">
        <v>2630</v>
      </c>
      <c r="M821">
        <v>261016</v>
      </c>
      <c r="N821">
        <v>1</v>
      </c>
      <c r="O821">
        <v>9724171</v>
      </c>
      <c r="P821" t="s">
        <v>48</v>
      </c>
      <c r="Q821" t="s">
        <v>329</v>
      </c>
      <c r="R821">
        <v>1106</v>
      </c>
      <c r="S821" t="s">
        <v>2634</v>
      </c>
      <c r="T821">
        <v>41220</v>
      </c>
      <c r="U821">
        <v>642877</v>
      </c>
      <c r="W821">
        <v>0</v>
      </c>
      <c r="X821" t="s">
        <v>2585</v>
      </c>
      <c r="Y821">
        <v>0</v>
      </c>
      <c r="AA821" t="s">
        <v>2594</v>
      </c>
      <c r="AB821" t="s">
        <v>2606</v>
      </c>
      <c r="AC821" t="s">
        <v>2588</v>
      </c>
      <c r="AI821" t="s">
        <v>4130</v>
      </c>
      <c r="AJ821" t="s">
        <v>5474</v>
      </c>
      <c r="AL821" t="s">
        <v>3679</v>
      </c>
    </row>
    <row r="822" spans="1:38" hidden="1">
      <c r="A822" t="s">
        <v>5475</v>
      </c>
      <c r="C822" t="s">
        <v>2598</v>
      </c>
      <c r="D822" s="6">
        <v>45010.239479166667</v>
      </c>
      <c r="E822" t="s">
        <v>5476</v>
      </c>
      <c r="F822" t="s">
        <v>5477</v>
      </c>
      <c r="G822" t="s">
        <v>54</v>
      </c>
      <c r="H822" t="s">
        <v>137</v>
      </c>
      <c r="I822">
        <v>0</v>
      </c>
      <c r="J822">
        <v>0</v>
      </c>
      <c r="K822" s="6">
        <v>45009.000196759262</v>
      </c>
      <c r="L822" t="s">
        <v>2630</v>
      </c>
      <c r="M822">
        <v>267136</v>
      </c>
      <c r="N822">
        <v>1</v>
      </c>
      <c r="O822">
        <v>9952153</v>
      </c>
      <c r="P822" t="s">
        <v>48</v>
      </c>
      <c r="Q822" t="s">
        <v>329</v>
      </c>
      <c r="R822">
        <v>1106</v>
      </c>
      <c r="S822" t="s">
        <v>2634</v>
      </c>
      <c r="T822">
        <v>48724</v>
      </c>
      <c r="U822">
        <v>642877</v>
      </c>
      <c r="W822">
        <v>0</v>
      </c>
      <c r="X822" t="s">
        <v>2585</v>
      </c>
      <c r="Y822">
        <v>0</v>
      </c>
      <c r="AA822" t="s">
        <v>2594</v>
      </c>
      <c r="AB822" t="s">
        <v>2606</v>
      </c>
      <c r="AC822" t="s">
        <v>2588</v>
      </c>
      <c r="AI822" t="s">
        <v>4130</v>
      </c>
      <c r="AJ822" t="s">
        <v>5478</v>
      </c>
      <c r="AL822" t="s">
        <v>3679</v>
      </c>
    </row>
    <row r="823" spans="1:38" hidden="1">
      <c r="A823" t="s">
        <v>5479</v>
      </c>
      <c r="C823" t="s">
        <v>2709</v>
      </c>
      <c r="D823" s="6">
        <v>45011.146284722221</v>
      </c>
      <c r="E823" t="s">
        <v>5480</v>
      </c>
      <c r="F823" t="s">
        <v>5481</v>
      </c>
      <c r="G823" t="s">
        <v>122</v>
      </c>
      <c r="H823" t="s">
        <v>283</v>
      </c>
      <c r="I823">
        <v>0</v>
      </c>
      <c r="J823">
        <v>4</v>
      </c>
      <c r="K823" s="6">
        <v>45011</v>
      </c>
      <c r="L823" t="s">
        <v>5482</v>
      </c>
      <c r="M823">
        <v>12068.1</v>
      </c>
      <c r="N823">
        <v>330</v>
      </c>
      <c r="O823">
        <v>748965</v>
      </c>
      <c r="P823" t="s">
        <v>48</v>
      </c>
      <c r="Q823" t="s">
        <v>329</v>
      </c>
      <c r="R823">
        <v>27</v>
      </c>
      <c r="S823" t="s">
        <v>5483</v>
      </c>
      <c r="T823">
        <v>121494</v>
      </c>
      <c r="U823">
        <v>642876</v>
      </c>
      <c r="W823">
        <v>0</v>
      </c>
      <c r="X823" t="s">
        <v>2585</v>
      </c>
      <c r="Y823">
        <v>0</v>
      </c>
      <c r="AA823" t="s">
        <v>2594</v>
      </c>
      <c r="AB823" t="s">
        <v>2606</v>
      </c>
      <c r="AC823" t="s">
        <v>2588</v>
      </c>
      <c r="AI823" t="s">
        <v>4130</v>
      </c>
      <c r="AJ823" t="s">
        <v>5484</v>
      </c>
      <c r="AL823" t="s">
        <v>3679</v>
      </c>
    </row>
    <row r="824" spans="1:38" hidden="1">
      <c r="A824" t="s">
        <v>5485</v>
      </c>
      <c r="C824" t="s">
        <v>2598</v>
      </c>
      <c r="D824" s="6">
        <v>45011.146296296298</v>
      </c>
      <c r="E824" t="s">
        <v>5486</v>
      </c>
      <c r="F824" t="s">
        <v>5481</v>
      </c>
      <c r="G824" t="s">
        <v>54</v>
      </c>
      <c r="H824" t="s">
        <v>137</v>
      </c>
      <c r="I824">
        <v>0</v>
      </c>
      <c r="J824">
        <v>0</v>
      </c>
      <c r="K824" s="6">
        <v>45010.000879629632</v>
      </c>
      <c r="L824" t="s">
        <v>2630</v>
      </c>
      <c r="M824">
        <v>267136</v>
      </c>
      <c r="N824">
        <v>1</v>
      </c>
      <c r="O824">
        <v>9952153</v>
      </c>
      <c r="P824" t="s">
        <v>48</v>
      </c>
      <c r="Q824" t="s">
        <v>329</v>
      </c>
      <c r="R824">
        <v>1106</v>
      </c>
      <c r="S824" t="s">
        <v>2634</v>
      </c>
      <c r="T824">
        <v>48724</v>
      </c>
      <c r="U824">
        <v>642877</v>
      </c>
      <c r="W824">
        <v>0</v>
      </c>
      <c r="X824" t="s">
        <v>2585</v>
      </c>
      <c r="Y824">
        <v>0</v>
      </c>
      <c r="AA824" t="s">
        <v>2594</v>
      </c>
      <c r="AB824" t="s">
        <v>2606</v>
      </c>
      <c r="AC824" t="s">
        <v>2588</v>
      </c>
      <c r="AI824" t="s">
        <v>4130</v>
      </c>
      <c r="AJ824" t="s">
        <v>5484</v>
      </c>
      <c r="AL824" t="s">
        <v>3679</v>
      </c>
    </row>
    <row r="825" spans="1:38" hidden="1">
      <c r="A825" t="s">
        <v>5487</v>
      </c>
      <c r="C825" t="s">
        <v>2598</v>
      </c>
      <c r="D825" s="6">
        <v>45011.146296296298</v>
      </c>
      <c r="E825" t="s">
        <v>5488</v>
      </c>
      <c r="F825" t="s">
        <v>5489</v>
      </c>
      <c r="G825" t="s">
        <v>54</v>
      </c>
      <c r="H825" t="s">
        <v>137</v>
      </c>
      <c r="I825">
        <v>0</v>
      </c>
      <c r="J825">
        <v>0</v>
      </c>
      <c r="K825" s="6">
        <v>45010.000879629632</v>
      </c>
      <c r="L825" t="s">
        <v>2630</v>
      </c>
      <c r="M825">
        <v>267136</v>
      </c>
      <c r="N825">
        <v>1</v>
      </c>
      <c r="O825">
        <v>9952153</v>
      </c>
      <c r="P825" t="s">
        <v>48</v>
      </c>
      <c r="Q825" t="s">
        <v>329</v>
      </c>
      <c r="R825">
        <v>1106</v>
      </c>
      <c r="S825" t="s">
        <v>2634</v>
      </c>
      <c r="T825">
        <v>48724</v>
      </c>
      <c r="U825">
        <v>642877</v>
      </c>
      <c r="W825">
        <v>0</v>
      </c>
      <c r="X825" t="s">
        <v>2585</v>
      </c>
      <c r="Y825">
        <v>0</v>
      </c>
      <c r="AA825" t="s">
        <v>2594</v>
      </c>
      <c r="AB825" t="s">
        <v>2606</v>
      </c>
      <c r="AC825" t="s">
        <v>2588</v>
      </c>
      <c r="AI825" t="s">
        <v>4130</v>
      </c>
      <c r="AJ825" t="s">
        <v>5490</v>
      </c>
      <c r="AL825" t="s">
        <v>3679</v>
      </c>
    </row>
    <row r="826" spans="1:38" hidden="1">
      <c r="A826" t="s">
        <v>5491</v>
      </c>
      <c r="C826" t="s">
        <v>2709</v>
      </c>
      <c r="D826" s="6">
        <v>45011.146296296298</v>
      </c>
      <c r="E826" t="s">
        <v>5492</v>
      </c>
      <c r="F826" t="s">
        <v>5489</v>
      </c>
      <c r="G826" t="s">
        <v>122</v>
      </c>
      <c r="H826" t="s">
        <v>283</v>
      </c>
      <c r="I826">
        <v>0</v>
      </c>
      <c r="J826">
        <v>53</v>
      </c>
      <c r="K826" s="6">
        <v>45011</v>
      </c>
      <c r="L826" t="s">
        <v>3709</v>
      </c>
      <c r="M826">
        <v>20844.900000000001</v>
      </c>
      <c r="N826">
        <v>570</v>
      </c>
      <c r="O826">
        <v>748965</v>
      </c>
      <c r="P826" t="s">
        <v>48</v>
      </c>
      <c r="Q826" t="s">
        <v>329</v>
      </c>
      <c r="R826">
        <v>27</v>
      </c>
      <c r="S826" t="s">
        <v>3710</v>
      </c>
      <c r="T826">
        <v>121494</v>
      </c>
      <c r="U826">
        <v>642876</v>
      </c>
      <c r="W826">
        <v>0</v>
      </c>
      <c r="X826" t="s">
        <v>2585</v>
      </c>
      <c r="Y826">
        <v>0</v>
      </c>
      <c r="AA826" t="s">
        <v>2594</v>
      </c>
      <c r="AB826" t="s">
        <v>2595</v>
      </c>
      <c r="AC826" t="s">
        <v>2588</v>
      </c>
      <c r="AI826" t="s">
        <v>4130</v>
      </c>
      <c r="AJ826" t="s">
        <v>5490</v>
      </c>
      <c r="AL826" t="s">
        <v>3679</v>
      </c>
    </row>
    <row r="827" spans="1:38" hidden="1">
      <c r="A827" t="s">
        <v>5493</v>
      </c>
      <c r="C827" t="s">
        <v>2709</v>
      </c>
      <c r="D827" s="6">
        <v>45012.15662037037</v>
      </c>
      <c r="E827" t="s">
        <v>5494</v>
      </c>
      <c r="F827" t="s">
        <v>5495</v>
      </c>
      <c r="G827" t="s">
        <v>122</v>
      </c>
      <c r="H827" t="s">
        <v>120</v>
      </c>
      <c r="I827">
        <v>0</v>
      </c>
      <c r="J827">
        <v>5</v>
      </c>
      <c r="K827" s="6">
        <v>45012</v>
      </c>
      <c r="L827" t="s">
        <v>5496</v>
      </c>
      <c r="M827">
        <v>4114.8</v>
      </c>
      <c r="N827">
        <v>135</v>
      </c>
      <c r="O827">
        <v>365880</v>
      </c>
      <c r="P827" t="s">
        <v>48</v>
      </c>
      <c r="Q827" t="s">
        <v>329</v>
      </c>
      <c r="R827">
        <v>27</v>
      </c>
      <c r="S827" t="s">
        <v>5497</v>
      </c>
      <c r="T827">
        <v>121220</v>
      </c>
      <c r="U827">
        <v>642876</v>
      </c>
      <c r="W827">
        <v>0</v>
      </c>
      <c r="X827" t="s">
        <v>2585</v>
      </c>
      <c r="Y827">
        <v>0</v>
      </c>
      <c r="AA827" t="s">
        <v>2594</v>
      </c>
      <c r="AB827" t="s">
        <v>2595</v>
      </c>
      <c r="AC827" t="s">
        <v>2588</v>
      </c>
      <c r="AI827" t="s">
        <v>4130</v>
      </c>
      <c r="AJ827" t="s">
        <v>5484</v>
      </c>
      <c r="AL827" t="s">
        <v>3679</v>
      </c>
    </row>
    <row r="828" spans="1:38" hidden="1">
      <c r="A828" t="s">
        <v>5498</v>
      </c>
      <c r="C828" t="s">
        <v>2709</v>
      </c>
      <c r="D828" s="6">
        <v>45012.15662037037</v>
      </c>
      <c r="E828" t="s">
        <v>5499</v>
      </c>
      <c r="F828" t="s">
        <v>5500</v>
      </c>
      <c r="G828" t="s">
        <v>122</v>
      </c>
      <c r="H828" t="s">
        <v>752</v>
      </c>
      <c r="I828">
        <v>0</v>
      </c>
      <c r="J828">
        <v>6</v>
      </c>
      <c r="K828" s="6">
        <v>45012</v>
      </c>
      <c r="L828" t="s">
        <v>5501</v>
      </c>
      <c r="M828">
        <v>5814.9</v>
      </c>
      <c r="N828">
        <v>182</v>
      </c>
      <c r="O828">
        <v>317817</v>
      </c>
      <c r="P828" t="s">
        <v>48</v>
      </c>
      <c r="Q828" t="s">
        <v>329</v>
      </c>
      <c r="R828">
        <v>27</v>
      </c>
      <c r="S828" t="s">
        <v>5502</v>
      </c>
      <c r="T828">
        <v>121688</v>
      </c>
      <c r="U828">
        <v>642876</v>
      </c>
      <c r="W828">
        <v>0</v>
      </c>
      <c r="X828" t="s">
        <v>2585</v>
      </c>
      <c r="Y828">
        <v>0</v>
      </c>
      <c r="AA828" t="s">
        <v>2594</v>
      </c>
      <c r="AB828" t="s">
        <v>2595</v>
      </c>
      <c r="AC828" t="s">
        <v>2588</v>
      </c>
      <c r="AI828" t="s">
        <v>4130</v>
      </c>
      <c r="AJ828" t="s">
        <v>5484</v>
      </c>
      <c r="AL828" t="s">
        <v>3679</v>
      </c>
    </row>
    <row r="829" spans="1:38" hidden="1">
      <c r="A829" t="s">
        <v>5503</v>
      </c>
      <c r="C829" t="s">
        <v>2598</v>
      </c>
      <c r="D829" s="6">
        <v>45012.156631944446</v>
      </c>
      <c r="E829" t="s">
        <v>5504</v>
      </c>
      <c r="F829" t="s">
        <v>5495</v>
      </c>
      <c r="G829" t="s">
        <v>54</v>
      </c>
      <c r="H829" t="s">
        <v>530</v>
      </c>
      <c r="I829">
        <v>0</v>
      </c>
      <c r="J829">
        <v>1</v>
      </c>
      <c r="K829" s="6">
        <v>45011</v>
      </c>
      <c r="L829" t="s">
        <v>2630</v>
      </c>
      <c r="M829">
        <v>82286</v>
      </c>
      <c r="N829">
        <v>1</v>
      </c>
      <c r="O829">
        <v>3065586</v>
      </c>
      <c r="P829" t="s">
        <v>48</v>
      </c>
      <c r="Q829" t="s">
        <v>329</v>
      </c>
      <c r="R829">
        <v>27</v>
      </c>
      <c r="S829" t="s">
        <v>2634</v>
      </c>
      <c r="T829">
        <v>147928</v>
      </c>
      <c r="U829">
        <v>642877</v>
      </c>
      <c r="W829">
        <v>0</v>
      </c>
      <c r="X829" t="s">
        <v>2585</v>
      </c>
      <c r="Y829">
        <v>0</v>
      </c>
      <c r="AA829" t="s">
        <v>2594</v>
      </c>
      <c r="AB829" t="s">
        <v>2595</v>
      </c>
      <c r="AC829" t="s">
        <v>2588</v>
      </c>
      <c r="AI829" t="s">
        <v>4130</v>
      </c>
      <c r="AJ829" t="s">
        <v>5484</v>
      </c>
      <c r="AL829" t="s">
        <v>3679</v>
      </c>
    </row>
    <row r="830" spans="1:38" hidden="1">
      <c r="A830" t="s">
        <v>5505</v>
      </c>
      <c r="C830" t="s">
        <v>2598</v>
      </c>
      <c r="D830" s="6">
        <v>45012.156631944446</v>
      </c>
      <c r="E830" t="s">
        <v>5506</v>
      </c>
      <c r="F830" t="s">
        <v>5507</v>
      </c>
      <c r="G830" t="s">
        <v>54</v>
      </c>
      <c r="H830" t="s">
        <v>514</v>
      </c>
      <c r="I830">
        <v>0</v>
      </c>
      <c r="J830">
        <v>1</v>
      </c>
      <c r="K830" s="6">
        <v>45011</v>
      </c>
      <c r="L830" t="s">
        <v>2630</v>
      </c>
      <c r="M830">
        <v>71554</v>
      </c>
      <c r="N830">
        <v>1</v>
      </c>
      <c r="O830">
        <v>2665755</v>
      </c>
      <c r="P830" t="s">
        <v>48</v>
      </c>
      <c r="Q830" t="s">
        <v>329</v>
      </c>
      <c r="R830">
        <v>27</v>
      </c>
      <c r="S830" t="s">
        <v>2634</v>
      </c>
      <c r="T830">
        <v>151802</v>
      </c>
      <c r="U830">
        <v>642877</v>
      </c>
      <c r="W830">
        <v>0</v>
      </c>
      <c r="X830" t="s">
        <v>2585</v>
      </c>
      <c r="Y830">
        <v>0</v>
      </c>
      <c r="AA830" t="s">
        <v>2594</v>
      </c>
      <c r="AB830" t="s">
        <v>2595</v>
      </c>
      <c r="AC830" t="s">
        <v>2588</v>
      </c>
      <c r="AI830" t="s">
        <v>4130</v>
      </c>
      <c r="AJ830" t="s">
        <v>5484</v>
      </c>
      <c r="AL830" t="s">
        <v>3679</v>
      </c>
    </row>
    <row r="831" spans="1:38" hidden="1">
      <c r="A831" t="s">
        <v>5508</v>
      </c>
      <c r="C831" t="s">
        <v>2709</v>
      </c>
      <c r="D831" s="6">
        <v>45012.156631944446</v>
      </c>
      <c r="E831" t="s">
        <v>5509</v>
      </c>
      <c r="F831" t="s">
        <v>5510</v>
      </c>
      <c r="G831" t="s">
        <v>122</v>
      </c>
      <c r="H831" t="s">
        <v>492</v>
      </c>
      <c r="I831">
        <v>0</v>
      </c>
      <c r="J831">
        <v>9</v>
      </c>
      <c r="K831" s="6">
        <v>45012</v>
      </c>
      <c r="L831" t="s">
        <v>494</v>
      </c>
      <c r="M831">
        <v>12459.24</v>
      </c>
      <c r="N831">
        <v>318</v>
      </c>
      <c r="O831">
        <v>325721</v>
      </c>
      <c r="P831" t="s">
        <v>48</v>
      </c>
      <c r="Q831" t="s">
        <v>329</v>
      </c>
      <c r="R831">
        <v>27</v>
      </c>
      <c r="S831" t="s">
        <v>3084</v>
      </c>
      <c r="T831">
        <v>121422</v>
      </c>
      <c r="U831">
        <v>642876</v>
      </c>
      <c r="W831">
        <v>0</v>
      </c>
      <c r="X831" t="s">
        <v>2585</v>
      </c>
      <c r="Y831">
        <v>0</v>
      </c>
      <c r="AA831" t="s">
        <v>2594</v>
      </c>
      <c r="AB831" t="s">
        <v>2595</v>
      </c>
      <c r="AC831" t="s">
        <v>2588</v>
      </c>
      <c r="AI831" t="s">
        <v>4130</v>
      </c>
      <c r="AJ831" t="s">
        <v>5511</v>
      </c>
      <c r="AL831" t="s">
        <v>3679</v>
      </c>
    </row>
    <row r="832" spans="1:38" hidden="1">
      <c r="A832" t="s">
        <v>5512</v>
      </c>
      <c r="C832" t="s">
        <v>2709</v>
      </c>
      <c r="D832" s="6">
        <v>45012.156631944446</v>
      </c>
      <c r="E832" t="s">
        <v>5492</v>
      </c>
      <c r="F832" t="s">
        <v>5489</v>
      </c>
      <c r="G832" t="s">
        <v>122</v>
      </c>
      <c r="H832" t="s">
        <v>2746</v>
      </c>
      <c r="I832">
        <v>0</v>
      </c>
      <c r="J832">
        <v>53</v>
      </c>
      <c r="K832" s="6">
        <v>45011</v>
      </c>
      <c r="L832" t="s">
        <v>3709</v>
      </c>
      <c r="M832">
        <v>20844.900000000001</v>
      </c>
      <c r="N832">
        <v>570</v>
      </c>
      <c r="O832">
        <v>57778</v>
      </c>
      <c r="P832" t="s">
        <v>48</v>
      </c>
      <c r="Q832" t="s">
        <v>329</v>
      </c>
      <c r="R832">
        <v>27</v>
      </c>
      <c r="S832" t="s">
        <v>3710</v>
      </c>
      <c r="T832">
        <v>122328</v>
      </c>
      <c r="U832">
        <v>642876</v>
      </c>
      <c r="W832">
        <v>0</v>
      </c>
      <c r="X832" t="s">
        <v>2585</v>
      </c>
      <c r="Y832">
        <v>0</v>
      </c>
      <c r="AA832" t="s">
        <v>2594</v>
      </c>
      <c r="AB832" t="s">
        <v>2595</v>
      </c>
      <c r="AC832" t="s">
        <v>2588</v>
      </c>
      <c r="AI832" t="s">
        <v>4130</v>
      </c>
      <c r="AJ832" t="s">
        <v>5490</v>
      </c>
      <c r="AL832" t="s">
        <v>3679</v>
      </c>
    </row>
    <row r="833" spans="1:38" hidden="1">
      <c r="A833" t="s">
        <v>5513</v>
      </c>
      <c r="C833" t="s">
        <v>2709</v>
      </c>
      <c r="D833" s="6">
        <v>45012.156631944446</v>
      </c>
      <c r="E833" t="s">
        <v>5514</v>
      </c>
      <c r="F833" t="s">
        <v>5515</v>
      </c>
      <c r="G833" t="s">
        <v>122</v>
      </c>
      <c r="H833" t="s">
        <v>267</v>
      </c>
      <c r="I833">
        <v>0</v>
      </c>
      <c r="J833">
        <v>8</v>
      </c>
      <c r="K833" s="6">
        <v>45012</v>
      </c>
      <c r="L833" t="s">
        <v>322</v>
      </c>
      <c r="M833">
        <v>3007.6</v>
      </c>
      <c r="N833">
        <v>146</v>
      </c>
      <c r="O833">
        <v>105134</v>
      </c>
      <c r="P833" t="s">
        <v>48</v>
      </c>
      <c r="Q833" t="s">
        <v>329</v>
      </c>
      <c r="R833">
        <v>27</v>
      </c>
      <c r="S833" t="s">
        <v>5516</v>
      </c>
      <c r="T833">
        <v>121686</v>
      </c>
      <c r="U833">
        <v>642876</v>
      </c>
      <c r="W833">
        <v>0</v>
      </c>
      <c r="X833" t="s">
        <v>2585</v>
      </c>
      <c r="Y833">
        <v>0</v>
      </c>
      <c r="AA833" t="s">
        <v>2594</v>
      </c>
      <c r="AB833" t="s">
        <v>2606</v>
      </c>
      <c r="AC833" t="s">
        <v>2588</v>
      </c>
      <c r="AI833" t="s">
        <v>4130</v>
      </c>
      <c r="AJ833" t="s">
        <v>5517</v>
      </c>
      <c r="AL833" t="s">
        <v>3679</v>
      </c>
    </row>
    <row r="834" spans="1:38" hidden="1">
      <c r="A834" t="s">
        <v>5518</v>
      </c>
      <c r="C834" t="s">
        <v>2598</v>
      </c>
      <c r="D834" s="6">
        <v>45012.156643518516</v>
      </c>
      <c r="E834" t="s">
        <v>5519</v>
      </c>
      <c r="F834" t="s">
        <v>5510</v>
      </c>
      <c r="G834" t="s">
        <v>54</v>
      </c>
      <c r="H834" t="s">
        <v>109</v>
      </c>
      <c r="I834">
        <v>0</v>
      </c>
      <c r="J834">
        <v>0</v>
      </c>
      <c r="K834" s="6">
        <v>45011.944039351853</v>
      </c>
      <c r="L834" t="s">
        <v>2630</v>
      </c>
      <c r="M834">
        <v>155983</v>
      </c>
      <c r="N834">
        <v>1</v>
      </c>
      <c r="O834">
        <v>5811138</v>
      </c>
      <c r="P834" t="s">
        <v>48</v>
      </c>
      <c r="Q834" t="s">
        <v>329</v>
      </c>
      <c r="R834">
        <v>1106</v>
      </c>
      <c r="S834" t="s">
        <v>2634</v>
      </c>
      <c r="T834">
        <v>56574</v>
      </c>
      <c r="U834">
        <v>642877</v>
      </c>
      <c r="W834">
        <v>0</v>
      </c>
      <c r="X834" t="s">
        <v>2585</v>
      </c>
      <c r="Y834">
        <v>0</v>
      </c>
      <c r="AA834" t="s">
        <v>2594</v>
      </c>
      <c r="AB834" t="s">
        <v>2595</v>
      </c>
      <c r="AC834" t="s">
        <v>2588</v>
      </c>
      <c r="AI834" t="s">
        <v>4130</v>
      </c>
      <c r="AJ834" t="s">
        <v>5511</v>
      </c>
      <c r="AL834" t="s">
        <v>3679</v>
      </c>
    </row>
    <row r="835" spans="1:38" hidden="1">
      <c r="A835" t="s">
        <v>5520</v>
      </c>
      <c r="C835" t="s">
        <v>2598</v>
      </c>
      <c r="D835" s="6">
        <v>45012.156643518516</v>
      </c>
      <c r="E835" t="s">
        <v>5521</v>
      </c>
      <c r="F835" t="s">
        <v>5522</v>
      </c>
      <c r="G835" t="s">
        <v>54</v>
      </c>
      <c r="H835" t="s">
        <v>137</v>
      </c>
      <c r="I835">
        <v>0</v>
      </c>
      <c r="J835">
        <v>0</v>
      </c>
      <c r="K835" s="6">
        <v>45012.000335648147</v>
      </c>
      <c r="L835" t="s">
        <v>2630</v>
      </c>
      <c r="M835">
        <v>267136</v>
      </c>
      <c r="N835">
        <v>1</v>
      </c>
      <c r="O835">
        <v>9952153</v>
      </c>
      <c r="P835" t="s">
        <v>48</v>
      </c>
      <c r="Q835" t="s">
        <v>329</v>
      </c>
      <c r="R835">
        <v>1106</v>
      </c>
      <c r="S835" t="s">
        <v>2634</v>
      </c>
      <c r="T835">
        <v>48724</v>
      </c>
      <c r="U835">
        <v>642877</v>
      </c>
      <c r="W835">
        <v>0</v>
      </c>
      <c r="X835" t="s">
        <v>2585</v>
      </c>
      <c r="Y835">
        <v>0</v>
      </c>
      <c r="AA835" t="s">
        <v>2594</v>
      </c>
      <c r="AB835" t="s">
        <v>2595</v>
      </c>
      <c r="AC835" t="s">
        <v>2588</v>
      </c>
      <c r="AI835" t="s">
        <v>4130</v>
      </c>
      <c r="AJ835" t="s">
        <v>5511</v>
      </c>
      <c r="AL835" t="s">
        <v>3679</v>
      </c>
    </row>
    <row r="836" spans="1:38" hidden="1">
      <c r="A836" t="s">
        <v>5523</v>
      </c>
      <c r="C836" t="s">
        <v>2598</v>
      </c>
      <c r="D836" s="6">
        <v>45012.156643518516</v>
      </c>
      <c r="E836" t="s">
        <v>5524</v>
      </c>
      <c r="F836" t="s">
        <v>5525</v>
      </c>
      <c r="G836" t="s">
        <v>54</v>
      </c>
      <c r="H836" t="s">
        <v>698</v>
      </c>
      <c r="I836">
        <v>0</v>
      </c>
      <c r="J836">
        <v>0</v>
      </c>
      <c r="K836" s="6">
        <v>45011.009467592594</v>
      </c>
      <c r="L836" t="s">
        <v>2630</v>
      </c>
      <c r="M836">
        <v>256657</v>
      </c>
      <c r="N836">
        <v>1</v>
      </c>
      <c r="O836">
        <v>9561753</v>
      </c>
      <c r="P836" t="s">
        <v>48</v>
      </c>
      <c r="Q836" t="s">
        <v>329</v>
      </c>
      <c r="R836">
        <v>27</v>
      </c>
      <c r="S836" t="s">
        <v>2634</v>
      </c>
      <c r="T836">
        <v>169489</v>
      </c>
      <c r="U836">
        <v>642877</v>
      </c>
      <c r="W836">
        <v>0</v>
      </c>
      <c r="X836" t="s">
        <v>2585</v>
      </c>
      <c r="Y836">
        <v>0</v>
      </c>
      <c r="AA836" t="s">
        <v>2594</v>
      </c>
      <c r="AB836" t="s">
        <v>2606</v>
      </c>
      <c r="AC836" t="s">
        <v>2588</v>
      </c>
      <c r="AI836" t="s">
        <v>4130</v>
      </c>
      <c r="AJ836" t="s">
        <v>5517</v>
      </c>
      <c r="AL836" t="s">
        <v>3679</v>
      </c>
    </row>
    <row r="837" spans="1:38" hidden="1">
      <c r="A837" t="s">
        <v>5526</v>
      </c>
      <c r="C837" t="s">
        <v>2709</v>
      </c>
      <c r="D837" s="6">
        <v>45013.201006944444</v>
      </c>
      <c r="E837" t="s">
        <v>5527</v>
      </c>
      <c r="F837" t="s">
        <v>5528</v>
      </c>
      <c r="G837" t="s">
        <v>122</v>
      </c>
      <c r="H837" t="s">
        <v>492</v>
      </c>
      <c r="I837">
        <v>0</v>
      </c>
      <c r="J837">
        <v>31</v>
      </c>
      <c r="K837" s="6">
        <v>45013</v>
      </c>
      <c r="L837" t="s">
        <v>3667</v>
      </c>
      <c r="M837">
        <v>17082.48</v>
      </c>
      <c r="N837">
        <v>436</v>
      </c>
      <c r="O837">
        <v>325721</v>
      </c>
      <c r="P837" t="s">
        <v>48</v>
      </c>
      <c r="Q837" t="s">
        <v>329</v>
      </c>
      <c r="R837">
        <v>27</v>
      </c>
      <c r="S837" t="s">
        <v>3668</v>
      </c>
      <c r="T837">
        <v>121422</v>
      </c>
      <c r="U837">
        <v>642876</v>
      </c>
      <c r="W837">
        <v>0</v>
      </c>
      <c r="X837" t="s">
        <v>2585</v>
      </c>
      <c r="Y837">
        <v>0</v>
      </c>
      <c r="AA837" t="s">
        <v>2594</v>
      </c>
      <c r="AB837" t="s">
        <v>2606</v>
      </c>
      <c r="AC837" t="s">
        <v>2588</v>
      </c>
      <c r="AI837" t="s">
        <v>4130</v>
      </c>
      <c r="AJ837" t="s">
        <v>5529</v>
      </c>
      <c r="AL837" t="s">
        <v>3679</v>
      </c>
    </row>
    <row r="838" spans="1:38" hidden="1">
      <c r="A838" t="s">
        <v>5530</v>
      </c>
      <c r="C838" t="s">
        <v>2598</v>
      </c>
      <c r="D838" s="6">
        <v>45013.201018518521</v>
      </c>
      <c r="E838" t="s">
        <v>5524</v>
      </c>
      <c r="F838" t="s">
        <v>5525</v>
      </c>
      <c r="G838" t="s">
        <v>54</v>
      </c>
      <c r="H838" t="s">
        <v>53</v>
      </c>
      <c r="I838">
        <v>0</v>
      </c>
      <c r="J838">
        <v>0</v>
      </c>
      <c r="K838" s="6">
        <v>45012.471770833334</v>
      </c>
      <c r="L838" t="s">
        <v>2630</v>
      </c>
      <c r="M838">
        <v>26667</v>
      </c>
      <c r="N838">
        <v>1</v>
      </c>
      <c r="O838">
        <v>993472</v>
      </c>
      <c r="P838" t="s">
        <v>48</v>
      </c>
      <c r="Q838" t="s">
        <v>329</v>
      </c>
      <c r="R838">
        <v>1106</v>
      </c>
      <c r="S838" t="s">
        <v>2634</v>
      </c>
      <c r="T838">
        <v>125887</v>
      </c>
      <c r="U838">
        <v>642877</v>
      </c>
      <c r="W838">
        <v>0</v>
      </c>
      <c r="X838" t="s">
        <v>2585</v>
      </c>
      <c r="Y838">
        <v>0</v>
      </c>
      <c r="AA838" t="s">
        <v>2594</v>
      </c>
      <c r="AB838" t="s">
        <v>2606</v>
      </c>
      <c r="AC838" t="s">
        <v>2588</v>
      </c>
      <c r="AI838" t="s">
        <v>4130</v>
      </c>
      <c r="AJ838" t="s">
        <v>5517</v>
      </c>
      <c r="AL838" t="s">
        <v>3679</v>
      </c>
    </row>
    <row r="839" spans="1:38" hidden="1">
      <c r="A839" t="s">
        <v>5531</v>
      </c>
      <c r="C839" t="s">
        <v>2598</v>
      </c>
      <c r="D839" s="6">
        <v>45013.20103009259</v>
      </c>
      <c r="E839" t="s">
        <v>5532</v>
      </c>
      <c r="F839" t="s">
        <v>5528</v>
      </c>
      <c r="G839" t="s">
        <v>54</v>
      </c>
      <c r="H839" t="s">
        <v>109</v>
      </c>
      <c r="I839">
        <v>0</v>
      </c>
      <c r="J839">
        <v>0</v>
      </c>
      <c r="K839" s="6">
        <v>45012.962557870371</v>
      </c>
      <c r="L839" t="s">
        <v>2630</v>
      </c>
      <c r="M839">
        <v>155983</v>
      </c>
      <c r="N839">
        <v>1</v>
      </c>
      <c r="O839">
        <v>5811138</v>
      </c>
      <c r="P839" t="s">
        <v>48</v>
      </c>
      <c r="Q839" t="s">
        <v>329</v>
      </c>
      <c r="R839">
        <v>1106</v>
      </c>
      <c r="S839" t="s">
        <v>2634</v>
      </c>
      <c r="T839">
        <v>56574</v>
      </c>
      <c r="U839">
        <v>642877</v>
      </c>
      <c r="W839">
        <v>0</v>
      </c>
      <c r="X839" t="s">
        <v>2585</v>
      </c>
      <c r="Y839">
        <v>0</v>
      </c>
      <c r="AA839" t="s">
        <v>2594</v>
      </c>
      <c r="AB839" t="s">
        <v>2606</v>
      </c>
      <c r="AC839" t="s">
        <v>2588</v>
      </c>
      <c r="AI839" t="s">
        <v>4130</v>
      </c>
      <c r="AJ839" t="s">
        <v>5529</v>
      </c>
      <c r="AL839" t="s">
        <v>3679</v>
      </c>
    </row>
    <row r="840" spans="1:38" hidden="1">
      <c r="A840" t="s">
        <v>5533</v>
      </c>
      <c r="C840" t="s">
        <v>2598</v>
      </c>
      <c r="D840" s="6">
        <v>45013.20103009259</v>
      </c>
      <c r="E840" t="s">
        <v>5534</v>
      </c>
      <c r="F840" t="s">
        <v>2990</v>
      </c>
      <c r="G840" t="s">
        <v>54</v>
      </c>
      <c r="H840" t="s">
        <v>137</v>
      </c>
      <c r="I840">
        <v>0</v>
      </c>
      <c r="J840">
        <v>0</v>
      </c>
      <c r="K840" s="6">
        <v>45012.000335648147</v>
      </c>
      <c r="L840" t="s">
        <v>2630</v>
      </c>
      <c r="M840">
        <v>267136</v>
      </c>
      <c r="N840">
        <v>1</v>
      </c>
      <c r="O840">
        <v>9952153</v>
      </c>
      <c r="P840" t="s">
        <v>48</v>
      </c>
      <c r="Q840" t="s">
        <v>329</v>
      </c>
      <c r="R840">
        <v>1106</v>
      </c>
      <c r="S840" t="s">
        <v>2634</v>
      </c>
      <c r="T840">
        <v>48724</v>
      </c>
      <c r="U840">
        <v>642877</v>
      </c>
      <c r="W840">
        <v>0</v>
      </c>
      <c r="X840" t="s">
        <v>2585</v>
      </c>
      <c r="Y840">
        <v>0</v>
      </c>
      <c r="AA840" t="s">
        <v>2594</v>
      </c>
      <c r="AB840" t="s">
        <v>2595</v>
      </c>
      <c r="AC840" t="s">
        <v>2588</v>
      </c>
      <c r="AI840" t="s">
        <v>4130</v>
      </c>
      <c r="AJ840" t="s">
        <v>5535</v>
      </c>
      <c r="AL840" t="s">
        <v>3679</v>
      </c>
    </row>
    <row r="841" spans="1:38" hidden="1">
      <c r="A841" t="s">
        <v>5536</v>
      </c>
      <c r="C841" t="s">
        <v>2709</v>
      </c>
      <c r="D841" s="6">
        <v>45014.208495370367</v>
      </c>
      <c r="E841" t="s">
        <v>5537</v>
      </c>
      <c r="F841" t="s">
        <v>5538</v>
      </c>
      <c r="G841" t="s">
        <v>122</v>
      </c>
      <c r="H841" t="s">
        <v>752</v>
      </c>
      <c r="I841">
        <v>0</v>
      </c>
      <c r="J841">
        <v>8</v>
      </c>
      <c r="K841" s="6">
        <v>45014</v>
      </c>
      <c r="L841" t="s">
        <v>2875</v>
      </c>
      <c r="M841">
        <v>3099.15</v>
      </c>
      <c r="N841">
        <v>97</v>
      </c>
      <c r="O841">
        <v>317817</v>
      </c>
      <c r="P841" t="s">
        <v>48</v>
      </c>
      <c r="Q841" t="s">
        <v>329</v>
      </c>
      <c r="R841">
        <v>27</v>
      </c>
      <c r="S841" t="s">
        <v>2876</v>
      </c>
      <c r="T841">
        <v>121688</v>
      </c>
      <c r="U841">
        <v>642876</v>
      </c>
      <c r="W841">
        <v>0</v>
      </c>
      <c r="X841" t="s">
        <v>2585</v>
      </c>
      <c r="Y841">
        <v>0</v>
      </c>
      <c r="AA841" t="s">
        <v>2594</v>
      </c>
      <c r="AB841" t="s">
        <v>2606</v>
      </c>
      <c r="AC841" t="s">
        <v>2588</v>
      </c>
      <c r="AI841" t="s">
        <v>4130</v>
      </c>
      <c r="AJ841" t="s">
        <v>4785</v>
      </c>
      <c r="AL841" t="s">
        <v>3679</v>
      </c>
    </row>
    <row r="842" spans="1:38" hidden="1">
      <c r="A842" t="s">
        <v>5539</v>
      </c>
      <c r="C842" t="s">
        <v>2709</v>
      </c>
      <c r="D842" s="6">
        <v>45014.208506944444</v>
      </c>
      <c r="E842" t="s">
        <v>5540</v>
      </c>
      <c r="F842" t="s">
        <v>5541</v>
      </c>
      <c r="G842" t="s">
        <v>122</v>
      </c>
      <c r="H842" t="s">
        <v>457</v>
      </c>
      <c r="I842">
        <v>0</v>
      </c>
      <c r="J842">
        <v>5</v>
      </c>
      <c r="K842" s="6">
        <v>45014</v>
      </c>
      <c r="L842" t="s">
        <v>3232</v>
      </c>
      <c r="M842">
        <v>4977.83</v>
      </c>
      <c r="N842">
        <v>143</v>
      </c>
      <c r="O842">
        <v>213897</v>
      </c>
      <c r="P842" t="s">
        <v>48</v>
      </c>
      <c r="Q842" t="s">
        <v>329</v>
      </c>
      <c r="R842">
        <v>27</v>
      </c>
      <c r="S842" t="s">
        <v>3683</v>
      </c>
      <c r="T842">
        <v>121441</v>
      </c>
      <c r="U842">
        <v>642876</v>
      </c>
      <c r="W842">
        <v>0</v>
      </c>
      <c r="X842" t="s">
        <v>2585</v>
      </c>
      <c r="Y842">
        <v>0</v>
      </c>
      <c r="AA842" t="s">
        <v>2594</v>
      </c>
      <c r="AB842" t="s">
        <v>2606</v>
      </c>
      <c r="AC842" t="s">
        <v>2588</v>
      </c>
      <c r="AI842" t="s">
        <v>4130</v>
      </c>
      <c r="AJ842" t="s">
        <v>4785</v>
      </c>
      <c r="AL842" t="s">
        <v>3679</v>
      </c>
    </row>
    <row r="843" spans="1:38" hidden="1">
      <c r="A843" t="s">
        <v>5542</v>
      </c>
      <c r="C843" t="s">
        <v>2709</v>
      </c>
      <c r="D843" s="6">
        <v>45014.20853009259</v>
      </c>
      <c r="E843" t="s">
        <v>5543</v>
      </c>
      <c r="F843" t="s">
        <v>5544</v>
      </c>
      <c r="G843" t="s">
        <v>122</v>
      </c>
      <c r="H843" t="s">
        <v>267</v>
      </c>
      <c r="I843">
        <v>0</v>
      </c>
      <c r="J843">
        <v>5</v>
      </c>
      <c r="K843" s="6">
        <v>45014</v>
      </c>
      <c r="L843" t="s">
        <v>699</v>
      </c>
      <c r="M843">
        <v>4593.8</v>
      </c>
      <c r="N843">
        <v>223</v>
      </c>
      <c r="O843">
        <v>105134</v>
      </c>
      <c r="P843" t="s">
        <v>48</v>
      </c>
      <c r="Q843" t="s">
        <v>329</v>
      </c>
      <c r="R843">
        <v>27</v>
      </c>
      <c r="S843" t="s">
        <v>3291</v>
      </c>
      <c r="T843">
        <v>121686</v>
      </c>
      <c r="U843">
        <v>642876</v>
      </c>
      <c r="W843">
        <v>0</v>
      </c>
      <c r="X843" t="s">
        <v>2585</v>
      </c>
      <c r="Y843">
        <v>0</v>
      </c>
      <c r="AA843" t="s">
        <v>2594</v>
      </c>
      <c r="AB843" t="s">
        <v>2606</v>
      </c>
      <c r="AC843" t="s">
        <v>2588</v>
      </c>
      <c r="AI843" t="s">
        <v>4130</v>
      </c>
      <c r="AJ843" t="s">
        <v>4785</v>
      </c>
      <c r="AL843" t="s">
        <v>3679</v>
      </c>
    </row>
    <row r="844" spans="1:38" hidden="1">
      <c r="A844" t="s">
        <v>5545</v>
      </c>
      <c r="C844" t="s">
        <v>2709</v>
      </c>
      <c r="D844" s="6">
        <v>45014.208541666667</v>
      </c>
      <c r="E844" t="s">
        <v>5546</v>
      </c>
      <c r="F844" t="s">
        <v>5547</v>
      </c>
      <c r="G844" t="s">
        <v>122</v>
      </c>
      <c r="H844" t="s">
        <v>1779</v>
      </c>
      <c r="I844">
        <v>0</v>
      </c>
      <c r="J844">
        <v>14</v>
      </c>
      <c r="K844" s="6">
        <v>45014</v>
      </c>
      <c r="L844" t="s">
        <v>154</v>
      </c>
      <c r="M844">
        <v>1763.52</v>
      </c>
      <c r="N844">
        <v>132</v>
      </c>
      <c r="O844">
        <v>141223</v>
      </c>
      <c r="P844" t="s">
        <v>48</v>
      </c>
      <c r="Q844" t="s">
        <v>329</v>
      </c>
      <c r="R844">
        <v>27</v>
      </c>
      <c r="S844" t="s">
        <v>2943</v>
      </c>
      <c r="T844">
        <v>144616</v>
      </c>
      <c r="U844">
        <v>642876</v>
      </c>
      <c r="W844">
        <v>0</v>
      </c>
      <c r="X844" t="s">
        <v>2585</v>
      </c>
      <c r="Y844">
        <v>0</v>
      </c>
      <c r="AA844" t="s">
        <v>2594</v>
      </c>
      <c r="AB844" t="s">
        <v>2606</v>
      </c>
      <c r="AC844" t="s">
        <v>2588</v>
      </c>
      <c r="AI844" t="s">
        <v>4130</v>
      </c>
      <c r="AJ844" t="s">
        <v>4785</v>
      </c>
      <c r="AL844" t="s">
        <v>3679</v>
      </c>
    </row>
    <row r="845" spans="1:38" hidden="1">
      <c r="A845" t="s">
        <v>5548</v>
      </c>
      <c r="C845" t="s">
        <v>2598</v>
      </c>
      <c r="D845" s="6">
        <v>45014.208553240744</v>
      </c>
      <c r="E845" t="s">
        <v>5549</v>
      </c>
      <c r="F845" t="s">
        <v>5550</v>
      </c>
      <c r="G845" t="s">
        <v>54</v>
      </c>
      <c r="H845" t="s">
        <v>137</v>
      </c>
      <c r="I845">
        <v>0</v>
      </c>
      <c r="J845">
        <v>0</v>
      </c>
      <c r="K845" s="6">
        <v>45014.000428240739</v>
      </c>
      <c r="L845" t="s">
        <v>2630</v>
      </c>
      <c r="M845">
        <v>0</v>
      </c>
      <c r="N845">
        <v>0</v>
      </c>
      <c r="O845">
        <v>9952153</v>
      </c>
      <c r="P845" t="s">
        <v>48</v>
      </c>
      <c r="Q845" t="s">
        <v>329</v>
      </c>
      <c r="R845">
        <v>1106</v>
      </c>
      <c r="S845" t="s">
        <v>2634</v>
      </c>
      <c r="T845">
        <v>48724</v>
      </c>
      <c r="U845">
        <v>642877</v>
      </c>
      <c r="W845">
        <v>0</v>
      </c>
      <c r="X845" t="s">
        <v>2585</v>
      </c>
      <c r="Y845">
        <v>0</v>
      </c>
      <c r="AA845" t="s">
        <v>2594</v>
      </c>
      <c r="AB845" t="s">
        <v>2606</v>
      </c>
      <c r="AC845" t="s">
        <v>2607</v>
      </c>
      <c r="AI845" t="s">
        <v>4130</v>
      </c>
      <c r="AJ845" t="s">
        <v>4785</v>
      </c>
      <c r="AL845" t="s">
        <v>3679</v>
      </c>
    </row>
    <row r="846" spans="1:38" hidden="1">
      <c r="A846" t="s">
        <v>5551</v>
      </c>
      <c r="C846" t="s">
        <v>2598</v>
      </c>
      <c r="D846" s="6">
        <v>45014.20857638889</v>
      </c>
      <c r="E846" t="s">
        <v>5552</v>
      </c>
      <c r="F846" t="s">
        <v>5553</v>
      </c>
      <c r="G846" t="s">
        <v>54</v>
      </c>
      <c r="H846" t="s">
        <v>137</v>
      </c>
      <c r="I846">
        <v>0</v>
      </c>
      <c r="J846">
        <v>0</v>
      </c>
      <c r="K846" s="6">
        <v>45013.000891203701</v>
      </c>
      <c r="L846" t="s">
        <v>3232</v>
      </c>
      <c r="M846">
        <v>0</v>
      </c>
      <c r="N846">
        <v>0</v>
      </c>
      <c r="O846">
        <v>9952153</v>
      </c>
      <c r="P846" t="s">
        <v>48</v>
      </c>
      <c r="Q846" t="s">
        <v>329</v>
      </c>
      <c r="R846">
        <v>1106</v>
      </c>
      <c r="S846" t="s">
        <v>5554</v>
      </c>
      <c r="T846">
        <v>48724</v>
      </c>
      <c r="U846">
        <v>642877</v>
      </c>
      <c r="W846">
        <v>0</v>
      </c>
      <c r="X846" t="s">
        <v>2585</v>
      </c>
      <c r="Y846">
        <v>0</v>
      </c>
      <c r="AA846" t="s">
        <v>2594</v>
      </c>
      <c r="AB846" t="s">
        <v>2606</v>
      </c>
      <c r="AC846" t="s">
        <v>2588</v>
      </c>
      <c r="AI846" t="s">
        <v>4130</v>
      </c>
      <c r="AJ846" t="s">
        <v>4395</v>
      </c>
      <c r="AL846" t="s">
        <v>3679</v>
      </c>
    </row>
    <row r="847" spans="1:38" hidden="1">
      <c r="A847" t="s">
        <v>5555</v>
      </c>
      <c r="C847" t="s">
        <v>2598</v>
      </c>
      <c r="D847" s="6">
        <v>45014.208587962959</v>
      </c>
      <c r="E847" t="s">
        <v>5556</v>
      </c>
      <c r="F847" t="s">
        <v>5557</v>
      </c>
      <c r="G847" t="s">
        <v>54</v>
      </c>
      <c r="H847" t="s">
        <v>402</v>
      </c>
      <c r="I847">
        <v>0</v>
      </c>
      <c r="J847">
        <v>1</v>
      </c>
      <c r="K847" s="6">
        <v>45014</v>
      </c>
      <c r="L847" t="s">
        <v>2630</v>
      </c>
      <c r="M847">
        <v>182356</v>
      </c>
      <c r="N847">
        <v>1</v>
      </c>
      <c r="O847">
        <v>6793685</v>
      </c>
      <c r="P847" t="s">
        <v>48</v>
      </c>
      <c r="Q847" t="s">
        <v>329</v>
      </c>
      <c r="R847">
        <v>27</v>
      </c>
      <c r="S847" t="s">
        <v>2634</v>
      </c>
      <c r="T847">
        <v>152112</v>
      </c>
      <c r="U847">
        <v>642877</v>
      </c>
      <c r="W847">
        <v>0</v>
      </c>
      <c r="X847" t="s">
        <v>2585</v>
      </c>
      <c r="Y847">
        <v>0</v>
      </c>
      <c r="AA847" t="s">
        <v>2594</v>
      </c>
      <c r="AB847" t="s">
        <v>2606</v>
      </c>
      <c r="AC847" t="s">
        <v>2588</v>
      </c>
      <c r="AI847" t="s">
        <v>4130</v>
      </c>
      <c r="AJ847" t="s">
        <v>5558</v>
      </c>
      <c r="AL847" t="s">
        <v>3679</v>
      </c>
    </row>
    <row r="848" spans="1:38" hidden="1">
      <c r="A848" t="s">
        <v>5559</v>
      </c>
      <c r="C848" t="s">
        <v>2582</v>
      </c>
      <c r="D848" s="6">
        <v>45014.208958333336</v>
      </c>
      <c r="E848" t="s">
        <v>5560</v>
      </c>
      <c r="F848" t="s">
        <v>5550</v>
      </c>
      <c r="G848" t="s">
        <v>354</v>
      </c>
      <c r="H848" t="s">
        <v>1041</v>
      </c>
      <c r="I848">
        <v>0</v>
      </c>
      <c r="J848">
        <v>0</v>
      </c>
      <c r="K848" s="6">
        <v>45014.003611111111</v>
      </c>
      <c r="L848" t="s">
        <v>2630</v>
      </c>
      <c r="M848">
        <v>1</v>
      </c>
      <c r="N848">
        <v>0</v>
      </c>
      <c r="O848">
        <v>0</v>
      </c>
      <c r="P848" t="s">
        <v>48</v>
      </c>
      <c r="Q848" t="s">
        <v>329</v>
      </c>
      <c r="R848">
        <v>43</v>
      </c>
      <c r="S848" t="s">
        <v>2634</v>
      </c>
      <c r="T848">
        <v>52738</v>
      </c>
      <c r="U848">
        <v>565801</v>
      </c>
      <c r="W848">
        <v>0</v>
      </c>
      <c r="X848" t="s">
        <v>2585</v>
      </c>
      <c r="Y848">
        <v>0</v>
      </c>
      <c r="AA848" t="s">
        <v>2594</v>
      </c>
      <c r="AB848" t="s">
        <v>2606</v>
      </c>
      <c r="AC848" t="s">
        <v>2607</v>
      </c>
      <c r="AI848" t="s">
        <v>4130</v>
      </c>
      <c r="AJ848" t="s">
        <v>4785</v>
      </c>
      <c r="AL848" t="s">
        <v>3679</v>
      </c>
    </row>
    <row r="849" spans="1:38" hidden="1">
      <c r="A849" t="s">
        <v>5561</v>
      </c>
      <c r="C849" t="s">
        <v>2582</v>
      </c>
      <c r="D849" s="6">
        <v>45014.208969907406</v>
      </c>
      <c r="E849" t="s">
        <v>5562</v>
      </c>
      <c r="F849" t="s">
        <v>5553</v>
      </c>
      <c r="G849" t="s">
        <v>354</v>
      </c>
      <c r="H849" t="s">
        <v>1041</v>
      </c>
      <c r="I849">
        <v>0</v>
      </c>
      <c r="J849">
        <v>0</v>
      </c>
      <c r="K849" s="6">
        <v>45013.694618055553</v>
      </c>
      <c r="L849" t="s">
        <v>3232</v>
      </c>
      <c r="M849">
        <v>1</v>
      </c>
      <c r="N849">
        <v>0</v>
      </c>
      <c r="O849">
        <v>0</v>
      </c>
      <c r="P849" t="s">
        <v>48</v>
      </c>
      <c r="Q849" t="s">
        <v>329</v>
      </c>
      <c r="R849">
        <v>43</v>
      </c>
      <c r="S849" t="s">
        <v>3636</v>
      </c>
      <c r="T849">
        <v>52738</v>
      </c>
      <c r="U849">
        <v>565801</v>
      </c>
      <c r="W849">
        <v>0</v>
      </c>
      <c r="X849" t="s">
        <v>2585</v>
      </c>
      <c r="Y849">
        <v>0</v>
      </c>
      <c r="AA849" t="s">
        <v>2594</v>
      </c>
      <c r="AB849" t="s">
        <v>2606</v>
      </c>
      <c r="AC849" t="s">
        <v>2588</v>
      </c>
      <c r="AI849" t="s">
        <v>4130</v>
      </c>
      <c r="AJ849" t="s">
        <v>4395</v>
      </c>
      <c r="AL849" t="s">
        <v>3679</v>
      </c>
    </row>
    <row r="850" spans="1:38" hidden="1">
      <c r="A850" t="s">
        <v>5563</v>
      </c>
      <c r="C850" t="s">
        <v>2598</v>
      </c>
      <c r="D850" s="6">
        <v>45015.236006944448</v>
      </c>
      <c r="E850" t="s">
        <v>5564</v>
      </c>
      <c r="F850" t="s">
        <v>2990</v>
      </c>
      <c r="G850" t="s">
        <v>54</v>
      </c>
      <c r="H850" t="s">
        <v>137</v>
      </c>
      <c r="I850">
        <v>0</v>
      </c>
      <c r="J850">
        <v>0</v>
      </c>
      <c r="K850" s="6">
        <v>45014.000428240739</v>
      </c>
      <c r="L850" t="s">
        <v>5565</v>
      </c>
      <c r="M850">
        <v>267136</v>
      </c>
      <c r="N850">
        <v>1</v>
      </c>
      <c r="O850">
        <v>9952153</v>
      </c>
      <c r="P850" t="s">
        <v>48</v>
      </c>
      <c r="Q850" t="s">
        <v>329</v>
      </c>
      <c r="R850">
        <v>1106</v>
      </c>
      <c r="S850" t="s">
        <v>5566</v>
      </c>
      <c r="T850">
        <v>48724</v>
      </c>
      <c r="U850">
        <v>642877</v>
      </c>
      <c r="W850">
        <v>0</v>
      </c>
      <c r="X850" t="s">
        <v>2585</v>
      </c>
      <c r="Y850">
        <v>0</v>
      </c>
      <c r="AA850" t="s">
        <v>2594</v>
      </c>
      <c r="AB850" t="s">
        <v>2595</v>
      </c>
      <c r="AC850" t="s">
        <v>2588</v>
      </c>
      <c r="AI850" t="s">
        <v>4130</v>
      </c>
      <c r="AJ850" t="s">
        <v>2992</v>
      </c>
      <c r="AL850" t="s">
        <v>3679</v>
      </c>
    </row>
    <row r="851" spans="1:38" hidden="1">
      <c r="A851" t="s">
        <v>5567</v>
      </c>
      <c r="C851" t="s">
        <v>2598</v>
      </c>
      <c r="D851" s="6">
        <v>45015.236041666663</v>
      </c>
      <c r="E851" t="s">
        <v>5568</v>
      </c>
      <c r="F851" t="s">
        <v>5569</v>
      </c>
      <c r="G851" t="s">
        <v>54</v>
      </c>
      <c r="H851" t="s">
        <v>145</v>
      </c>
      <c r="I851">
        <v>0</v>
      </c>
      <c r="J851">
        <v>0</v>
      </c>
      <c r="K851" s="6">
        <v>45014.001215277778</v>
      </c>
      <c r="L851" t="s">
        <v>5570</v>
      </c>
      <c r="M851">
        <v>261016</v>
      </c>
      <c r="N851">
        <v>1</v>
      </c>
      <c r="O851">
        <v>9724171</v>
      </c>
      <c r="P851" t="s">
        <v>48</v>
      </c>
      <c r="Q851" t="s">
        <v>329</v>
      </c>
      <c r="R851">
        <v>1106</v>
      </c>
      <c r="S851" t="s">
        <v>5571</v>
      </c>
      <c r="T851">
        <v>41220</v>
      </c>
      <c r="U851">
        <v>642877</v>
      </c>
      <c r="W851">
        <v>0</v>
      </c>
      <c r="X851" t="s">
        <v>2585</v>
      </c>
      <c r="Y851">
        <v>0</v>
      </c>
      <c r="AA851" t="s">
        <v>2594</v>
      </c>
      <c r="AB851" t="s">
        <v>2606</v>
      </c>
      <c r="AC851" t="s">
        <v>2607</v>
      </c>
      <c r="AI851" t="s">
        <v>4130</v>
      </c>
      <c r="AJ851" t="s">
        <v>5572</v>
      </c>
      <c r="AL851" t="s">
        <v>3679</v>
      </c>
    </row>
    <row r="852" spans="1:38" hidden="1">
      <c r="A852" t="s">
        <v>5573</v>
      </c>
      <c r="C852" t="s">
        <v>2598</v>
      </c>
      <c r="D852" s="6">
        <v>45015.236064814817</v>
      </c>
      <c r="E852" t="s">
        <v>5574</v>
      </c>
      <c r="F852" t="s">
        <v>5575</v>
      </c>
      <c r="G852" t="s">
        <v>54</v>
      </c>
      <c r="H852" t="s">
        <v>514</v>
      </c>
      <c r="I852">
        <v>0</v>
      </c>
      <c r="J852">
        <v>1</v>
      </c>
      <c r="K852" s="6">
        <v>45014</v>
      </c>
      <c r="L852" t="s">
        <v>2875</v>
      </c>
      <c r="M852">
        <v>71554</v>
      </c>
      <c r="N852">
        <v>1</v>
      </c>
      <c r="O852">
        <v>2665755</v>
      </c>
      <c r="P852" t="s">
        <v>48</v>
      </c>
      <c r="Q852" t="s">
        <v>329</v>
      </c>
      <c r="R852">
        <v>27</v>
      </c>
      <c r="S852" t="s">
        <v>2880</v>
      </c>
      <c r="T852">
        <v>151802</v>
      </c>
      <c r="U852">
        <v>642877</v>
      </c>
      <c r="W852">
        <v>0</v>
      </c>
      <c r="X852" t="s">
        <v>2585</v>
      </c>
      <c r="Y852">
        <v>0</v>
      </c>
      <c r="AA852" t="s">
        <v>2594</v>
      </c>
      <c r="AB852" t="s">
        <v>2606</v>
      </c>
      <c r="AC852" t="s">
        <v>2588</v>
      </c>
      <c r="AI852" t="s">
        <v>4130</v>
      </c>
      <c r="AJ852" t="s">
        <v>4785</v>
      </c>
      <c r="AL852" t="s">
        <v>3679</v>
      </c>
    </row>
    <row r="853" spans="1:38" hidden="1">
      <c r="A853" t="s">
        <v>5576</v>
      </c>
      <c r="C853" t="s">
        <v>2598</v>
      </c>
      <c r="D853" s="6">
        <v>45015.236087962963</v>
      </c>
      <c r="E853" t="s">
        <v>5577</v>
      </c>
      <c r="F853" t="s">
        <v>5578</v>
      </c>
      <c r="G853" t="s">
        <v>54</v>
      </c>
      <c r="H853" t="s">
        <v>379</v>
      </c>
      <c r="I853">
        <v>0</v>
      </c>
      <c r="J853">
        <v>0</v>
      </c>
      <c r="K853" s="6">
        <v>45014.362500000003</v>
      </c>
      <c r="L853" t="s">
        <v>5579</v>
      </c>
      <c r="M853">
        <v>126966</v>
      </c>
      <c r="N853">
        <v>1</v>
      </c>
      <c r="O853">
        <v>4730139</v>
      </c>
      <c r="P853" t="s">
        <v>48</v>
      </c>
      <c r="Q853" t="s">
        <v>329</v>
      </c>
      <c r="R853">
        <v>1106</v>
      </c>
      <c r="S853" t="s">
        <v>5580</v>
      </c>
      <c r="T853">
        <v>71657</v>
      </c>
      <c r="U853">
        <v>642877</v>
      </c>
      <c r="W853">
        <v>0</v>
      </c>
      <c r="X853" t="s">
        <v>2585</v>
      </c>
      <c r="Y853">
        <v>0</v>
      </c>
      <c r="AA853" t="s">
        <v>2594</v>
      </c>
      <c r="AB853" t="s">
        <v>2606</v>
      </c>
      <c r="AC853" t="s">
        <v>2607</v>
      </c>
      <c r="AI853" t="s">
        <v>4130</v>
      </c>
      <c r="AJ853" t="s">
        <v>4785</v>
      </c>
      <c r="AL853" t="s">
        <v>3679</v>
      </c>
    </row>
    <row r="854" spans="1:38" hidden="1">
      <c r="A854" t="s">
        <v>5581</v>
      </c>
      <c r="C854" t="s">
        <v>2598</v>
      </c>
      <c r="D854" s="6">
        <v>45015.236122685186</v>
      </c>
      <c r="E854" t="s">
        <v>5582</v>
      </c>
      <c r="F854" t="s">
        <v>5583</v>
      </c>
      <c r="G854" t="s">
        <v>54</v>
      </c>
      <c r="H854" t="s">
        <v>53</v>
      </c>
      <c r="I854">
        <v>0</v>
      </c>
      <c r="J854">
        <v>0</v>
      </c>
      <c r="K854" s="6">
        <v>45014.275000000001</v>
      </c>
      <c r="L854" t="s">
        <v>699</v>
      </c>
      <c r="M854">
        <v>26667</v>
      </c>
      <c r="N854">
        <v>1</v>
      </c>
      <c r="O854">
        <v>993472</v>
      </c>
      <c r="P854" t="s">
        <v>48</v>
      </c>
      <c r="Q854" t="s">
        <v>329</v>
      </c>
      <c r="R854">
        <v>1106</v>
      </c>
      <c r="S854" t="s">
        <v>4870</v>
      </c>
      <c r="T854">
        <v>125887</v>
      </c>
      <c r="U854">
        <v>642877</v>
      </c>
      <c r="W854">
        <v>0</v>
      </c>
      <c r="X854" t="s">
        <v>2585</v>
      </c>
      <c r="Y854">
        <v>0</v>
      </c>
      <c r="AA854" t="s">
        <v>2594</v>
      </c>
      <c r="AB854" t="s">
        <v>2650</v>
      </c>
      <c r="AC854" t="s">
        <v>2588</v>
      </c>
      <c r="AI854" t="s">
        <v>4130</v>
      </c>
      <c r="AJ854" t="s">
        <v>4785</v>
      </c>
      <c r="AL854" t="s">
        <v>3679</v>
      </c>
    </row>
    <row r="855" spans="1:38" hidden="1">
      <c r="A855" t="s">
        <v>5584</v>
      </c>
      <c r="C855" t="s">
        <v>2598</v>
      </c>
      <c r="D855" s="6">
        <v>45015.236157407409</v>
      </c>
      <c r="E855" t="s">
        <v>5585</v>
      </c>
      <c r="F855" t="s">
        <v>5586</v>
      </c>
      <c r="G855" t="s">
        <v>54</v>
      </c>
      <c r="H855" t="s">
        <v>402</v>
      </c>
      <c r="I855">
        <v>0</v>
      </c>
      <c r="J855">
        <v>1</v>
      </c>
      <c r="K855" s="6">
        <v>45014</v>
      </c>
      <c r="L855" t="s">
        <v>1929</v>
      </c>
      <c r="M855">
        <v>182356</v>
      </c>
      <c r="N855">
        <v>1</v>
      </c>
      <c r="O855">
        <v>6793685</v>
      </c>
      <c r="P855" t="s">
        <v>48</v>
      </c>
      <c r="Q855" t="s">
        <v>329</v>
      </c>
      <c r="R855">
        <v>27</v>
      </c>
      <c r="S855" t="s">
        <v>4006</v>
      </c>
      <c r="T855">
        <v>152112</v>
      </c>
      <c r="U855">
        <v>642877</v>
      </c>
      <c r="W855">
        <v>0</v>
      </c>
      <c r="X855" t="s">
        <v>2585</v>
      </c>
      <c r="Y855">
        <v>0</v>
      </c>
      <c r="AA855" t="s">
        <v>2594</v>
      </c>
      <c r="AB855" t="s">
        <v>2650</v>
      </c>
      <c r="AC855" t="s">
        <v>2588</v>
      </c>
      <c r="AI855" t="s">
        <v>4130</v>
      </c>
      <c r="AJ855" t="s">
        <v>4395</v>
      </c>
      <c r="AL855" t="s">
        <v>3679</v>
      </c>
    </row>
    <row r="856" spans="1:38" hidden="1">
      <c r="A856" t="s">
        <v>5587</v>
      </c>
      <c r="C856" t="s">
        <v>2709</v>
      </c>
      <c r="D856" s="6">
        <v>45016.244953703703</v>
      </c>
      <c r="E856" t="s">
        <v>5588</v>
      </c>
      <c r="F856" t="s">
        <v>5589</v>
      </c>
      <c r="G856" t="s">
        <v>122</v>
      </c>
      <c r="H856" t="s">
        <v>1779</v>
      </c>
      <c r="I856">
        <v>0</v>
      </c>
      <c r="J856">
        <v>36</v>
      </c>
      <c r="K856" s="6">
        <v>45016</v>
      </c>
      <c r="L856" t="s">
        <v>5590</v>
      </c>
      <c r="M856">
        <v>8069.44</v>
      </c>
      <c r="N856">
        <v>604</v>
      </c>
      <c r="O856">
        <v>141223</v>
      </c>
      <c r="P856" t="s">
        <v>48</v>
      </c>
      <c r="Q856" t="s">
        <v>329</v>
      </c>
      <c r="R856">
        <v>27</v>
      </c>
      <c r="S856" t="s">
        <v>5591</v>
      </c>
      <c r="T856">
        <v>144616</v>
      </c>
      <c r="U856">
        <v>642876</v>
      </c>
      <c r="W856">
        <v>0</v>
      </c>
      <c r="X856" t="s">
        <v>2585</v>
      </c>
      <c r="Y856">
        <v>0</v>
      </c>
      <c r="AA856" t="s">
        <v>2594</v>
      </c>
      <c r="AB856" t="s">
        <v>2606</v>
      </c>
      <c r="AC856" t="s">
        <v>2588</v>
      </c>
      <c r="AI856" t="s">
        <v>4130</v>
      </c>
      <c r="AJ856" t="s">
        <v>5592</v>
      </c>
      <c r="AL856" t="s">
        <v>3679</v>
      </c>
    </row>
    <row r="857" spans="1:38" hidden="1">
      <c r="A857" t="s">
        <v>5593</v>
      </c>
      <c r="C857" t="s">
        <v>2598</v>
      </c>
      <c r="D857" s="6">
        <v>45016.244976851849</v>
      </c>
      <c r="E857" t="s">
        <v>5594</v>
      </c>
      <c r="F857" t="s">
        <v>5595</v>
      </c>
      <c r="G857" t="s">
        <v>54</v>
      </c>
      <c r="H857" t="s">
        <v>109</v>
      </c>
      <c r="I857">
        <v>0</v>
      </c>
      <c r="J857">
        <v>0</v>
      </c>
      <c r="K857" s="6">
        <v>45015.762824074074</v>
      </c>
      <c r="L857" t="s">
        <v>5596</v>
      </c>
      <c r="M857">
        <v>155983</v>
      </c>
      <c r="N857">
        <v>1</v>
      </c>
      <c r="O857">
        <v>5811138</v>
      </c>
      <c r="P857" t="s">
        <v>48</v>
      </c>
      <c r="Q857" t="s">
        <v>329</v>
      </c>
      <c r="R857">
        <v>1106</v>
      </c>
      <c r="S857" t="s">
        <v>5597</v>
      </c>
      <c r="T857">
        <v>56574</v>
      </c>
      <c r="U857">
        <v>642877</v>
      </c>
      <c r="W857">
        <v>0</v>
      </c>
      <c r="X857" t="s">
        <v>2585</v>
      </c>
      <c r="Y857">
        <v>0</v>
      </c>
      <c r="AA857" t="s">
        <v>2594</v>
      </c>
      <c r="AB857" t="s">
        <v>2595</v>
      </c>
      <c r="AC857" t="s">
        <v>2588</v>
      </c>
      <c r="AI857" t="s">
        <v>4130</v>
      </c>
      <c r="AJ857" t="s">
        <v>5598</v>
      </c>
      <c r="AL857" t="s">
        <v>3679</v>
      </c>
    </row>
    <row r="858" spans="1:38" hidden="1">
      <c r="A858" t="s">
        <v>5599</v>
      </c>
      <c r="C858" t="s">
        <v>2582</v>
      </c>
      <c r="D858" s="6">
        <v>45016.245092592595</v>
      </c>
      <c r="E858" t="s">
        <v>5600</v>
      </c>
      <c r="F858" t="s">
        <v>5601</v>
      </c>
      <c r="G858" t="s">
        <v>54</v>
      </c>
      <c r="H858" t="s">
        <v>353</v>
      </c>
      <c r="I858">
        <v>0</v>
      </c>
      <c r="J858">
        <v>0</v>
      </c>
      <c r="K858" s="6">
        <v>45015.455127314817</v>
      </c>
      <c r="L858" t="s">
        <v>2630</v>
      </c>
      <c r="M858">
        <v>1</v>
      </c>
      <c r="N858">
        <v>1</v>
      </c>
      <c r="O858">
        <v>2500</v>
      </c>
      <c r="P858" t="s">
        <v>48</v>
      </c>
      <c r="Q858" t="s">
        <v>329</v>
      </c>
      <c r="R858">
        <v>27</v>
      </c>
      <c r="S858" t="s">
        <v>2634</v>
      </c>
      <c r="T858">
        <v>166469</v>
      </c>
      <c r="U858">
        <v>565801</v>
      </c>
      <c r="W858">
        <v>0</v>
      </c>
      <c r="X858" t="s">
        <v>2585</v>
      </c>
      <c r="Y858">
        <v>0</v>
      </c>
      <c r="AA858" t="s">
        <v>2594</v>
      </c>
      <c r="AB858" t="s">
        <v>2587</v>
      </c>
      <c r="AC858" t="s">
        <v>2588</v>
      </c>
      <c r="AI858" t="s">
        <v>4130</v>
      </c>
      <c r="AJ858" t="s">
        <v>3604</v>
      </c>
      <c r="AL858" t="s">
        <v>3679</v>
      </c>
    </row>
    <row r="859" spans="1:38" hidden="1">
      <c r="A859" t="s">
        <v>5602</v>
      </c>
      <c r="C859" t="s">
        <v>2598</v>
      </c>
      <c r="D859" s="6">
        <v>45022.172500000001</v>
      </c>
      <c r="E859" t="s">
        <v>5603</v>
      </c>
      <c r="F859" t="s">
        <v>5604</v>
      </c>
      <c r="G859" t="s">
        <v>54</v>
      </c>
      <c r="H859" t="s">
        <v>514</v>
      </c>
      <c r="I859">
        <v>0</v>
      </c>
      <c r="J859">
        <v>1</v>
      </c>
      <c r="K859" s="6">
        <v>45021</v>
      </c>
      <c r="L859" t="s">
        <v>5605</v>
      </c>
      <c r="M859">
        <v>71554</v>
      </c>
      <c r="N859">
        <v>1</v>
      </c>
      <c r="O859">
        <v>2665755</v>
      </c>
      <c r="P859" t="s">
        <v>48</v>
      </c>
      <c r="Q859" t="s">
        <v>329</v>
      </c>
      <c r="R859">
        <v>27</v>
      </c>
      <c r="S859" t="s">
        <v>5606</v>
      </c>
      <c r="T859">
        <v>151802</v>
      </c>
      <c r="U859">
        <v>642877</v>
      </c>
      <c r="W859">
        <v>0</v>
      </c>
      <c r="X859" t="s">
        <v>5607</v>
      </c>
      <c r="Y859">
        <v>0</v>
      </c>
      <c r="AA859" t="s">
        <v>2586</v>
      </c>
      <c r="AB859" t="s">
        <v>2587</v>
      </c>
      <c r="AC859" t="s">
        <v>2607</v>
      </c>
      <c r="AH859" t="s">
        <v>2494</v>
      </c>
      <c r="AJ859" t="s">
        <v>5608</v>
      </c>
      <c r="AK859" t="s">
        <v>2590</v>
      </c>
      <c r="AL859" t="s">
        <v>2727</v>
      </c>
    </row>
    <row r="860" spans="1:38" hidden="1">
      <c r="A860" t="s">
        <v>5609</v>
      </c>
      <c r="C860" t="s">
        <v>2709</v>
      </c>
      <c r="D860" s="6">
        <v>45022.172488425924</v>
      </c>
      <c r="E860" t="s">
        <v>5610</v>
      </c>
      <c r="F860" t="s">
        <v>5611</v>
      </c>
      <c r="G860" t="s">
        <v>122</v>
      </c>
      <c r="H860" t="s">
        <v>752</v>
      </c>
      <c r="I860">
        <v>0</v>
      </c>
      <c r="J860">
        <v>2</v>
      </c>
      <c r="K860" s="6">
        <v>45022</v>
      </c>
      <c r="L860" t="s">
        <v>5612</v>
      </c>
      <c r="M860">
        <v>2428.1999999999998</v>
      </c>
      <c r="N860">
        <v>76</v>
      </c>
      <c r="O860">
        <v>317817</v>
      </c>
      <c r="P860" t="s">
        <v>48</v>
      </c>
      <c r="Q860" t="s">
        <v>329</v>
      </c>
      <c r="R860">
        <v>27</v>
      </c>
      <c r="S860" t="s">
        <v>5613</v>
      </c>
      <c r="T860">
        <v>121688</v>
      </c>
      <c r="U860">
        <v>642876</v>
      </c>
      <c r="W860">
        <v>0</v>
      </c>
      <c r="X860" t="s">
        <v>5607</v>
      </c>
      <c r="Y860">
        <v>0</v>
      </c>
      <c r="AA860" t="s">
        <v>2586</v>
      </c>
      <c r="AB860" t="s">
        <v>2606</v>
      </c>
      <c r="AC860" t="s">
        <v>2607</v>
      </c>
      <c r="AH860" t="s">
        <v>2494</v>
      </c>
      <c r="AJ860" t="s">
        <v>5608</v>
      </c>
      <c r="AK860" t="s">
        <v>122</v>
      </c>
      <c r="AL860" t="s">
        <v>2727</v>
      </c>
    </row>
    <row r="861" spans="1:38" hidden="1">
      <c r="A861" t="s">
        <v>5614</v>
      </c>
      <c r="C861" t="s">
        <v>2598</v>
      </c>
      <c r="D861" s="6">
        <v>45034.198680555557</v>
      </c>
      <c r="E861" t="s">
        <v>5615</v>
      </c>
      <c r="F861" t="s">
        <v>5616</v>
      </c>
      <c r="G861" t="s">
        <v>54</v>
      </c>
      <c r="H861" t="s">
        <v>137</v>
      </c>
      <c r="I861">
        <v>0</v>
      </c>
      <c r="J861">
        <v>0</v>
      </c>
      <c r="K861" s="6">
        <v>45034.000694444447</v>
      </c>
      <c r="L861" t="s">
        <v>3018</v>
      </c>
      <c r="M861">
        <v>267136</v>
      </c>
      <c r="N861">
        <v>1</v>
      </c>
      <c r="O861">
        <v>9952153</v>
      </c>
      <c r="P861" t="s">
        <v>48</v>
      </c>
      <c r="Q861" t="s">
        <v>329</v>
      </c>
      <c r="R861">
        <v>1106</v>
      </c>
      <c r="S861" t="s">
        <v>3019</v>
      </c>
      <c r="T861">
        <v>48724</v>
      </c>
      <c r="U861">
        <v>642877</v>
      </c>
      <c r="W861">
        <v>0</v>
      </c>
      <c r="X861" t="s">
        <v>2585</v>
      </c>
      <c r="Y861">
        <v>0</v>
      </c>
      <c r="AA861" t="s">
        <v>2586</v>
      </c>
      <c r="AB861" t="s">
        <v>2606</v>
      </c>
      <c r="AC861" t="s">
        <v>2607</v>
      </c>
      <c r="AJ861" t="s">
        <v>5617</v>
      </c>
      <c r="AK861" t="s">
        <v>2590</v>
      </c>
      <c r="AL861" t="s">
        <v>2727</v>
      </c>
    </row>
    <row r="862" spans="1:38" hidden="1">
      <c r="A862" t="s">
        <v>5618</v>
      </c>
      <c r="C862" t="s">
        <v>2598</v>
      </c>
      <c r="D862" s="6">
        <v>45022.172534722224</v>
      </c>
      <c r="E862" t="s">
        <v>5619</v>
      </c>
      <c r="F862" t="s">
        <v>5620</v>
      </c>
      <c r="G862" t="s">
        <v>54</v>
      </c>
      <c r="H862" t="s">
        <v>53</v>
      </c>
      <c r="I862">
        <v>0</v>
      </c>
      <c r="J862">
        <v>0</v>
      </c>
      <c r="K862" s="6">
        <v>45021.921064814815</v>
      </c>
      <c r="L862" t="s">
        <v>2048</v>
      </c>
      <c r="M862">
        <v>26667</v>
      </c>
      <c r="N862">
        <v>1</v>
      </c>
      <c r="O862">
        <v>993472</v>
      </c>
      <c r="P862" t="s">
        <v>48</v>
      </c>
      <c r="Q862" t="s">
        <v>329</v>
      </c>
      <c r="R862">
        <v>1106</v>
      </c>
      <c r="S862" t="s">
        <v>5621</v>
      </c>
      <c r="T862">
        <v>125887</v>
      </c>
      <c r="U862">
        <v>642877</v>
      </c>
      <c r="W862">
        <v>0</v>
      </c>
      <c r="X862" t="s">
        <v>5607</v>
      </c>
      <c r="Y862">
        <v>0</v>
      </c>
      <c r="AA862" t="s">
        <v>2586</v>
      </c>
      <c r="AB862" t="s">
        <v>2595</v>
      </c>
      <c r="AC862" t="s">
        <v>2607</v>
      </c>
      <c r="AJ862" t="s">
        <v>5608</v>
      </c>
      <c r="AK862" t="s">
        <v>2590</v>
      </c>
      <c r="AL862" t="s">
        <v>2727</v>
      </c>
    </row>
    <row r="863" spans="1:38" hidden="1">
      <c r="A863" t="s">
        <v>5622</v>
      </c>
      <c r="C863" t="s">
        <v>2709</v>
      </c>
      <c r="D863" s="6">
        <v>45034.198645833334</v>
      </c>
      <c r="E863" t="s">
        <v>5623</v>
      </c>
      <c r="F863" t="s">
        <v>5624</v>
      </c>
      <c r="G863" t="s">
        <v>122</v>
      </c>
      <c r="H863" t="s">
        <v>3222</v>
      </c>
      <c r="I863">
        <v>0</v>
      </c>
      <c r="J863">
        <v>18</v>
      </c>
      <c r="K863" s="6">
        <v>45034</v>
      </c>
      <c r="L863" t="s">
        <v>5625</v>
      </c>
      <c r="M863">
        <v>9330</v>
      </c>
      <c r="N863">
        <v>150</v>
      </c>
      <c r="O863">
        <v>1217029</v>
      </c>
      <c r="P863" t="s">
        <v>48</v>
      </c>
      <c r="Q863" t="s">
        <v>329</v>
      </c>
      <c r="R863">
        <v>27</v>
      </c>
      <c r="S863" t="s">
        <v>5626</v>
      </c>
      <c r="T863">
        <v>121219</v>
      </c>
      <c r="U863">
        <v>642876</v>
      </c>
      <c r="W863">
        <v>0</v>
      </c>
      <c r="X863" t="s">
        <v>2585</v>
      </c>
      <c r="Y863">
        <v>0</v>
      </c>
      <c r="AA863" t="s">
        <v>2586</v>
      </c>
      <c r="AB863" t="s">
        <v>2595</v>
      </c>
      <c r="AC863" t="s">
        <v>2607</v>
      </c>
      <c r="AJ863" t="s">
        <v>5617</v>
      </c>
      <c r="AK863" t="s">
        <v>122</v>
      </c>
      <c r="AL863" t="s">
        <v>2727</v>
      </c>
    </row>
    <row r="864" spans="1:38" hidden="1">
      <c r="A864" t="s">
        <v>5627</v>
      </c>
      <c r="C864" t="s">
        <v>2598</v>
      </c>
      <c r="D864" s="6">
        <v>45039.127997685187</v>
      </c>
      <c r="E864" t="s">
        <v>5628</v>
      </c>
      <c r="F864" t="s">
        <v>5629</v>
      </c>
      <c r="G864" t="s">
        <v>54</v>
      </c>
      <c r="H864" t="s">
        <v>137</v>
      </c>
      <c r="I864">
        <v>0</v>
      </c>
      <c r="J864">
        <v>0</v>
      </c>
      <c r="K864" s="6">
        <v>45038.000162037039</v>
      </c>
      <c r="L864" t="s">
        <v>2630</v>
      </c>
      <c r="M864">
        <v>267136</v>
      </c>
      <c r="N864">
        <v>1</v>
      </c>
      <c r="O864">
        <v>9952153</v>
      </c>
      <c r="P864" t="s">
        <v>48</v>
      </c>
      <c r="Q864" t="s">
        <v>329</v>
      </c>
      <c r="R864">
        <v>1106</v>
      </c>
      <c r="S864" t="s">
        <v>2634</v>
      </c>
      <c r="T864">
        <v>48724</v>
      </c>
      <c r="U864">
        <v>642877</v>
      </c>
      <c r="W864">
        <v>0</v>
      </c>
      <c r="X864" t="s">
        <v>2585</v>
      </c>
      <c r="Y864">
        <v>0</v>
      </c>
      <c r="AA864" t="s">
        <v>2586</v>
      </c>
      <c r="AB864" t="s">
        <v>2595</v>
      </c>
      <c r="AC864" t="s">
        <v>2588</v>
      </c>
      <c r="AJ864" t="s">
        <v>5630</v>
      </c>
      <c r="AK864" t="s">
        <v>2590</v>
      </c>
      <c r="AL864" t="s">
        <v>2727</v>
      </c>
    </row>
    <row r="865" spans="1:38" hidden="1">
      <c r="A865" t="s">
        <v>5631</v>
      </c>
      <c r="C865" t="s">
        <v>2598</v>
      </c>
      <c r="D865" s="6">
        <v>45030.243171296293</v>
      </c>
      <c r="E865" t="s">
        <v>5632</v>
      </c>
      <c r="F865" t="s">
        <v>5633</v>
      </c>
      <c r="G865" t="s">
        <v>54</v>
      </c>
      <c r="H865" t="s">
        <v>612</v>
      </c>
      <c r="I865">
        <v>0</v>
      </c>
      <c r="J865">
        <v>0</v>
      </c>
      <c r="K865" s="6">
        <v>45029.656099537038</v>
      </c>
      <c r="L865" t="s">
        <v>5634</v>
      </c>
      <c r="M865">
        <v>197006</v>
      </c>
      <c r="N865">
        <v>1</v>
      </c>
      <c r="O865">
        <v>7339450</v>
      </c>
      <c r="P865" t="s">
        <v>48</v>
      </c>
      <c r="Q865" t="s">
        <v>329</v>
      </c>
      <c r="R865">
        <v>1106</v>
      </c>
      <c r="S865" t="s">
        <v>5635</v>
      </c>
      <c r="T865">
        <v>61654</v>
      </c>
      <c r="U865">
        <v>642877</v>
      </c>
      <c r="W865">
        <v>0</v>
      </c>
      <c r="X865" t="s">
        <v>2585</v>
      </c>
      <c r="Y865">
        <v>0</v>
      </c>
      <c r="AA865" t="s">
        <v>2594</v>
      </c>
      <c r="AB865" t="s">
        <v>2595</v>
      </c>
      <c r="AC865" t="s">
        <v>2607</v>
      </c>
      <c r="AG865" t="s">
        <v>5636</v>
      </c>
      <c r="AH865" t="s">
        <v>2494</v>
      </c>
      <c r="AJ865" t="s">
        <v>5637</v>
      </c>
      <c r="AK865" t="s">
        <v>2590</v>
      </c>
      <c r="AL865" t="s">
        <v>2727</v>
      </c>
    </row>
    <row r="866" spans="1:38" hidden="1">
      <c r="A866" t="s">
        <v>5638</v>
      </c>
      <c r="C866" t="s">
        <v>2970</v>
      </c>
      <c r="D866" s="6">
        <v>45026.094652777778</v>
      </c>
      <c r="E866" t="s">
        <v>5639</v>
      </c>
      <c r="F866" t="s">
        <v>5640</v>
      </c>
      <c r="G866" t="s">
        <v>54</v>
      </c>
      <c r="H866" t="s">
        <v>1089</v>
      </c>
      <c r="I866">
        <v>0</v>
      </c>
      <c r="J866">
        <v>0</v>
      </c>
      <c r="K866" s="6">
        <v>45025.358483796299</v>
      </c>
      <c r="L866" t="s">
        <v>5641</v>
      </c>
      <c r="M866">
        <v>2440</v>
      </c>
      <c r="N866">
        <v>1</v>
      </c>
      <c r="O866">
        <v>90897</v>
      </c>
      <c r="P866" t="s">
        <v>48</v>
      </c>
      <c r="Q866" t="s">
        <v>329</v>
      </c>
      <c r="R866">
        <v>1106</v>
      </c>
      <c r="S866" t="s">
        <v>5642</v>
      </c>
      <c r="T866">
        <v>113699</v>
      </c>
      <c r="U866">
        <v>642902</v>
      </c>
      <c r="W866">
        <v>0</v>
      </c>
      <c r="X866" t="s">
        <v>2585</v>
      </c>
      <c r="Y866">
        <v>0</v>
      </c>
      <c r="AA866" t="s">
        <v>2594</v>
      </c>
      <c r="AB866" t="s">
        <v>2595</v>
      </c>
      <c r="AC866" t="s">
        <v>2607</v>
      </c>
      <c r="AG866" t="s">
        <v>5643</v>
      </c>
      <c r="AH866" t="s">
        <v>2494</v>
      </c>
      <c r="AJ866" t="s">
        <v>5644</v>
      </c>
      <c r="AK866" t="s">
        <v>2590</v>
      </c>
      <c r="AL866" t="s">
        <v>2727</v>
      </c>
    </row>
    <row r="867" spans="1:38" hidden="1">
      <c r="A867" t="s">
        <v>5645</v>
      </c>
      <c r="C867" t="s">
        <v>2598</v>
      </c>
      <c r="D867" s="6">
        <v>45021.233229166668</v>
      </c>
      <c r="E867" t="s">
        <v>5646</v>
      </c>
      <c r="F867" t="s">
        <v>5647</v>
      </c>
      <c r="G867" t="s">
        <v>54</v>
      </c>
      <c r="H867" t="s">
        <v>514</v>
      </c>
      <c r="I867">
        <v>0</v>
      </c>
      <c r="J867">
        <v>1</v>
      </c>
      <c r="K867" s="6">
        <v>45020</v>
      </c>
      <c r="L867" t="s">
        <v>5605</v>
      </c>
      <c r="M867">
        <v>71554</v>
      </c>
      <c r="N867">
        <v>1</v>
      </c>
      <c r="O867">
        <v>2665755</v>
      </c>
      <c r="P867" t="s">
        <v>48</v>
      </c>
      <c r="Q867" t="s">
        <v>329</v>
      </c>
      <c r="R867">
        <v>27</v>
      </c>
      <c r="S867" t="s">
        <v>5606</v>
      </c>
      <c r="T867">
        <v>151802</v>
      </c>
      <c r="U867">
        <v>642877</v>
      </c>
      <c r="W867">
        <v>0</v>
      </c>
      <c r="X867" t="s">
        <v>2585</v>
      </c>
      <c r="Y867">
        <v>0</v>
      </c>
      <c r="AA867" t="s">
        <v>2594</v>
      </c>
      <c r="AB867" t="s">
        <v>2606</v>
      </c>
      <c r="AC867" t="s">
        <v>2607</v>
      </c>
      <c r="AG867" t="s">
        <v>5643</v>
      </c>
      <c r="AH867" t="s">
        <v>2494</v>
      </c>
      <c r="AJ867" t="s">
        <v>5648</v>
      </c>
      <c r="AK867" t="s">
        <v>2590</v>
      </c>
      <c r="AL867" t="s">
        <v>2727</v>
      </c>
    </row>
    <row r="868" spans="1:38" hidden="1">
      <c r="A868" t="s">
        <v>5649</v>
      </c>
      <c r="C868" t="s">
        <v>2598</v>
      </c>
      <c r="D868" s="6">
        <v>45036.179513888892</v>
      </c>
      <c r="E868" t="s">
        <v>5650</v>
      </c>
      <c r="F868" t="s">
        <v>5651</v>
      </c>
      <c r="G868" t="s">
        <v>54</v>
      </c>
      <c r="H868" t="s">
        <v>402</v>
      </c>
      <c r="I868">
        <v>0</v>
      </c>
      <c r="J868">
        <v>1</v>
      </c>
      <c r="K868" s="6">
        <v>45033</v>
      </c>
      <c r="L868" t="s">
        <v>5652</v>
      </c>
      <c r="M868">
        <v>182356</v>
      </c>
      <c r="N868">
        <v>1</v>
      </c>
      <c r="O868">
        <v>6793685</v>
      </c>
      <c r="P868" t="s">
        <v>48</v>
      </c>
      <c r="Q868" t="s">
        <v>329</v>
      </c>
      <c r="R868">
        <v>27</v>
      </c>
      <c r="S868" t="s">
        <v>5653</v>
      </c>
      <c r="T868">
        <v>152112</v>
      </c>
      <c r="U868">
        <v>642877</v>
      </c>
      <c r="W868">
        <v>0</v>
      </c>
      <c r="X868" t="s">
        <v>2585</v>
      </c>
      <c r="Y868">
        <v>0</v>
      </c>
      <c r="AA868" t="s">
        <v>2594</v>
      </c>
      <c r="AB868" t="s">
        <v>2606</v>
      </c>
      <c r="AC868" t="s">
        <v>2607</v>
      </c>
      <c r="AG868" t="s">
        <v>2685</v>
      </c>
      <c r="AH868" t="s">
        <v>2494</v>
      </c>
      <c r="AJ868" t="s">
        <v>5654</v>
      </c>
      <c r="AK868" t="s">
        <v>2590</v>
      </c>
      <c r="AL868" t="s">
        <v>2727</v>
      </c>
    </row>
    <row r="869" spans="1:38" hidden="1">
      <c r="A869" t="s">
        <v>5655</v>
      </c>
      <c r="C869" t="s">
        <v>2598</v>
      </c>
      <c r="D869" s="6">
        <v>45023.179606481484</v>
      </c>
      <c r="E869" t="s">
        <v>5656</v>
      </c>
      <c r="F869" t="s">
        <v>5657</v>
      </c>
      <c r="G869" t="s">
        <v>54</v>
      </c>
      <c r="H869" t="s">
        <v>379</v>
      </c>
      <c r="I869">
        <v>0</v>
      </c>
      <c r="J869">
        <v>0</v>
      </c>
      <c r="K869" s="6">
        <v>45022.806377314817</v>
      </c>
      <c r="L869" t="s">
        <v>4307</v>
      </c>
      <c r="M869">
        <v>126966</v>
      </c>
      <c r="N869">
        <v>1</v>
      </c>
      <c r="O869">
        <v>4730139</v>
      </c>
      <c r="P869" t="s">
        <v>48</v>
      </c>
      <c r="Q869" t="s">
        <v>329</v>
      </c>
      <c r="R869">
        <v>1106</v>
      </c>
      <c r="S869" t="s">
        <v>5658</v>
      </c>
      <c r="T869">
        <v>71657</v>
      </c>
      <c r="U869">
        <v>642877</v>
      </c>
      <c r="W869">
        <v>0</v>
      </c>
      <c r="X869" t="s">
        <v>2585</v>
      </c>
      <c r="Y869">
        <v>0</v>
      </c>
      <c r="AA869" t="s">
        <v>2594</v>
      </c>
      <c r="AB869" t="s">
        <v>2606</v>
      </c>
      <c r="AC869" t="s">
        <v>2607</v>
      </c>
      <c r="AG869" t="s">
        <v>5659</v>
      </c>
      <c r="AH869" t="s">
        <v>2494</v>
      </c>
      <c r="AJ869" t="s">
        <v>5660</v>
      </c>
      <c r="AK869" t="s">
        <v>2590</v>
      </c>
      <c r="AL869" t="s">
        <v>2727</v>
      </c>
    </row>
    <row r="870" spans="1:38" hidden="1">
      <c r="A870" t="s">
        <v>5661</v>
      </c>
      <c r="C870" t="s">
        <v>2709</v>
      </c>
      <c r="D870" s="6">
        <v>45023.179594907408</v>
      </c>
      <c r="E870" t="s">
        <v>5662</v>
      </c>
      <c r="F870" t="s">
        <v>5663</v>
      </c>
      <c r="G870" t="s">
        <v>122</v>
      </c>
      <c r="H870" t="s">
        <v>1369</v>
      </c>
      <c r="I870">
        <v>0</v>
      </c>
      <c r="J870">
        <v>13</v>
      </c>
      <c r="K870" s="6">
        <v>45023</v>
      </c>
      <c r="L870" t="s">
        <v>4307</v>
      </c>
      <c r="M870">
        <v>276276</v>
      </c>
      <c r="N870">
        <v>1012</v>
      </c>
      <c r="O870">
        <v>10175</v>
      </c>
      <c r="P870" t="s">
        <v>48</v>
      </c>
      <c r="Q870" t="s">
        <v>329</v>
      </c>
      <c r="R870">
        <v>27</v>
      </c>
      <c r="S870" t="s">
        <v>4308</v>
      </c>
      <c r="T870">
        <v>397651</v>
      </c>
      <c r="U870">
        <v>642876</v>
      </c>
      <c r="W870">
        <v>0</v>
      </c>
      <c r="X870" t="s">
        <v>2585</v>
      </c>
      <c r="Y870">
        <v>0</v>
      </c>
      <c r="AA870" t="s">
        <v>2594</v>
      </c>
      <c r="AB870" t="s">
        <v>2606</v>
      </c>
      <c r="AC870" t="s">
        <v>2607</v>
      </c>
      <c r="AG870" t="s">
        <v>5659</v>
      </c>
      <c r="AH870" t="s">
        <v>2494</v>
      </c>
      <c r="AJ870" t="s">
        <v>5660</v>
      </c>
      <c r="AK870" t="s">
        <v>122</v>
      </c>
      <c r="AL870" t="s">
        <v>2727</v>
      </c>
    </row>
    <row r="871" spans="1:38" hidden="1">
      <c r="A871" t="s">
        <v>5664</v>
      </c>
      <c r="C871" t="s">
        <v>2598</v>
      </c>
      <c r="D871" s="6">
        <v>45023.1796412037</v>
      </c>
      <c r="E871" t="s">
        <v>5665</v>
      </c>
      <c r="F871" t="s">
        <v>5666</v>
      </c>
      <c r="G871" t="s">
        <v>54</v>
      </c>
      <c r="H871" t="s">
        <v>698</v>
      </c>
      <c r="I871">
        <v>0</v>
      </c>
      <c r="J871">
        <v>0</v>
      </c>
      <c r="K871" s="6">
        <v>45022.011608796296</v>
      </c>
      <c r="L871" t="s">
        <v>322</v>
      </c>
      <c r="M871">
        <v>256657</v>
      </c>
      <c r="N871">
        <v>1</v>
      </c>
      <c r="O871">
        <v>9561753</v>
      </c>
      <c r="P871" t="s">
        <v>48</v>
      </c>
      <c r="Q871" t="s">
        <v>329</v>
      </c>
      <c r="R871">
        <v>27</v>
      </c>
      <c r="S871" t="s">
        <v>5667</v>
      </c>
      <c r="T871">
        <v>169489</v>
      </c>
      <c r="U871">
        <v>642877</v>
      </c>
      <c r="W871">
        <v>0</v>
      </c>
      <c r="X871" t="s">
        <v>2585</v>
      </c>
      <c r="Y871">
        <v>0</v>
      </c>
      <c r="AA871" t="s">
        <v>2594</v>
      </c>
      <c r="AB871" t="s">
        <v>2595</v>
      </c>
      <c r="AC871" t="s">
        <v>2607</v>
      </c>
      <c r="AG871" t="s">
        <v>5659</v>
      </c>
      <c r="AH871" t="s">
        <v>2494</v>
      </c>
      <c r="AJ871" t="s">
        <v>5660</v>
      </c>
      <c r="AK871" t="s">
        <v>2590</v>
      </c>
      <c r="AL871" t="s">
        <v>2727</v>
      </c>
    </row>
    <row r="872" spans="1:38" hidden="1">
      <c r="A872" t="s">
        <v>5668</v>
      </c>
      <c r="C872" t="s">
        <v>2709</v>
      </c>
      <c r="D872" s="6">
        <v>45023.179571759261</v>
      </c>
      <c r="E872" t="s">
        <v>5669</v>
      </c>
      <c r="F872" t="s">
        <v>5670</v>
      </c>
      <c r="G872" t="s">
        <v>122</v>
      </c>
      <c r="H872" t="s">
        <v>267</v>
      </c>
      <c r="I872">
        <v>0</v>
      </c>
      <c r="J872">
        <v>9</v>
      </c>
      <c r="K872" s="6">
        <v>45023</v>
      </c>
      <c r="L872" t="s">
        <v>322</v>
      </c>
      <c r="M872">
        <v>6097.6</v>
      </c>
      <c r="N872">
        <v>296</v>
      </c>
      <c r="O872">
        <v>105134</v>
      </c>
      <c r="P872" t="s">
        <v>48</v>
      </c>
      <c r="Q872" t="s">
        <v>329</v>
      </c>
      <c r="R872">
        <v>27</v>
      </c>
      <c r="S872" t="s">
        <v>5516</v>
      </c>
      <c r="T872">
        <v>121686</v>
      </c>
      <c r="U872">
        <v>642876</v>
      </c>
      <c r="W872">
        <v>0</v>
      </c>
      <c r="X872" t="s">
        <v>2585</v>
      </c>
      <c r="Y872">
        <v>0</v>
      </c>
      <c r="AA872" t="s">
        <v>2594</v>
      </c>
      <c r="AB872" t="s">
        <v>2595</v>
      </c>
      <c r="AC872" t="s">
        <v>2607</v>
      </c>
      <c r="AG872" t="s">
        <v>5659</v>
      </c>
      <c r="AH872" t="s">
        <v>2494</v>
      </c>
      <c r="AJ872" t="s">
        <v>5660</v>
      </c>
      <c r="AK872" t="s">
        <v>122</v>
      </c>
      <c r="AL872" t="s">
        <v>2727</v>
      </c>
    </row>
    <row r="873" spans="1:38" hidden="1">
      <c r="A873" t="s">
        <v>5671</v>
      </c>
      <c r="C873" t="s">
        <v>2598</v>
      </c>
      <c r="D873" s="6">
        <v>45023.1796412037</v>
      </c>
      <c r="E873" t="s">
        <v>5672</v>
      </c>
      <c r="F873" t="s">
        <v>5673</v>
      </c>
      <c r="G873" t="s">
        <v>54</v>
      </c>
      <c r="H873" t="s">
        <v>896</v>
      </c>
      <c r="I873">
        <v>0</v>
      </c>
      <c r="J873">
        <v>0</v>
      </c>
      <c r="K873" s="6">
        <v>45022.885648148149</v>
      </c>
      <c r="L873" t="s">
        <v>2630</v>
      </c>
      <c r="M873">
        <v>20536</v>
      </c>
      <c r="N873">
        <v>1</v>
      </c>
      <c r="O873">
        <v>765085</v>
      </c>
      <c r="P873" t="s">
        <v>48</v>
      </c>
      <c r="Q873" t="s">
        <v>329</v>
      </c>
      <c r="R873">
        <v>1106</v>
      </c>
      <c r="S873" t="s">
        <v>2634</v>
      </c>
      <c r="T873">
        <v>56480</v>
      </c>
      <c r="U873">
        <v>642877</v>
      </c>
      <c r="W873">
        <v>0</v>
      </c>
      <c r="X873" t="s">
        <v>2585</v>
      </c>
      <c r="Y873">
        <v>0</v>
      </c>
      <c r="AA873" t="s">
        <v>2594</v>
      </c>
      <c r="AB873" t="s">
        <v>2595</v>
      </c>
      <c r="AC873" t="s">
        <v>2607</v>
      </c>
      <c r="AG873" t="s">
        <v>5659</v>
      </c>
      <c r="AH873" t="s">
        <v>2494</v>
      </c>
      <c r="AJ873" t="s">
        <v>5660</v>
      </c>
      <c r="AK873" t="s">
        <v>2590</v>
      </c>
      <c r="AL873" t="s">
        <v>2727</v>
      </c>
    </row>
    <row r="874" spans="1:38" hidden="1">
      <c r="A874" t="s">
        <v>5674</v>
      </c>
      <c r="C874" t="s">
        <v>2598</v>
      </c>
      <c r="D874" s="6">
        <v>45024.129849537036</v>
      </c>
      <c r="E874" t="s">
        <v>5675</v>
      </c>
      <c r="F874" t="s">
        <v>5676</v>
      </c>
      <c r="G874" t="s">
        <v>54</v>
      </c>
      <c r="H874" t="s">
        <v>1297</v>
      </c>
      <c r="I874">
        <v>0</v>
      </c>
      <c r="J874">
        <v>0</v>
      </c>
      <c r="K874" s="6">
        <v>45023.617060185185</v>
      </c>
      <c r="L874" t="s">
        <v>2630</v>
      </c>
      <c r="M874">
        <v>15049</v>
      </c>
      <c r="N874">
        <v>1</v>
      </c>
      <c r="O874">
        <v>502221</v>
      </c>
      <c r="P874" t="s">
        <v>48</v>
      </c>
      <c r="Q874" t="s">
        <v>329</v>
      </c>
      <c r="R874">
        <v>1106</v>
      </c>
      <c r="S874" t="s">
        <v>2634</v>
      </c>
      <c r="T874">
        <v>118796</v>
      </c>
      <c r="U874">
        <v>642877</v>
      </c>
      <c r="W874">
        <v>0</v>
      </c>
      <c r="X874" t="s">
        <v>2585</v>
      </c>
      <c r="Y874">
        <v>0</v>
      </c>
      <c r="AA874" t="s">
        <v>2594</v>
      </c>
      <c r="AB874" t="s">
        <v>2606</v>
      </c>
      <c r="AC874" t="s">
        <v>2607</v>
      </c>
      <c r="AG874" t="s">
        <v>5659</v>
      </c>
      <c r="AH874" t="s">
        <v>2494</v>
      </c>
      <c r="AJ874" t="s">
        <v>5660</v>
      </c>
      <c r="AK874" t="s">
        <v>2590</v>
      </c>
      <c r="AL874" t="s">
        <v>2727</v>
      </c>
    </row>
    <row r="875" spans="1:38" hidden="1">
      <c r="A875" t="s">
        <v>5677</v>
      </c>
      <c r="C875" t="s">
        <v>2709</v>
      </c>
      <c r="D875" s="6">
        <v>45025.161006944443</v>
      </c>
      <c r="E875" t="s">
        <v>5678</v>
      </c>
      <c r="F875" t="s">
        <v>5679</v>
      </c>
      <c r="G875" t="s">
        <v>122</v>
      </c>
      <c r="H875" t="s">
        <v>3800</v>
      </c>
      <c r="I875">
        <v>0</v>
      </c>
      <c r="J875">
        <v>7</v>
      </c>
      <c r="K875" s="6">
        <v>45025</v>
      </c>
      <c r="L875" t="s">
        <v>4554</v>
      </c>
      <c r="M875">
        <v>24514.560000000001</v>
      </c>
      <c r="N875">
        <v>504</v>
      </c>
      <c r="O875">
        <v>647622</v>
      </c>
      <c r="P875" t="s">
        <v>48</v>
      </c>
      <c r="Q875" t="s">
        <v>329</v>
      </c>
      <c r="R875">
        <v>27</v>
      </c>
      <c r="S875" t="s">
        <v>4673</v>
      </c>
      <c r="T875">
        <v>121280</v>
      </c>
      <c r="U875">
        <v>642876</v>
      </c>
      <c r="W875">
        <v>0</v>
      </c>
      <c r="X875" t="s">
        <v>2585</v>
      </c>
      <c r="Y875">
        <v>0</v>
      </c>
      <c r="AA875" t="s">
        <v>2594</v>
      </c>
      <c r="AB875" t="s">
        <v>2595</v>
      </c>
      <c r="AC875" t="s">
        <v>2607</v>
      </c>
      <c r="AG875" t="s">
        <v>2685</v>
      </c>
      <c r="AJ875" t="s">
        <v>5680</v>
      </c>
      <c r="AK875" t="s">
        <v>122</v>
      </c>
      <c r="AL875" t="s">
        <v>2727</v>
      </c>
    </row>
    <row r="876" spans="1:38" hidden="1">
      <c r="A876" t="s">
        <v>5681</v>
      </c>
      <c r="C876" t="s">
        <v>2598</v>
      </c>
      <c r="D876" s="6">
        <v>45044.184247685182</v>
      </c>
      <c r="E876" t="s">
        <v>5682</v>
      </c>
      <c r="F876" t="s">
        <v>5683</v>
      </c>
      <c r="G876" t="s">
        <v>54</v>
      </c>
      <c r="H876" t="s">
        <v>402</v>
      </c>
      <c r="I876">
        <v>0</v>
      </c>
      <c r="J876">
        <v>1</v>
      </c>
      <c r="K876" s="6">
        <v>45043</v>
      </c>
      <c r="L876" t="s">
        <v>5684</v>
      </c>
      <c r="M876">
        <v>182356</v>
      </c>
      <c r="N876">
        <v>1</v>
      </c>
      <c r="O876">
        <v>6793685</v>
      </c>
      <c r="P876" t="s">
        <v>48</v>
      </c>
      <c r="Q876" t="s">
        <v>329</v>
      </c>
      <c r="R876">
        <v>27</v>
      </c>
      <c r="S876" t="s">
        <v>5685</v>
      </c>
      <c r="T876">
        <v>152112</v>
      </c>
      <c r="U876">
        <v>642877</v>
      </c>
      <c r="W876">
        <v>0</v>
      </c>
      <c r="X876" t="s">
        <v>2585</v>
      </c>
      <c r="Y876">
        <v>0</v>
      </c>
      <c r="AA876" t="s">
        <v>2594</v>
      </c>
      <c r="AB876" t="s">
        <v>2606</v>
      </c>
      <c r="AC876" t="s">
        <v>2588</v>
      </c>
      <c r="AG876" t="s">
        <v>2685</v>
      </c>
      <c r="AJ876" t="s">
        <v>5686</v>
      </c>
      <c r="AK876" t="s">
        <v>2590</v>
      </c>
      <c r="AL876" t="s">
        <v>2727</v>
      </c>
    </row>
    <row r="877" spans="1:38" hidden="1">
      <c r="A877" t="s">
        <v>5687</v>
      </c>
      <c r="C877" t="s">
        <v>2598</v>
      </c>
      <c r="D877" s="6">
        <v>45046.11383101852</v>
      </c>
      <c r="E877" t="s">
        <v>5688</v>
      </c>
      <c r="F877" t="s">
        <v>5689</v>
      </c>
      <c r="G877" t="s">
        <v>54</v>
      </c>
      <c r="H877" t="s">
        <v>402</v>
      </c>
      <c r="I877">
        <v>0</v>
      </c>
      <c r="J877">
        <v>1</v>
      </c>
      <c r="K877" s="6">
        <v>45045</v>
      </c>
      <c r="L877" t="s">
        <v>5690</v>
      </c>
      <c r="M877">
        <v>182356</v>
      </c>
      <c r="N877">
        <v>1</v>
      </c>
      <c r="O877">
        <v>6793685</v>
      </c>
      <c r="P877" t="s">
        <v>48</v>
      </c>
      <c r="Q877" t="s">
        <v>329</v>
      </c>
      <c r="R877">
        <v>27</v>
      </c>
      <c r="S877" t="s">
        <v>5691</v>
      </c>
      <c r="T877">
        <v>152112</v>
      </c>
      <c r="U877">
        <v>642877</v>
      </c>
      <c r="W877">
        <v>0</v>
      </c>
      <c r="X877" t="s">
        <v>2585</v>
      </c>
      <c r="Y877">
        <v>0</v>
      </c>
      <c r="AA877" t="s">
        <v>2594</v>
      </c>
      <c r="AB877" t="s">
        <v>2595</v>
      </c>
      <c r="AC877" t="s">
        <v>2588</v>
      </c>
      <c r="AG877" t="s">
        <v>2685</v>
      </c>
      <c r="AJ877" t="s">
        <v>2705</v>
      </c>
      <c r="AK877" t="s">
        <v>2590</v>
      </c>
      <c r="AL877" t="s">
        <v>2727</v>
      </c>
    </row>
    <row r="878" spans="1:38" hidden="1">
      <c r="A878" t="s">
        <v>5692</v>
      </c>
      <c r="C878" t="s">
        <v>2598</v>
      </c>
      <c r="D878" s="6">
        <v>45019.230914351851</v>
      </c>
      <c r="E878" t="s">
        <v>5693</v>
      </c>
      <c r="F878" t="s">
        <v>5694</v>
      </c>
      <c r="G878" t="s">
        <v>54</v>
      </c>
      <c r="H878" t="s">
        <v>145</v>
      </c>
      <c r="I878">
        <v>0</v>
      </c>
      <c r="J878">
        <v>0</v>
      </c>
      <c r="K878" s="6">
        <v>45018.000578703701</v>
      </c>
      <c r="L878" t="s">
        <v>5695</v>
      </c>
      <c r="M878">
        <v>261016</v>
      </c>
      <c r="N878">
        <v>1</v>
      </c>
      <c r="O878">
        <v>9724171</v>
      </c>
      <c r="P878" t="s">
        <v>48</v>
      </c>
      <c r="Q878" t="s">
        <v>329</v>
      </c>
      <c r="R878">
        <v>1106</v>
      </c>
      <c r="S878" t="s">
        <v>5696</v>
      </c>
      <c r="T878">
        <v>41220</v>
      </c>
      <c r="U878">
        <v>642877</v>
      </c>
      <c r="W878">
        <v>0</v>
      </c>
      <c r="X878" t="s">
        <v>2585</v>
      </c>
      <c r="Y878">
        <v>0</v>
      </c>
      <c r="AA878" t="s">
        <v>2594</v>
      </c>
      <c r="AB878" t="s">
        <v>2595</v>
      </c>
      <c r="AC878" t="s">
        <v>2588</v>
      </c>
      <c r="AG878" t="s">
        <v>5643</v>
      </c>
      <c r="AJ878" t="s">
        <v>5697</v>
      </c>
      <c r="AK878" t="s">
        <v>2590</v>
      </c>
      <c r="AL878" t="s">
        <v>2727</v>
      </c>
    </row>
    <row r="879" spans="1:38" hidden="1">
      <c r="A879" t="s">
        <v>5698</v>
      </c>
      <c r="C879" t="s">
        <v>2598</v>
      </c>
      <c r="D879" s="6">
        <v>45017.245844907404</v>
      </c>
      <c r="E879" t="s">
        <v>5699</v>
      </c>
      <c r="F879" t="s">
        <v>5700</v>
      </c>
      <c r="G879" t="s">
        <v>54</v>
      </c>
      <c r="H879" t="s">
        <v>698</v>
      </c>
      <c r="I879">
        <v>0</v>
      </c>
      <c r="J879">
        <v>0</v>
      </c>
      <c r="K879" s="6">
        <v>45017.011689814812</v>
      </c>
      <c r="L879" t="s">
        <v>699</v>
      </c>
      <c r="M879">
        <v>256657</v>
      </c>
      <c r="N879">
        <v>1</v>
      </c>
      <c r="O879">
        <v>9561753</v>
      </c>
      <c r="P879" t="s">
        <v>48</v>
      </c>
      <c r="Q879" t="s">
        <v>329</v>
      </c>
      <c r="R879">
        <v>27</v>
      </c>
      <c r="S879" t="s">
        <v>2753</v>
      </c>
      <c r="T879">
        <v>169489</v>
      </c>
      <c r="U879">
        <v>642877</v>
      </c>
      <c r="W879">
        <v>0</v>
      </c>
      <c r="X879" t="s">
        <v>2585</v>
      </c>
      <c r="Y879">
        <v>0</v>
      </c>
      <c r="AA879" t="s">
        <v>2594</v>
      </c>
      <c r="AB879" t="s">
        <v>2595</v>
      </c>
      <c r="AC879" t="s">
        <v>2588</v>
      </c>
      <c r="AG879" t="s">
        <v>2685</v>
      </c>
      <c r="AJ879" t="s">
        <v>5598</v>
      </c>
      <c r="AK879" t="s">
        <v>2590</v>
      </c>
      <c r="AL879" t="s">
        <v>2727</v>
      </c>
    </row>
    <row r="880" spans="1:38" hidden="1">
      <c r="A880" t="s">
        <v>5701</v>
      </c>
      <c r="C880" t="s">
        <v>2598</v>
      </c>
      <c r="D880" s="6">
        <v>45019.230914351851</v>
      </c>
      <c r="E880" t="s">
        <v>5702</v>
      </c>
      <c r="F880" t="s">
        <v>5703</v>
      </c>
      <c r="G880" t="s">
        <v>54</v>
      </c>
      <c r="H880" t="s">
        <v>698</v>
      </c>
      <c r="I880">
        <v>0</v>
      </c>
      <c r="J880">
        <v>0</v>
      </c>
      <c r="K880" s="6">
        <v>45019.000972222224</v>
      </c>
      <c r="L880" t="s">
        <v>699</v>
      </c>
      <c r="M880">
        <v>256657</v>
      </c>
      <c r="N880">
        <v>1</v>
      </c>
      <c r="O880">
        <v>9561753</v>
      </c>
      <c r="P880" t="s">
        <v>48</v>
      </c>
      <c r="Q880" t="s">
        <v>329</v>
      </c>
      <c r="R880">
        <v>27</v>
      </c>
      <c r="S880" t="s">
        <v>2753</v>
      </c>
      <c r="T880">
        <v>169489</v>
      </c>
      <c r="U880">
        <v>642877</v>
      </c>
      <c r="W880">
        <v>0</v>
      </c>
      <c r="X880" t="s">
        <v>2585</v>
      </c>
      <c r="Y880">
        <v>0</v>
      </c>
      <c r="AA880" t="s">
        <v>2594</v>
      </c>
      <c r="AB880" t="s">
        <v>2606</v>
      </c>
      <c r="AC880" t="s">
        <v>2588</v>
      </c>
      <c r="AG880" t="s">
        <v>2685</v>
      </c>
      <c r="AJ880" t="s">
        <v>5598</v>
      </c>
      <c r="AK880" t="s">
        <v>2590</v>
      </c>
      <c r="AL880" t="s">
        <v>2727</v>
      </c>
    </row>
    <row r="881" spans="1:38" hidden="1">
      <c r="A881" t="s">
        <v>5704</v>
      </c>
      <c r="C881" t="s">
        <v>2598</v>
      </c>
      <c r="D881" s="6">
        <v>45025.161076388889</v>
      </c>
      <c r="E881" t="s">
        <v>5705</v>
      </c>
      <c r="F881" t="s">
        <v>5706</v>
      </c>
      <c r="G881" t="s">
        <v>54</v>
      </c>
      <c r="H881" t="s">
        <v>3949</v>
      </c>
      <c r="I881">
        <v>0</v>
      </c>
      <c r="J881">
        <v>1</v>
      </c>
      <c r="K881" s="6">
        <v>45024</v>
      </c>
      <c r="L881" t="s">
        <v>4554</v>
      </c>
      <c r="M881">
        <v>11952</v>
      </c>
      <c r="N881">
        <v>1</v>
      </c>
      <c r="O881">
        <v>445269</v>
      </c>
      <c r="P881" t="s">
        <v>48</v>
      </c>
      <c r="Q881" t="s">
        <v>329</v>
      </c>
      <c r="R881">
        <v>27</v>
      </c>
      <c r="S881" t="s">
        <v>5707</v>
      </c>
      <c r="T881">
        <v>148178</v>
      </c>
      <c r="U881">
        <v>642877</v>
      </c>
      <c r="W881">
        <v>0</v>
      </c>
      <c r="X881" t="s">
        <v>2585</v>
      </c>
      <c r="Y881">
        <v>0</v>
      </c>
      <c r="AA881" t="s">
        <v>2594</v>
      </c>
      <c r="AB881" t="s">
        <v>2606</v>
      </c>
      <c r="AC881" t="s">
        <v>2588</v>
      </c>
      <c r="AG881" t="s">
        <v>2685</v>
      </c>
      <c r="AJ881" t="s">
        <v>3145</v>
      </c>
      <c r="AK881" t="s">
        <v>2590</v>
      </c>
      <c r="AL881" t="s">
        <v>2727</v>
      </c>
    </row>
    <row r="882" spans="1:38" hidden="1">
      <c r="A882" t="s">
        <v>5708</v>
      </c>
      <c r="C882" t="s">
        <v>2598</v>
      </c>
      <c r="D882" s="6">
        <v>45022.172511574077</v>
      </c>
      <c r="E882" t="s">
        <v>5709</v>
      </c>
      <c r="F882" t="s">
        <v>4759</v>
      </c>
      <c r="G882" t="s">
        <v>54</v>
      </c>
      <c r="H882" t="s">
        <v>137</v>
      </c>
      <c r="I882">
        <v>0</v>
      </c>
      <c r="J882">
        <v>0</v>
      </c>
      <c r="K882" s="6">
        <v>45021.000659722224</v>
      </c>
      <c r="L882" t="s">
        <v>5710</v>
      </c>
      <c r="M882">
        <v>267136</v>
      </c>
      <c r="N882">
        <v>1</v>
      </c>
      <c r="O882">
        <v>9952153</v>
      </c>
      <c r="P882" t="s">
        <v>48</v>
      </c>
      <c r="Q882" t="s">
        <v>329</v>
      </c>
      <c r="R882">
        <v>1106</v>
      </c>
      <c r="S882" t="s">
        <v>5711</v>
      </c>
      <c r="T882">
        <v>48724</v>
      </c>
      <c r="U882">
        <v>642877</v>
      </c>
      <c r="W882">
        <v>0</v>
      </c>
      <c r="X882" t="s">
        <v>2585</v>
      </c>
      <c r="Y882">
        <v>0</v>
      </c>
      <c r="AA882" t="s">
        <v>2594</v>
      </c>
      <c r="AB882" t="s">
        <v>2595</v>
      </c>
      <c r="AC882" t="s">
        <v>2588</v>
      </c>
      <c r="AG882" t="s">
        <v>2685</v>
      </c>
      <c r="AJ882" t="s">
        <v>5712</v>
      </c>
      <c r="AK882" t="s">
        <v>2590</v>
      </c>
      <c r="AL882" t="s">
        <v>2727</v>
      </c>
    </row>
    <row r="883" spans="1:38" hidden="1">
      <c r="A883" t="s">
        <v>5713</v>
      </c>
      <c r="C883" t="s">
        <v>2598</v>
      </c>
      <c r="D883" s="6">
        <v>45028.206550925926</v>
      </c>
      <c r="E883" t="s">
        <v>5714</v>
      </c>
      <c r="F883" t="s">
        <v>2990</v>
      </c>
      <c r="G883" t="s">
        <v>54</v>
      </c>
      <c r="H883" t="s">
        <v>137</v>
      </c>
      <c r="I883">
        <v>0</v>
      </c>
      <c r="J883">
        <v>0</v>
      </c>
      <c r="K883" s="6">
        <v>45028.000185185185</v>
      </c>
      <c r="L883" t="s">
        <v>5710</v>
      </c>
      <c r="M883">
        <v>267136</v>
      </c>
      <c r="N883">
        <v>1</v>
      </c>
      <c r="O883">
        <v>9952153</v>
      </c>
      <c r="P883" t="s">
        <v>48</v>
      </c>
      <c r="Q883" t="s">
        <v>329</v>
      </c>
      <c r="R883">
        <v>1106</v>
      </c>
      <c r="S883" t="s">
        <v>5711</v>
      </c>
      <c r="T883">
        <v>48724</v>
      </c>
      <c r="U883">
        <v>642877</v>
      </c>
      <c r="W883">
        <v>0</v>
      </c>
      <c r="X883" t="s">
        <v>2585</v>
      </c>
      <c r="Y883">
        <v>0</v>
      </c>
      <c r="AA883" t="s">
        <v>2594</v>
      </c>
      <c r="AB883" t="s">
        <v>2595</v>
      </c>
      <c r="AC883" t="s">
        <v>2588</v>
      </c>
      <c r="AG883" t="s">
        <v>2685</v>
      </c>
      <c r="AJ883" t="s">
        <v>5712</v>
      </c>
      <c r="AK883" t="s">
        <v>2590</v>
      </c>
      <c r="AL883" t="s">
        <v>2727</v>
      </c>
    </row>
    <row r="884" spans="1:38" hidden="1">
      <c r="A884" t="s">
        <v>5715</v>
      </c>
      <c r="C884" t="s">
        <v>2598</v>
      </c>
      <c r="D884" s="6">
        <v>45021.233182870368</v>
      </c>
      <c r="E884" t="s">
        <v>5716</v>
      </c>
      <c r="F884" t="s">
        <v>5717</v>
      </c>
      <c r="G884" t="s">
        <v>54</v>
      </c>
      <c r="H884" t="s">
        <v>145</v>
      </c>
      <c r="I884">
        <v>0</v>
      </c>
      <c r="J884">
        <v>0</v>
      </c>
      <c r="K884" s="6">
        <v>45020.000243055554</v>
      </c>
      <c r="L884" t="s">
        <v>5718</v>
      </c>
      <c r="M884">
        <v>261016</v>
      </c>
      <c r="N884">
        <v>1</v>
      </c>
      <c r="O884">
        <v>9724171</v>
      </c>
      <c r="P884" t="s">
        <v>48</v>
      </c>
      <c r="Q884" t="s">
        <v>329</v>
      </c>
      <c r="R884">
        <v>1106</v>
      </c>
      <c r="S884" t="s">
        <v>5719</v>
      </c>
      <c r="T884">
        <v>41220</v>
      </c>
      <c r="U884">
        <v>642877</v>
      </c>
      <c r="W884">
        <v>0</v>
      </c>
      <c r="X884" t="s">
        <v>2585</v>
      </c>
      <c r="Y884">
        <v>0</v>
      </c>
      <c r="AA884" t="s">
        <v>2594</v>
      </c>
      <c r="AB884" t="s">
        <v>2595</v>
      </c>
      <c r="AC884" t="s">
        <v>2588</v>
      </c>
      <c r="AG884" t="s">
        <v>5643</v>
      </c>
      <c r="AJ884" t="s">
        <v>5720</v>
      </c>
      <c r="AK884" t="s">
        <v>2590</v>
      </c>
      <c r="AL884" t="s">
        <v>2727</v>
      </c>
    </row>
    <row r="885" spans="1:38" hidden="1">
      <c r="A885" t="s">
        <v>5721</v>
      </c>
      <c r="C885" t="s">
        <v>2669</v>
      </c>
      <c r="D885" s="6">
        <v>45030.243252314816</v>
      </c>
      <c r="E885" t="s">
        <v>5722</v>
      </c>
      <c r="F885" t="s">
        <v>5723</v>
      </c>
      <c r="G885" t="s">
        <v>54</v>
      </c>
      <c r="H885" t="s">
        <v>198</v>
      </c>
      <c r="I885">
        <v>0</v>
      </c>
      <c r="J885">
        <v>0</v>
      </c>
      <c r="K885" s="6">
        <v>45029.43953703704</v>
      </c>
      <c r="L885" t="s">
        <v>5724</v>
      </c>
      <c r="M885">
        <v>1234</v>
      </c>
      <c r="N885">
        <v>1</v>
      </c>
      <c r="O885">
        <v>45966</v>
      </c>
      <c r="P885" t="s">
        <v>48</v>
      </c>
      <c r="Q885" t="s">
        <v>329</v>
      </c>
      <c r="R885">
        <v>1106</v>
      </c>
      <c r="S885" t="s">
        <v>5725</v>
      </c>
      <c r="T885">
        <v>56634</v>
      </c>
      <c r="U885">
        <v>642889</v>
      </c>
      <c r="W885">
        <v>0</v>
      </c>
      <c r="X885" t="s">
        <v>2585</v>
      </c>
      <c r="Y885">
        <v>0</v>
      </c>
      <c r="AA885" t="s">
        <v>2586</v>
      </c>
      <c r="AB885" t="s">
        <v>2606</v>
      </c>
      <c r="AC885" t="s">
        <v>2588</v>
      </c>
      <c r="AJ885" t="s">
        <v>5726</v>
      </c>
      <c r="AK885" t="s">
        <v>2590</v>
      </c>
      <c r="AL885" t="s">
        <v>2727</v>
      </c>
    </row>
    <row r="886" spans="1:38" hidden="1">
      <c r="A886" t="s">
        <v>5727</v>
      </c>
      <c r="C886" t="s">
        <v>2598</v>
      </c>
      <c r="D886" s="6">
        <v>45021.233182870368</v>
      </c>
      <c r="E886" t="s">
        <v>5728</v>
      </c>
      <c r="F886" t="s">
        <v>2990</v>
      </c>
      <c r="G886" t="s">
        <v>54</v>
      </c>
      <c r="H886" t="s">
        <v>137</v>
      </c>
      <c r="I886">
        <v>0</v>
      </c>
      <c r="J886">
        <v>0</v>
      </c>
      <c r="K886" s="6">
        <v>45020.001284722224</v>
      </c>
      <c r="L886" t="s">
        <v>1310</v>
      </c>
      <c r="M886">
        <v>267136</v>
      </c>
      <c r="N886">
        <v>1</v>
      </c>
      <c r="O886">
        <v>9952153</v>
      </c>
      <c r="P886" t="s">
        <v>48</v>
      </c>
      <c r="Q886" t="s">
        <v>329</v>
      </c>
      <c r="R886">
        <v>1106</v>
      </c>
      <c r="S886" t="s">
        <v>2979</v>
      </c>
      <c r="T886">
        <v>48724</v>
      </c>
      <c r="U886">
        <v>642877</v>
      </c>
      <c r="W886">
        <v>0</v>
      </c>
      <c r="X886" t="s">
        <v>2585</v>
      </c>
      <c r="Y886">
        <v>0</v>
      </c>
      <c r="AA886" t="s">
        <v>2594</v>
      </c>
      <c r="AB886" t="s">
        <v>2595</v>
      </c>
      <c r="AC886" t="s">
        <v>2588</v>
      </c>
      <c r="AG886" t="s">
        <v>2685</v>
      </c>
      <c r="AJ886" t="s">
        <v>5712</v>
      </c>
      <c r="AK886" t="s">
        <v>2590</v>
      </c>
      <c r="AL886" t="s">
        <v>2727</v>
      </c>
    </row>
    <row r="887" spans="1:38" hidden="1">
      <c r="A887" t="s">
        <v>5729</v>
      </c>
      <c r="C887" t="s">
        <v>2598</v>
      </c>
      <c r="D887" s="6">
        <v>45023.179618055554</v>
      </c>
      <c r="E887" t="s">
        <v>5730</v>
      </c>
      <c r="F887" t="s">
        <v>5731</v>
      </c>
      <c r="G887" t="s">
        <v>54</v>
      </c>
      <c r="H887" t="s">
        <v>137</v>
      </c>
      <c r="I887">
        <v>0</v>
      </c>
      <c r="J887">
        <v>0</v>
      </c>
      <c r="K887" s="6">
        <v>45022.000856481478</v>
      </c>
      <c r="L887" t="s">
        <v>1310</v>
      </c>
      <c r="M887">
        <v>267136</v>
      </c>
      <c r="N887">
        <v>1</v>
      </c>
      <c r="O887">
        <v>9952153</v>
      </c>
      <c r="P887" t="s">
        <v>48</v>
      </c>
      <c r="Q887" t="s">
        <v>329</v>
      </c>
      <c r="R887">
        <v>1106</v>
      </c>
      <c r="S887" t="s">
        <v>2979</v>
      </c>
      <c r="T887">
        <v>48724</v>
      </c>
      <c r="U887">
        <v>642877</v>
      </c>
      <c r="W887">
        <v>0</v>
      </c>
      <c r="X887" t="s">
        <v>2585</v>
      </c>
      <c r="Y887">
        <v>0</v>
      </c>
      <c r="AA887" t="s">
        <v>2594</v>
      </c>
      <c r="AB887" t="s">
        <v>2595</v>
      </c>
      <c r="AC887" t="s">
        <v>2588</v>
      </c>
      <c r="AG887" t="s">
        <v>2685</v>
      </c>
      <c r="AJ887" t="s">
        <v>5712</v>
      </c>
      <c r="AK887" t="s">
        <v>2590</v>
      </c>
      <c r="AL887" t="s">
        <v>2727</v>
      </c>
    </row>
    <row r="888" spans="1:38" hidden="1">
      <c r="A888" t="s">
        <v>5732</v>
      </c>
      <c r="C888" t="s">
        <v>2598</v>
      </c>
      <c r="D888" s="6">
        <v>45042.205960648149</v>
      </c>
      <c r="E888" t="s">
        <v>5733</v>
      </c>
      <c r="F888" t="s">
        <v>5734</v>
      </c>
      <c r="G888" t="s">
        <v>54</v>
      </c>
      <c r="H888" t="s">
        <v>153</v>
      </c>
      <c r="I888">
        <v>0</v>
      </c>
      <c r="J888">
        <v>0</v>
      </c>
      <c r="K888" s="6">
        <v>45041.554537037038</v>
      </c>
      <c r="L888" t="s">
        <v>2723</v>
      </c>
      <c r="M888">
        <v>43206</v>
      </c>
      <c r="N888">
        <v>1</v>
      </c>
      <c r="O888">
        <v>1609658</v>
      </c>
      <c r="P888" t="s">
        <v>48</v>
      </c>
      <c r="Q888" t="s">
        <v>329</v>
      </c>
      <c r="R888">
        <v>27</v>
      </c>
      <c r="S888" t="s">
        <v>3649</v>
      </c>
      <c r="T888">
        <v>274882</v>
      </c>
      <c r="U888">
        <v>642877</v>
      </c>
      <c r="W888">
        <v>0</v>
      </c>
      <c r="X888" t="s">
        <v>2585</v>
      </c>
      <c r="Y888">
        <v>0</v>
      </c>
      <c r="AA888" t="s">
        <v>2594</v>
      </c>
      <c r="AB888" t="s">
        <v>2595</v>
      </c>
      <c r="AC888" t="s">
        <v>2588</v>
      </c>
      <c r="AG888" t="s">
        <v>5643</v>
      </c>
      <c r="AJ888" t="s">
        <v>5735</v>
      </c>
      <c r="AK888" t="s">
        <v>2590</v>
      </c>
      <c r="AL888" t="s">
        <v>2727</v>
      </c>
    </row>
    <row r="889" spans="1:38" hidden="1">
      <c r="A889" t="s">
        <v>5736</v>
      </c>
      <c r="C889" t="s">
        <v>2709</v>
      </c>
      <c r="D889" s="6">
        <v>45034.198657407411</v>
      </c>
      <c r="E889" t="s">
        <v>5737</v>
      </c>
      <c r="F889" t="s">
        <v>5738</v>
      </c>
      <c r="G889" t="s">
        <v>122</v>
      </c>
      <c r="H889" t="s">
        <v>1779</v>
      </c>
      <c r="I889">
        <v>0</v>
      </c>
      <c r="J889">
        <v>10</v>
      </c>
      <c r="K889" s="6">
        <v>45034</v>
      </c>
      <c r="L889" t="s">
        <v>2723</v>
      </c>
      <c r="M889">
        <v>2150.96</v>
      </c>
      <c r="N889">
        <v>161</v>
      </c>
      <c r="O889">
        <v>141223</v>
      </c>
      <c r="P889" t="s">
        <v>48</v>
      </c>
      <c r="Q889" t="s">
        <v>329</v>
      </c>
      <c r="R889">
        <v>27</v>
      </c>
      <c r="S889" t="s">
        <v>4892</v>
      </c>
      <c r="T889">
        <v>144616</v>
      </c>
      <c r="U889">
        <v>642876</v>
      </c>
      <c r="W889">
        <v>0</v>
      </c>
      <c r="X889" t="s">
        <v>2585</v>
      </c>
      <c r="Y889">
        <v>0</v>
      </c>
      <c r="AA889" t="s">
        <v>2594</v>
      </c>
      <c r="AB889" t="s">
        <v>2606</v>
      </c>
      <c r="AC889" t="s">
        <v>2588</v>
      </c>
      <c r="AG889" t="s">
        <v>5659</v>
      </c>
      <c r="AJ889" t="s">
        <v>5739</v>
      </c>
      <c r="AK889" t="s">
        <v>122</v>
      </c>
      <c r="AL889" t="s">
        <v>2727</v>
      </c>
    </row>
    <row r="890" spans="1:38" hidden="1">
      <c r="A890" t="s">
        <v>5740</v>
      </c>
      <c r="C890" t="s">
        <v>2709</v>
      </c>
      <c r="D890" s="6">
        <v>45017.245833333334</v>
      </c>
      <c r="E890" t="s">
        <v>5741</v>
      </c>
      <c r="F890" t="s">
        <v>5742</v>
      </c>
      <c r="G890" t="s">
        <v>122</v>
      </c>
      <c r="H890" t="s">
        <v>1779</v>
      </c>
      <c r="I890">
        <v>0</v>
      </c>
      <c r="J890">
        <v>17</v>
      </c>
      <c r="K890" s="6">
        <v>45016</v>
      </c>
      <c r="L890" t="s">
        <v>2723</v>
      </c>
      <c r="M890">
        <v>8309.92</v>
      </c>
      <c r="N890">
        <v>622</v>
      </c>
      <c r="O890">
        <v>141223</v>
      </c>
      <c r="P890" t="s">
        <v>48</v>
      </c>
      <c r="Q890" t="s">
        <v>329</v>
      </c>
      <c r="R890">
        <v>27</v>
      </c>
      <c r="S890" t="s">
        <v>4892</v>
      </c>
      <c r="T890">
        <v>144616</v>
      </c>
      <c r="U890">
        <v>642876</v>
      </c>
      <c r="W890">
        <v>0</v>
      </c>
      <c r="X890" t="s">
        <v>2585</v>
      </c>
      <c r="Y890">
        <v>0</v>
      </c>
      <c r="AA890" t="s">
        <v>2594</v>
      </c>
      <c r="AB890" t="s">
        <v>2606</v>
      </c>
      <c r="AC890" t="s">
        <v>2588</v>
      </c>
      <c r="AG890" t="s">
        <v>2685</v>
      </c>
      <c r="AJ890" t="s">
        <v>4644</v>
      </c>
      <c r="AK890" t="s">
        <v>122</v>
      </c>
      <c r="AL890" t="s">
        <v>2727</v>
      </c>
    </row>
    <row r="891" spans="1:38" hidden="1">
      <c r="A891" t="s">
        <v>5743</v>
      </c>
      <c r="C891" t="s">
        <v>2709</v>
      </c>
      <c r="D891" s="6">
        <v>45042.205937500003</v>
      </c>
      <c r="E891" t="s">
        <v>5744</v>
      </c>
      <c r="F891" t="s">
        <v>5745</v>
      </c>
      <c r="G891" t="s">
        <v>122</v>
      </c>
      <c r="H891" t="s">
        <v>1779</v>
      </c>
      <c r="I891">
        <v>0</v>
      </c>
      <c r="J891">
        <v>4</v>
      </c>
      <c r="K891" s="6">
        <v>45042</v>
      </c>
      <c r="L891" t="s">
        <v>2723</v>
      </c>
      <c r="M891">
        <v>2004</v>
      </c>
      <c r="N891">
        <v>150</v>
      </c>
      <c r="O891">
        <v>141223</v>
      </c>
      <c r="P891" t="s">
        <v>48</v>
      </c>
      <c r="Q891" t="s">
        <v>329</v>
      </c>
      <c r="R891">
        <v>27</v>
      </c>
      <c r="S891" t="s">
        <v>4892</v>
      </c>
      <c r="T891">
        <v>144616</v>
      </c>
      <c r="U891">
        <v>642876</v>
      </c>
      <c r="W891">
        <v>0</v>
      </c>
      <c r="X891" t="s">
        <v>2585</v>
      </c>
      <c r="Y891">
        <v>0</v>
      </c>
      <c r="AA891" t="s">
        <v>2594</v>
      </c>
      <c r="AB891" t="s">
        <v>2595</v>
      </c>
      <c r="AC891" t="s">
        <v>2588</v>
      </c>
      <c r="AG891" t="s">
        <v>2685</v>
      </c>
      <c r="AJ891" t="s">
        <v>5735</v>
      </c>
      <c r="AK891" t="s">
        <v>122</v>
      </c>
      <c r="AL891" t="s">
        <v>2727</v>
      </c>
    </row>
    <row r="892" spans="1:38" hidden="1">
      <c r="A892" t="s">
        <v>5746</v>
      </c>
      <c r="C892" t="s">
        <v>2598</v>
      </c>
      <c r="D892" s="6">
        <v>45028.206550925926</v>
      </c>
      <c r="E892" t="s">
        <v>5747</v>
      </c>
      <c r="F892" t="s">
        <v>2990</v>
      </c>
      <c r="G892" t="s">
        <v>54</v>
      </c>
      <c r="H892" t="s">
        <v>137</v>
      </c>
      <c r="I892">
        <v>0</v>
      </c>
      <c r="J892">
        <v>0</v>
      </c>
      <c r="K892" s="6">
        <v>45027.003252314818</v>
      </c>
      <c r="L892" t="s">
        <v>4388</v>
      </c>
      <c r="M892">
        <v>267136</v>
      </c>
      <c r="N892">
        <v>1</v>
      </c>
      <c r="O892">
        <v>9952153</v>
      </c>
      <c r="P892" t="s">
        <v>48</v>
      </c>
      <c r="Q892" t="s">
        <v>329</v>
      </c>
      <c r="R892">
        <v>1106</v>
      </c>
      <c r="S892" t="s">
        <v>4389</v>
      </c>
      <c r="T892">
        <v>48724</v>
      </c>
      <c r="U892">
        <v>642877</v>
      </c>
      <c r="W892">
        <v>0</v>
      </c>
      <c r="X892" t="s">
        <v>2585</v>
      </c>
      <c r="Y892">
        <v>0</v>
      </c>
      <c r="AA892" t="s">
        <v>2594</v>
      </c>
      <c r="AB892" t="s">
        <v>2595</v>
      </c>
      <c r="AC892" t="s">
        <v>2588</v>
      </c>
      <c r="AG892" t="s">
        <v>2685</v>
      </c>
      <c r="AJ892" t="s">
        <v>5712</v>
      </c>
      <c r="AK892" t="s">
        <v>2590</v>
      </c>
      <c r="AL892" t="s">
        <v>2727</v>
      </c>
    </row>
    <row r="893" spans="1:38" hidden="1">
      <c r="A893" t="s">
        <v>5748</v>
      </c>
      <c r="C893" t="s">
        <v>2598</v>
      </c>
      <c r="D893" s="6">
        <v>45021.233194444445</v>
      </c>
      <c r="E893" t="s">
        <v>5749</v>
      </c>
      <c r="F893" t="s">
        <v>5750</v>
      </c>
      <c r="G893" t="s">
        <v>54</v>
      </c>
      <c r="H893" t="s">
        <v>428</v>
      </c>
      <c r="I893">
        <v>0</v>
      </c>
      <c r="J893">
        <v>0</v>
      </c>
      <c r="K893" s="6">
        <v>45020.546435185184</v>
      </c>
      <c r="L893" t="s">
        <v>5751</v>
      </c>
      <c r="M893">
        <v>41890</v>
      </c>
      <c r="N893">
        <v>1</v>
      </c>
      <c r="O893">
        <v>1560624</v>
      </c>
      <c r="P893" t="s">
        <v>48</v>
      </c>
      <c r="Q893" t="s">
        <v>329</v>
      </c>
      <c r="R893">
        <v>1106</v>
      </c>
      <c r="S893" t="s">
        <v>5752</v>
      </c>
      <c r="T893">
        <v>56352</v>
      </c>
      <c r="U893">
        <v>642877</v>
      </c>
      <c r="W893">
        <v>0</v>
      </c>
      <c r="X893" t="s">
        <v>2585</v>
      </c>
      <c r="Y893">
        <v>0</v>
      </c>
      <c r="AA893" t="s">
        <v>2594</v>
      </c>
      <c r="AB893" t="s">
        <v>2595</v>
      </c>
      <c r="AC893" t="s">
        <v>2588</v>
      </c>
      <c r="AG893" t="s">
        <v>2685</v>
      </c>
      <c r="AJ893" t="s">
        <v>5753</v>
      </c>
      <c r="AK893" t="s">
        <v>2590</v>
      </c>
      <c r="AL893" t="s">
        <v>2727</v>
      </c>
    </row>
    <row r="894" spans="1:38" hidden="1">
      <c r="A894" t="s">
        <v>5754</v>
      </c>
      <c r="C894" t="s">
        <v>2709</v>
      </c>
      <c r="D894" s="6">
        <v>45036.179502314815</v>
      </c>
      <c r="E894" t="s">
        <v>5755</v>
      </c>
      <c r="F894" t="s">
        <v>5756</v>
      </c>
      <c r="G894" t="s">
        <v>122</v>
      </c>
      <c r="H894" t="s">
        <v>5757</v>
      </c>
      <c r="I894">
        <v>0</v>
      </c>
      <c r="J894">
        <v>6</v>
      </c>
      <c r="K894" s="6">
        <v>45035</v>
      </c>
      <c r="L894" t="s">
        <v>5751</v>
      </c>
      <c r="M894">
        <v>13714.9</v>
      </c>
      <c r="N894">
        <v>178</v>
      </c>
      <c r="O894">
        <v>816378</v>
      </c>
      <c r="P894" t="s">
        <v>48</v>
      </c>
      <c r="Q894" t="s">
        <v>329</v>
      </c>
      <c r="R894">
        <v>27</v>
      </c>
      <c r="S894" t="s">
        <v>5758</v>
      </c>
      <c r="T894">
        <v>121497</v>
      </c>
      <c r="U894">
        <v>642876</v>
      </c>
      <c r="W894">
        <v>0</v>
      </c>
      <c r="X894" t="s">
        <v>2585</v>
      </c>
      <c r="Y894">
        <v>0</v>
      </c>
      <c r="AA894" t="s">
        <v>2594</v>
      </c>
      <c r="AB894" t="s">
        <v>2606</v>
      </c>
      <c r="AC894" t="s">
        <v>2588</v>
      </c>
      <c r="AG894" t="s">
        <v>2685</v>
      </c>
      <c r="AJ894" t="s">
        <v>5759</v>
      </c>
      <c r="AK894" t="s">
        <v>122</v>
      </c>
      <c r="AL894" t="s">
        <v>2727</v>
      </c>
    </row>
    <row r="895" spans="1:38" hidden="1">
      <c r="A895" t="s">
        <v>5760</v>
      </c>
      <c r="C895" t="s">
        <v>2598</v>
      </c>
      <c r="D895" s="6">
        <v>45036.179502314815</v>
      </c>
      <c r="E895" t="s">
        <v>5761</v>
      </c>
      <c r="F895" t="s">
        <v>5762</v>
      </c>
      <c r="G895" t="s">
        <v>54</v>
      </c>
      <c r="H895" t="s">
        <v>53</v>
      </c>
      <c r="I895">
        <v>0</v>
      </c>
      <c r="J895">
        <v>0</v>
      </c>
      <c r="K895" s="6">
        <v>45035.55840277778</v>
      </c>
      <c r="L895" t="s">
        <v>5751</v>
      </c>
      <c r="M895">
        <v>26667</v>
      </c>
      <c r="N895">
        <v>1</v>
      </c>
      <c r="O895">
        <v>993472</v>
      </c>
      <c r="P895" t="s">
        <v>48</v>
      </c>
      <c r="Q895" t="s">
        <v>329</v>
      </c>
      <c r="R895">
        <v>1106</v>
      </c>
      <c r="S895" t="s">
        <v>5763</v>
      </c>
      <c r="T895">
        <v>125887</v>
      </c>
      <c r="U895">
        <v>642877</v>
      </c>
      <c r="W895">
        <v>0</v>
      </c>
      <c r="X895" t="s">
        <v>2585</v>
      </c>
      <c r="Y895">
        <v>0</v>
      </c>
      <c r="AA895" t="s">
        <v>2594</v>
      </c>
      <c r="AB895" t="s">
        <v>2606</v>
      </c>
      <c r="AC895" t="s">
        <v>2588</v>
      </c>
      <c r="AG895" t="s">
        <v>2685</v>
      </c>
      <c r="AJ895" t="s">
        <v>5759</v>
      </c>
      <c r="AK895" t="s">
        <v>2590</v>
      </c>
      <c r="AL895" t="s">
        <v>2727</v>
      </c>
    </row>
    <row r="896" spans="1:38" hidden="1">
      <c r="A896" t="s">
        <v>5764</v>
      </c>
      <c r="C896" t="s">
        <v>2598</v>
      </c>
      <c r="D896" s="6">
        <v>45022.172534722224</v>
      </c>
      <c r="E896" t="s">
        <v>5765</v>
      </c>
      <c r="F896" t="s">
        <v>5766</v>
      </c>
      <c r="G896" t="s">
        <v>54</v>
      </c>
      <c r="H896" t="s">
        <v>53</v>
      </c>
      <c r="I896">
        <v>0</v>
      </c>
      <c r="J896">
        <v>0</v>
      </c>
      <c r="K896" s="6">
        <v>45021.741215277776</v>
      </c>
      <c r="L896" t="s">
        <v>5767</v>
      </c>
      <c r="M896">
        <v>26667</v>
      </c>
      <c r="N896">
        <v>1</v>
      </c>
      <c r="O896">
        <v>993472</v>
      </c>
      <c r="P896" t="s">
        <v>48</v>
      </c>
      <c r="Q896" t="s">
        <v>329</v>
      </c>
      <c r="R896">
        <v>1106</v>
      </c>
      <c r="S896" t="s">
        <v>5768</v>
      </c>
      <c r="T896">
        <v>125887</v>
      </c>
      <c r="U896">
        <v>642877</v>
      </c>
      <c r="W896">
        <v>0</v>
      </c>
      <c r="X896" t="s">
        <v>2585</v>
      </c>
      <c r="Y896">
        <v>0</v>
      </c>
      <c r="AA896" t="s">
        <v>2594</v>
      </c>
      <c r="AB896" t="s">
        <v>2595</v>
      </c>
      <c r="AC896" t="s">
        <v>2588</v>
      </c>
      <c r="AG896" t="s">
        <v>2685</v>
      </c>
      <c r="AJ896" t="s">
        <v>5769</v>
      </c>
      <c r="AK896" t="s">
        <v>2590</v>
      </c>
      <c r="AL896" t="s">
        <v>2727</v>
      </c>
    </row>
    <row r="897" spans="1:38" hidden="1">
      <c r="A897" t="s">
        <v>5770</v>
      </c>
      <c r="C897" t="s">
        <v>2598</v>
      </c>
      <c r="D897" s="6">
        <v>45027.193009259259</v>
      </c>
      <c r="E897" t="s">
        <v>5771</v>
      </c>
      <c r="F897" t="s">
        <v>5772</v>
      </c>
      <c r="G897" t="s">
        <v>54</v>
      </c>
      <c r="H897" t="s">
        <v>137</v>
      </c>
      <c r="I897">
        <v>0</v>
      </c>
      <c r="J897">
        <v>0</v>
      </c>
      <c r="K897" s="6">
        <v>45026.000347222223</v>
      </c>
      <c r="L897" t="s">
        <v>5773</v>
      </c>
      <c r="M897">
        <v>267136</v>
      </c>
      <c r="N897">
        <v>1</v>
      </c>
      <c r="O897">
        <v>9952153</v>
      </c>
      <c r="P897" t="s">
        <v>48</v>
      </c>
      <c r="Q897" t="s">
        <v>329</v>
      </c>
      <c r="R897">
        <v>1106</v>
      </c>
      <c r="S897" t="s">
        <v>5774</v>
      </c>
      <c r="T897">
        <v>48724</v>
      </c>
      <c r="U897">
        <v>642877</v>
      </c>
      <c r="W897">
        <v>0</v>
      </c>
      <c r="X897" t="s">
        <v>2585</v>
      </c>
      <c r="Y897">
        <v>0</v>
      </c>
      <c r="AA897" t="s">
        <v>2594</v>
      </c>
      <c r="AB897" t="s">
        <v>2606</v>
      </c>
      <c r="AC897" t="s">
        <v>2588</v>
      </c>
      <c r="AG897" t="s">
        <v>2685</v>
      </c>
      <c r="AJ897" t="s">
        <v>5775</v>
      </c>
      <c r="AK897" t="s">
        <v>2590</v>
      </c>
      <c r="AL897" t="s">
        <v>2727</v>
      </c>
    </row>
    <row r="898" spans="1:38" hidden="1">
      <c r="A898" t="s">
        <v>5776</v>
      </c>
      <c r="C898" t="s">
        <v>2598</v>
      </c>
      <c r="D898" s="6">
        <v>45043.186180555553</v>
      </c>
      <c r="E898" t="s">
        <v>5777</v>
      </c>
      <c r="F898" t="s">
        <v>5778</v>
      </c>
      <c r="G898" t="s">
        <v>54</v>
      </c>
      <c r="H898" t="s">
        <v>402</v>
      </c>
      <c r="I898">
        <v>0</v>
      </c>
      <c r="J898">
        <v>1</v>
      </c>
      <c r="K898" s="6">
        <v>45042</v>
      </c>
      <c r="L898" t="s">
        <v>1642</v>
      </c>
      <c r="M898">
        <v>182356</v>
      </c>
      <c r="N898">
        <v>1</v>
      </c>
      <c r="O898">
        <v>6793685</v>
      </c>
      <c r="P898" t="s">
        <v>48</v>
      </c>
      <c r="Q898" t="s">
        <v>329</v>
      </c>
      <c r="R898">
        <v>27</v>
      </c>
      <c r="S898" t="s">
        <v>5779</v>
      </c>
      <c r="T898">
        <v>152112</v>
      </c>
      <c r="U898">
        <v>642877</v>
      </c>
      <c r="W898">
        <v>0</v>
      </c>
      <c r="X898" t="s">
        <v>2585</v>
      </c>
      <c r="Y898">
        <v>0</v>
      </c>
      <c r="AA898" t="s">
        <v>2594</v>
      </c>
      <c r="AB898" t="s">
        <v>2606</v>
      </c>
      <c r="AC898" t="s">
        <v>2607</v>
      </c>
      <c r="AG898" t="s">
        <v>2685</v>
      </c>
      <c r="AJ898" t="s">
        <v>5780</v>
      </c>
      <c r="AK898" t="s">
        <v>2590</v>
      </c>
      <c r="AL898" t="s">
        <v>2727</v>
      </c>
    </row>
    <row r="899" spans="1:38" hidden="1">
      <c r="A899" t="s">
        <v>5781</v>
      </c>
      <c r="C899" t="s">
        <v>2598</v>
      </c>
      <c r="D899" s="6">
        <v>45043.186168981483</v>
      </c>
      <c r="E899" t="s">
        <v>5782</v>
      </c>
      <c r="F899" t="s">
        <v>5783</v>
      </c>
      <c r="G899" t="s">
        <v>54</v>
      </c>
      <c r="H899" t="s">
        <v>80</v>
      </c>
      <c r="I899">
        <v>0</v>
      </c>
      <c r="J899">
        <v>0</v>
      </c>
      <c r="K899" s="6">
        <v>45042.683136574073</v>
      </c>
      <c r="L899" t="s">
        <v>3232</v>
      </c>
      <c r="M899">
        <v>63807</v>
      </c>
      <c r="N899">
        <v>1</v>
      </c>
      <c r="O899">
        <v>2377143</v>
      </c>
      <c r="P899" t="s">
        <v>48</v>
      </c>
      <c r="Q899" t="s">
        <v>329</v>
      </c>
      <c r="R899">
        <v>1106</v>
      </c>
      <c r="S899" t="s">
        <v>5784</v>
      </c>
      <c r="T899">
        <v>118871</v>
      </c>
      <c r="U899">
        <v>642877</v>
      </c>
      <c r="W899">
        <v>0</v>
      </c>
      <c r="X899" t="s">
        <v>2585</v>
      </c>
      <c r="Y899">
        <v>0</v>
      </c>
      <c r="AA899" t="s">
        <v>2594</v>
      </c>
      <c r="AB899" t="s">
        <v>2606</v>
      </c>
      <c r="AC899" t="s">
        <v>2588</v>
      </c>
      <c r="AG899" t="s">
        <v>2685</v>
      </c>
      <c r="AJ899" t="s">
        <v>5780</v>
      </c>
      <c r="AK899" t="s">
        <v>2590</v>
      </c>
      <c r="AL899" t="s">
        <v>2727</v>
      </c>
    </row>
    <row r="900" spans="1:38" hidden="1">
      <c r="A900" t="s">
        <v>5785</v>
      </c>
      <c r="C900" t="s">
        <v>2598</v>
      </c>
      <c r="D900" s="6">
        <v>45018.183078703703</v>
      </c>
      <c r="E900" t="s">
        <v>5786</v>
      </c>
      <c r="F900" t="s">
        <v>5787</v>
      </c>
      <c r="G900" t="s">
        <v>54</v>
      </c>
      <c r="H900" t="s">
        <v>53</v>
      </c>
      <c r="I900">
        <v>0</v>
      </c>
      <c r="J900">
        <v>0</v>
      </c>
      <c r="K900" s="6">
        <v>45017.914722222224</v>
      </c>
      <c r="L900" t="s">
        <v>5788</v>
      </c>
      <c r="M900">
        <v>26667</v>
      </c>
      <c r="N900">
        <v>1</v>
      </c>
      <c r="O900">
        <v>993472</v>
      </c>
      <c r="P900" t="s">
        <v>48</v>
      </c>
      <c r="Q900" t="s">
        <v>329</v>
      </c>
      <c r="R900">
        <v>1106</v>
      </c>
      <c r="S900" t="s">
        <v>5789</v>
      </c>
      <c r="T900">
        <v>125887</v>
      </c>
      <c r="U900">
        <v>642877</v>
      </c>
      <c r="W900">
        <v>0</v>
      </c>
      <c r="X900" t="s">
        <v>2585</v>
      </c>
      <c r="Y900">
        <v>0</v>
      </c>
      <c r="AA900" t="s">
        <v>2594</v>
      </c>
      <c r="AB900" t="s">
        <v>2595</v>
      </c>
      <c r="AC900" t="s">
        <v>2588</v>
      </c>
      <c r="AG900" t="s">
        <v>2685</v>
      </c>
      <c r="AJ900" t="s">
        <v>5598</v>
      </c>
      <c r="AK900" t="s">
        <v>2590</v>
      </c>
      <c r="AL900" t="s">
        <v>2727</v>
      </c>
    </row>
    <row r="901" spans="1:38" hidden="1">
      <c r="A901" t="s">
        <v>5790</v>
      </c>
      <c r="C901" t="s">
        <v>2709</v>
      </c>
      <c r="D901" s="6">
        <v>45032.10119212963</v>
      </c>
      <c r="E901" t="s">
        <v>5791</v>
      </c>
      <c r="F901" t="s">
        <v>5792</v>
      </c>
      <c r="G901" t="s">
        <v>122</v>
      </c>
      <c r="H901" t="s">
        <v>283</v>
      </c>
      <c r="I901">
        <v>0</v>
      </c>
      <c r="J901">
        <v>52</v>
      </c>
      <c r="K901" s="6">
        <v>45032</v>
      </c>
      <c r="L901" t="s">
        <v>4097</v>
      </c>
      <c r="M901">
        <v>66081.990000000005</v>
      </c>
      <c r="N901">
        <v>1807</v>
      </c>
      <c r="O901">
        <v>748965</v>
      </c>
      <c r="P901" t="s">
        <v>48</v>
      </c>
      <c r="Q901" t="s">
        <v>329</v>
      </c>
      <c r="R901">
        <v>27</v>
      </c>
      <c r="S901" t="s">
        <v>4098</v>
      </c>
      <c r="T901">
        <v>121494</v>
      </c>
      <c r="U901">
        <v>642876</v>
      </c>
      <c r="W901">
        <v>0</v>
      </c>
      <c r="X901" t="s">
        <v>2585</v>
      </c>
      <c r="Y901">
        <v>0</v>
      </c>
      <c r="AA901" t="s">
        <v>2594</v>
      </c>
      <c r="AB901" t="s">
        <v>2606</v>
      </c>
      <c r="AC901" t="s">
        <v>2588</v>
      </c>
      <c r="AG901" t="s">
        <v>5643</v>
      </c>
      <c r="AJ901" t="s">
        <v>5793</v>
      </c>
      <c r="AK901" t="s">
        <v>122</v>
      </c>
      <c r="AL901" t="s">
        <v>2727</v>
      </c>
    </row>
    <row r="902" spans="1:38" hidden="1">
      <c r="A902" t="s">
        <v>5794</v>
      </c>
      <c r="C902" t="s">
        <v>2709</v>
      </c>
      <c r="D902" s="6">
        <v>45035.574976851851</v>
      </c>
      <c r="E902" t="s">
        <v>5795</v>
      </c>
      <c r="F902" t="s">
        <v>5796</v>
      </c>
      <c r="G902" t="s">
        <v>122</v>
      </c>
      <c r="H902" t="s">
        <v>2746</v>
      </c>
      <c r="I902">
        <v>0</v>
      </c>
      <c r="J902">
        <v>52</v>
      </c>
      <c r="K902" s="6">
        <v>45032</v>
      </c>
      <c r="L902" t="s">
        <v>4097</v>
      </c>
      <c r="M902">
        <v>66081.990000000005</v>
      </c>
      <c r="N902">
        <v>1807</v>
      </c>
      <c r="O902">
        <v>57778</v>
      </c>
      <c r="P902" t="s">
        <v>48</v>
      </c>
      <c r="Q902" t="s">
        <v>329</v>
      </c>
      <c r="R902">
        <v>27</v>
      </c>
      <c r="S902" t="s">
        <v>4098</v>
      </c>
      <c r="T902">
        <v>122328</v>
      </c>
      <c r="U902">
        <v>642876</v>
      </c>
      <c r="W902">
        <v>0</v>
      </c>
      <c r="X902" t="s">
        <v>2585</v>
      </c>
      <c r="Y902">
        <v>0</v>
      </c>
      <c r="AA902" t="s">
        <v>2594</v>
      </c>
      <c r="AB902" t="s">
        <v>2606</v>
      </c>
      <c r="AC902" t="s">
        <v>2588</v>
      </c>
      <c r="AG902" t="s">
        <v>5643</v>
      </c>
      <c r="AJ902" t="s">
        <v>5797</v>
      </c>
      <c r="AK902" t="s">
        <v>122</v>
      </c>
      <c r="AL902" t="s">
        <v>2727</v>
      </c>
    </row>
    <row r="903" spans="1:38" hidden="1">
      <c r="A903" t="s">
        <v>5798</v>
      </c>
      <c r="C903" t="s">
        <v>2709</v>
      </c>
      <c r="D903" s="6">
        <v>45046.11383101852</v>
      </c>
      <c r="E903" t="s">
        <v>5799</v>
      </c>
      <c r="F903" t="s">
        <v>5800</v>
      </c>
      <c r="G903" t="s">
        <v>122</v>
      </c>
      <c r="H903" t="s">
        <v>283</v>
      </c>
      <c r="I903">
        <v>0</v>
      </c>
      <c r="J903">
        <v>56</v>
      </c>
      <c r="K903" s="6">
        <v>45046</v>
      </c>
      <c r="L903" t="s">
        <v>4097</v>
      </c>
      <c r="M903">
        <v>69629.279999999999</v>
      </c>
      <c r="N903">
        <v>1904</v>
      </c>
      <c r="O903">
        <v>748965</v>
      </c>
      <c r="P903" t="s">
        <v>48</v>
      </c>
      <c r="Q903" t="s">
        <v>329</v>
      </c>
      <c r="R903">
        <v>27</v>
      </c>
      <c r="S903" t="s">
        <v>4098</v>
      </c>
      <c r="T903">
        <v>121494</v>
      </c>
      <c r="U903">
        <v>642876</v>
      </c>
      <c r="W903">
        <v>0</v>
      </c>
      <c r="X903" t="s">
        <v>2585</v>
      </c>
      <c r="Y903">
        <v>0</v>
      </c>
      <c r="AA903" t="s">
        <v>2594</v>
      </c>
      <c r="AB903" t="s">
        <v>2595</v>
      </c>
      <c r="AC903" t="s">
        <v>2588</v>
      </c>
      <c r="AG903" t="s">
        <v>5643</v>
      </c>
      <c r="AJ903" t="s">
        <v>2646</v>
      </c>
      <c r="AK903" t="s">
        <v>122</v>
      </c>
      <c r="AL903" t="s">
        <v>2727</v>
      </c>
    </row>
    <row r="904" spans="1:38" hidden="1">
      <c r="A904" t="s">
        <v>5801</v>
      </c>
      <c r="C904" t="s">
        <v>2709</v>
      </c>
      <c r="D904" s="6">
        <v>45046.113819444443</v>
      </c>
      <c r="E904" t="s">
        <v>5802</v>
      </c>
      <c r="F904" t="s">
        <v>5803</v>
      </c>
      <c r="G904" t="s">
        <v>122</v>
      </c>
      <c r="H904" t="s">
        <v>283</v>
      </c>
      <c r="I904">
        <v>0</v>
      </c>
      <c r="J904">
        <v>54</v>
      </c>
      <c r="K904" s="6">
        <v>45046</v>
      </c>
      <c r="L904" t="s">
        <v>138</v>
      </c>
      <c r="M904">
        <v>18833.55</v>
      </c>
      <c r="N904">
        <v>515</v>
      </c>
      <c r="O904">
        <v>748965</v>
      </c>
      <c r="P904" t="s">
        <v>48</v>
      </c>
      <c r="Q904" t="s">
        <v>329</v>
      </c>
      <c r="R904">
        <v>27</v>
      </c>
      <c r="S904" t="s">
        <v>2743</v>
      </c>
      <c r="T904">
        <v>121494</v>
      </c>
      <c r="U904">
        <v>642876</v>
      </c>
      <c r="W904">
        <v>0</v>
      </c>
      <c r="X904" t="s">
        <v>2585</v>
      </c>
      <c r="Y904">
        <v>0</v>
      </c>
      <c r="AA904" t="s">
        <v>2594</v>
      </c>
      <c r="AB904" t="s">
        <v>2595</v>
      </c>
      <c r="AC904" t="s">
        <v>2588</v>
      </c>
      <c r="AG904" t="s">
        <v>5643</v>
      </c>
      <c r="AJ904" t="s">
        <v>2646</v>
      </c>
      <c r="AK904" t="s">
        <v>122</v>
      </c>
      <c r="AL904" t="s">
        <v>2727</v>
      </c>
    </row>
    <row r="905" spans="1:38" hidden="1">
      <c r="A905" t="s">
        <v>5804</v>
      </c>
      <c r="C905" t="s">
        <v>2709</v>
      </c>
      <c r="D905" s="6">
        <v>45025.161041666666</v>
      </c>
      <c r="E905" t="s">
        <v>5805</v>
      </c>
      <c r="F905" t="s">
        <v>5806</v>
      </c>
      <c r="G905" t="s">
        <v>122</v>
      </c>
      <c r="H905" t="s">
        <v>283</v>
      </c>
      <c r="I905">
        <v>0</v>
      </c>
      <c r="J905">
        <v>50</v>
      </c>
      <c r="K905" s="6">
        <v>45025</v>
      </c>
      <c r="L905" t="s">
        <v>138</v>
      </c>
      <c r="M905">
        <v>16529.64</v>
      </c>
      <c r="N905">
        <v>452</v>
      </c>
      <c r="O905">
        <v>748965</v>
      </c>
      <c r="P905" t="s">
        <v>48</v>
      </c>
      <c r="Q905" t="s">
        <v>329</v>
      </c>
      <c r="R905">
        <v>27</v>
      </c>
      <c r="S905" t="s">
        <v>2743</v>
      </c>
      <c r="T905">
        <v>121494</v>
      </c>
      <c r="U905">
        <v>642876</v>
      </c>
      <c r="W905">
        <v>0</v>
      </c>
      <c r="X905" t="s">
        <v>2585</v>
      </c>
      <c r="Y905">
        <v>0</v>
      </c>
      <c r="AA905" t="s">
        <v>2594</v>
      </c>
      <c r="AB905" t="s">
        <v>2595</v>
      </c>
      <c r="AC905" t="s">
        <v>2588</v>
      </c>
      <c r="AG905" t="s">
        <v>5659</v>
      </c>
      <c r="AJ905" t="s">
        <v>5807</v>
      </c>
      <c r="AK905" t="s">
        <v>122</v>
      </c>
      <c r="AL905" t="s">
        <v>2727</v>
      </c>
    </row>
    <row r="906" spans="1:38" hidden="1">
      <c r="A906" t="s">
        <v>5808</v>
      </c>
      <c r="C906" t="s">
        <v>2709</v>
      </c>
      <c r="D906" s="6">
        <v>45026.094652777778</v>
      </c>
      <c r="E906" t="s">
        <v>5805</v>
      </c>
      <c r="F906" t="s">
        <v>5806</v>
      </c>
      <c r="G906" t="s">
        <v>122</v>
      </c>
      <c r="H906" t="s">
        <v>2746</v>
      </c>
      <c r="I906">
        <v>0</v>
      </c>
      <c r="J906">
        <v>50</v>
      </c>
      <c r="K906" s="6">
        <v>45025</v>
      </c>
      <c r="L906" t="s">
        <v>138</v>
      </c>
      <c r="M906">
        <v>16529.64</v>
      </c>
      <c r="N906">
        <v>452</v>
      </c>
      <c r="O906">
        <v>57778</v>
      </c>
      <c r="P906" t="s">
        <v>48</v>
      </c>
      <c r="Q906" t="s">
        <v>329</v>
      </c>
      <c r="R906">
        <v>27</v>
      </c>
      <c r="S906" t="s">
        <v>2743</v>
      </c>
      <c r="T906">
        <v>122328</v>
      </c>
      <c r="U906">
        <v>642876</v>
      </c>
      <c r="W906">
        <v>0</v>
      </c>
      <c r="X906" t="s">
        <v>2585</v>
      </c>
      <c r="Y906">
        <v>0</v>
      </c>
      <c r="AA906" t="s">
        <v>2594</v>
      </c>
      <c r="AB906" t="s">
        <v>2595</v>
      </c>
      <c r="AC906" t="s">
        <v>2588</v>
      </c>
      <c r="AG906" t="s">
        <v>5659</v>
      </c>
      <c r="AJ906" t="s">
        <v>5809</v>
      </c>
      <c r="AK906" t="s">
        <v>122</v>
      </c>
      <c r="AL906" t="s">
        <v>2727</v>
      </c>
    </row>
    <row r="907" spans="1:38" hidden="1">
      <c r="A907" t="s">
        <v>5810</v>
      </c>
      <c r="C907" t="s">
        <v>2598</v>
      </c>
      <c r="D907" s="6">
        <v>45025.161053240743</v>
      </c>
      <c r="E907" t="s">
        <v>5811</v>
      </c>
      <c r="F907" t="s">
        <v>5806</v>
      </c>
      <c r="G907" t="s">
        <v>54</v>
      </c>
      <c r="H907" t="s">
        <v>137</v>
      </c>
      <c r="I907">
        <v>0</v>
      </c>
      <c r="J907">
        <v>0</v>
      </c>
      <c r="K907" s="6">
        <v>45024.000104166669</v>
      </c>
      <c r="L907" t="s">
        <v>138</v>
      </c>
      <c r="M907">
        <v>267136</v>
      </c>
      <c r="N907">
        <v>1</v>
      </c>
      <c r="O907">
        <v>9952153</v>
      </c>
      <c r="P907" t="s">
        <v>48</v>
      </c>
      <c r="Q907" t="s">
        <v>329</v>
      </c>
      <c r="R907">
        <v>1106</v>
      </c>
      <c r="S907" t="s">
        <v>2737</v>
      </c>
      <c r="T907">
        <v>48724</v>
      </c>
      <c r="U907">
        <v>642877</v>
      </c>
      <c r="W907">
        <v>0</v>
      </c>
      <c r="X907" t="s">
        <v>2585</v>
      </c>
      <c r="Y907">
        <v>0</v>
      </c>
      <c r="AA907" t="s">
        <v>2594</v>
      </c>
      <c r="AB907" t="s">
        <v>2595</v>
      </c>
      <c r="AC907" t="s">
        <v>2588</v>
      </c>
      <c r="AG907" t="s">
        <v>2685</v>
      </c>
      <c r="AJ907" t="s">
        <v>5807</v>
      </c>
      <c r="AK907" t="s">
        <v>2590</v>
      </c>
      <c r="AL907" t="s">
        <v>2727</v>
      </c>
    </row>
    <row r="908" spans="1:38" hidden="1">
      <c r="A908" t="s">
        <v>5812</v>
      </c>
      <c r="C908" t="s">
        <v>2598</v>
      </c>
      <c r="D908" s="6">
        <v>45018.18309027778</v>
      </c>
      <c r="E908" t="s">
        <v>5813</v>
      </c>
      <c r="F908" t="s">
        <v>5814</v>
      </c>
      <c r="G908" t="s">
        <v>54</v>
      </c>
      <c r="H908" t="s">
        <v>137</v>
      </c>
      <c r="I908">
        <v>0</v>
      </c>
      <c r="J908">
        <v>0</v>
      </c>
      <c r="K908" s="6">
        <v>45017.000543981485</v>
      </c>
      <c r="L908" t="s">
        <v>5815</v>
      </c>
      <c r="M908">
        <v>267136</v>
      </c>
      <c r="N908">
        <v>1</v>
      </c>
      <c r="O908">
        <v>9952153</v>
      </c>
      <c r="P908" t="s">
        <v>48</v>
      </c>
      <c r="Q908" t="s">
        <v>329</v>
      </c>
      <c r="R908">
        <v>1106</v>
      </c>
      <c r="S908" t="s">
        <v>5816</v>
      </c>
      <c r="T908">
        <v>48724</v>
      </c>
      <c r="U908">
        <v>642877</v>
      </c>
      <c r="W908">
        <v>0</v>
      </c>
      <c r="X908" t="s">
        <v>2585</v>
      </c>
      <c r="Y908">
        <v>0</v>
      </c>
      <c r="AA908" t="s">
        <v>2594</v>
      </c>
      <c r="AB908" t="s">
        <v>2595</v>
      </c>
      <c r="AC908" t="s">
        <v>2588</v>
      </c>
      <c r="AG908" t="s">
        <v>2685</v>
      </c>
      <c r="AJ908" t="s">
        <v>5598</v>
      </c>
      <c r="AK908" t="s">
        <v>2590</v>
      </c>
      <c r="AL908" t="s">
        <v>2727</v>
      </c>
    </row>
    <row r="909" spans="1:38" hidden="1">
      <c r="A909" t="s">
        <v>5817</v>
      </c>
      <c r="C909" t="s">
        <v>2598</v>
      </c>
      <c r="D909" s="6">
        <v>45030.24322916667</v>
      </c>
      <c r="E909" t="s">
        <v>5818</v>
      </c>
      <c r="F909" t="s">
        <v>5819</v>
      </c>
      <c r="G909" t="s">
        <v>54</v>
      </c>
      <c r="H909" t="s">
        <v>53</v>
      </c>
      <c r="I909">
        <v>0</v>
      </c>
      <c r="J909">
        <v>0</v>
      </c>
      <c r="K909" s="6">
        <v>45030.167060185187</v>
      </c>
      <c r="L909" t="s">
        <v>5820</v>
      </c>
      <c r="M909">
        <v>26667</v>
      </c>
      <c r="N909">
        <v>1</v>
      </c>
      <c r="O909">
        <v>993472</v>
      </c>
      <c r="P909" t="s">
        <v>48</v>
      </c>
      <c r="Q909" t="s">
        <v>329</v>
      </c>
      <c r="R909">
        <v>1106</v>
      </c>
      <c r="S909" t="s">
        <v>5821</v>
      </c>
      <c r="T909">
        <v>125887</v>
      </c>
      <c r="U909">
        <v>642877</v>
      </c>
      <c r="W909">
        <v>0</v>
      </c>
      <c r="X909" t="s">
        <v>2585</v>
      </c>
      <c r="Y909">
        <v>0</v>
      </c>
      <c r="AA909" t="s">
        <v>2594</v>
      </c>
      <c r="AB909" t="s">
        <v>2606</v>
      </c>
      <c r="AC909" t="s">
        <v>2588</v>
      </c>
      <c r="AG909" t="s">
        <v>5636</v>
      </c>
      <c r="AJ909" t="s">
        <v>5822</v>
      </c>
      <c r="AK909" t="s">
        <v>2590</v>
      </c>
      <c r="AL909" t="s">
        <v>2727</v>
      </c>
    </row>
    <row r="910" spans="1:38" hidden="1">
      <c r="A910" t="s">
        <v>5823</v>
      </c>
      <c r="C910" t="s">
        <v>2641</v>
      </c>
      <c r="D910" s="6">
        <v>45029.155509259261</v>
      </c>
      <c r="E910" t="s">
        <v>5824</v>
      </c>
      <c r="F910" t="s">
        <v>5825</v>
      </c>
      <c r="G910" t="s">
        <v>252</v>
      </c>
      <c r="H910" t="s">
        <v>1727</v>
      </c>
      <c r="I910">
        <v>0</v>
      </c>
      <c r="J910">
        <v>53</v>
      </c>
      <c r="K910" s="6">
        <v>45017</v>
      </c>
      <c r="L910" t="s">
        <v>5826</v>
      </c>
      <c r="M910">
        <v>21990.19</v>
      </c>
      <c r="N910">
        <v>2621</v>
      </c>
      <c r="O910">
        <v>11479</v>
      </c>
      <c r="P910" t="s">
        <v>48</v>
      </c>
      <c r="Q910" t="s">
        <v>329</v>
      </c>
      <c r="R910">
        <v>27</v>
      </c>
      <c r="S910" t="s">
        <v>5827</v>
      </c>
      <c r="T910">
        <v>43126</v>
      </c>
      <c r="U910">
        <v>642888</v>
      </c>
      <c r="W910">
        <v>0</v>
      </c>
      <c r="X910" t="s">
        <v>2585</v>
      </c>
      <c r="Y910">
        <v>0</v>
      </c>
      <c r="AA910" t="s">
        <v>2594</v>
      </c>
      <c r="AB910" t="s">
        <v>2595</v>
      </c>
      <c r="AC910" t="s">
        <v>2588</v>
      </c>
      <c r="AG910" t="s">
        <v>2685</v>
      </c>
      <c r="AJ910" t="s">
        <v>5828</v>
      </c>
      <c r="AK910" t="s">
        <v>2647</v>
      </c>
      <c r="AL910" t="s">
        <v>2727</v>
      </c>
    </row>
    <row r="911" spans="1:38" hidden="1">
      <c r="A911" t="s">
        <v>5829</v>
      </c>
      <c r="C911" t="s">
        <v>4917</v>
      </c>
      <c r="D911" s="6">
        <v>45035.57503472222</v>
      </c>
      <c r="E911" t="s">
        <v>5830</v>
      </c>
      <c r="F911" t="s">
        <v>5831</v>
      </c>
      <c r="G911" t="s">
        <v>5832</v>
      </c>
      <c r="H911" t="s">
        <v>182</v>
      </c>
      <c r="I911">
        <v>0</v>
      </c>
      <c r="J911">
        <v>14</v>
      </c>
      <c r="K911" s="6">
        <v>45031</v>
      </c>
      <c r="L911" t="s">
        <v>2190</v>
      </c>
      <c r="M911">
        <v>3063.6</v>
      </c>
      <c r="N911">
        <v>345</v>
      </c>
      <c r="O911">
        <v>23794</v>
      </c>
      <c r="P911" t="s">
        <v>48</v>
      </c>
      <c r="Q911" t="s">
        <v>329</v>
      </c>
      <c r="R911">
        <v>28</v>
      </c>
      <c r="S911" t="s">
        <v>5833</v>
      </c>
      <c r="T911">
        <v>121319</v>
      </c>
      <c r="U911">
        <v>642901</v>
      </c>
      <c r="W911">
        <v>0</v>
      </c>
      <c r="X911" t="s">
        <v>2585</v>
      </c>
      <c r="Y911">
        <v>0</v>
      </c>
      <c r="AA911" t="s">
        <v>2594</v>
      </c>
      <c r="AB911" t="s">
        <v>2595</v>
      </c>
      <c r="AC911" t="s">
        <v>2588</v>
      </c>
      <c r="AJ911" t="s">
        <v>5834</v>
      </c>
      <c r="AK911" t="s">
        <v>5835</v>
      </c>
      <c r="AL911" t="s">
        <v>2727</v>
      </c>
    </row>
    <row r="912" spans="1:38" hidden="1">
      <c r="A912" t="s">
        <v>5836</v>
      </c>
      <c r="C912" t="s">
        <v>2669</v>
      </c>
      <c r="D912" s="6">
        <v>45042.206087962964</v>
      </c>
      <c r="E912" t="s">
        <v>5837</v>
      </c>
      <c r="F912" t="s">
        <v>5838</v>
      </c>
      <c r="G912" t="s">
        <v>54</v>
      </c>
      <c r="H912" t="s">
        <v>198</v>
      </c>
      <c r="I912">
        <v>0</v>
      </c>
      <c r="J912">
        <v>0</v>
      </c>
      <c r="K912" s="6">
        <v>45041.672766203701</v>
      </c>
      <c r="L912" t="s">
        <v>2276</v>
      </c>
      <c r="M912">
        <v>1234</v>
      </c>
      <c r="N912">
        <v>1</v>
      </c>
      <c r="O912">
        <v>45966</v>
      </c>
      <c r="P912" t="s">
        <v>48</v>
      </c>
      <c r="Q912" t="s">
        <v>329</v>
      </c>
      <c r="R912">
        <v>1106</v>
      </c>
      <c r="S912" t="s">
        <v>2677</v>
      </c>
      <c r="T912">
        <v>56634</v>
      </c>
      <c r="U912">
        <v>642889</v>
      </c>
      <c r="W912">
        <v>0</v>
      </c>
      <c r="X912" t="s">
        <v>2585</v>
      </c>
      <c r="Y912">
        <v>0</v>
      </c>
      <c r="AA912" t="s">
        <v>2594</v>
      </c>
      <c r="AB912" t="s">
        <v>2650</v>
      </c>
      <c r="AC912" t="s">
        <v>2588</v>
      </c>
      <c r="AG912" t="s">
        <v>2685</v>
      </c>
      <c r="AJ912" t="s">
        <v>5780</v>
      </c>
      <c r="AK912" t="s">
        <v>2590</v>
      </c>
      <c r="AL912" t="s">
        <v>2727</v>
      </c>
    </row>
    <row r="913" spans="1:38" hidden="1">
      <c r="A913" t="s">
        <v>5839</v>
      </c>
      <c r="C913" t="s">
        <v>2709</v>
      </c>
      <c r="D913" s="6">
        <v>45019.230902777781</v>
      </c>
      <c r="E913" t="s">
        <v>5840</v>
      </c>
      <c r="F913" t="s">
        <v>5841</v>
      </c>
      <c r="G913" t="s">
        <v>122</v>
      </c>
      <c r="H913" t="s">
        <v>2380</v>
      </c>
      <c r="I913">
        <v>0</v>
      </c>
      <c r="J913">
        <v>2</v>
      </c>
      <c r="K913" s="6">
        <v>45019</v>
      </c>
      <c r="L913" t="s">
        <v>5842</v>
      </c>
      <c r="M913">
        <v>3688.08</v>
      </c>
      <c r="N913">
        <v>121</v>
      </c>
      <c r="O913">
        <v>28123</v>
      </c>
      <c r="P913" t="s">
        <v>48</v>
      </c>
      <c r="Q913" t="s">
        <v>329</v>
      </c>
      <c r="R913">
        <v>27</v>
      </c>
      <c r="S913" t="s">
        <v>5843</v>
      </c>
      <c r="T913">
        <v>122011</v>
      </c>
      <c r="U913">
        <v>642876</v>
      </c>
      <c r="W913">
        <v>0</v>
      </c>
      <c r="X913" t="s">
        <v>2585</v>
      </c>
      <c r="Y913">
        <v>0</v>
      </c>
      <c r="AA913" t="s">
        <v>2594</v>
      </c>
      <c r="AB913" t="s">
        <v>2595</v>
      </c>
      <c r="AC913" t="s">
        <v>2588</v>
      </c>
      <c r="AG913" t="s">
        <v>2685</v>
      </c>
      <c r="AJ913" t="s">
        <v>5598</v>
      </c>
      <c r="AK913" t="s">
        <v>122</v>
      </c>
      <c r="AL913" t="s">
        <v>2727</v>
      </c>
    </row>
    <row r="914" spans="1:38" hidden="1">
      <c r="A914" t="s">
        <v>5844</v>
      </c>
      <c r="C914" t="s">
        <v>2598</v>
      </c>
      <c r="D914" s="6">
        <v>45020.17695601852</v>
      </c>
      <c r="E914" t="s">
        <v>5845</v>
      </c>
      <c r="F914" t="s">
        <v>5846</v>
      </c>
      <c r="G914" t="s">
        <v>54</v>
      </c>
      <c r="H914" t="s">
        <v>530</v>
      </c>
      <c r="I914">
        <v>0</v>
      </c>
      <c r="J914">
        <v>1</v>
      </c>
      <c r="K914" s="6">
        <v>45019</v>
      </c>
      <c r="L914" t="s">
        <v>5842</v>
      </c>
      <c r="M914">
        <v>82286</v>
      </c>
      <c r="N914">
        <v>1</v>
      </c>
      <c r="O914">
        <v>3065586</v>
      </c>
      <c r="P914" t="s">
        <v>48</v>
      </c>
      <c r="Q914" t="s">
        <v>329</v>
      </c>
      <c r="R914">
        <v>27</v>
      </c>
      <c r="S914" t="s">
        <v>5847</v>
      </c>
      <c r="T914">
        <v>147928</v>
      </c>
      <c r="U914">
        <v>642877</v>
      </c>
      <c r="W914">
        <v>0</v>
      </c>
      <c r="X914" t="s">
        <v>2585</v>
      </c>
      <c r="Y914">
        <v>0</v>
      </c>
      <c r="AA914" t="s">
        <v>2594</v>
      </c>
      <c r="AB914" t="s">
        <v>2595</v>
      </c>
      <c r="AC914" t="s">
        <v>2588</v>
      </c>
      <c r="AG914" t="s">
        <v>2685</v>
      </c>
      <c r="AJ914" t="s">
        <v>5848</v>
      </c>
      <c r="AK914" t="s">
        <v>2590</v>
      </c>
      <c r="AL914" t="s">
        <v>2727</v>
      </c>
    </row>
    <row r="915" spans="1:38" hidden="1">
      <c r="A915" t="s">
        <v>5849</v>
      </c>
      <c r="C915" t="s">
        <v>2641</v>
      </c>
      <c r="D915" s="6">
        <v>45029.15552083333</v>
      </c>
      <c r="E915" t="s">
        <v>5850</v>
      </c>
      <c r="F915" t="s">
        <v>5851</v>
      </c>
      <c r="G915" t="s">
        <v>252</v>
      </c>
      <c r="H915" t="s">
        <v>1727</v>
      </c>
      <c r="I915">
        <v>0</v>
      </c>
      <c r="J915">
        <v>49</v>
      </c>
      <c r="K915" s="6">
        <v>45017</v>
      </c>
      <c r="L915" t="s">
        <v>5852</v>
      </c>
      <c r="M915">
        <v>17535.099999999999</v>
      </c>
      <c r="N915">
        <v>2090</v>
      </c>
      <c r="O915">
        <v>11479</v>
      </c>
      <c r="P915" t="s">
        <v>48</v>
      </c>
      <c r="Q915" t="s">
        <v>329</v>
      </c>
      <c r="R915">
        <v>27</v>
      </c>
      <c r="S915" t="s">
        <v>5853</v>
      </c>
      <c r="T915">
        <v>43126</v>
      </c>
      <c r="U915">
        <v>642888</v>
      </c>
      <c r="W915">
        <v>0</v>
      </c>
      <c r="X915" t="s">
        <v>2585</v>
      </c>
      <c r="Y915">
        <v>0</v>
      </c>
      <c r="AA915" t="s">
        <v>2594</v>
      </c>
      <c r="AB915" t="s">
        <v>2606</v>
      </c>
      <c r="AC915" t="s">
        <v>2588</v>
      </c>
      <c r="AG915" t="s">
        <v>2685</v>
      </c>
      <c r="AJ915" t="s">
        <v>5854</v>
      </c>
      <c r="AK915" t="s">
        <v>2647</v>
      </c>
      <c r="AL915" t="s">
        <v>2727</v>
      </c>
    </row>
    <row r="916" spans="1:38" hidden="1">
      <c r="A916" t="s">
        <v>5855</v>
      </c>
      <c r="C916" t="s">
        <v>2709</v>
      </c>
      <c r="D916" s="6">
        <v>45017.245821759258</v>
      </c>
      <c r="E916" t="s">
        <v>5856</v>
      </c>
      <c r="F916" t="s">
        <v>5857</v>
      </c>
      <c r="G916" t="s">
        <v>122</v>
      </c>
      <c r="H916" t="s">
        <v>1779</v>
      </c>
      <c r="I916">
        <v>0</v>
      </c>
      <c r="J916">
        <v>19</v>
      </c>
      <c r="K916" s="6">
        <v>45017</v>
      </c>
      <c r="L916" t="s">
        <v>3157</v>
      </c>
      <c r="M916">
        <v>2778.88</v>
      </c>
      <c r="N916">
        <v>208</v>
      </c>
      <c r="O916">
        <v>141223</v>
      </c>
      <c r="P916" t="s">
        <v>48</v>
      </c>
      <c r="Q916" t="s">
        <v>329</v>
      </c>
      <c r="R916">
        <v>27</v>
      </c>
      <c r="S916" t="s">
        <v>4456</v>
      </c>
      <c r="T916">
        <v>144616</v>
      </c>
      <c r="U916">
        <v>642876</v>
      </c>
      <c r="W916">
        <v>0</v>
      </c>
      <c r="X916" t="s">
        <v>2585</v>
      </c>
      <c r="Y916">
        <v>0</v>
      </c>
      <c r="AA916" t="s">
        <v>2594</v>
      </c>
      <c r="AB916" t="s">
        <v>2595</v>
      </c>
      <c r="AC916" t="s">
        <v>2588</v>
      </c>
      <c r="AG916" t="s">
        <v>2685</v>
      </c>
      <c r="AJ916" t="s">
        <v>5598</v>
      </c>
      <c r="AK916" t="s">
        <v>122</v>
      </c>
      <c r="AL916" t="s">
        <v>2727</v>
      </c>
    </row>
    <row r="917" spans="1:38" hidden="1">
      <c r="A917" t="s">
        <v>5858</v>
      </c>
      <c r="C917" t="s">
        <v>2709</v>
      </c>
      <c r="D917" s="6">
        <v>45046.113819444443</v>
      </c>
      <c r="E917" t="s">
        <v>5859</v>
      </c>
      <c r="F917" t="s">
        <v>5860</v>
      </c>
      <c r="G917" t="s">
        <v>122</v>
      </c>
      <c r="H917" t="s">
        <v>283</v>
      </c>
      <c r="I917">
        <v>0</v>
      </c>
      <c r="J917">
        <v>51</v>
      </c>
      <c r="K917" s="6">
        <v>45046</v>
      </c>
      <c r="L917" t="s">
        <v>5025</v>
      </c>
      <c r="M917">
        <v>109088.31</v>
      </c>
      <c r="N917">
        <v>2983</v>
      </c>
      <c r="O917">
        <v>748965</v>
      </c>
      <c r="P917" t="s">
        <v>48</v>
      </c>
      <c r="Q917" t="s">
        <v>329</v>
      </c>
      <c r="R917">
        <v>27</v>
      </c>
      <c r="S917" t="s">
        <v>5026</v>
      </c>
      <c r="T917">
        <v>121494</v>
      </c>
      <c r="U917">
        <v>642876</v>
      </c>
      <c r="W917">
        <v>0</v>
      </c>
      <c r="X917" t="s">
        <v>2585</v>
      </c>
      <c r="Y917">
        <v>0</v>
      </c>
      <c r="AA917" t="s">
        <v>2586</v>
      </c>
      <c r="AB917" t="s">
        <v>2606</v>
      </c>
      <c r="AC917" t="s">
        <v>2588</v>
      </c>
      <c r="AJ917" t="s">
        <v>5861</v>
      </c>
      <c r="AK917" t="s">
        <v>122</v>
      </c>
      <c r="AL917" t="s">
        <v>2727</v>
      </c>
    </row>
    <row r="918" spans="1:38" hidden="1">
      <c r="A918" t="s">
        <v>5862</v>
      </c>
      <c r="C918" t="s">
        <v>2709</v>
      </c>
      <c r="D918" s="6">
        <v>45018.183078703703</v>
      </c>
      <c r="E918" t="s">
        <v>5863</v>
      </c>
      <c r="F918" t="s">
        <v>5864</v>
      </c>
      <c r="G918" t="s">
        <v>122</v>
      </c>
      <c r="H918" t="s">
        <v>283</v>
      </c>
      <c r="I918">
        <v>0</v>
      </c>
      <c r="J918">
        <v>54</v>
      </c>
      <c r="K918" s="6">
        <v>45018</v>
      </c>
      <c r="L918" t="s">
        <v>5025</v>
      </c>
      <c r="M918">
        <v>18870.12</v>
      </c>
      <c r="N918">
        <v>516</v>
      </c>
      <c r="O918">
        <v>748965</v>
      </c>
      <c r="P918" t="s">
        <v>48</v>
      </c>
      <c r="Q918" t="s">
        <v>329</v>
      </c>
      <c r="R918">
        <v>27</v>
      </c>
      <c r="S918" t="s">
        <v>5026</v>
      </c>
      <c r="T918">
        <v>121494</v>
      </c>
      <c r="U918">
        <v>642876</v>
      </c>
      <c r="W918">
        <v>0</v>
      </c>
      <c r="X918" t="s">
        <v>2585</v>
      </c>
      <c r="Y918">
        <v>0</v>
      </c>
      <c r="AA918" t="s">
        <v>2594</v>
      </c>
      <c r="AB918" t="s">
        <v>2606</v>
      </c>
      <c r="AC918" t="s">
        <v>2607</v>
      </c>
      <c r="AG918" t="s">
        <v>2685</v>
      </c>
      <c r="AJ918" t="s">
        <v>5865</v>
      </c>
      <c r="AK918" t="s">
        <v>122</v>
      </c>
      <c r="AL918" t="s">
        <v>2727</v>
      </c>
    </row>
    <row r="919" spans="1:38" hidden="1">
      <c r="A919" t="s">
        <v>5866</v>
      </c>
      <c r="C919" t="s">
        <v>2709</v>
      </c>
      <c r="D919" s="6">
        <v>45042.205914351849</v>
      </c>
      <c r="E919" t="s">
        <v>5867</v>
      </c>
      <c r="F919" t="s">
        <v>5868</v>
      </c>
      <c r="G919" t="s">
        <v>122</v>
      </c>
      <c r="H919" t="s">
        <v>3222</v>
      </c>
      <c r="I919">
        <v>0</v>
      </c>
      <c r="J919">
        <v>7</v>
      </c>
      <c r="K919" s="6">
        <v>45042</v>
      </c>
      <c r="L919" t="s">
        <v>5869</v>
      </c>
      <c r="M919">
        <v>3732</v>
      </c>
      <c r="N919">
        <v>60</v>
      </c>
      <c r="O919">
        <v>1217029</v>
      </c>
      <c r="P919" t="s">
        <v>48</v>
      </c>
      <c r="Q919" t="s">
        <v>329</v>
      </c>
      <c r="R919">
        <v>27</v>
      </c>
      <c r="S919" t="s">
        <v>5870</v>
      </c>
      <c r="T919">
        <v>121219</v>
      </c>
      <c r="U919">
        <v>642876</v>
      </c>
      <c r="W919">
        <v>0</v>
      </c>
      <c r="X919" t="s">
        <v>2585</v>
      </c>
      <c r="Y919">
        <v>0</v>
      </c>
      <c r="AA919" t="s">
        <v>2594</v>
      </c>
      <c r="AB919" t="s">
        <v>2606</v>
      </c>
      <c r="AC919" t="s">
        <v>2607</v>
      </c>
      <c r="AG919" t="s">
        <v>2685</v>
      </c>
      <c r="AJ919" t="s">
        <v>5780</v>
      </c>
      <c r="AK919" t="s">
        <v>122</v>
      </c>
      <c r="AL919" t="s">
        <v>2727</v>
      </c>
    </row>
    <row r="920" spans="1:38" hidden="1">
      <c r="A920" t="s">
        <v>5871</v>
      </c>
      <c r="C920" t="s">
        <v>2669</v>
      </c>
      <c r="D920" s="6">
        <v>45022.172569444447</v>
      </c>
      <c r="E920" t="s">
        <v>5872</v>
      </c>
      <c r="F920" t="s">
        <v>5873</v>
      </c>
      <c r="G920" t="s">
        <v>54</v>
      </c>
      <c r="H920" t="s">
        <v>999</v>
      </c>
      <c r="I920">
        <v>0</v>
      </c>
      <c r="J920">
        <v>0</v>
      </c>
      <c r="K920" s="6">
        <v>45021.523379629631</v>
      </c>
      <c r="L920" t="s">
        <v>1000</v>
      </c>
      <c r="M920">
        <v>297</v>
      </c>
      <c r="N920">
        <v>1</v>
      </c>
      <c r="O920">
        <v>4737</v>
      </c>
      <c r="P920" t="s">
        <v>48</v>
      </c>
      <c r="Q920" t="s">
        <v>329</v>
      </c>
      <c r="R920">
        <v>1106</v>
      </c>
      <c r="S920" t="s">
        <v>2731</v>
      </c>
      <c r="T920">
        <v>117934</v>
      </c>
      <c r="U920">
        <v>642889</v>
      </c>
      <c r="W920">
        <v>0</v>
      </c>
      <c r="X920" t="s">
        <v>2585</v>
      </c>
      <c r="Y920">
        <v>0</v>
      </c>
      <c r="AA920" t="s">
        <v>2586</v>
      </c>
      <c r="AB920" t="s">
        <v>2587</v>
      </c>
      <c r="AC920" t="s">
        <v>2588</v>
      </c>
      <c r="AJ920" t="s">
        <v>5874</v>
      </c>
      <c r="AK920" t="s">
        <v>2590</v>
      </c>
      <c r="AL920" t="s">
        <v>2727</v>
      </c>
    </row>
    <row r="921" spans="1:38" hidden="1">
      <c r="A921" t="s">
        <v>5875</v>
      </c>
      <c r="C921" t="s">
        <v>2669</v>
      </c>
      <c r="D921" s="6">
        <v>45043.186215277776</v>
      </c>
      <c r="E921" t="s">
        <v>5876</v>
      </c>
      <c r="F921" t="s">
        <v>5877</v>
      </c>
      <c r="G921" t="s">
        <v>54</v>
      </c>
      <c r="H921" t="s">
        <v>999</v>
      </c>
      <c r="I921">
        <v>0</v>
      </c>
      <c r="J921">
        <v>0</v>
      </c>
      <c r="K921" s="6">
        <v>45042.665208333332</v>
      </c>
      <c r="L921" t="s">
        <v>1000</v>
      </c>
      <c r="M921">
        <v>297</v>
      </c>
      <c r="N921">
        <v>1</v>
      </c>
      <c r="O921">
        <v>4737</v>
      </c>
      <c r="P921" t="s">
        <v>48</v>
      </c>
      <c r="Q921" t="s">
        <v>329</v>
      </c>
      <c r="R921">
        <v>1106</v>
      </c>
      <c r="S921" t="s">
        <v>2731</v>
      </c>
      <c r="T921">
        <v>117934</v>
      </c>
      <c r="U921">
        <v>642889</v>
      </c>
      <c r="W921">
        <v>0</v>
      </c>
      <c r="X921" t="s">
        <v>2585</v>
      </c>
      <c r="Y921">
        <v>0</v>
      </c>
      <c r="AA921" t="s">
        <v>2594</v>
      </c>
      <c r="AB921" t="s">
        <v>2587</v>
      </c>
      <c r="AC921" t="s">
        <v>2588</v>
      </c>
      <c r="AG921" t="s">
        <v>2685</v>
      </c>
      <c r="AJ921" t="s">
        <v>5878</v>
      </c>
      <c r="AK921" t="s">
        <v>2590</v>
      </c>
      <c r="AL921" t="s">
        <v>2727</v>
      </c>
    </row>
    <row r="922" spans="1:38" hidden="1">
      <c r="A922" t="s">
        <v>5879</v>
      </c>
      <c r="C922" t="s">
        <v>2598</v>
      </c>
      <c r="D922" s="6">
        <v>45045.197800925926</v>
      </c>
      <c r="E922" t="s">
        <v>5880</v>
      </c>
      <c r="F922" t="s">
        <v>5881</v>
      </c>
      <c r="G922" t="s">
        <v>51</v>
      </c>
      <c r="H922" t="s">
        <v>1755</v>
      </c>
      <c r="I922">
        <v>0</v>
      </c>
      <c r="J922">
        <v>0</v>
      </c>
      <c r="K922" s="6">
        <v>45043</v>
      </c>
      <c r="L922" t="s">
        <v>1000</v>
      </c>
      <c r="M922">
        <v>1</v>
      </c>
      <c r="N922">
        <v>1</v>
      </c>
      <c r="O922">
        <v>0</v>
      </c>
      <c r="P922" t="s">
        <v>48</v>
      </c>
      <c r="Q922" t="s">
        <v>329</v>
      </c>
      <c r="R922">
        <v>27</v>
      </c>
      <c r="S922" t="s">
        <v>5882</v>
      </c>
      <c r="T922">
        <v>585562</v>
      </c>
      <c r="U922">
        <v>642877</v>
      </c>
      <c r="W922">
        <v>0</v>
      </c>
      <c r="X922" t="s">
        <v>2585</v>
      </c>
      <c r="Y922">
        <v>0</v>
      </c>
      <c r="AA922" t="s">
        <v>2594</v>
      </c>
      <c r="AB922" t="s">
        <v>2587</v>
      </c>
      <c r="AC922" t="s">
        <v>2607</v>
      </c>
      <c r="AG922" t="s">
        <v>2685</v>
      </c>
      <c r="AJ922" t="s">
        <v>5883</v>
      </c>
      <c r="AK922" t="s">
        <v>2590</v>
      </c>
      <c r="AL922" t="s">
        <v>2727</v>
      </c>
    </row>
    <row r="923" spans="1:38" hidden="1">
      <c r="A923" t="s">
        <v>5884</v>
      </c>
      <c r="C923" t="s">
        <v>2598</v>
      </c>
      <c r="D923" s="6">
        <v>45037.188287037039</v>
      </c>
      <c r="E923" t="s">
        <v>5885</v>
      </c>
      <c r="F923" t="s">
        <v>5886</v>
      </c>
      <c r="G923" t="s">
        <v>54</v>
      </c>
      <c r="H923" t="s">
        <v>137</v>
      </c>
      <c r="I923">
        <v>0</v>
      </c>
      <c r="J923">
        <v>0</v>
      </c>
      <c r="K923" s="6">
        <v>45036.000775462962</v>
      </c>
      <c r="L923" t="s">
        <v>5887</v>
      </c>
      <c r="M923">
        <v>267136</v>
      </c>
      <c r="N923">
        <v>1</v>
      </c>
      <c r="O923">
        <v>9952153</v>
      </c>
      <c r="P923" t="s">
        <v>48</v>
      </c>
      <c r="Q923" t="s">
        <v>329</v>
      </c>
      <c r="R923">
        <v>1106</v>
      </c>
      <c r="S923" t="s">
        <v>5888</v>
      </c>
      <c r="T923">
        <v>48724</v>
      </c>
      <c r="U923">
        <v>642877</v>
      </c>
      <c r="W923">
        <v>0</v>
      </c>
      <c r="X923" t="s">
        <v>2585</v>
      </c>
      <c r="Y923">
        <v>0</v>
      </c>
      <c r="AA923" t="s">
        <v>2594</v>
      </c>
      <c r="AB923" t="s">
        <v>2595</v>
      </c>
      <c r="AC923" t="s">
        <v>2588</v>
      </c>
      <c r="AG923" t="s">
        <v>2685</v>
      </c>
      <c r="AJ923" t="s">
        <v>4189</v>
      </c>
      <c r="AK923" t="s">
        <v>2590</v>
      </c>
      <c r="AL923" t="s">
        <v>2727</v>
      </c>
    </row>
    <row r="924" spans="1:38" hidden="1">
      <c r="A924" t="s">
        <v>5889</v>
      </c>
      <c r="C924" t="s">
        <v>2598</v>
      </c>
      <c r="D924" s="6">
        <v>45043.186168981483</v>
      </c>
      <c r="E924" t="s">
        <v>5890</v>
      </c>
      <c r="F924" t="s">
        <v>5891</v>
      </c>
      <c r="G924" t="s">
        <v>54</v>
      </c>
      <c r="H924" t="s">
        <v>428</v>
      </c>
      <c r="I924">
        <v>0</v>
      </c>
      <c r="J924">
        <v>0</v>
      </c>
      <c r="K924" s="6">
        <v>45042.525104166663</v>
      </c>
      <c r="L924" t="s">
        <v>5892</v>
      </c>
      <c r="M924">
        <v>41890</v>
      </c>
      <c r="N924">
        <v>1</v>
      </c>
      <c r="O924">
        <v>1560624</v>
      </c>
      <c r="P924" t="s">
        <v>48</v>
      </c>
      <c r="Q924" t="s">
        <v>329</v>
      </c>
      <c r="R924">
        <v>1106</v>
      </c>
      <c r="S924" t="s">
        <v>5893</v>
      </c>
      <c r="T924">
        <v>56352</v>
      </c>
      <c r="U924">
        <v>642877</v>
      </c>
      <c r="W924">
        <v>0</v>
      </c>
      <c r="X924" t="s">
        <v>2585</v>
      </c>
      <c r="Y924">
        <v>0</v>
      </c>
      <c r="AA924" t="s">
        <v>2594</v>
      </c>
      <c r="AB924" t="s">
        <v>2606</v>
      </c>
      <c r="AC924" t="s">
        <v>2588</v>
      </c>
      <c r="AG924" t="s">
        <v>2685</v>
      </c>
      <c r="AJ924" t="s">
        <v>5780</v>
      </c>
      <c r="AK924" t="s">
        <v>2590</v>
      </c>
      <c r="AL924" t="s">
        <v>2727</v>
      </c>
    </row>
    <row r="925" spans="1:38" hidden="1">
      <c r="A925" t="s">
        <v>5894</v>
      </c>
      <c r="C925" t="s">
        <v>2709</v>
      </c>
      <c r="D925" s="6">
        <v>45042.205925925926</v>
      </c>
      <c r="E925" t="s">
        <v>5895</v>
      </c>
      <c r="F925" t="s">
        <v>5896</v>
      </c>
      <c r="G925" t="s">
        <v>122</v>
      </c>
      <c r="H925" t="s">
        <v>120</v>
      </c>
      <c r="I925">
        <v>0</v>
      </c>
      <c r="J925">
        <v>19</v>
      </c>
      <c r="K925" s="6">
        <v>45042</v>
      </c>
      <c r="L925" t="s">
        <v>123</v>
      </c>
      <c r="M925">
        <v>2682.24</v>
      </c>
      <c r="N925">
        <v>88</v>
      </c>
      <c r="O925">
        <v>365880</v>
      </c>
      <c r="P925" t="s">
        <v>48</v>
      </c>
      <c r="Q925" t="s">
        <v>329</v>
      </c>
      <c r="R925">
        <v>27</v>
      </c>
      <c r="S925" t="s">
        <v>3007</v>
      </c>
      <c r="T925">
        <v>121220</v>
      </c>
      <c r="U925">
        <v>642876</v>
      </c>
      <c r="W925">
        <v>0</v>
      </c>
      <c r="X925" t="s">
        <v>2585</v>
      </c>
      <c r="Y925">
        <v>0</v>
      </c>
      <c r="AA925" t="s">
        <v>2594</v>
      </c>
      <c r="AB925" t="s">
        <v>2606</v>
      </c>
      <c r="AC925" t="s">
        <v>2607</v>
      </c>
      <c r="AG925" t="s">
        <v>2685</v>
      </c>
      <c r="AJ925" t="s">
        <v>5780</v>
      </c>
      <c r="AK925" t="s">
        <v>122</v>
      </c>
      <c r="AL925" t="s">
        <v>2727</v>
      </c>
    </row>
    <row r="926" spans="1:38" hidden="1">
      <c r="A926" t="s">
        <v>5897</v>
      </c>
      <c r="C926" t="s">
        <v>2598</v>
      </c>
      <c r="D926" s="6">
        <v>45042.206018518518</v>
      </c>
      <c r="E926" t="s">
        <v>5898</v>
      </c>
      <c r="F926" t="s">
        <v>5899</v>
      </c>
      <c r="G926" t="s">
        <v>54</v>
      </c>
      <c r="H926" t="s">
        <v>530</v>
      </c>
      <c r="I926">
        <v>0</v>
      </c>
      <c r="J926">
        <v>1</v>
      </c>
      <c r="K926" s="6">
        <v>45041</v>
      </c>
      <c r="L926" t="s">
        <v>123</v>
      </c>
      <c r="M926">
        <v>82286</v>
      </c>
      <c r="N926">
        <v>1</v>
      </c>
      <c r="O926">
        <v>3065586</v>
      </c>
      <c r="P926" t="s">
        <v>48</v>
      </c>
      <c r="Q926" t="s">
        <v>329</v>
      </c>
      <c r="R926">
        <v>27</v>
      </c>
      <c r="S926" t="s">
        <v>3784</v>
      </c>
      <c r="T926">
        <v>147928</v>
      </c>
      <c r="U926">
        <v>642877</v>
      </c>
      <c r="W926">
        <v>0</v>
      </c>
      <c r="X926" t="s">
        <v>2585</v>
      </c>
      <c r="Y926">
        <v>0</v>
      </c>
      <c r="AA926" t="s">
        <v>2594</v>
      </c>
      <c r="AB926" t="s">
        <v>2606</v>
      </c>
      <c r="AC926" t="s">
        <v>2588</v>
      </c>
      <c r="AG926" t="s">
        <v>2685</v>
      </c>
      <c r="AJ926" t="s">
        <v>5780</v>
      </c>
      <c r="AK926" t="s">
        <v>2590</v>
      </c>
      <c r="AL926" t="s">
        <v>2727</v>
      </c>
    </row>
    <row r="927" spans="1:38" hidden="1">
      <c r="A927" t="s">
        <v>5900</v>
      </c>
      <c r="C927" t="s">
        <v>2598</v>
      </c>
      <c r="D927" s="6">
        <v>45023.179618055554</v>
      </c>
      <c r="E927" t="s">
        <v>5901</v>
      </c>
      <c r="F927" t="s">
        <v>5902</v>
      </c>
      <c r="G927" t="s">
        <v>54</v>
      </c>
      <c r="H927" t="s">
        <v>137</v>
      </c>
      <c r="I927">
        <v>0</v>
      </c>
      <c r="J927">
        <v>0</v>
      </c>
      <c r="K927" s="6">
        <v>45022.000856481478</v>
      </c>
      <c r="L927" t="s">
        <v>566</v>
      </c>
      <c r="M927">
        <v>267136</v>
      </c>
      <c r="N927">
        <v>1</v>
      </c>
      <c r="O927">
        <v>9952153</v>
      </c>
      <c r="P927" t="s">
        <v>48</v>
      </c>
      <c r="Q927" t="s">
        <v>329</v>
      </c>
      <c r="R927">
        <v>1106</v>
      </c>
      <c r="S927" t="s">
        <v>2778</v>
      </c>
      <c r="T927">
        <v>48724</v>
      </c>
      <c r="U927">
        <v>642877</v>
      </c>
      <c r="W927">
        <v>0</v>
      </c>
      <c r="X927" t="s">
        <v>2585</v>
      </c>
      <c r="Y927">
        <v>0</v>
      </c>
      <c r="AA927" t="s">
        <v>2594</v>
      </c>
      <c r="AB927" t="s">
        <v>2606</v>
      </c>
      <c r="AC927" t="s">
        <v>2588</v>
      </c>
      <c r="AG927" t="s">
        <v>5659</v>
      </c>
      <c r="AJ927" t="s">
        <v>5660</v>
      </c>
      <c r="AK927" t="s">
        <v>2590</v>
      </c>
      <c r="AL927" t="s">
        <v>2727</v>
      </c>
    </row>
    <row r="928" spans="1:38" hidden="1">
      <c r="A928" t="s">
        <v>5903</v>
      </c>
      <c r="C928" t="s">
        <v>2709</v>
      </c>
      <c r="D928" s="6">
        <v>45023.179571759261</v>
      </c>
      <c r="E928" t="s">
        <v>5904</v>
      </c>
      <c r="F928" t="s">
        <v>5905</v>
      </c>
      <c r="G928" t="s">
        <v>122</v>
      </c>
      <c r="H928" t="s">
        <v>129</v>
      </c>
      <c r="I928">
        <v>0</v>
      </c>
      <c r="J928">
        <v>3</v>
      </c>
      <c r="K928" s="6">
        <v>45023</v>
      </c>
      <c r="L928" t="s">
        <v>566</v>
      </c>
      <c r="M928">
        <v>8593.9500000000007</v>
      </c>
      <c r="N928">
        <v>235</v>
      </c>
      <c r="O928">
        <v>875125</v>
      </c>
      <c r="P928" t="s">
        <v>48</v>
      </c>
      <c r="Q928" t="s">
        <v>329</v>
      </c>
      <c r="R928">
        <v>27</v>
      </c>
      <c r="S928" t="s">
        <v>2923</v>
      </c>
      <c r="T928">
        <v>121492</v>
      </c>
      <c r="U928">
        <v>642876</v>
      </c>
      <c r="W928">
        <v>0</v>
      </c>
      <c r="X928" t="s">
        <v>2585</v>
      </c>
      <c r="Y928">
        <v>0</v>
      </c>
      <c r="AA928" t="s">
        <v>2594</v>
      </c>
      <c r="AB928" t="s">
        <v>2606</v>
      </c>
      <c r="AC928" t="s">
        <v>2588</v>
      </c>
      <c r="AG928" t="s">
        <v>5659</v>
      </c>
      <c r="AJ928" t="s">
        <v>5660</v>
      </c>
      <c r="AK928" t="s">
        <v>122</v>
      </c>
      <c r="AL928" t="s">
        <v>2727</v>
      </c>
    </row>
    <row r="929" spans="1:38" hidden="1">
      <c r="A929" t="s">
        <v>5906</v>
      </c>
      <c r="C929" t="s">
        <v>2598</v>
      </c>
      <c r="D929" s="6">
        <v>45042.205995370372</v>
      </c>
      <c r="E929" t="s">
        <v>5907</v>
      </c>
      <c r="F929" t="s">
        <v>5908</v>
      </c>
      <c r="G929" t="s">
        <v>54</v>
      </c>
      <c r="H929" t="s">
        <v>137</v>
      </c>
      <c r="I929">
        <v>0</v>
      </c>
      <c r="J929">
        <v>0</v>
      </c>
      <c r="K929" s="6">
        <v>45041.000960648147</v>
      </c>
      <c r="L929" t="s">
        <v>566</v>
      </c>
      <c r="M929">
        <v>267136</v>
      </c>
      <c r="N929">
        <v>1</v>
      </c>
      <c r="O929">
        <v>9952153</v>
      </c>
      <c r="P929" t="s">
        <v>48</v>
      </c>
      <c r="Q929" t="s">
        <v>329</v>
      </c>
      <c r="R929">
        <v>1106</v>
      </c>
      <c r="S929" t="s">
        <v>2778</v>
      </c>
      <c r="T929">
        <v>48724</v>
      </c>
      <c r="U929">
        <v>642877</v>
      </c>
      <c r="W929">
        <v>0</v>
      </c>
      <c r="X929" t="s">
        <v>2585</v>
      </c>
      <c r="Y929">
        <v>0</v>
      </c>
      <c r="AA929" t="s">
        <v>2594</v>
      </c>
      <c r="AB929" t="s">
        <v>2606</v>
      </c>
      <c r="AC929" t="s">
        <v>2588</v>
      </c>
      <c r="AG929" t="s">
        <v>2685</v>
      </c>
      <c r="AJ929" t="s">
        <v>5686</v>
      </c>
      <c r="AK929" t="s">
        <v>2590</v>
      </c>
      <c r="AL929" t="s">
        <v>2727</v>
      </c>
    </row>
    <row r="930" spans="1:38" hidden="1">
      <c r="A930" t="s">
        <v>5909</v>
      </c>
      <c r="C930" t="s">
        <v>2709</v>
      </c>
      <c r="D930" s="6">
        <v>45042.205937500003</v>
      </c>
      <c r="E930" t="s">
        <v>5910</v>
      </c>
      <c r="F930" t="s">
        <v>5911</v>
      </c>
      <c r="G930" t="s">
        <v>122</v>
      </c>
      <c r="H930" t="s">
        <v>129</v>
      </c>
      <c r="I930">
        <v>0</v>
      </c>
      <c r="J930">
        <v>11</v>
      </c>
      <c r="K930" s="6">
        <v>45042</v>
      </c>
      <c r="L930" t="s">
        <v>566</v>
      </c>
      <c r="M930">
        <v>12506.94</v>
      </c>
      <c r="N930">
        <v>342</v>
      </c>
      <c r="O930">
        <v>875125</v>
      </c>
      <c r="P930" t="s">
        <v>48</v>
      </c>
      <c r="Q930" t="s">
        <v>329</v>
      </c>
      <c r="R930">
        <v>27</v>
      </c>
      <c r="S930" t="s">
        <v>2923</v>
      </c>
      <c r="T930">
        <v>121492</v>
      </c>
      <c r="U930">
        <v>642876</v>
      </c>
      <c r="W930">
        <v>0</v>
      </c>
      <c r="X930" t="s">
        <v>2585</v>
      </c>
      <c r="Y930">
        <v>0</v>
      </c>
      <c r="AA930" t="s">
        <v>2594</v>
      </c>
      <c r="AB930" t="s">
        <v>2606</v>
      </c>
      <c r="AC930" t="s">
        <v>2588</v>
      </c>
      <c r="AG930" t="s">
        <v>2685</v>
      </c>
      <c r="AJ930" t="s">
        <v>5912</v>
      </c>
      <c r="AK930" t="s">
        <v>122</v>
      </c>
      <c r="AL930" t="s">
        <v>2727</v>
      </c>
    </row>
    <row r="931" spans="1:38" hidden="1">
      <c r="A931" t="s">
        <v>5913</v>
      </c>
      <c r="C931" t="s">
        <v>2598</v>
      </c>
      <c r="D931" s="6">
        <v>45020.176921296297</v>
      </c>
      <c r="E931" t="s">
        <v>5914</v>
      </c>
      <c r="F931" t="s">
        <v>5915</v>
      </c>
      <c r="G931" t="s">
        <v>54</v>
      </c>
      <c r="H931" t="s">
        <v>153</v>
      </c>
      <c r="I931">
        <v>0</v>
      </c>
      <c r="J931">
        <v>0</v>
      </c>
      <c r="K931" s="6">
        <v>45019.260879629626</v>
      </c>
      <c r="L931" t="s">
        <v>4139</v>
      </c>
      <c r="M931">
        <v>43206</v>
      </c>
      <c r="N931">
        <v>1</v>
      </c>
      <c r="O931">
        <v>1609658</v>
      </c>
      <c r="P931" t="s">
        <v>48</v>
      </c>
      <c r="Q931" t="s">
        <v>329</v>
      </c>
      <c r="R931">
        <v>27</v>
      </c>
      <c r="S931" t="s">
        <v>5916</v>
      </c>
      <c r="T931">
        <v>274882</v>
      </c>
      <c r="U931">
        <v>642877</v>
      </c>
      <c r="W931">
        <v>0</v>
      </c>
      <c r="X931" t="s">
        <v>2585</v>
      </c>
      <c r="Y931">
        <v>0</v>
      </c>
      <c r="AA931" t="s">
        <v>2594</v>
      </c>
      <c r="AB931" t="s">
        <v>2606</v>
      </c>
      <c r="AC931" t="s">
        <v>2588</v>
      </c>
      <c r="AG931" t="s">
        <v>2685</v>
      </c>
      <c r="AJ931" t="s">
        <v>5027</v>
      </c>
      <c r="AK931" t="s">
        <v>2590</v>
      </c>
      <c r="AL931" t="s">
        <v>2727</v>
      </c>
    </row>
    <row r="932" spans="1:38" hidden="1">
      <c r="A932" t="s">
        <v>5917</v>
      </c>
      <c r="C932" t="s">
        <v>2598</v>
      </c>
      <c r="D932" s="6">
        <v>45027.193009259259</v>
      </c>
      <c r="E932" t="s">
        <v>5918</v>
      </c>
      <c r="F932" t="s">
        <v>5919</v>
      </c>
      <c r="G932" t="s">
        <v>54</v>
      </c>
      <c r="H932" t="s">
        <v>137</v>
      </c>
      <c r="I932">
        <v>0</v>
      </c>
      <c r="J932">
        <v>0</v>
      </c>
      <c r="K932" s="6">
        <v>45026.000347222223</v>
      </c>
      <c r="L932" t="s">
        <v>5920</v>
      </c>
      <c r="M932">
        <v>267136</v>
      </c>
      <c r="N932">
        <v>1</v>
      </c>
      <c r="O932">
        <v>9952153</v>
      </c>
      <c r="P932" t="s">
        <v>48</v>
      </c>
      <c r="Q932" t="s">
        <v>329</v>
      </c>
      <c r="R932">
        <v>1106</v>
      </c>
      <c r="S932" t="s">
        <v>5921</v>
      </c>
      <c r="T932">
        <v>48724</v>
      </c>
      <c r="U932">
        <v>642877</v>
      </c>
      <c r="W932">
        <v>0</v>
      </c>
      <c r="X932" t="s">
        <v>2585</v>
      </c>
      <c r="Y932">
        <v>0</v>
      </c>
      <c r="AA932" t="s">
        <v>2594</v>
      </c>
      <c r="AB932" t="s">
        <v>2606</v>
      </c>
      <c r="AC932" t="s">
        <v>2588</v>
      </c>
      <c r="AG932" t="s">
        <v>5636</v>
      </c>
      <c r="AJ932" t="s">
        <v>5922</v>
      </c>
      <c r="AK932" t="s">
        <v>2590</v>
      </c>
      <c r="AL932" t="s">
        <v>2727</v>
      </c>
    </row>
    <row r="933" spans="1:38" hidden="1">
      <c r="A933" t="s">
        <v>5923</v>
      </c>
      <c r="C933" t="s">
        <v>2709</v>
      </c>
      <c r="D933" s="6">
        <v>45027.192997685182</v>
      </c>
      <c r="E933" t="s">
        <v>5924</v>
      </c>
      <c r="F933" t="s">
        <v>5925</v>
      </c>
      <c r="G933" t="s">
        <v>122</v>
      </c>
      <c r="H933" t="s">
        <v>129</v>
      </c>
      <c r="I933">
        <v>0</v>
      </c>
      <c r="J933">
        <v>30</v>
      </c>
      <c r="K933" s="6">
        <v>45027</v>
      </c>
      <c r="L933" t="s">
        <v>5920</v>
      </c>
      <c r="M933">
        <v>71567.490000000005</v>
      </c>
      <c r="N933">
        <v>1957</v>
      </c>
      <c r="O933">
        <v>875125</v>
      </c>
      <c r="P933" t="s">
        <v>48</v>
      </c>
      <c r="Q933" t="s">
        <v>329</v>
      </c>
      <c r="R933">
        <v>27</v>
      </c>
      <c r="S933" t="s">
        <v>5926</v>
      </c>
      <c r="T933">
        <v>121492</v>
      </c>
      <c r="U933">
        <v>642876</v>
      </c>
      <c r="W933">
        <v>0</v>
      </c>
      <c r="X933" t="s">
        <v>2585</v>
      </c>
      <c r="Y933">
        <v>0</v>
      </c>
      <c r="AA933" t="s">
        <v>2594</v>
      </c>
      <c r="AB933" t="s">
        <v>2606</v>
      </c>
      <c r="AC933" t="s">
        <v>2588</v>
      </c>
      <c r="AG933" t="s">
        <v>5636</v>
      </c>
      <c r="AJ933" t="s">
        <v>5922</v>
      </c>
      <c r="AK933" t="s">
        <v>122</v>
      </c>
      <c r="AL933" t="s">
        <v>2727</v>
      </c>
    </row>
    <row r="934" spans="1:38" hidden="1">
      <c r="A934" t="s">
        <v>5927</v>
      </c>
      <c r="C934" t="s">
        <v>2598</v>
      </c>
      <c r="D934" s="6">
        <v>45045.197812500002</v>
      </c>
      <c r="E934" t="s">
        <v>5928</v>
      </c>
      <c r="F934" t="s">
        <v>5929</v>
      </c>
      <c r="G934" t="s">
        <v>54</v>
      </c>
      <c r="H934" t="s">
        <v>80</v>
      </c>
      <c r="I934">
        <v>0</v>
      </c>
      <c r="J934">
        <v>0</v>
      </c>
      <c r="K934" s="6">
        <v>45045.030706018515</v>
      </c>
      <c r="L934" t="s">
        <v>5930</v>
      </c>
      <c r="M934">
        <v>63807</v>
      </c>
      <c r="N934">
        <v>1</v>
      </c>
      <c r="O934">
        <v>2377143</v>
      </c>
      <c r="P934" t="s">
        <v>48</v>
      </c>
      <c r="Q934" t="s">
        <v>329</v>
      </c>
      <c r="R934">
        <v>1106</v>
      </c>
      <c r="S934" t="s">
        <v>5931</v>
      </c>
      <c r="T934">
        <v>118871</v>
      </c>
      <c r="U934">
        <v>642877</v>
      </c>
      <c r="W934">
        <v>0</v>
      </c>
      <c r="X934" t="s">
        <v>2585</v>
      </c>
      <c r="Y934">
        <v>0</v>
      </c>
      <c r="AA934" t="s">
        <v>2594</v>
      </c>
      <c r="AB934" t="s">
        <v>2606</v>
      </c>
      <c r="AC934" t="s">
        <v>2588</v>
      </c>
      <c r="AG934" t="s">
        <v>2685</v>
      </c>
      <c r="AJ934" t="s">
        <v>2626</v>
      </c>
      <c r="AK934" t="s">
        <v>2590</v>
      </c>
      <c r="AL934" t="s">
        <v>2727</v>
      </c>
    </row>
    <row r="935" spans="1:38" hidden="1">
      <c r="A935" t="s">
        <v>5932</v>
      </c>
      <c r="C935" t="s">
        <v>2598</v>
      </c>
      <c r="D935" s="6">
        <v>45029.155497685184</v>
      </c>
      <c r="E935" t="s">
        <v>5933</v>
      </c>
      <c r="F935" t="s">
        <v>5934</v>
      </c>
      <c r="G935" t="s">
        <v>54</v>
      </c>
      <c r="H935" t="s">
        <v>53</v>
      </c>
      <c r="I935">
        <v>0</v>
      </c>
      <c r="J935">
        <v>0</v>
      </c>
      <c r="K935" s="6">
        <v>45028.701574074075</v>
      </c>
      <c r="L935" t="s">
        <v>5935</v>
      </c>
      <c r="M935">
        <v>26667</v>
      </c>
      <c r="N935">
        <v>1</v>
      </c>
      <c r="O935">
        <v>993472</v>
      </c>
      <c r="P935" t="s">
        <v>48</v>
      </c>
      <c r="Q935" t="s">
        <v>329</v>
      </c>
      <c r="R935">
        <v>1106</v>
      </c>
      <c r="S935" t="s">
        <v>5936</v>
      </c>
      <c r="T935">
        <v>125887</v>
      </c>
      <c r="U935">
        <v>642877</v>
      </c>
      <c r="W935">
        <v>0</v>
      </c>
      <c r="X935" t="s">
        <v>2585</v>
      </c>
      <c r="Y935">
        <v>0</v>
      </c>
      <c r="AA935" t="s">
        <v>2594</v>
      </c>
      <c r="AB935" t="s">
        <v>2595</v>
      </c>
      <c r="AC935" t="s">
        <v>2588</v>
      </c>
      <c r="AG935" t="s">
        <v>2685</v>
      </c>
      <c r="AJ935" t="s">
        <v>5712</v>
      </c>
      <c r="AK935" t="s">
        <v>2590</v>
      </c>
      <c r="AL935" t="s">
        <v>2727</v>
      </c>
    </row>
    <row r="936" spans="1:38" hidden="1">
      <c r="A936" t="s">
        <v>5937</v>
      </c>
      <c r="C936" t="s">
        <v>2598</v>
      </c>
      <c r="D936" s="6">
        <v>45042.206018518518</v>
      </c>
      <c r="E936" t="s">
        <v>5938</v>
      </c>
      <c r="F936" t="s">
        <v>5939</v>
      </c>
      <c r="G936" t="s">
        <v>54</v>
      </c>
      <c r="H936" t="s">
        <v>145</v>
      </c>
      <c r="I936">
        <v>0</v>
      </c>
      <c r="J936">
        <v>0</v>
      </c>
      <c r="K936" s="6">
        <v>45042.002349537041</v>
      </c>
      <c r="L936" t="s">
        <v>5940</v>
      </c>
      <c r="M936">
        <v>261016</v>
      </c>
      <c r="N936">
        <v>1</v>
      </c>
      <c r="O936">
        <v>9724171</v>
      </c>
      <c r="P936" t="s">
        <v>48</v>
      </c>
      <c r="Q936" t="s">
        <v>329</v>
      </c>
      <c r="R936">
        <v>1106</v>
      </c>
      <c r="S936" t="s">
        <v>5941</v>
      </c>
      <c r="T936">
        <v>41220</v>
      </c>
      <c r="U936">
        <v>642877</v>
      </c>
      <c r="W936">
        <v>0</v>
      </c>
      <c r="X936" t="s">
        <v>2585</v>
      </c>
      <c r="Y936">
        <v>0</v>
      </c>
      <c r="AA936" t="s">
        <v>2594</v>
      </c>
      <c r="AB936" t="s">
        <v>2587</v>
      </c>
      <c r="AC936" t="s">
        <v>2588</v>
      </c>
      <c r="AG936" t="s">
        <v>5643</v>
      </c>
      <c r="AJ936" t="s">
        <v>5942</v>
      </c>
      <c r="AK936" t="s">
        <v>2590</v>
      </c>
      <c r="AL936" t="s">
        <v>2727</v>
      </c>
    </row>
    <row r="937" spans="1:38" hidden="1">
      <c r="A937" t="s">
        <v>5943</v>
      </c>
      <c r="C937" t="s">
        <v>2598</v>
      </c>
      <c r="D937" s="6">
        <v>45041.077013888891</v>
      </c>
      <c r="E937" t="s">
        <v>5944</v>
      </c>
      <c r="F937" t="s">
        <v>5945</v>
      </c>
      <c r="G937" t="s">
        <v>54</v>
      </c>
      <c r="H937" t="s">
        <v>153</v>
      </c>
      <c r="I937">
        <v>0</v>
      </c>
      <c r="J937">
        <v>0</v>
      </c>
      <c r="K937" s="6">
        <v>45040.705763888887</v>
      </c>
      <c r="L937" t="s">
        <v>5069</v>
      </c>
      <c r="M937">
        <v>43206</v>
      </c>
      <c r="N937">
        <v>1</v>
      </c>
      <c r="O937">
        <v>1609658</v>
      </c>
      <c r="P937" t="s">
        <v>48</v>
      </c>
      <c r="Q937" t="s">
        <v>329</v>
      </c>
      <c r="R937">
        <v>27</v>
      </c>
      <c r="S937" t="s">
        <v>5946</v>
      </c>
      <c r="T937">
        <v>274882</v>
      </c>
      <c r="U937">
        <v>642877</v>
      </c>
      <c r="W937">
        <v>0</v>
      </c>
      <c r="X937" t="s">
        <v>2585</v>
      </c>
      <c r="Y937">
        <v>0</v>
      </c>
      <c r="AA937" t="s">
        <v>2586</v>
      </c>
      <c r="AB937" t="s">
        <v>2606</v>
      </c>
      <c r="AC937" t="s">
        <v>2588</v>
      </c>
      <c r="AJ937" t="s">
        <v>5947</v>
      </c>
      <c r="AK937" t="s">
        <v>2590</v>
      </c>
      <c r="AL937" t="s">
        <v>2727</v>
      </c>
    </row>
    <row r="938" spans="1:38" hidden="1">
      <c r="A938" t="s">
        <v>5948</v>
      </c>
      <c r="C938" t="s">
        <v>2709</v>
      </c>
      <c r="D938" s="6">
        <v>45039.127986111111</v>
      </c>
      <c r="E938" t="s">
        <v>5949</v>
      </c>
      <c r="F938" t="s">
        <v>5950</v>
      </c>
      <c r="G938" t="s">
        <v>122</v>
      </c>
      <c r="H938" t="s">
        <v>3490</v>
      </c>
      <c r="I938">
        <v>0</v>
      </c>
      <c r="J938">
        <v>28</v>
      </c>
      <c r="K938" s="6">
        <v>45039</v>
      </c>
      <c r="L938" t="s">
        <v>3491</v>
      </c>
      <c r="M938">
        <v>14986.48</v>
      </c>
      <c r="N938">
        <v>332</v>
      </c>
      <c r="O938">
        <v>248666</v>
      </c>
      <c r="P938" t="s">
        <v>48</v>
      </c>
      <c r="Q938" t="s">
        <v>329</v>
      </c>
      <c r="R938">
        <v>27</v>
      </c>
      <c r="S938" t="s">
        <v>3492</v>
      </c>
      <c r="T938">
        <v>121439</v>
      </c>
      <c r="U938">
        <v>642876</v>
      </c>
      <c r="W938">
        <v>0</v>
      </c>
      <c r="X938" t="s">
        <v>2585</v>
      </c>
      <c r="Y938">
        <v>0</v>
      </c>
      <c r="AA938" t="s">
        <v>2594</v>
      </c>
      <c r="AB938" t="s">
        <v>2606</v>
      </c>
      <c r="AC938" t="s">
        <v>2588</v>
      </c>
      <c r="AJ938" t="s">
        <v>5951</v>
      </c>
      <c r="AK938" t="s">
        <v>122</v>
      </c>
      <c r="AL938" t="s">
        <v>2727</v>
      </c>
    </row>
    <row r="939" spans="1:38" hidden="1">
      <c r="A939" t="s">
        <v>5952</v>
      </c>
      <c r="C939" t="s">
        <v>2709</v>
      </c>
      <c r="D939" s="6">
        <v>45040.108506944445</v>
      </c>
      <c r="E939" t="s">
        <v>5949</v>
      </c>
      <c r="F939" t="s">
        <v>5953</v>
      </c>
      <c r="G939" t="s">
        <v>122</v>
      </c>
      <c r="H939" t="s">
        <v>5954</v>
      </c>
      <c r="I939">
        <v>0</v>
      </c>
      <c r="J939">
        <v>28</v>
      </c>
      <c r="K939" s="6">
        <v>45039</v>
      </c>
      <c r="L939" t="s">
        <v>3491</v>
      </c>
      <c r="M939">
        <v>7943</v>
      </c>
      <c r="N939">
        <v>188</v>
      </c>
      <c r="O939">
        <v>18585</v>
      </c>
      <c r="P939" t="s">
        <v>48</v>
      </c>
      <c r="Q939" t="s">
        <v>329</v>
      </c>
      <c r="R939">
        <v>27</v>
      </c>
      <c r="S939" t="s">
        <v>3492</v>
      </c>
      <c r="T939">
        <v>122341</v>
      </c>
      <c r="U939">
        <v>642876</v>
      </c>
      <c r="W939">
        <v>0</v>
      </c>
      <c r="X939" t="s">
        <v>2585</v>
      </c>
      <c r="Y939">
        <v>0</v>
      </c>
      <c r="AA939" t="s">
        <v>2594</v>
      </c>
      <c r="AB939" t="s">
        <v>2606</v>
      </c>
      <c r="AC939" t="s">
        <v>2588</v>
      </c>
      <c r="AJ939" t="s">
        <v>5951</v>
      </c>
      <c r="AK939" t="s">
        <v>122</v>
      </c>
      <c r="AL939" t="s">
        <v>2727</v>
      </c>
    </row>
    <row r="940" spans="1:38" hidden="1">
      <c r="A940" t="s">
        <v>5955</v>
      </c>
      <c r="C940" t="s">
        <v>2598</v>
      </c>
      <c r="D940" s="6">
        <v>45039.128009259257</v>
      </c>
      <c r="E940" t="s">
        <v>5956</v>
      </c>
      <c r="F940" t="s">
        <v>5957</v>
      </c>
      <c r="G940" t="s">
        <v>54</v>
      </c>
      <c r="H940" t="s">
        <v>612</v>
      </c>
      <c r="I940">
        <v>0</v>
      </c>
      <c r="J940">
        <v>0</v>
      </c>
      <c r="K940" s="6">
        <v>45038.927407407406</v>
      </c>
      <c r="L940" t="s">
        <v>3491</v>
      </c>
      <c r="M940">
        <v>197006</v>
      </c>
      <c r="N940">
        <v>1</v>
      </c>
      <c r="O940">
        <v>7339450</v>
      </c>
      <c r="P940" t="s">
        <v>48</v>
      </c>
      <c r="Q940" t="s">
        <v>329</v>
      </c>
      <c r="R940">
        <v>1106</v>
      </c>
      <c r="S940" t="s">
        <v>5958</v>
      </c>
      <c r="T940">
        <v>61654</v>
      </c>
      <c r="U940">
        <v>642877</v>
      </c>
      <c r="W940">
        <v>0</v>
      </c>
      <c r="X940" t="s">
        <v>2585</v>
      </c>
      <c r="Y940">
        <v>0</v>
      </c>
      <c r="AA940" t="s">
        <v>2594</v>
      </c>
      <c r="AB940" t="s">
        <v>2606</v>
      </c>
      <c r="AC940" t="s">
        <v>2588</v>
      </c>
      <c r="AG940" t="s">
        <v>2685</v>
      </c>
      <c r="AJ940" t="s">
        <v>5959</v>
      </c>
      <c r="AK940" t="s">
        <v>2590</v>
      </c>
      <c r="AL940" t="s">
        <v>2727</v>
      </c>
    </row>
    <row r="941" spans="1:38" hidden="1">
      <c r="A941" t="s">
        <v>5960</v>
      </c>
      <c r="C941" t="s">
        <v>2598</v>
      </c>
      <c r="D941" s="6">
        <v>45020.17696759259</v>
      </c>
      <c r="E941" t="s">
        <v>5961</v>
      </c>
      <c r="F941" t="s">
        <v>5962</v>
      </c>
      <c r="G941" t="s">
        <v>54</v>
      </c>
      <c r="H941" t="s">
        <v>530</v>
      </c>
      <c r="I941">
        <v>0</v>
      </c>
      <c r="J941">
        <v>1</v>
      </c>
      <c r="K941" s="6">
        <v>45019</v>
      </c>
      <c r="L941" t="s">
        <v>1112</v>
      </c>
      <c r="M941">
        <v>82286</v>
      </c>
      <c r="N941">
        <v>1</v>
      </c>
      <c r="O941">
        <v>3065586</v>
      </c>
      <c r="P941" t="s">
        <v>48</v>
      </c>
      <c r="Q941" t="s">
        <v>329</v>
      </c>
      <c r="R941">
        <v>27</v>
      </c>
      <c r="S941" t="s">
        <v>5963</v>
      </c>
      <c r="T941">
        <v>147928</v>
      </c>
      <c r="U941">
        <v>642877</v>
      </c>
      <c r="W941">
        <v>0</v>
      </c>
      <c r="X941" t="s">
        <v>2585</v>
      </c>
      <c r="Y941">
        <v>0</v>
      </c>
      <c r="AA941" t="s">
        <v>2594</v>
      </c>
      <c r="AB941" t="s">
        <v>2595</v>
      </c>
      <c r="AC941" t="s">
        <v>2588</v>
      </c>
      <c r="AG941" t="s">
        <v>5643</v>
      </c>
      <c r="AJ941" t="s">
        <v>5964</v>
      </c>
      <c r="AK941" t="s">
        <v>2590</v>
      </c>
      <c r="AL941" t="s">
        <v>2727</v>
      </c>
    </row>
    <row r="942" spans="1:38" hidden="1">
      <c r="A942" t="s">
        <v>5965</v>
      </c>
      <c r="C942" t="s">
        <v>2709</v>
      </c>
      <c r="D942" s="6">
        <v>45020.176874999997</v>
      </c>
      <c r="E942" t="s">
        <v>5966</v>
      </c>
      <c r="F942" t="s">
        <v>5967</v>
      </c>
      <c r="G942" t="s">
        <v>122</v>
      </c>
      <c r="H942" t="s">
        <v>120</v>
      </c>
      <c r="I942">
        <v>0</v>
      </c>
      <c r="J942">
        <v>4</v>
      </c>
      <c r="K942" s="6">
        <v>45020</v>
      </c>
      <c r="L942" t="s">
        <v>1112</v>
      </c>
      <c r="M942">
        <v>15392.4</v>
      </c>
      <c r="N942">
        <v>505</v>
      </c>
      <c r="O942">
        <v>365880</v>
      </c>
      <c r="P942" t="s">
        <v>48</v>
      </c>
      <c r="Q942" t="s">
        <v>329</v>
      </c>
      <c r="R942">
        <v>27</v>
      </c>
      <c r="S942" t="s">
        <v>3503</v>
      </c>
      <c r="T942">
        <v>121220</v>
      </c>
      <c r="U942">
        <v>642876</v>
      </c>
      <c r="W942">
        <v>0</v>
      </c>
      <c r="X942" t="s">
        <v>2585</v>
      </c>
      <c r="Y942">
        <v>0</v>
      </c>
      <c r="AA942" t="s">
        <v>2594</v>
      </c>
      <c r="AB942" t="s">
        <v>2595</v>
      </c>
      <c r="AC942" t="s">
        <v>2588</v>
      </c>
      <c r="AG942" t="s">
        <v>5643</v>
      </c>
      <c r="AJ942" t="s">
        <v>5964</v>
      </c>
      <c r="AK942" t="s">
        <v>122</v>
      </c>
      <c r="AL942" t="s">
        <v>2727</v>
      </c>
    </row>
    <row r="943" spans="1:38" hidden="1">
      <c r="A943" t="s">
        <v>5968</v>
      </c>
      <c r="C943" t="s">
        <v>2598</v>
      </c>
      <c r="D943" s="6">
        <v>45041.077013888891</v>
      </c>
      <c r="E943" t="s">
        <v>5969</v>
      </c>
      <c r="F943" t="s">
        <v>5970</v>
      </c>
      <c r="G943" t="s">
        <v>54</v>
      </c>
      <c r="H943" t="s">
        <v>530</v>
      </c>
      <c r="I943">
        <v>0</v>
      </c>
      <c r="J943">
        <v>1</v>
      </c>
      <c r="K943" s="6">
        <v>45040</v>
      </c>
      <c r="L943" t="s">
        <v>1112</v>
      </c>
      <c r="M943">
        <v>82286</v>
      </c>
      <c r="N943">
        <v>1</v>
      </c>
      <c r="O943">
        <v>3065586</v>
      </c>
      <c r="P943" t="s">
        <v>48</v>
      </c>
      <c r="Q943" t="s">
        <v>329</v>
      </c>
      <c r="R943">
        <v>27</v>
      </c>
      <c r="S943" t="s">
        <v>5963</v>
      </c>
      <c r="T943">
        <v>147928</v>
      </c>
      <c r="U943">
        <v>642877</v>
      </c>
      <c r="W943">
        <v>0</v>
      </c>
      <c r="X943" t="s">
        <v>2585</v>
      </c>
      <c r="Y943">
        <v>0</v>
      </c>
      <c r="AA943" t="s">
        <v>2594</v>
      </c>
      <c r="AB943" t="s">
        <v>2606</v>
      </c>
      <c r="AC943" t="s">
        <v>2588</v>
      </c>
      <c r="AG943" t="s">
        <v>2685</v>
      </c>
      <c r="AJ943" t="s">
        <v>5971</v>
      </c>
      <c r="AK943" t="s">
        <v>2590</v>
      </c>
      <c r="AL943" t="s">
        <v>2727</v>
      </c>
    </row>
    <row r="944" spans="1:38" hidden="1">
      <c r="A944" t="s">
        <v>5972</v>
      </c>
      <c r="C944" t="s">
        <v>2709</v>
      </c>
      <c r="D944" s="6">
        <v>45041.077002314814</v>
      </c>
      <c r="E944" t="s">
        <v>5973</v>
      </c>
      <c r="F944" t="s">
        <v>5974</v>
      </c>
      <c r="G944" t="s">
        <v>122</v>
      </c>
      <c r="H944" t="s">
        <v>120</v>
      </c>
      <c r="I944">
        <v>0</v>
      </c>
      <c r="J944">
        <v>6</v>
      </c>
      <c r="K944" s="6">
        <v>45041</v>
      </c>
      <c r="L944" t="s">
        <v>1112</v>
      </c>
      <c r="M944">
        <v>15483.84</v>
      </c>
      <c r="N944">
        <v>508</v>
      </c>
      <c r="O944">
        <v>365880</v>
      </c>
      <c r="P944" t="s">
        <v>48</v>
      </c>
      <c r="Q944" t="s">
        <v>329</v>
      </c>
      <c r="R944">
        <v>27</v>
      </c>
      <c r="S944" t="s">
        <v>3503</v>
      </c>
      <c r="T944">
        <v>121220</v>
      </c>
      <c r="U944">
        <v>642876</v>
      </c>
      <c r="W944">
        <v>0</v>
      </c>
      <c r="X944" t="s">
        <v>2585</v>
      </c>
      <c r="Y944">
        <v>0</v>
      </c>
      <c r="AA944" t="s">
        <v>2594</v>
      </c>
      <c r="AB944" t="s">
        <v>2606</v>
      </c>
      <c r="AC944" t="s">
        <v>2588</v>
      </c>
      <c r="AG944" t="s">
        <v>2685</v>
      </c>
      <c r="AJ944" t="s">
        <v>5971</v>
      </c>
      <c r="AK944" t="s">
        <v>122</v>
      </c>
      <c r="AL944" t="s">
        <v>2727</v>
      </c>
    </row>
    <row r="945" spans="1:38" hidden="1">
      <c r="A945" t="s">
        <v>5975</v>
      </c>
      <c r="C945" t="s">
        <v>2709</v>
      </c>
      <c r="D945" s="6">
        <v>45027.192997685182</v>
      </c>
      <c r="E945" t="s">
        <v>5976</v>
      </c>
      <c r="F945" t="s">
        <v>5977</v>
      </c>
      <c r="G945" t="s">
        <v>122</v>
      </c>
      <c r="H945" t="s">
        <v>129</v>
      </c>
      <c r="I945">
        <v>0</v>
      </c>
      <c r="J945">
        <v>40</v>
      </c>
      <c r="K945" s="6">
        <v>45027</v>
      </c>
      <c r="L945" t="s">
        <v>5978</v>
      </c>
      <c r="M945">
        <v>1791.93</v>
      </c>
      <c r="N945">
        <v>49</v>
      </c>
      <c r="O945">
        <v>875125</v>
      </c>
      <c r="P945" t="s">
        <v>48</v>
      </c>
      <c r="Q945" t="s">
        <v>329</v>
      </c>
      <c r="R945">
        <v>27</v>
      </c>
      <c r="S945" t="s">
        <v>5979</v>
      </c>
      <c r="T945">
        <v>121492</v>
      </c>
      <c r="U945">
        <v>642876</v>
      </c>
      <c r="W945">
        <v>0</v>
      </c>
      <c r="X945" t="s">
        <v>2585</v>
      </c>
      <c r="Y945">
        <v>0</v>
      </c>
      <c r="AA945" t="s">
        <v>2594</v>
      </c>
      <c r="AB945" t="s">
        <v>2606</v>
      </c>
      <c r="AC945" t="s">
        <v>2588</v>
      </c>
      <c r="AG945" t="s">
        <v>2685</v>
      </c>
      <c r="AJ945" t="s">
        <v>5775</v>
      </c>
      <c r="AK945" t="s">
        <v>122</v>
      </c>
      <c r="AL945" t="s">
        <v>2727</v>
      </c>
    </row>
    <row r="946" spans="1:38" hidden="1">
      <c r="A946" t="s">
        <v>5980</v>
      </c>
      <c r="C946" t="s">
        <v>2598</v>
      </c>
      <c r="D946" s="6">
        <v>45044.184236111112</v>
      </c>
      <c r="E946" t="s">
        <v>5981</v>
      </c>
      <c r="F946" t="s">
        <v>5982</v>
      </c>
      <c r="G946" t="s">
        <v>54</v>
      </c>
      <c r="H946" t="s">
        <v>612</v>
      </c>
      <c r="I946">
        <v>0</v>
      </c>
      <c r="J946">
        <v>0</v>
      </c>
      <c r="K946" s="6">
        <v>45043.282546296294</v>
      </c>
      <c r="L946" t="s">
        <v>5983</v>
      </c>
      <c r="M946">
        <v>197006</v>
      </c>
      <c r="N946">
        <v>1</v>
      </c>
      <c r="O946">
        <v>7339450</v>
      </c>
      <c r="P946" t="s">
        <v>48</v>
      </c>
      <c r="Q946" t="s">
        <v>329</v>
      </c>
      <c r="R946">
        <v>1106</v>
      </c>
      <c r="S946" t="s">
        <v>5984</v>
      </c>
      <c r="T946">
        <v>61654</v>
      </c>
      <c r="U946">
        <v>642877</v>
      </c>
      <c r="W946">
        <v>0</v>
      </c>
      <c r="X946" t="s">
        <v>2585</v>
      </c>
      <c r="Y946">
        <v>0</v>
      </c>
      <c r="AA946" t="s">
        <v>2594</v>
      </c>
      <c r="AB946" t="s">
        <v>2606</v>
      </c>
      <c r="AC946" t="s">
        <v>2588</v>
      </c>
      <c r="AG946" t="s">
        <v>2685</v>
      </c>
      <c r="AJ946" t="s">
        <v>5985</v>
      </c>
      <c r="AK946" t="s">
        <v>2590</v>
      </c>
      <c r="AL946" t="s">
        <v>2727</v>
      </c>
    </row>
    <row r="947" spans="1:38" hidden="1">
      <c r="A947" t="s">
        <v>5986</v>
      </c>
      <c r="C947" t="s">
        <v>2598</v>
      </c>
      <c r="D947" s="6">
        <v>45030.243206018517</v>
      </c>
      <c r="E947" t="s">
        <v>5987</v>
      </c>
      <c r="F947" t="s">
        <v>5988</v>
      </c>
      <c r="G947" t="s">
        <v>54</v>
      </c>
      <c r="H947" t="s">
        <v>145</v>
      </c>
      <c r="I947">
        <v>0</v>
      </c>
      <c r="J947">
        <v>0</v>
      </c>
      <c r="K947" s="6">
        <v>45029.006377314814</v>
      </c>
      <c r="L947" t="s">
        <v>5989</v>
      </c>
      <c r="M947">
        <v>261016</v>
      </c>
      <c r="N947">
        <v>1</v>
      </c>
      <c r="O947">
        <v>9724171</v>
      </c>
      <c r="P947" t="s">
        <v>48</v>
      </c>
      <c r="Q947" t="s">
        <v>329</v>
      </c>
      <c r="R947">
        <v>1106</v>
      </c>
      <c r="S947" t="s">
        <v>5990</v>
      </c>
      <c r="T947">
        <v>41220</v>
      </c>
      <c r="U947">
        <v>642877</v>
      </c>
      <c r="W947">
        <v>0</v>
      </c>
      <c r="X947" t="s">
        <v>2585</v>
      </c>
      <c r="Y947">
        <v>0</v>
      </c>
      <c r="AA947" t="s">
        <v>2586</v>
      </c>
      <c r="AB947" t="s">
        <v>2595</v>
      </c>
      <c r="AC947" t="s">
        <v>2588</v>
      </c>
      <c r="AJ947" t="s">
        <v>5991</v>
      </c>
      <c r="AK947" t="s">
        <v>2590</v>
      </c>
      <c r="AL947" t="s">
        <v>2727</v>
      </c>
    </row>
    <row r="948" spans="1:38" hidden="1">
      <c r="A948" t="s">
        <v>5992</v>
      </c>
      <c r="C948" t="s">
        <v>2598</v>
      </c>
      <c r="D948" s="6">
        <v>45042.206006944441</v>
      </c>
      <c r="E948" t="s">
        <v>5993</v>
      </c>
      <c r="F948" t="s">
        <v>5994</v>
      </c>
      <c r="G948" t="s">
        <v>54</v>
      </c>
      <c r="H948" t="s">
        <v>145</v>
      </c>
      <c r="I948">
        <v>0</v>
      </c>
      <c r="J948">
        <v>0</v>
      </c>
      <c r="K948" s="6">
        <v>45041.000914351855</v>
      </c>
      <c r="L948" t="s">
        <v>433</v>
      </c>
      <c r="M948">
        <v>261016</v>
      </c>
      <c r="N948">
        <v>1</v>
      </c>
      <c r="O948">
        <v>9724171</v>
      </c>
      <c r="P948" t="s">
        <v>48</v>
      </c>
      <c r="Q948" t="s">
        <v>329</v>
      </c>
      <c r="R948">
        <v>1106</v>
      </c>
      <c r="S948" t="s">
        <v>2615</v>
      </c>
      <c r="T948">
        <v>41220</v>
      </c>
      <c r="U948">
        <v>642877</v>
      </c>
      <c r="W948">
        <v>0</v>
      </c>
      <c r="X948" t="s">
        <v>2585</v>
      </c>
      <c r="Y948">
        <v>0</v>
      </c>
      <c r="AA948" t="s">
        <v>2594</v>
      </c>
      <c r="AB948" t="s">
        <v>2587</v>
      </c>
      <c r="AC948" t="s">
        <v>2588</v>
      </c>
      <c r="AG948" t="s">
        <v>2685</v>
      </c>
      <c r="AJ948" t="s">
        <v>5780</v>
      </c>
      <c r="AK948" t="s">
        <v>2590</v>
      </c>
      <c r="AL948" t="s">
        <v>2727</v>
      </c>
    </row>
    <row r="949" spans="1:38" hidden="1">
      <c r="A949" t="s">
        <v>5995</v>
      </c>
      <c r="C949" t="s">
        <v>2598</v>
      </c>
      <c r="D949" s="6">
        <v>45020.176944444444</v>
      </c>
      <c r="E949" t="s">
        <v>5996</v>
      </c>
      <c r="F949" t="s">
        <v>5703</v>
      </c>
      <c r="G949" t="s">
        <v>54</v>
      </c>
      <c r="H949" t="s">
        <v>428</v>
      </c>
      <c r="I949">
        <v>0</v>
      </c>
      <c r="J949">
        <v>0</v>
      </c>
      <c r="K949" s="6">
        <v>45019.336759259262</v>
      </c>
      <c r="L949" t="s">
        <v>5997</v>
      </c>
      <c r="M949">
        <v>41890</v>
      </c>
      <c r="N949">
        <v>1</v>
      </c>
      <c r="O949">
        <v>1560624</v>
      </c>
      <c r="P949" t="s">
        <v>48</v>
      </c>
      <c r="Q949" t="s">
        <v>329</v>
      </c>
      <c r="R949">
        <v>1106</v>
      </c>
      <c r="S949" t="s">
        <v>5998</v>
      </c>
      <c r="T949">
        <v>56352</v>
      </c>
      <c r="U949">
        <v>642877</v>
      </c>
      <c r="W949">
        <v>0</v>
      </c>
      <c r="X949" t="s">
        <v>2585</v>
      </c>
      <c r="Y949">
        <v>0</v>
      </c>
      <c r="AA949" t="s">
        <v>2594</v>
      </c>
      <c r="AB949" t="s">
        <v>2595</v>
      </c>
      <c r="AC949" t="s">
        <v>2588</v>
      </c>
      <c r="AG949" t="s">
        <v>2685</v>
      </c>
      <c r="AJ949" t="s">
        <v>5848</v>
      </c>
      <c r="AK949" t="s">
        <v>2590</v>
      </c>
      <c r="AL949" t="s">
        <v>2727</v>
      </c>
    </row>
    <row r="950" spans="1:38" hidden="1">
      <c r="A950" t="s">
        <v>5999</v>
      </c>
      <c r="C950" t="s">
        <v>2598</v>
      </c>
      <c r="D950" s="6">
        <v>45042.205995370372</v>
      </c>
      <c r="E950" t="s">
        <v>6000</v>
      </c>
      <c r="F950" t="s">
        <v>5783</v>
      </c>
      <c r="G950" t="s">
        <v>54</v>
      </c>
      <c r="H950" t="s">
        <v>137</v>
      </c>
      <c r="I950">
        <v>0</v>
      </c>
      <c r="J950">
        <v>0</v>
      </c>
      <c r="K950" s="6">
        <v>45041.000960648147</v>
      </c>
      <c r="L950" t="s">
        <v>6001</v>
      </c>
      <c r="M950">
        <v>267136</v>
      </c>
      <c r="N950">
        <v>1</v>
      </c>
      <c r="O950">
        <v>9952153</v>
      </c>
      <c r="P950" t="s">
        <v>48</v>
      </c>
      <c r="Q950" t="s">
        <v>329</v>
      </c>
      <c r="R950">
        <v>1106</v>
      </c>
      <c r="S950" t="s">
        <v>6002</v>
      </c>
      <c r="T950">
        <v>48724</v>
      </c>
      <c r="U950">
        <v>642877</v>
      </c>
      <c r="W950">
        <v>0</v>
      </c>
      <c r="X950" t="s">
        <v>2585</v>
      </c>
      <c r="Y950">
        <v>0</v>
      </c>
      <c r="AA950" t="s">
        <v>2594</v>
      </c>
      <c r="AB950" t="s">
        <v>2650</v>
      </c>
      <c r="AC950" t="s">
        <v>2588</v>
      </c>
      <c r="AG950" t="s">
        <v>2685</v>
      </c>
      <c r="AJ950" t="s">
        <v>5780</v>
      </c>
      <c r="AK950" t="s">
        <v>2590</v>
      </c>
      <c r="AL950" t="s">
        <v>2727</v>
      </c>
    </row>
    <row r="951" spans="1:38" hidden="1">
      <c r="A951" t="s">
        <v>6003</v>
      </c>
      <c r="C951" t="s">
        <v>2598</v>
      </c>
      <c r="D951" s="6">
        <v>45020.176886574074</v>
      </c>
      <c r="E951" t="s">
        <v>6004</v>
      </c>
      <c r="F951" t="s">
        <v>6005</v>
      </c>
      <c r="G951" t="s">
        <v>54</v>
      </c>
      <c r="H951" t="s">
        <v>137</v>
      </c>
      <c r="I951">
        <v>0</v>
      </c>
      <c r="J951">
        <v>0</v>
      </c>
      <c r="K951" s="6">
        <v>45019.000335648147</v>
      </c>
      <c r="L951" t="s">
        <v>4128</v>
      </c>
      <c r="M951">
        <v>267136</v>
      </c>
      <c r="N951">
        <v>1</v>
      </c>
      <c r="O951">
        <v>9952153</v>
      </c>
      <c r="P951" t="s">
        <v>48</v>
      </c>
      <c r="Q951" t="s">
        <v>329</v>
      </c>
      <c r="R951">
        <v>1106</v>
      </c>
      <c r="S951" t="s">
        <v>6006</v>
      </c>
      <c r="T951">
        <v>48724</v>
      </c>
      <c r="U951">
        <v>642877</v>
      </c>
      <c r="W951">
        <v>0</v>
      </c>
      <c r="X951" t="s">
        <v>2585</v>
      </c>
      <c r="Y951">
        <v>0</v>
      </c>
      <c r="AA951" t="s">
        <v>2594</v>
      </c>
      <c r="AB951" t="s">
        <v>2606</v>
      </c>
      <c r="AC951" t="s">
        <v>2588</v>
      </c>
      <c r="AG951" t="s">
        <v>2685</v>
      </c>
      <c r="AJ951" t="s">
        <v>5027</v>
      </c>
      <c r="AK951" t="s">
        <v>2590</v>
      </c>
      <c r="AL951" t="s">
        <v>2727</v>
      </c>
    </row>
    <row r="952" spans="1:38" hidden="1">
      <c r="A952" t="s">
        <v>6007</v>
      </c>
      <c r="C952" t="s">
        <v>2709</v>
      </c>
      <c r="D952" s="6">
        <v>45020.176863425928</v>
      </c>
      <c r="E952" t="s">
        <v>6008</v>
      </c>
      <c r="F952" t="s">
        <v>6005</v>
      </c>
      <c r="G952" t="s">
        <v>122</v>
      </c>
      <c r="H952" t="s">
        <v>129</v>
      </c>
      <c r="I952">
        <v>0</v>
      </c>
      <c r="J952">
        <v>33</v>
      </c>
      <c r="K952" s="6">
        <v>45020</v>
      </c>
      <c r="L952" t="s">
        <v>4128</v>
      </c>
      <c r="M952">
        <v>25269.87</v>
      </c>
      <c r="N952">
        <v>691</v>
      </c>
      <c r="O952">
        <v>875125</v>
      </c>
      <c r="P952" t="s">
        <v>48</v>
      </c>
      <c r="Q952" t="s">
        <v>329</v>
      </c>
      <c r="R952">
        <v>27</v>
      </c>
      <c r="S952" t="s">
        <v>4135</v>
      </c>
      <c r="T952">
        <v>121492</v>
      </c>
      <c r="U952">
        <v>642876</v>
      </c>
      <c r="W952">
        <v>0</v>
      </c>
      <c r="X952" t="s">
        <v>2585</v>
      </c>
      <c r="Y952">
        <v>0</v>
      </c>
      <c r="AA952" t="s">
        <v>2594</v>
      </c>
      <c r="AB952" t="s">
        <v>2595</v>
      </c>
      <c r="AC952" t="s">
        <v>2588</v>
      </c>
      <c r="AG952" t="s">
        <v>2685</v>
      </c>
      <c r="AJ952" t="s">
        <v>5027</v>
      </c>
      <c r="AK952" t="s">
        <v>122</v>
      </c>
      <c r="AL952" t="s">
        <v>2727</v>
      </c>
    </row>
    <row r="953" spans="1:38" hidden="1">
      <c r="A953" t="s">
        <v>6009</v>
      </c>
      <c r="C953" t="s">
        <v>2598</v>
      </c>
      <c r="D953" s="6">
        <v>45030.243194444447</v>
      </c>
      <c r="E953" t="s">
        <v>6010</v>
      </c>
      <c r="F953" t="s">
        <v>4759</v>
      </c>
      <c r="G953" t="s">
        <v>54</v>
      </c>
      <c r="H953" t="s">
        <v>137</v>
      </c>
      <c r="I953">
        <v>0</v>
      </c>
      <c r="J953">
        <v>0</v>
      </c>
      <c r="K953" s="6">
        <v>45029.000347222223</v>
      </c>
      <c r="L953" t="s">
        <v>6011</v>
      </c>
      <c r="M953">
        <v>267136</v>
      </c>
      <c r="N953">
        <v>1</v>
      </c>
      <c r="O953">
        <v>9952153</v>
      </c>
      <c r="P953" t="s">
        <v>48</v>
      </c>
      <c r="Q953" t="s">
        <v>329</v>
      </c>
      <c r="R953">
        <v>1106</v>
      </c>
      <c r="S953" t="s">
        <v>6012</v>
      </c>
      <c r="T953">
        <v>48724</v>
      </c>
      <c r="U953">
        <v>642877</v>
      </c>
      <c r="W953">
        <v>0</v>
      </c>
      <c r="X953" t="s">
        <v>2585</v>
      </c>
      <c r="Y953">
        <v>0</v>
      </c>
      <c r="AA953" t="s">
        <v>2594</v>
      </c>
      <c r="AB953" t="s">
        <v>2595</v>
      </c>
      <c r="AC953" t="s">
        <v>2588</v>
      </c>
      <c r="AG953" t="s">
        <v>2685</v>
      </c>
      <c r="AJ953" t="s">
        <v>5712</v>
      </c>
      <c r="AK953" t="s">
        <v>2590</v>
      </c>
      <c r="AL953" t="s">
        <v>2727</v>
      </c>
    </row>
    <row r="954" spans="1:38" hidden="1">
      <c r="A954" t="s">
        <v>6013</v>
      </c>
      <c r="C954" t="s">
        <v>2598</v>
      </c>
      <c r="D954" s="6">
        <v>45034.19866898148</v>
      </c>
      <c r="E954" t="s">
        <v>6014</v>
      </c>
      <c r="F954" t="s">
        <v>6015</v>
      </c>
      <c r="G954" t="s">
        <v>54</v>
      </c>
      <c r="H954" t="s">
        <v>137</v>
      </c>
      <c r="I954">
        <v>0</v>
      </c>
      <c r="J954">
        <v>0</v>
      </c>
      <c r="K954" s="6">
        <v>45033.416562500002</v>
      </c>
      <c r="L954" t="s">
        <v>6016</v>
      </c>
      <c r="M954">
        <v>267136</v>
      </c>
      <c r="N954">
        <v>1</v>
      </c>
      <c r="O954">
        <v>9952153</v>
      </c>
      <c r="P954" t="s">
        <v>48</v>
      </c>
      <c r="Q954" t="s">
        <v>329</v>
      </c>
      <c r="R954">
        <v>1106</v>
      </c>
      <c r="S954" t="s">
        <v>6017</v>
      </c>
      <c r="T954">
        <v>48724</v>
      </c>
      <c r="U954">
        <v>642877</v>
      </c>
      <c r="W954">
        <v>0</v>
      </c>
      <c r="X954" t="s">
        <v>2585</v>
      </c>
      <c r="Y954">
        <v>0</v>
      </c>
      <c r="AA954" t="s">
        <v>2594</v>
      </c>
      <c r="AB954" t="s">
        <v>2595</v>
      </c>
      <c r="AC954" t="s">
        <v>2588</v>
      </c>
      <c r="AG954" t="s">
        <v>2685</v>
      </c>
      <c r="AJ954" t="s">
        <v>6018</v>
      </c>
      <c r="AK954" t="s">
        <v>2590</v>
      </c>
      <c r="AL954" t="s">
        <v>2727</v>
      </c>
    </row>
    <row r="955" spans="1:38" hidden="1">
      <c r="A955" t="s">
        <v>6019</v>
      </c>
      <c r="C955" t="s">
        <v>2709</v>
      </c>
      <c r="D955" s="6">
        <v>45034.19866898148</v>
      </c>
      <c r="E955" t="s">
        <v>6020</v>
      </c>
      <c r="F955" t="s">
        <v>6021</v>
      </c>
      <c r="G955" t="s">
        <v>122</v>
      </c>
      <c r="H955" t="s">
        <v>129</v>
      </c>
      <c r="I955">
        <v>0</v>
      </c>
      <c r="J955">
        <v>32</v>
      </c>
      <c r="K955" s="6">
        <v>45034</v>
      </c>
      <c r="L955" t="s">
        <v>6016</v>
      </c>
      <c r="M955">
        <v>13786.89</v>
      </c>
      <c r="N955">
        <v>377</v>
      </c>
      <c r="O955">
        <v>875125</v>
      </c>
      <c r="P955" t="s">
        <v>48</v>
      </c>
      <c r="Q955" t="s">
        <v>329</v>
      </c>
      <c r="R955">
        <v>27</v>
      </c>
      <c r="S955" t="s">
        <v>6022</v>
      </c>
      <c r="T955">
        <v>121492</v>
      </c>
      <c r="U955">
        <v>642876</v>
      </c>
      <c r="W955">
        <v>0</v>
      </c>
      <c r="X955" t="s">
        <v>2585</v>
      </c>
      <c r="Y955">
        <v>0</v>
      </c>
      <c r="AA955" t="s">
        <v>2594</v>
      </c>
      <c r="AB955" t="s">
        <v>2606</v>
      </c>
      <c r="AC955" t="s">
        <v>2588</v>
      </c>
      <c r="AG955" t="s">
        <v>2685</v>
      </c>
      <c r="AJ955" t="s">
        <v>6018</v>
      </c>
      <c r="AK955" t="s">
        <v>122</v>
      </c>
      <c r="AL955" t="s">
        <v>2727</v>
      </c>
    </row>
    <row r="956" spans="1:38" hidden="1">
      <c r="A956" t="s">
        <v>6023</v>
      </c>
      <c r="C956" t="s">
        <v>2669</v>
      </c>
      <c r="D956" s="6">
        <v>45017.245868055557</v>
      </c>
      <c r="E956" t="s">
        <v>6024</v>
      </c>
      <c r="F956" t="s">
        <v>6025</v>
      </c>
      <c r="G956" t="s">
        <v>54</v>
      </c>
      <c r="H956" t="s">
        <v>310</v>
      </c>
      <c r="I956">
        <v>0</v>
      </c>
      <c r="J956">
        <v>0</v>
      </c>
      <c r="K956" s="6">
        <v>45016.501319444447</v>
      </c>
      <c r="L956" t="s">
        <v>6026</v>
      </c>
      <c r="M956">
        <v>1437</v>
      </c>
      <c r="N956">
        <v>1</v>
      </c>
      <c r="O956">
        <v>53536</v>
      </c>
      <c r="P956" t="s">
        <v>48</v>
      </c>
      <c r="Q956" t="s">
        <v>329</v>
      </c>
      <c r="R956">
        <v>1106</v>
      </c>
      <c r="S956" t="s">
        <v>6027</v>
      </c>
      <c r="T956">
        <v>118951</v>
      </c>
      <c r="U956">
        <v>642889</v>
      </c>
      <c r="W956">
        <v>0</v>
      </c>
      <c r="X956" t="s">
        <v>2585</v>
      </c>
      <c r="Y956">
        <v>0</v>
      </c>
      <c r="AA956" t="s">
        <v>2586</v>
      </c>
      <c r="AB956" t="s">
        <v>2595</v>
      </c>
      <c r="AC956" t="s">
        <v>2588</v>
      </c>
      <c r="AJ956" t="s">
        <v>6028</v>
      </c>
      <c r="AK956" t="s">
        <v>2590</v>
      </c>
      <c r="AL956" t="s">
        <v>2727</v>
      </c>
    </row>
    <row r="957" spans="1:38" hidden="1">
      <c r="A957" t="s">
        <v>6029</v>
      </c>
      <c r="C957" t="s">
        <v>2641</v>
      </c>
      <c r="D957" s="6">
        <v>45029.15552083333</v>
      </c>
      <c r="E957" t="s">
        <v>6030</v>
      </c>
      <c r="F957" t="s">
        <v>6031</v>
      </c>
      <c r="G957" t="s">
        <v>252</v>
      </c>
      <c r="H957" t="s">
        <v>1727</v>
      </c>
      <c r="I957">
        <v>0</v>
      </c>
      <c r="J957">
        <v>13</v>
      </c>
      <c r="K957" s="6">
        <v>45017</v>
      </c>
      <c r="L957" t="s">
        <v>6026</v>
      </c>
      <c r="M957">
        <v>2709.97</v>
      </c>
      <c r="N957">
        <v>323</v>
      </c>
      <c r="O957">
        <v>11479</v>
      </c>
      <c r="P957" t="s">
        <v>48</v>
      </c>
      <c r="Q957" t="s">
        <v>329</v>
      </c>
      <c r="R957">
        <v>27</v>
      </c>
      <c r="S957" t="s">
        <v>6032</v>
      </c>
      <c r="T957">
        <v>43126</v>
      </c>
      <c r="U957">
        <v>642888</v>
      </c>
      <c r="W957">
        <v>0</v>
      </c>
      <c r="X957" t="s">
        <v>2585</v>
      </c>
      <c r="Y957">
        <v>0</v>
      </c>
      <c r="AA957" t="s">
        <v>2586</v>
      </c>
      <c r="AB957" t="s">
        <v>2595</v>
      </c>
      <c r="AC957" t="s">
        <v>2588</v>
      </c>
      <c r="AJ957" t="s">
        <v>6028</v>
      </c>
      <c r="AK957" t="s">
        <v>2647</v>
      </c>
      <c r="AL957" t="s">
        <v>2727</v>
      </c>
    </row>
    <row r="958" spans="1:38" hidden="1">
      <c r="A958" t="s">
        <v>6033</v>
      </c>
      <c r="C958" t="s">
        <v>2598</v>
      </c>
      <c r="D958" s="6">
        <v>45039.127997685187</v>
      </c>
      <c r="E958" t="s">
        <v>6034</v>
      </c>
      <c r="F958" t="s">
        <v>6035</v>
      </c>
      <c r="G958" t="s">
        <v>54</v>
      </c>
      <c r="H958" t="s">
        <v>53</v>
      </c>
      <c r="I958">
        <v>0</v>
      </c>
      <c r="J958">
        <v>0</v>
      </c>
      <c r="K958" s="6">
        <v>45038.22960648148</v>
      </c>
      <c r="L958" t="s">
        <v>6036</v>
      </c>
      <c r="M958">
        <v>26667</v>
      </c>
      <c r="N958">
        <v>1</v>
      </c>
      <c r="O958">
        <v>993472</v>
      </c>
      <c r="P958" t="s">
        <v>48</v>
      </c>
      <c r="Q958" t="s">
        <v>329</v>
      </c>
      <c r="R958">
        <v>1106</v>
      </c>
      <c r="S958" t="s">
        <v>6037</v>
      </c>
      <c r="T958">
        <v>125887</v>
      </c>
      <c r="U958">
        <v>642877</v>
      </c>
      <c r="W958">
        <v>0</v>
      </c>
      <c r="X958" t="s">
        <v>2585</v>
      </c>
      <c r="Y958">
        <v>0</v>
      </c>
      <c r="AA958" t="s">
        <v>2594</v>
      </c>
      <c r="AB958" t="s">
        <v>2595</v>
      </c>
      <c r="AC958" t="s">
        <v>2588</v>
      </c>
      <c r="AG958" t="s">
        <v>2685</v>
      </c>
      <c r="AJ958" t="s">
        <v>5190</v>
      </c>
      <c r="AK958" t="s">
        <v>2590</v>
      </c>
      <c r="AL958" t="s">
        <v>2727</v>
      </c>
    </row>
    <row r="959" spans="1:38" hidden="1">
      <c r="A959" t="s">
        <v>6038</v>
      </c>
      <c r="C959" t="s">
        <v>2598</v>
      </c>
      <c r="D959" s="6">
        <v>45020.176944444444</v>
      </c>
      <c r="E959" t="s">
        <v>6039</v>
      </c>
      <c r="F959" t="s">
        <v>6040</v>
      </c>
      <c r="G959" t="s">
        <v>54</v>
      </c>
      <c r="H959" t="s">
        <v>1297</v>
      </c>
      <c r="I959">
        <v>0</v>
      </c>
      <c r="J959">
        <v>0</v>
      </c>
      <c r="K959" s="6">
        <v>45019.769965277781</v>
      </c>
      <c r="L959" t="s">
        <v>6041</v>
      </c>
      <c r="M959">
        <v>15049</v>
      </c>
      <c r="N959">
        <v>1</v>
      </c>
      <c r="O959">
        <v>502221</v>
      </c>
      <c r="P959" t="s">
        <v>48</v>
      </c>
      <c r="Q959" t="s">
        <v>329</v>
      </c>
      <c r="R959">
        <v>1106</v>
      </c>
      <c r="S959" t="s">
        <v>6042</v>
      </c>
      <c r="T959">
        <v>118796</v>
      </c>
      <c r="U959">
        <v>642877</v>
      </c>
      <c r="W959">
        <v>0</v>
      </c>
      <c r="X959" t="s">
        <v>2585</v>
      </c>
      <c r="Y959">
        <v>0</v>
      </c>
      <c r="AA959" t="s">
        <v>2594</v>
      </c>
      <c r="AB959" t="s">
        <v>2595</v>
      </c>
      <c r="AC959" t="s">
        <v>2588</v>
      </c>
      <c r="AG959" t="s">
        <v>2685</v>
      </c>
      <c r="AJ959" t="s">
        <v>6043</v>
      </c>
      <c r="AK959" t="s">
        <v>2590</v>
      </c>
      <c r="AL959" t="s">
        <v>2727</v>
      </c>
    </row>
    <row r="960" spans="1:38" hidden="1">
      <c r="A960" t="s">
        <v>6044</v>
      </c>
      <c r="C960" t="s">
        <v>2598</v>
      </c>
      <c r="D960" s="6">
        <v>45042.205960648149</v>
      </c>
      <c r="E960" t="s">
        <v>6045</v>
      </c>
      <c r="F960" t="s">
        <v>6046</v>
      </c>
      <c r="G960" t="s">
        <v>54</v>
      </c>
      <c r="H960" t="s">
        <v>153</v>
      </c>
      <c r="I960">
        <v>0</v>
      </c>
      <c r="J960">
        <v>0</v>
      </c>
      <c r="K960" s="6">
        <v>45041.742002314815</v>
      </c>
      <c r="L960" t="s">
        <v>5320</v>
      </c>
      <c r="M960">
        <v>43206</v>
      </c>
      <c r="N960">
        <v>1</v>
      </c>
      <c r="O960">
        <v>1609658</v>
      </c>
      <c r="P960" t="s">
        <v>48</v>
      </c>
      <c r="Q960" t="s">
        <v>329</v>
      </c>
      <c r="R960">
        <v>27</v>
      </c>
      <c r="S960" t="s">
        <v>5321</v>
      </c>
      <c r="T960">
        <v>274882</v>
      </c>
      <c r="U960">
        <v>642877</v>
      </c>
      <c r="W960">
        <v>0</v>
      </c>
      <c r="X960" t="s">
        <v>2585</v>
      </c>
      <c r="Y960">
        <v>0</v>
      </c>
      <c r="AA960" t="s">
        <v>2586</v>
      </c>
      <c r="AB960" t="s">
        <v>2595</v>
      </c>
      <c r="AC960" t="s">
        <v>2588</v>
      </c>
      <c r="AJ960" t="s">
        <v>5947</v>
      </c>
      <c r="AK960" t="s">
        <v>2590</v>
      </c>
      <c r="AL960" t="s">
        <v>2727</v>
      </c>
    </row>
    <row r="961" spans="1:38" hidden="1">
      <c r="A961" t="s">
        <v>6047</v>
      </c>
      <c r="C961" t="s">
        <v>2709</v>
      </c>
      <c r="D961" s="6">
        <v>45042.205914351849</v>
      </c>
      <c r="E961" t="s">
        <v>6048</v>
      </c>
      <c r="F961" t="s">
        <v>6049</v>
      </c>
      <c r="G961" t="s">
        <v>122</v>
      </c>
      <c r="H961" t="s">
        <v>1779</v>
      </c>
      <c r="I961">
        <v>0</v>
      </c>
      <c r="J961">
        <v>25</v>
      </c>
      <c r="K961" s="6">
        <v>45042</v>
      </c>
      <c r="L961" t="s">
        <v>5320</v>
      </c>
      <c r="M961">
        <v>3674</v>
      </c>
      <c r="N961">
        <v>275</v>
      </c>
      <c r="O961">
        <v>141223</v>
      </c>
      <c r="P961" t="s">
        <v>48</v>
      </c>
      <c r="Q961" t="s">
        <v>329</v>
      </c>
      <c r="R961">
        <v>27</v>
      </c>
      <c r="S961" t="s">
        <v>6050</v>
      </c>
      <c r="T961">
        <v>144616</v>
      </c>
      <c r="U961">
        <v>642876</v>
      </c>
      <c r="W961">
        <v>0</v>
      </c>
      <c r="X961" t="s">
        <v>2585</v>
      </c>
      <c r="Y961">
        <v>0</v>
      </c>
      <c r="AA961" t="s">
        <v>2586</v>
      </c>
      <c r="AB961" t="s">
        <v>2595</v>
      </c>
      <c r="AC961" t="s">
        <v>2588</v>
      </c>
      <c r="AJ961" t="s">
        <v>5947</v>
      </c>
      <c r="AK961" t="s">
        <v>122</v>
      </c>
      <c r="AL961" t="s">
        <v>2727</v>
      </c>
    </row>
    <row r="962" spans="1:38" hidden="1">
      <c r="A962" t="s">
        <v>6051</v>
      </c>
      <c r="C962" t="s">
        <v>2598</v>
      </c>
      <c r="D962" s="6">
        <v>45025.161099537036</v>
      </c>
      <c r="E962" t="s">
        <v>6052</v>
      </c>
      <c r="F962" t="s">
        <v>6053</v>
      </c>
      <c r="G962" t="s">
        <v>54</v>
      </c>
      <c r="H962" t="s">
        <v>153</v>
      </c>
      <c r="I962">
        <v>0</v>
      </c>
      <c r="J962">
        <v>0</v>
      </c>
      <c r="K962" s="6">
        <v>45024.263356481482</v>
      </c>
      <c r="L962" t="s">
        <v>5320</v>
      </c>
      <c r="M962">
        <v>43206</v>
      </c>
      <c r="N962">
        <v>1</v>
      </c>
      <c r="O962">
        <v>1609658</v>
      </c>
      <c r="P962" t="s">
        <v>48</v>
      </c>
      <c r="Q962" t="s">
        <v>329</v>
      </c>
      <c r="R962">
        <v>27</v>
      </c>
      <c r="S962" t="s">
        <v>5321</v>
      </c>
      <c r="T962">
        <v>274882</v>
      </c>
      <c r="U962">
        <v>642877</v>
      </c>
      <c r="W962">
        <v>0</v>
      </c>
      <c r="X962" t="s">
        <v>2585</v>
      </c>
      <c r="Y962">
        <v>0</v>
      </c>
      <c r="AA962" t="s">
        <v>2594</v>
      </c>
      <c r="AB962" t="s">
        <v>2650</v>
      </c>
      <c r="AC962" t="s">
        <v>2588</v>
      </c>
      <c r="AG962" t="s">
        <v>2685</v>
      </c>
      <c r="AJ962" t="s">
        <v>6054</v>
      </c>
      <c r="AK962" t="s">
        <v>2590</v>
      </c>
      <c r="AL962" t="s">
        <v>2727</v>
      </c>
    </row>
    <row r="963" spans="1:38" hidden="1">
      <c r="A963" t="s">
        <v>6055</v>
      </c>
      <c r="C963" t="s">
        <v>2709</v>
      </c>
      <c r="D963" s="6">
        <v>45019.230902777781</v>
      </c>
      <c r="E963" t="s">
        <v>6056</v>
      </c>
      <c r="F963" t="s">
        <v>5703</v>
      </c>
      <c r="G963" t="s">
        <v>122</v>
      </c>
      <c r="H963" t="s">
        <v>752</v>
      </c>
      <c r="I963">
        <v>0</v>
      </c>
      <c r="J963">
        <v>5</v>
      </c>
      <c r="K963" s="6">
        <v>45019</v>
      </c>
      <c r="L963" t="s">
        <v>2630</v>
      </c>
      <c r="M963">
        <v>4792.5</v>
      </c>
      <c r="N963">
        <v>150</v>
      </c>
      <c r="O963">
        <v>317817</v>
      </c>
      <c r="P963" t="s">
        <v>48</v>
      </c>
      <c r="Q963" t="s">
        <v>329</v>
      </c>
      <c r="R963">
        <v>27</v>
      </c>
      <c r="S963" t="s">
        <v>6057</v>
      </c>
      <c r="T963">
        <v>121688</v>
      </c>
      <c r="U963">
        <v>642876</v>
      </c>
      <c r="W963">
        <v>0</v>
      </c>
      <c r="X963" t="s">
        <v>2585</v>
      </c>
      <c r="Y963">
        <v>0</v>
      </c>
      <c r="AA963" t="s">
        <v>2594</v>
      </c>
      <c r="AB963" t="s">
        <v>2595</v>
      </c>
      <c r="AC963" t="s">
        <v>2588</v>
      </c>
      <c r="AG963" t="s">
        <v>2685</v>
      </c>
      <c r="AJ963" t="s">
        <v>5598</v>
      </c>
      <c r="AK963" t="s">
        <v>122</v>
      </c>
      <c r="AL963" t="s">
        <v>2727</v>
      </c>
    </row>
    <row r="964" spans="1:38" hidden="1">
      <c r="A964" t="s">
        <v>6058</v>
      </c>
      <c r="C964" t="s">
        <v>2641</v>
      </c>
      <c r="D964" s="6">
        <v>45043.186192129629</v>
      </c>
      <c r="E964" t="s">
        <v>6059</v>
      </c>
      <c r="F964" t="s">
        <v>6060</v>
      </c>
      <c r="G964" t="s">
        <v>252</v>
      </c>
      <c r="H964" t="s">
        <v>277</v>
      </c>
      <c r="I964">
        <v>0</v>
      </c>
      <c r="J964">
        <v>8</v>
      </c>
      <c r="K964" s="6">
        <v>45047</v>
      </c>
      <c r="L964" t="s">
        <v>2630</v>
      </c>
      <c r="M964">
        <v>673.4</v>
      </c>
      <c r="N964">
        <v>182</v>
      </c>
      <c r="O964">
        <v>11751</v>
      </c>
      <c r="P964" t="s">
        <v>48</v>
      </c>
      <c r="Q964" t="s">
        <v>329</v>
      </c>
      <c r="R964">
        <v>27</v>
      </c>
      <c r="S964" t="s">
        <v>2634</v>
      </c>
      <c r="T964">
        <v>43062</v>
      </c>
      <c r="U964">
        <v>642888</v>
      </c>
      <c r="W964">
        <v>0</v>
      </c>
      <c r="X964" t="s">
        <v>2585</v>
      </c>
      <c r="Y964">
        <v>0</v>
      </c>
      <c r="AA964" t="s">
        <v>2586</v>
      </c>
      <c r="AB964" t="s">
        <v>2595</v>
      </c>
      <c r="AC964" t="s">
        <v>2588</v>
      </c>
      <c r="AJ964" t="s">
        <v>5874</v>
      </c>
      <c r="AK964" t="s">
        <v>2647</v>
      </c>
      <c r="AL964" t="s">
        <v>2727</v>
      </c>
    </row>
    <row r="965" spans="1:38" hidden="1">
      <c r="A965" t="s">
        <v>6061</v>
      </c>
      <c r="C965" t="s">
        <v>2641</v>
      </c>
      <c r="D965" s="6">
        <v>45028.206562500003</v>
      </c>
      <c r="E965" t="s">
        <v>6062</v>
      </c>
      <c r="F965" t="s">
        <v>6063</v>
      </c>
      <c r="G965" t="s">
        <v>252</v>
      </c>
      <c r="H965" t="s">
        <v>2807</v>
      </c>
      <c r="I965">
        <v>0</v>
      </c>
      <c r="J965">
        <v>68</v>
      </c>
      <c r="K965" s="6">
        <v>45024</v>
      </c>
      <c r="L965" t="s">
        <v>2630</v>
      </c>
      <c r="M965">
        <v>681.12</v>
      </c>
      <c r="N965">
        <v>144</v>
      </c>
      <c r="O965">
        <v>123697</v>
      </c>
      <c r="P965" t="s">
        <v>48</v>
      </c>
      <c r="Q965" t="s">
        <v>329</v>
      </c>
      <c r="R965">
        <v>27</v>
      </c>
      <c r="S965" t="s">
        <v>2634</v>
      </c>
      <c r="T965">
        <v>108122</v>
      </c>
      <c r="U965">
        <v>642888</v>
      </c>
      <c r="W965">
        <v>0</v>
      </c>
      <c r="X965" t="s">
        <v>2585</v>
      </c>
      <c r="Y965">
        <v>0</v>
      </c>
      <c r="AA965" t="s">
        <v>2594</v>
      </c>
      <c r="AB965" t="s">
        <v>2606</v>
      </c>
      <c r="AC965" t="s">
        <v>2588</v>
      </c>
      <c r="AG965" t="s">
        <v>5636</v>
      </c>
      <c r="AJ965" t="s">
        <v>6064</v>
      </c>
      <c r="AK965" t="s">
        <v>2647</v>
      </c>
      <c r="AL965" t="s">
        <v>2727</v>
      </c>
    </row>
    <row r="966" spans="1:38" hidden="1">
      <c r="A966" t="s">
        <v>6065</v>
      </c>
      <c r="C966" t="s">
        <v>2669</v>
      </c>
      <c r="D966" s="6">
        <v>45020.176990740743</v>
      </c>
      <c r="E966" t="s">
        <v>6066</v>
      </c>
      <c r="F966" t="s">
        <v>6067</v>
      </c>
      <c r="G966" t="s">
        <v>54</v>
      </c>
      <c r="H966" t="s">
        <v>310</v>
      </c>
      <c r="I966">
        <v>0</v>
      </c>
      <c r="J966">
        <v>0</v>
      </c>
      <c r="K966" s="6">
        <v>45019.223749999997</v>
      </c>
      <c r="L966" t="s">
        <v>2630</v>
      </c>
      <c r="M966">
        <v>1437</v>
      </c>
      <c r="N966">
        <v>1</v>
      </c>
      <c r="O966">
        <v>53536</v>
      </c>
      <c r="P966" t="s">
        <v>48</v>
      </c>
      <c r="Q966" t="s">
        <v>329</v>
      </c>
      <c r="R966">
        <v>1106</v>
      </c>
      <c r="S966" t="s">
        <v>2634</v>
      </c>
      <c r="T966">
        <v>118951</v>
      </c>
      <c r="U966">
        <v>642889</v>
      </c>
      <c r="W966">
        <v>0</v>
      </c>
      <c r="X966" t="s">
        <v>2585</v>
      </c>
      <c r="Y966">
        <v>0</v>
      </c>
      <c r="AA966" t="s">
        <v>2594</v>
      </c>
      <c r="AB966" t="s">
        <v>2595</v>
      </c>
      <c r="AC966" t="s">
        <v>2588</v>
      </c>
      <c r="AG966" t="s">
        <v>5643</v>
      </c>
      <c r="AJ966" t="s">
        <v>6068</v>
      </c>
      <c r="AK966" t="s">
        <v>2590</v>
      </c>
      <c r="AL966" t="s">
        <v>2727</v>
      </c>
    </row>
    <row r="967" spans="1:38" hidden="1">
      <c r="A967" t="s">
        <v>6069</v>
      </c>
      <c r="C967" t="s">
        <v>2641</v>
      </c>
      <c r="D967" s="6">
        <v>45028.206562500003</v>
      </c>
      <c r="E967" t="s">
        <v>6070</v>
      </c>
      <c r="F967" t="s">
        <v>6071</v>
      </c>
      <c r="G967" t="s">
        <v>252</v>
      </c>
      <c r="H967" t="s">
        <v>2807</v>
      </c>
      <c r="I967">
        <v>0</v>
      </c>
      <c r="J967">
        <v>52</v>
      </c>
      <c r="K967" s="6">
        <v>45024</v>
      </c>
      <c r="L967" t="s">
        <v>2630</v>
      </c>
      <c r="M967">
        <v>2275.13</v>
      </c>
      <c r="N967">
        <v>481</v>
      </c>
      <c r="O967">
        <v>123697</v>
      </c>
      <c r="P967" t="s">
        <v>48</v>
      </c>
      <c r="Q967" t="s">
        <v>329</v>
      </c>
      <c r="R967">
        <v>27</v>
      </c>
      <c r="S967" t="s">
        <v>2634</v>
      </c>
      <c r="T967">
        <v>108122</v>
      </c>
      <c r="U967">
        <v>642888</v>
      </c>
      <c r="W967">
        <v>0</v>
      </c>
      <c r="X967" t="s">
        <v>2585</v>
      </c>
      <c r="Y967">
        <v>0</v>
      </c>
      <c r="AA967" t="s">
        <v>2586</v>
      </c>
      <c r="AB967" t="s">
        <v>2595</v>
      </c>
      <c r="AC967" t="s">
        <v>2588</v>
      </c>
      <c r="AG967" t="s">
        <v>5643</v>
      </c>
      <c r="AJ967" t="s">
        <v>6072</v>
      </c>
      <c r="AK967" t="s">
        <v>2647</v>
      </c>
      <c r="AL967" t="s">
        <v>2727</v>
      </c>
    </row>
    <row r="968" spans="1:38" hidden="1">
      <c r="A968" t="s">
        <v>6073</v>
      </c>
      <c r="C968" t="s">
        <v>2641</v>
      </c>
      <c r="D968" s="6">
        <v>45029.155509259261</v>
      </c>
      <c r="E968" t="s">
        <v>6074</v>
      </c>
      <c r="F968" t="s">
        <v>6075</v>
      </c>
      <c r="G968" t="s">
        <v>252</v>
      </c>
      <c r="H968" t="s">
        <v>1727</v>
      </c>
      <c r="I968">
        <v>0</v>
      </c>
      <c r="J968">
        <v>39</v>
      </c>
      <c r="K968" s="6">
        <v>45017</v>
      </c>
      <c r="L968" t="s">
        <v>2630</v>
      </c>
      <c r="M968">
        <v>16058.46</v>
      </c>
      <c r="N968">
        <v>1914</v>
      </c>
      <c r="O968">
        <v>11479</v>
      </c>
      <c r="P968" t="s">
        <v>48</v>
      </c>
      <c r="Q968" t="s">
        <v>329</v>
      </c>
      <c r="R968">
        <v>27</v>
      </c>
      <c r="S968" t="s">
        <v>2634</v>
      </c>
      <c r="T968">
        <v>43126</v>
      </c>
      <c r="U968">
        <v>642888</v>
      </c>
      <c r="W968">
        <v>0</v>
      </c>
      <c r="X968" t="s">
        <v>2585</v>
      </c>
      <c r="Y968">
        <v>0</v>
      </c>
      <c r="AA968" t="s">
        <v>2594</v>
      </c>
      <c r="AB968" t="s">
        <v>2606</v>
      </c>
      <c r="AC968" t="s">
        <v>2588</v>
      </c>
      <c r="AG968" t="s">
        <v>5643</v>
      </c>
      <c r="AJ968" t="s">
        <v>6068</v>
      </c>
      <c r="AK968" t="s">
        <v>2647</v>
      </c>
      <c r="AL968" t="s">
        <v>2727</v>
      </c>
    </row>
    <row r="969" spans="1:38" hidden="1">
      <c r="A969" t="s">
        <v>6076</v>
      </c>
      <c r="C969" t="s">
        <v>2669</v>
      </c>
      <c r="D969" s="6">
        <v>45041.077048611114</v>
      </c>
      <c r="E969" t="s">
        <v>6077</v>
      </c>
      <c r="F969" t="s">
        <v>6078</v>
      </c>
      <c r="G969" t="s">
        <v>54</v>
      </c>
      <c r="H969" t="s">
        <v>310</v>
      </c>
      <c r="I969">
        <v>0</v>
      </c>
      <c r="J969">
        <v>0</v>
      </c>
      <c r="K969" s="6">
        <v>45040.221828703703</v>
      </c>
      <c r="L969" t="s">
        <v>2630</v>
      </c>
      <c r="M969">
        <v>1437</v>
      </c>
      <c r="N969">
        <v>1</v>
      </c>
      <c r="O969">
        <v>53536</v>
      </c>
      <c r="P969" t="s">
        <v>48</v>
      </c>
      <c r="Q969" t="s">
        <v>329</v>
      </c>
      <c r="R969">
        <v>1106</v>
      </c>
      <c r="S969" t="s">
        <v>2634</v>
      </c>
      <c r="T969">
        <v>118951</v>
      </c>
      <c r="U969">
        <v>642889</v>
      </c>
      <c r="W969">
        <v>0</v>
      </c>
      <c r="X969" t="s">
        <v>2585</v>
      </c>
      <c r="Y969">
        <v>0</v>
      </c>
      <c r="AA969" t="s">
        <v>2594</v>
      </c>
      <c r="AB969" t="s">
        <v>2606</v>
      </c>
      <c r="AC969" t="s">
        <v>2588</v>
      </c>
      <c r="AG969" t="s">
        <v>5643</v>
      </c>
      <c r="AJ969" t="s">
        <v>6079</v>
      </c>
      <c r="AK969" t="s">
        <v>2590</v>
      </c>
      <c r="AL969" t="s">
        <v>2727</v>
      </c>
    </row>
    <row r="970" spans="1:38" hidden="1">
      <c r="A970" t="s">
        <v>6080</v>
      </c>
      <c r="C970" t="s">
        <v>2598</v>
      </c>
      <c r="D970" s="6">
        <v>45041.077013888891</v>
      </c>
      <c r="E970" t="s">
        <v>6081</v>
      </c>
      <c r="F970" t="s">
        <v>6082</v>
      </c>
      <c r="G970" t="s">
        <v>54</v>
      </c>
      <c r="H970" t="s">
        <v>379</v>
      </c>
      <c r="I970">
        <v>0</v>
      </c>
      <c r="J970">
        <v>0</v>
      </c>
      <c r="K970" s="6">
        <v>45040.322245370371</v>
      </c>
      <c r="L970" t="s">
        <v>2630</v>
      </c>
      <c r="M970">
        <v>126966</v>
      </c>
      <c r="N970">
        <v>1</v>
      </c>
      <c r="O970">
        <v>4730139</v>
      </c>
      <c r="P970" t="s">
        <v>48</v>
      </c>
      <c r="Q970" t="s">
        <v>329</v>
      </c>
      <c r="R970">
        <v>1106</v>
      </c>
      <c r="S970" t="s">
        <v>2634</v>
      </c>
      <c r="T970">
        <v>71657</v>
      </c>
      <c r="U970">
        <v>642877</v>
      </c>
      <c r="W970">
        <v>0</v>
      </c>
      <c r="X970" t="s">
        <v>2585</v>
      </c>
      <c r="Y970">
        <v>0</v>
      </c>
      <c r="AA970" t="s">
        <v>2594</v>
      </c>
      <c r="AB970" t="s">
        <v>2606</v>
      </c>
      <c r="AC970" t="s">
        <v>2588</v>
      </c>
      <c r="AG970" t="s">
        <v>5643</v>
      </c>
      <c r="AJ970" t="s">
        <v>6083</v>
      </c>
      <c r="AK970" t="s">
        <v>2590</v>
      </c>
      <c r="AL970" t="s">
        <v>2727</v>
      </c>
    </row>
    <row r="971" spans="1:38" hidden="1">
      <c r="A971" t="s">
        <v>6084</v>
      </c>
      <c r="C971" t="s">
        <v>2598</v>
      </c>
      <c r="D971" s="6">
        <v>45023.179606481484</v>
      </c>
      <c r="E971" t="s">
        <v>6085</v>
      </c>
      <c r="F971" t="s">
        <v>6086</v>
      </c>
      <c r="G971" t="s">
        <v>54</v>
      </c>
      <c r="H971" t="s">
        <v>137</v>
      </c>
      <c r="I971">
        <v>0</v>
      </c>
      <c r="J971">
        <v>0</v>
      </c>
      <c r="K971" s="6">
        <v>45022.000856481478</v>
      </c>
      <c r="L971" t="s">
        <v>2630</v>
      </c>
      <c r="M971">
        <v>267136</v>
      </c>
      <c r="N971">
        <v>1</v>
      </c>
      <c r="O971">
        <v>9952153</v>
      </c>
      <c r="P971" t="s">
        <v>48</v>
      </c>
      <c r="Q971" t="s">
        <v>329</v>
      </c>
      <c r="R971">
        <v>1106</v>
      </c>
      <c r="S971" t="s">
        <v>2634</v>
      </c>
      <c r="T971">
        <v>48724</v>
      </c>
      <c r="U971">
        <v>642877</v>
      </c>
      <c r="W971">
        <v>0</v>
      </c>
      <c r="X971" t="s">
        <v>2585</v>
      </c>
      <c r="Y971">
        <v>0</v>
      </c>
      <c r="AA971" t="s">
        <v>2594</v>
      </c>
      <c r="AB971" t="s">
        <v>2606</v>
      </c>
      <c r="AC971" t="s">
        <v>2607</v>
      </c>
      <c r="AG971" t="s">
        <v>5659</v>
      </c>
      <c r="AJ971" t="s">
        <v>5660</v>
      </c>
      <c r="AK971" t="s">
        <v>2590</v>
      </c>
      <c r="AL971" t="s">
        <v>2727</v>
      </c>
    </row>
    <row r="972" spans="1:38" hidden="1">
      <c r="A972" t="s">
        <v>6087</v>
      </c>
      <c r="C972" t="s">
        <v>2598</v>
      </c>
      <c r="D972" s="6">
        <v>45023.179594907408</v>
      </c>
      <c r="E972" t="s">
        <v>6088</v>
      </c>
      <c r="F972" t="s">
        <v>6089</v>
      </c>
      <c r="G972" t="s">
        <v>54</v>
      </c>
      <c r="H972" t="s">
        <v>514</v>
      </c>
      <c r="I972">
        <v>0</v>
      </c>
      <c r="J972">
        <v>1</v>
      </c>
      <c r="K972" s="6">
        <v>45022</v>
      </c>
      <c r="L972" t="s">
        <v>2630</v>
      </c>
      <c r="M972">
        <v>71554</v>
      </c>
      <c r="N972">
        <v>1</v>
      </c>
      <c r="O972">
        <v>2665755</v>
      </c>
      <c r="P972" t="s">
        <v>48</v>
      </c>
      <c r="Q972" t="s">
        <v>329</v>
      </c>
      <c r="R972">
        <v>27</v>
      </c>
      <c r="S972" t="s">
        <v>2634</v>
      </c>
      <c r="T972">
        <v>151802</v>
      </c>
      <c r="U972">
        <v>642877</v>
      </c>
      <c r="W972">
        <v>0</v>
      </c>
      <c r="X972" t="s">
        <v>2585</v>
      </c>
      <c r="Y972">
        <v>0</v>
      </c>
      <c r="AA972" t="s">
        <v>2594</v>
      </c>
      <c r="AB972" t="s">
        <v>2606</v>
      </c>
      <c r="AC972" t="s">
        <v>2607</v>
      </c>
      <c r="AG972" t="s">
        <v>5659</v>
      </c>
      <c r="AJ972" t="s">
        <v>5660</v>
      </c>
      <c r="AK972" t="s">
        <v>2590</v>
      </c>
      <c r="AL972" t="s">
        <v>2727</v>
      </c>
    </row>
    <row r="973" spans="1:38" hidden="1">
      <c r="A973" t="s">
        <v>6090</v>
      </c>
      <c r="C973" t="s">
        <v>2709</v>
      </c>
      <c r="D973" s="6">
        <v>45023.179583333331</v>
      </c>
      <c r="E973" t="s">
        <v>6091</v>
      </c>
      <c r="F973" t="s">
        <v>6092</v>
      </c>
      <c r="G973" t="s">
        <v>122</v>
      </c>
      <c r="H973" t="s">
        <v>492</v>
      </c>
      <c r="I973">
        <v>0</v>
      </c>
      <c r="J973">
        <v>21</v>
      </c>
      <c r="K973" s="6">
        <v>45023</v>
      </c>
      <c r="L973" t="s">
        <v>2630</v>
      </c>
      <c r="M973">
        <v>1214.58</v>
      </c>
      <c r="N973">
        <v>31</v>
      </c>
      <c r="O973">
        <v>325721</v>
      </c>
      <c r="P973" t="s">
        <v>48</v>
      </c>
      <c r="Q973" t="s">
        <v>329</v>
      </c>
      <c r="R973">
        <v>27</v>
      </c>
      <c r="S973" t="s">
        <v>2634</v>
      </c>
      <c r="T973">
        <v>121422</v>
      </c>
      <c r="U973">
        <v>642876</v>
      </c>
      <c r="W973">
        <v>0</v>
      </c>
      <c r="X973" t="s">
        <v>2585</v>
      </c>
      <c r="Y973">
        <v>0</v>
      </c>
      <c r="AA973" t="s">
        <v>2594</v>
      </c>
      <c r="AB973" t="s">
        <v>2595</v>
      </c>
      <c r="AC973" t="s">
        <v>2588</v>
      </c>
      <c r="AG973" t="s">
        <v>5659</v>
      </c>
      <c r="AJ973" t="s">
        <v>5660</v>
      </c>
      <c r="AK973" t="s">
        <v>122</v>
      </c>
      <c r="AL973" t="s">
        <v>2727</v>
      </c>
    </row>
    <row r="974" spans="1:38" hidden="1">
      <c r="A974" t="s">
        <v>6093</v>
      </c>
      <c r="C974" t="s">
        <v>2598</v>
      </c>
      <c r="D974" s="6">
        <v>45024.129849537036</v>
      </c>
      <c r="E974" t="s">
        <v>6094</v>
      </c>
      <c r="F974" t="s">
        <v>6095</v>
      </c>
      <c r="G974" t="s">
        <v>54</v>
      </c>
      <c r="H974" t="s">
        <v>53</v>
      </c>
      <c r="I974">
        <v>0</v>
      </c>
      <c r="J974">
        <v>0</v>
      </c>
      <c r="K974" s="6">
        <v>45023.824143518519</v>
      </c>
      <c r="L974" t="s">
        <v>2630</v>
      </c>
      <c r="M974">
        <v>26667</v>
      </c>
      <c r="N974">
        <v>1</v>
      </c>
      <c r="O974">
        <v>993472</v>
      </c>
      <c r="P974" t="s">
        <v>48</v>
      </c>
      <c r="Q974" t="s">
        <v>329</v>
      </c>
      <c r="R974">
        <v>1106</v>
      </c>
      <c r="S974" t="s">
        <v>2634</v>
      </c>
      <c r="T974">
        <v>125887</v>
      </c>
      <c r="U974">
        <v>642877</v>
      </c>
      <c r="W974">
        <v>0</v>
      </c>
      <c r="X974" t="s">
        <v>2585</v>
      </c>
      <c r="Y974">
        <v>0</v>
      </c>
      <c r="AA974" t="s">
        <v>2594</v>
      </c>
      <c r="AB974" t="s">
        <v>2606</v>
      </c>
      <c r="AC974" t="s">
        <v>2588</v>
      </c>
      <c r="AG974" t="s">
        <v>5659</v>
      </c>
      <c r="AJ974" t="s">
        <v>5660</v>
      </c>
      <c r="AK974" t="s">
        <v>2590</v>
      </c>
      <c r="AL974" t="s">
        <v>2727</v>
      </c>
    </row>
    <row r="975" spans="1:38" hidden="1">
      <c r="A975" t="s">
        <v>6096</v>
      </c>
      <c r="C975" t="s">
        <v>2669</v>
      </c>
      <c r="D975" s="6">
        <v>45023.1797337963</v>
      </c>
      <c r="E975" t="s">
        <v>6097</v>
      </c>
      <c r="F975" t="s">
        <v>6098</v>
      </c>
      <c r="G975" t="s">
        <v>54</v>
      </c>
      <c r="H975" t="s">
        <v>198</v>
      </c>
      <c r="I975">
        <v>0</v>
      </c>
      <c r="J975">
        <v>0</v>
      </c>
      <c r="K975" s="6">
        <v>45022.290636574071</v>
      </c>
      <c r="L975" t="s">
        <v>2630</v>
      </c>
      <c r="M975">
        <v>1234</v>
      </c>
      <c r="N975">
        <v>1</v>
      </c>
      <c r="O975">
        <v>45966</v>
      </c>
      <c r="P975" t="s">
        <v>48</v>
      </c>
      <c r="Q975" t="s">
        <v>329</v>
      </c>
      <c r="R975">
        <v>1106</v>
      </c>
      <c r="S975" t="s">
        <v>2634</v>
      </c>
      <c r="T975">
        <v>56634</v>
      </c>
      <c r="U975">
        <v>642889</v>
      </c>
      <c r="W975">
        <v>0</v>
      </c>
      <c r="X975" t="s">
        <v>2585</v>
      </c>
      <c r="Y975">
        <v>0</v>
      </c>
      <c r="AA975" t="s">
        <v>2594</v>
      </c>
      <c r="AB975" t="s">
        <v>2606</v>
      </c>
      <c r="AC975" t="s">
        <v>2588</v>
      </c>
      <c r="AG975" t="s">
        <v>2755</v>
      </c>
      <c r="AJ975" t="s">
        <v>6099</v>
      </c>
      <c r="AK975" t="s">
        <v>2590</v>
      </c>
      <c r="AL975" t="s">
        <v>2727</v>
      </c>
    </row>
    <row r="976" spans="1:38" hidden="1">
      <c r="A976" t="s">
        <v>6100</v>
      </c>
      <c r="C976" t="s">
        <v>2709</v>
      </c>
      <c r="D976" s="6">
        <v>45019.230891203704</v>
      </c>
      <c r="E976" t="s">
        <v>6101</v>
      </c>
      <c r="F976" t="s">
        <v>6102</v>
      </c>
      <c r="G976" t="s">
        <v>122</v>
      </c>
      <c r="H976" t="s">
        <v>129</v>
      </c>
      <c r="I976">
        <v>0</v>
      </c>
      <c r="J976">
        <v>21</v>
      </c>
      <c r="K976" s="6">
        <v>45019</v>
      </c>
      <c r="L976" t="s">
        <v>2630</v>
      </c>
      <c r="M976">
        <v>9581.34</v>
      </c>
      <c r="N976">
        <v>262</v>
      </c>
      <c r="O976">
        <v>875125</v>
      </c>
      <c r="P976" t="s">
        <v>48</v>
      </c>
      <c r="Q976" t="s">
        <v>329</v>
      </c>
      <c r="R976">
        <v>27</v>
      </c>
      <c r="S976" t="s">
        <v>2634</v>
      </c>
      <c r="T976">
        <v>121492</v>
      </c>
      <c r="U976">
        <v>642876</v>
      </c>
      <c r="W976">
        <v>0</v>
      </c>
      <c r="X976" t="s">
        <v>2585</v>
      </c>
      <c r="Y976">
        <v>0</v>
      </c>
      <c r="AA976" t="s">
        <v>2594</v>
      </c>
      <c r="AB976" t="s">
        <v>2595</v>
      </c>
      <c r="AC976" t="s">
        <v>2588</v>
      </c>
      <c r="AG976" t="s">
        <v>2685</v>
      </c>
      <c r="AJ976" t="s">
        <v>5598</v>
      </c>
      <c r="AK976" t="s">
        <v>122</v>
      </c>
      <c r="AL976" t="s">
        <v>2727</v>
      </c>
    </row>
    <row r="977" spans="1:38" hidden="1">
      <c r="A977" t="s">
        <v>6103</v>
      </c>
      <c r="C977" t="s">
        <v>2598</v>
      </c>
      <c r="D977" s="6">
        <v>45020.17696759259</v>
      </c>
      <c r="E977" t="s">
        <v>6104</v>
      </c>
      <c r="F977" t="s">
        <v>6105</v>
      </c>
      <c r="G977" t="s">
        <v>54</v>
      </c>
      <c r="H977" t="s">
        <v>514</v>
      </c>
      <c r="I977">
        <v>0</v>
      </c>
      <c r="J977">
        <v>1</v>
      </c>
      <c r="K977" s="6">
        <v>45019</v>
      </c>
      <c r="L977" t="s">
        <v>2630</v>
      </c>
      <c r="M977">
        <v>71554</v>
      </c>
      <c r="N977">
        <v>1</v>
      </c>
      <c r="O977">
        <v>2665755</v>
      </c>
      <c r="P977" t="s">
        <v>48</v>
      </c>
      <c r="Q977" t="s">
        <v>329</v>
      </c>
      <c r="R977">
        <v>27</v>
      </c>
      <c r="S977" t="s">
        <v>2634</v>
      </c>
      <c r="T977">
        <v>151802</v>
      </c>
      <c r="U977">
        <v>642877</v>
      </c>
      <c r="W977">
        <v>0</v>
      </c>
      <c r="X977" t="s">
        <v>2585</v>
      </c>
      <c r="Y977">
        <v>0</v>
      </c>
      <c r="AA977" t="s">
        <v>2594</v>
      </c>
      <c r="AB977" t="s">
        <v>2595</v>
      </c>
      <c r="AC977" t="s">
        <v>2588</v>
      </c>
      <c r="AG977" t="s">
        <v>2685</v>
      </c>
      <c r="AJ977" t="s">
        <v>5848</v>
      </c>
      <c r="AK977" t="s">
        <v>2590</v>
      </c>
      <c r="AL977" t="s">
        <v>2727</v>
      </c>
    </row>
    <row r="978" spans="1:38" hidden="1">
      <c r="A978" t="s">
        <v>6106</v>
      </c>
      <c r="C978" t="s">
        <v>2598</v>
      </c>
      <c r="D978" s="6">
        <v>45020.17690972222</v>
      </c>
      <c r="E978" t="s">
        <v>6107</v>
      </c>
      <c r="F978" t="s">
        <v>6108</v>
      </c>
      <c r="G978" t="s">
        <v>54</v>
      </c>
      <c r="H978" t="s">
        <v>145</v>
      </c>
      <c r="I978">
        <v>0</v>
      </c>
      <c r="J978">
        <v>0</v>
      </c>
      <c r="K978" s="6">
        <v>45019.004293981481</v>
      </c>
      <c r="L978" t="s">
        <v>2630</v>
      </c>
      <c r="M978">
        <v>261016</v>
      </c>
      <c r="N978">
        <v>1</v>
      </c>
      <c r="O978">
        <v>9724171</v>
      </c>
      <c r="P978" t="s">
        <v>48</v>
      </c>
      <c r="Q978" t="s">
        <v>329</v>
      </c>
      <c r="R978">
        <v>1106</v>
      </c>
      <c r="S978" t="s">
        <v>2634</v>
      </c>
      <c r="T978">
        <v>41220</v>
      </c>
      <c r="U978">
        <v>642877</v>
      </c>
      <c r="W978">
        <v>0</v>
      </c>
      <c r="X978" t="s">
        <v>2585</v>
      </c>
      <c r="Y978">
        <v>0</v>
      </c>
      <c r="AA978" t="s">
        <v>2594</v>
      </c>
      <c r="AB978" t="s">
        <v>2595</v>
      </c>
      <c r="AC978" t="s">
        <v>2588</v>
      </c>
      <c r="AG978" t="s">
        <v>2685</v>
      </c>
      <c r="AJ978" t="s">
        <v>5848</v>
      </c>
      <c r="AK978" t="s">
        <v>2590</v>
      </c>
      <c r="AL978" t="s">
        <v>2727</v>
      </c>
    </row>
    <row r="979" spans="1:38" hidden="1">
      <c r="A979" t="s">
        <v>6109</v>
      </c>
      <c r="C979" t="s">
        <v>2598</v>
      </c>
      <c r="D979" s="6">
        <v>45022.172546296293</v>
      </c>
      <c r="E979" t="s">
        <v>6110</v>
      </c>
      <c r="F979" t="s">
        <v>6111</v>
      </c>
      <c r="G979" t="s">
        <v>54</v>
      </c>
      <c r="H979" t="s">
        <v>6112</v>
      </c>
      <c r="I979">
        <v>0</v>
      </c>
      <c r="J979">
        <v>0</v>
      </c>
      <c r="K979" s="6">
        <v>45021.731921296298</v>
      </c>
      <c r="L979" t="s">
        <v>2630</v>
      </c>
      <c r="M979">
        <v>4741</v>
      </c>
      <c r="N979">
        <v>1</v>
      </c>
      <c r="O979">
        <v>176659</v>
      </c>
      <c r="P979" t="s">
        <v>48</v>
      </c>
      <c r="Q979" t="s">
        <v>329</v>
      </c>
      <c r="R979">
        <v>1106</v>
      </c>
      <c r="S979" t="s">
        <v>2634</v>
      </c>
      <c r="T979">
        <v>57977</v>
      </c>
      <c r="U979">
        <v>642877</v>
      </c>
      <c r="W979">
        <v>0</v>
      </c>
      <c r="X979" t="s">
        <v>2585</v>
      </c>
      <c r="Y979">
        <v>0</v>
      </c>
      <c r="AA979" t="s">
        <v>2594</v>
      </c>
      <c r="AB979" t="s">
        <v>2606</v>
      </c>
      <c r="AC979" t="s">
        <v>2588</v>
      </c>
      <c r="AG979" t="s">
        <v>2685</v>
      </c>
      <c r="AJ979" t="s">
        <v>6113</v>
      </c>
      <c r="AK979" t="s">
        <v>2590</v>
      </c>
      <c r="AL979" t="s">
        <v>2727</v>
      </c>
    </row>
    <row r="980" spans="1:38" hidden="1">
      <c r="A980" t="s">
        <v>6114</v>
      </c>
      <c r="C980" t="s">
        <v>2669</v>
      </c>
      <c r="D980" s="6">
        <v>45028.206597222219</v>
      </c>
      <c r="E980" t="s">
        <v>6115</v>
      </c>
      <c r="F980" t="s">
        <v>6116</v>
      </c>
      <c r="G980" t="s">
        <v>54</v>
      </c>
      <c r="H980" t="s">
        <v>310</v>
      </c>
      <c r="I980">
        <v>0</v>
      </c>
      <c r="J980">
        <v>0</v>
      </c>
      <c r="K980" s="6">
        <v>45027.201550925929</v>
      </c>
      <c r="L980" t="s">
        <v>2630</v>
      </c>
      <c r="M980">
        <v>1437</v>
      </c>
      <c r="N980">
        <v>1</v>
      </c>
      <c r="O980">
        <v>53536</v>
      </c>
      <c r="P980" t="s">
        <v>48</v>
      </c>
      <c r="Q980" t="s">
        <v>329</v>
      </c>
      <c r="R980">
        <v>1106</v>
      </c>
      <c r="S980" t="s">
        <v>2634</v>
      </c>
      <c r="T980">
        <v>118951</v>
      </c>
      <c r="U980">
        <v>642889</v>
      </c>
      <c r="W980">
        <v>0</v>
      </c>
      <c r="X980" t="s">
        <v>2585</v>
      </c>
      <c r="Y980">
        <v>0</v>
      </c>
      <c r="AA980" t="s">
        <v>2594</v>
      </c>
      <c r="AB980" t="s">
        <v>2606</v>
      </c>
      <c r="AC980" t="s">
        <v>2588</v>
      </c>
      <c r="AG980" t="s">
        <v>2685</v>
      </c>
      <c r="AJ980" t="s">
        <v>6117</v>
      </c>
      <c r="AK980" t="s">
        <v>2590</v>
      </c>
      <c r="AL980" t="s">
        <v>2727</v>
      </c>
    </row>
    <row r="981" spans="1:38" hidden="1">
      <c r="A981" t="s">
        <v>6118</v>
      </c>
      <c r="C981" t="s">
        <v>2641</v>
      </c>
      <c r="D981" s="6">
        <v>45028.206574074073</v>
      </c>
      <c r="E981" t="s">
        <v>6119</v>
      </c>
      <c r="F981" t="s">
        <v>6120</v>
      </c>
      <c r="G981" t="s">
        <v>252</v>
      </c>
      <c r="H981" t="s">
        <v>2807</v>
      </c>
      <c r="I981">
        <v>0</v>
      </c>
      <c r="J981">
        <v>72</v>
      </c>
      <c r="K981" s="6">
        <v>45024</v>
      </c>
      <c r="L981" t="s">
        <v>2630</v>
      </c>
      <c r="M981">
        <v>345.29</v>
      </c>
      <c r="N981">
        <v>73</v>
      </c>
      <c r="O981">
        <v>123697</v>
      </c>
      <c r="P981" t="s">
        <v>48</v>
      </c>
      <c r="Q981" t="s">
        <v>329</v>
      </c>
      <c r="R981">
        <v>27</v>
      </c>
      <c r="S981" t="s">
        <v>2634</v>
      </c>
      <c r="T981">
        <v>108122</v>
      </c>
      <c r="U981">
        <v>642888</v>
      </c>
      <c r="W981">
        <v>0</v>
      </c>
      <c r="X981" t="s">
        <v>2585</v>
      </c>
      <c r="Y981">
        <v>0</v>
      </c>
      <c r="AA981" t="s">
        <v>2594</v>
      </c>
      <c r="AB981" t="s">
        <v>2606</v>
      </c>
      <c r="AC981" t="s">
        <v>2588</v>
      </c>
      <c r="AG981" t="s">
        <v>2685</v>
      </c>
      <c r="AJ981" t="s">
        <v>6121</v>
      </c>
      <c r="AK981" t="s">
        <v>2647</v>
      </c>
      <c r="AL981" t="s">
        <v>2727</v>
      </c>
    </row>
    <row r="982" spans="1:38" hidden="1">
      <c r="A982" t="s">
        <v>6122</v>
      </c>
      <c r="C982" t="s">
        <v>2669</v>
      </c>
      <c r="D982" s="6">
        <v>45034.198750000003</v>
      </c>
      <c r="E982" t="s">
        <v>6123</v>
      </c>
      <c r="F982" t="s">
        <v>6124</v>
      </c>
      <c r="G982" t="s">
        <v>54</v>
      </c>
      <c r="H982" t="s">
        <v>310</v>
      </c>
      <c r="I982">
        <v>0</v>
      </c>
      <c r="J982">
        <v>0</v>
      </c>
      <c r="K982" s="6">
        <v>45033.431296296294</v>
      </c>
      <c r="L982" t="s">
        <v>2630</v>
      </c>
      <c r="M982">
        <v>1437</v>
      </c>
      <c r="N982">
        <v>1</v>
      </c>
      <c r="O982">
        <v>53536</v>
      </c>
      <c r="P982" t="s">
        <v>48</v>
      </c>
      <c r="Q982" t="s">
        <v>329</v>
      </c>
      <c r="R982">
        <v>1106</v>
      </c>
      <c r="S982" t="s">
        <v>2634</v>
      </c>
      <c r="T982">
        <v>118951</v>
      </c>
      <c r="U982">
        <v>642889</v>
      </c>
      <c r="W982">
        <v>0</v>
      </c>
      <c r="X982" t="s">
        <v>2585</v>
      </c>
      <c r="Y982">
        <v>0</v>
      </c>
      <c r="AA982" t="s">
        <v>2594</v>
      </c>
      <c r="AB982" t="s">
        <v>2606</v>
      </c>
      <c r="AC982" t="s">
        <v>2588</v>
      </c>
      <c r="AG982" t="s">
        <v>2685</v>
      </c>
      <c r="AJ982" t="s">
        <v>6125</v>
      </c>
      <c r="AK982" t="s">
        <v>2590</v>
      </c>
      <c r="AL982" t="s">
        <v>2727</v>
      </c>
    </row>
    <row r="983" spans="1:38" hidden="1">
      <c r="A983" t="s">
        <v>6126</v>
      </c>
      <c r="C983" t="s">
        <v>2627</v>
      </c>
      <c r="D983" s="6">
        <v>45035.204108796293</v>
      </c>
      <c r="E983" t="s">
        <v>6127</v>
      </c>
      <c r="F983" t="s">
        <v>6128</v>
      </c>
      <c r="G983" t="s">
        <v>2629</v>
      </c>
      <c r="H983" t="s">
        <v>3988</v>
      </c>
      <c r="I983">
        <v>0</v>
      </c>
      <c r="J983">
        <v>0</v>
      </c>
      <c r="K983" s="6">
        <v>45034.601226851853</v>
      </c>
      <c r="L983" t="s">
        <v>2630</v>
      </c>
      <c r="M983">
        <v>783</v>
      </c>
      <c r="N983">
        <v>1</v>
      </c>
      <c r="O983">
        <v>514667</v>
      </c>
      <c r="P983" t="s">
        <v>48</v>
      </c>
      <c r="Q983" t="s">
        <v>329</v>
      </c>
      <c r="R983">
        <v>27</v>
      </c>
      <c r="S983" t="s">
        <v>2634</v>
      </c>
      <c r="T983">
        <v>288098</v>
      </c>
      <c r="U983">
        <v>568666</v>
      </c>
      <c r="W983">
        <v>0</v>
      </c>
      <c r="X983" t="s">
        <v>2632</v>
      </c>
      <c r="Y983">
        <v>45061.601226851853</v>
      </c>
      <c r="AA983" t="s">
        <v>2594</v>
      </c>
      <c r="AB983" t="s">
        <v>2587</v>
      </c>
      <c r="AC983" t="s">
        <v>2588</v>
      </c>
      <c r="AG983" t="s">
        <v>2685</v>
      </c>
      <c r="AJ983" t="s">
        <v>6129</v>
      </c>
      <c r="AK983" t="s">
        <v>453</v>
      </c>
      <c r="AL983" t="s">
        <v>2727</v>
      </c>
    </row>
    <row r="984" spans="1:38" hidden="1">
      <c r="A984" t="s">
        <v>6130</v>
      </c>
      <c r="C984" t="s">
        <v>2627</v>
      </c>
      <c r="D984" s="6">
        <v>45035.204097222224</v>
      </c>
      <c r="E984" t="s">
        <v>6131</v>
      </c>
      <c r="F984" t="s">
        <v>6132</v>
      </c>
      <c r="G984" t="s">
        <v>2629</v>
      </c>
      <c r="H984" t="s">
        <v>1290</v>
      </c>
      <c r="I984">
        <v>0</v>
      </c>
      <c r="J984">
        <v>0</v>
      </c>
      <c r="K984" s="6">
        <v>45034.69699074074</v>
      </c>
      <c r="L984" t="s">
        <v>2630</v>
      </c>
      <c r="M984">
        <v>2677</v>
      </c>
      <c r="N984">
        <v>1</v>
      </c>
      <c r="O984">
        <v>1592333</v>
      </c>
      <c r="P984" t="s">
        <v>48</v>
      </c>
      <c r="Q984" t="s">
        <v>329</v>
      </c>
      <c r="R984">
        <v>607</v>
      </c>
      <c r="S984" t="s">
        <v>2634</v>
      </c>
      <c r="T984">
        <v>126542</v>
      </c>
      <c r="U984">
        <v>568666</v>
      </c>
      <c r="W984">
        <v>0</v>
      </c>
      <c r="X984" t="s">
        <v>2632</v>
      </c>
      <c r="Y984">
        <v>45061.69699074074</v>
      </c>
      <c r="AA984" t="s">
        <v>2594</v>
      </c>
      <c r="AB984" t="s">
        <v>2587</v>
      </c>
      <c r="AC984" t="s">
        <v>2588</v>
      </c>
      <c r="AG984" t="s">
        <v>2685</v>
      </c>
      <c r="AJ984" t="s">
        <v>6133</v>
      </c>
      <c r="AK984" t="s">
        <v>453</v>
      </c>
      <c r="AL984" t="s">
        <v>2727</v>
      </c>
    </row>
    <row r="985" spans="1:38" hidden="1">
      <c r="A985" t="s">
        <v>6134</v>
      </c>
      <c r="C985" t="s">
        <v>2598</v>
      </c>
      <c r="D985" s="6">
        <v>45037.188298611109</v>
      </c>
      <c r="E985" t="s">
        <v>6135</v>
      </c>
      <c r="F985" t="s">
        <v>6136</v>
      </c>
      <c r="G985" t="s">
        <v>54</v>
      </c>
      <c r="H985" t="s">
        <v>137</v>
      </c>
      <c r="I985">
        <v>0</v>
      </c>
      <c r="J985">
        <v>0</v>
      </c>
      <c r="K985" s="6">
        <v>45036.000775462962</v>
      </c>
      <c r="L985" t="s">
        <v>2630</v>
      </c>
      <c r="M985">
        <v>267136</v>
      </c>
      <c r="N985">
        <v>1</v>
      </c>
      <c r="O985">
        <v>9952153</v>
      </c>
      <c r="P985" t="s">
        <v>48</v>
      </c>
      <c r="Q985" t="s">
        <v>329</v>
      </c>
      <c r="R985">
        <v>1106</v>
      </c>
      <c r="S985" t="s">
        <v>2634</v>
      </c>
      <c r="T985">
        <v>48724</v>
      </c>
      <c r="U985">
        <v>642877</v>
      </c>
      <c r="W985">
        <v>0</v>
      </c>
      <c r="X985" t="s">
        <v>2585</v>
      </c>
      <c r="Y985">
        <v>0</v>
      </c>
      <c r="AA985" t="s">
        <v>2594</v>
      </c>
      <c r="AB985" t="s">
        <v>2606</v>
      </c>
      <c r="AC985" t="s">
        <v>2588</v>
      </c>
      <c r="AG985" t="s">
        <v>2685</v>
      </c>
      <c r="AJ985" t="s">
        <v>6137</v>
      </c>
      <c r="AK985" t="s">
        <v>2590</v>
      </c>
      <c r="AL985" t="s">
        <v>2727</v>
      </c>
    </row>
    <row r="986" spans="1:38" hidden="1">
      <c r="A986" t="s">
        <v>6138</v>
      </c>
      <c r="C986" t="s">
        <v>2669</v>
      </c>
      <c r="D986" s="6">
        <v>45042.206099537034</v>
      </c>
      <c r="E986" t="s">
        <v>6139</v>
      </c>
      <c r="F986" t="s">
        <v>6140</v>
      </c>
      <c r="G986" t="s">
        <v>54</v>
      </c>
      <c r="H986" t="s">
        <v>999</v>
      </c>
      <c r="I986">
        <v>0</v>
      </c>
      <c r="J986">
        <v>0</v>
      </c>
      <c r="K986" s="6">
        <v>45041.663564814815</v>
      </c>
      <c r="L986" t="s">
        <v>2630</v>
      </c>
      <c r="M986">
        <v>297</v>
      </c>
      <c r="N986">
        <v>1</v>
      </c>
      <c r="O986">
        <v>4737</v>
      </c>
      <c r="P986" t="s">
        <v>48</v>
      </c>
      <c r="Q986" t="s">
        <v>329</v>
      </c>
      <c r="R986">
        <v>1106</v>
      </c>
      <c r="S986" t="s">
        <v>2634</v>
      </c>
      <c r="T986">
        <v>117934</v>
      </c>
      <c r="U986">
        <v>642889</v>
      </c>
      <c r="W986">
        <v>0</v>
      </c>
      <c r="X986" t="s">
        <v>2585</v>
      </c>
      <c r="Y986">
        <v>0</v>
      </c>
      <c r="AA986" t="s">
        <v>2594</v>
      </c>
      <c r="AB986" t="s">
        <v>2606</v>
      </c>
      <c r="AC986" t="s">
        <v>2588</v>
      </c>
      <c r="AG986" t="s">
        <v>2685</v>
      </c>
      <c r="AJ986" t="s">
        <v>6141</v>
      </c>
      <c r="AK986" t="s">
        <v>2590</v>
      </c>
      <c r="AL986" t="s">
        <v>2727</v>
      </c>
    </row>
    <row r="987" spans="1:38" hidden="1">
      <c r="A987" t="s">
        <v>6142</v>
      </c>
      <c r="C987" t="s">
        <v>2598</v>
      </c>
      <c r="D987" s="6">
        <v>45042.206030092595</v>
      </c>
      <c r="E987" t="s">
        <v>6143</v>
      </c>
      <c r="F987" t="s">
        <v>6144</v>
      </c>
      <c r="G987" t="s">
        <v>54</v>
      </c>
      <c r="H987" t="s">
        <v>137</v>
      </c>
      <c r="I987">
        <v>0</v>
      </c>
      <c r="J987">
        <v>0</v>
      </c>
      <c r="K987" s="6">
        <v>45042.000405092593</v>
      </c>
      <c r="L987" t="s">
        <v>2630</v>
      </c>
      <c r="M987">
        <v>267136</v>
      </c>
      <c r="N987">
        <v>1</v>
      </c>
      <c r="O987">
        <v>9952153</v>
      </c>
      <c r="P987" t="s">
        <v>48</v>
      </c>
      <c r="Q987" t="s">
        <v>329</v>
      </c>
      <c r="R987">
        <v>1106</v>
      </c>
      <c r="S987" t="s">
        <v>2634</v>
      </c>
      <c r="T987">
        <v>48724</v>
      </c>
      <c r="U987">
        <v>642877</v>
      </c>
      <c r="W987">
        <v>0</v>
      </c>
      <c r="X987" t="s">
        <v>2585</v>
      </c>
      <c r="Y987">
        <v>0</v>
      </c>
      <c r="AA987" t="s">
        <v>2594</v>
      </c>
      <c r="AB987" t="s">
        <v>2606</v>
      </c>
      <c r="AC987" t="s">
        <v>2588</v>
      </c>
      <c r="AG987" t="s">
        <v>2685</v>
      </c>
      <c r="AJ987" t="s">
        <v>5780</v>
      </c>
      <c r="AK987" t="s">
        <v>2590</v>
      </c>
      <c r="AL987" t="s">
        <v>2727</v>
      </c>
    </row>
    <row r="988" spans="1:38" hidden="1">
      <c r="A988" t="s">
        <v>6145</v>
      </c>
      <c r="C988" t="s">
        <v>2641</v>
      </c>
      <c r="D988" s="6">
        <v>45043.186192129629</v>
      </c>
      <c r="E988" t="s">
        <v>6146</v>
      </c>
      <c r="F988" t="s">
        <v>6147</v>
      </c>
      <c r="G988" t="s">
        <v>252</v>
      </c>
      <c r="H988" t="s">
        <v>277</v>
      </c>
      <c r="I988">
        <v>0</v>
      </c>
      <c r="J988">
        <v>6</v>
      </c>
      <c r="K988" s="6">
        <v>45047</v>
      </c>
      <c r="L988" t="s">
        <v>2630</v>
      </c>
      <c r="M988">
        <v>851</v>
      </c>
      <c r="N988">
        <v>230</v>
      </c>
      <c r="O988">
        <v>11751</v>
      </c>
      <c r="P988" t="s">
        <v>48</v>
      </c>
      <c r="Q988" t="s">
        <v>329</v>
      </c>
      <c r="R988">
        <v>27</v>
      </c>
      <c r="S988" t="s">
        <v>2634</v>
      </c>
      <c r="T988">
        <v>43062</v>
      </c>
      <c r="U988">
        <v>642888</v>
      </c>
      <c r="W988">
        <v>0</v>
      </c>
      <c r="X988" t="s">
        <v>2585</v>
      </c>
      <c r="Y988">
        <v>0</v>
      </c>
      <c r="AA988" t="s">
        <v>2594</v>
      </c>
      <c r="AB988" t="s">
        <v>2587</v>
      </c>
      <c r="AC988" t="s">
        <v>2588</v>
      </c>
      <c r="AG988" t="s">
        <v>2685</v>
      </c>
      <c r="AJ988" t="s">
        <v>5451</v>
      </c>
      <c r="AK988" t="s">
        <v>2647</v>
      </c>
      <c r="AL988" t="s">
        <v>2727</v>
      </c>
    </row>
    <row r="989" spans="1:38" hidden="1">
      <c r="A989" t="s">
        <v>6148</v>
      </c>
      <c r="C989" t="s">
        <v>2627</v>
      </c>
      <c r="D989" s="6">
        <v>45043.186180555553</v>
      </c>
      <c r="E989" t="s">
        <v>6149</v>
      </c>
      <c r="F989" t="s">
        <v>6150</v>
      </c>
      <c r="G989" t="s">
        <v>453</v>
      </c>
      <c r="H989" t="s">
        <v>2804</v>
      </c>
      <c r="I989">
        <v>0</v>
      </c>
      <c r="J989">
        <v>0</v>
      </c>
      <c r="K989" s="6">
        <v>45042.595833333333</v>
      </c>
      <c r="L989" t="s">
        <v>2630</v>
      </c>
      <c r="M989">
        <v>251</v>
      </c>
      <c r="N989">
        <v>1</v>
      </c>
      <c r="O989">
        <v>0</v>
      </c>
      <c r="P989" t="s">
        <v>48</v>
      </c>
      <c r="Q989" t="s">
        <v>329</v>
      </c>
      <c r="R989">
        <v>27</v>
      </c>
      <c r="S989" t="s">
        <v>2634</v>
      </c>
      <c r="T989">
        <v>549224</v>
      </c>
      <c r="U989">
        <v>568666</v>
      </c>
      <c r="W989">
        <v>0</v>
      </c>
      <c r="X989" t="s">
        <v>2632</v>
      </c>
      <c r="Y989">
        <v>45061.595833333333</v>
      </c>
      <c r="AA989" t="s">
        <v>2594</v>
      </c>
      <c r="AB989" t="s">
        <v>2606</v>
      </c>
      <c r="AC989" t="s">
        <v>2588</v>
      </c>
      <c r="AG989" t="s">
        <v>2685</v>
      </c>
      <c r="AJ989" t="s">
        <v>5780</v>
      </c>
      <c r="AK989" t="s">
        <v>453</v>
      </c>
      <c r="AL989" t="s">
        <v>2727</v>
      </c>
    </row>
    <row r="990" spans="1:38" hidden="1">
      <c r="A990" t="s">
        <v>6151</v>
      </c>
      <c r="C990" t="s">
        <v>2669</v>
      </c>
      <c r="D990" s="6">
        <v>45045.197847222225</v>
      </c>
      <c r="E990" t="s">
        <v>6152</v>
      </c>
      <c r="F990" t="s">
        <v>6153</v>
      </c>
      <c r="G990" t="s">
        <v>54</v>
      </c>
      <c r="H990" t="s">
        <v>999</v>
      </c>
      <c r="I990">
        <v>0</v>
      </c>
      <c r="J990">
        <v>0</v>
      </c>
      <c r="K990" s="6">
        <v>45044.669374999998</v>
      </c>
      <c r="L990" t="s">
        <v>2630</v>
      </c>
      <c r="M990">
        <v>297</v>
      </c>
      <c r="N990">
        <v>1</v>
      </c>
      <c r="O990">
        <v>4737</v>
      </c>
      <c r="P990" t="s">
        <v>48</v>
      </c>
      <c r="Q990" t="s">
        <v>329</v>
      </c>
      <c r="R990">
        <v>1106</v>
      </c>
      <c r="S990" t="s">
        <v>2634</v>
      </c>
      <c r="T990">
        <v>117934</v>
      </c>
      <c r="U990">
        <v>642889</v>
      </c>
      <c r="W990">
        <v>0</v>
      </c>
      <c r="X990" t="s">
        <v>2585</v>
      </c>
      <c r="Y990">
        <v>0</v>
      </c>
      <c r="AA990" t="s">
        <v>2594</v>
      </c>
      <c r="AB990" t="s">
        <v>2587</v>
      </c>
      <c r="AC990" t="s">
        <v>2607</v>
      </c>
      <c r="AG990" t="s">
        <v>2685</v>
      </c>
      <c r="AJ990" t="s">
        <v>5883</v>
      </c>
      <c r="AK990" t="s">
        <v>2590</v>
      </c>
      <c r="AL990" t="s">
        <v>2727</v>
      </c>
    </row>
    <row r="991" spans="1:38" hidden="1">
      <c r="A991" t="s">
        <v>6154</v>
      </c>
      <c r="C991" t="s">
        <v>2709</v>
      </c>
      <c r="D991" s="6">
        <v>45045.197789351849</v>
      </c>
      <c r="E991" t="s">
        <v>4773</v>
      </c>
      <c r="F991" t="s">
        <v>6155</v>
      </c>
      <c r="G991" t="s">
        <v>122</v>
      </c>
      <c r="H991" t="s">
        <v>1779</v>
      </c>
      <c r="I991">
        <v>0</v>
      </c>
      <c r="J991">
        <v>37</v>
      </c>
      <c r="K991" s="6">
        <v>45045</v>
      </c>
      <c r="L991" t="s">
        <v>2630</v>
      </c>
      <c r="M991">
        <v>7708.72</v>
      </c>
      <c r="N991">
        <v>577</v>
      </c>
      <c r="O991">
        <v>141223</v>
      </c>
      <c r="P991" t="s">
        <v>48</v>
      </c>
      <c r="Q991" t="s">
        <v>329</v>
      </c>
      <c r="R991">
        <v>27</v>
      </c>
      <c r="S991" t="s">
        <v>2634</v>
      </c>
      <c r="T991">
        <v>144616</v>
      </c>
      <c r="U991">
        <v>642876</v>
      </c>
      <c r="W991">
        <v>0</v>
      </c>
      <c r="X991" t="s">
        <v>2585</v>
      </c>
      <c r="Y991">
        <v>0</v>
      </c>
      <c r="AA991" t="s">
        <v>2594</v>
      </c>
      <c r="AB991" t="s">
        <v>2595</v>
      </c>
      <c r="AC991" t="s">
        <v>2588</v>
      </c>
      <c r="AG991" t="s">
        <v>2685</v>
      </c>
      <c r="AJ991" t="s">
        <v>5780</v>
      </c>
      <c r="AK991" t="s">
        <v>122</v>
      </c>
      <c r="AL991" t="s">
        <v>2727</v>
      </c>
    </row>
    <row r="992" spans="1:38" hidden="1">
      <c r="A992" t="s">
        <v>6156</v>
      </c>
      <c r="C992" t="s">
        <v>2669</v>
      </c>
      <c r="D992" s="6">
        <v>45022.172581018516</v>
      </c>
      <c r="E992" t="s">
        <v>6157</v>
      </c>
      <c r="F992" t="s">
        <v>6158</v>
      </c>
      <c r="G992" t="s">
        <v>54</v>
      </c>
      <c r="H992" t="s">
        <v>198</v>
      </c>
      <c r="I992">
        <v>0</v>
      </c>
      <c r="J992">
        <v>0</v>
      </c>
      <c r="K992" s="6">
        <v>45021.44494212963</v>
      </c>
      <c r="L992" t="s">
        <v>2630</v>
      </c>
      <c r="M992">
        <v>1234</v>
      </c>
      <c r="N992">
        <v>1</v>
      </c>
      <c r="O992">
        <v>45966</v>
      </c>
      <c r="P992" t="s">
        <v>48</v>
      </c>
      <c r="Q992" t="s">
        <v>329</v>
      </c>
      <c r="R992">
        <v>1106</v>
      </c>
      <c r="S992" t="s">
        <v>2634</v>
      </c>
      <c r="T992">
        <v>56634</v>
      </c>
      <c r="U992">
        <v>642889</v>
      </c>
      <c r="W992">
        <v>0</v>
      </c>
      <c r="X992" t="s">
        <v>2585</v>
      </c>
      <c r="Y992">
        <v>0</v>
      </c>
      <c r="AA992" t="s">
        <v>2594</v>
      </c>
      <c r="AB992" t="s">
        <v>2595</v>
      </c>
      <c r="AC992" t="s">
        <v>2588</v>
      </c>
      <c r="AJ992" t="s">
        <v>2646</v>
      </c>
      <c r="AK992" t="s">
        <v>2590</v>
      </c>
      <c r="AL992" t="s">
        <v>2727</v>
      </c>
    </row>
    <row r="993" spans="1:38" hidden="1">
      <c r="A993" t="s">
        <v>6159</v>
      </c>
      <c r="C993" t="s">
        <v>2709</v>
      </c>
      <c r="D993" s="6">
        <v>45025.160891203705</v>
      </c>
      <c r="E993" t="s">
        <v>6160</v>
      </c>
      <c r="F993" t="s">
        <v>6161</v>
      </c>
      <c r="G993" t="s">
        <v>122</v>
      </c>
      <c r="H993" t="s">
        <v>6162</v>
      </c>
      <c r="I993">
        <v>0</v>
      </c>
      <c r="J993">
        <v>8</v>
      </c>
      <c r="K993" s="6">
        <v>45025</v>
      </c>
      <c r="L993" t="s">
        <v>2630</v>
      </c>
      <c r="M993">
        <v>28338.81</v>
      </c>
      <c r="N993">
        <v>1531</v>
      </c>
      <c r="O993">
        <v>90956</v>
      </c>
      <c r="P993" t="s">
        <v>48</v>
      </c>
      <c r="Q993" t="s">
        <v>329</v>
      </c>
      <c r="R993">
        <v>27</v>
      </c>
      <c r="S993" t="s">
        <v>2634</v>
      </c>
      <c r="T993">
        <v>121724</v>
      </c>
      <c r="U993">
        <v>642876</v>
      </c>
      <c r="W993">
        <v>0</v>
      </c>
      <c r="X993" t="s">
        <v>2585</v>
      </c>
      <c r="Y993">
        <v>0</v>
      </c>
      <c r="AA993" t="s">
        <v>2594</v>
      </c>
      <c r="AB993" t="s">
        <v>2595</v>
      </c>
      <c r="AC993" t="s">
        <v>2588</v>
      </c>
      <c r="AJ993" t="s">
        <v>6163</v>
      </c>
      <c r="AK993" t="s">
        <v>122</v>
      </c>
      <c r="AL993" t="s">
        <v>2727</v>
      </c>
    </row>
    <row r="994" spans="1:38" hidden="1">
      <c r="A994" t="s">
        <v>6164</v>
      </c>
      <c r="C994" t="s">
        <v>2641</v>
      </c>
      <c r="D994" s="6">
        <v>45028.206585648149</v>
      </c>
      <c r="E994" t="s">
        <v>6165</v>
      </c>
      <c r="F994" t="s">
        <v>6166</v>
      </c>
      <c r="G994" t="s">
        <v>252</v>
      </c>
      <c r="H994" t="s">
        <v>2807</v>
      </c>
      <c r="I994">
        <v>0</v>
      </c>
      <c r="J994">
        <v>44</v>
      </c>
      <c r="K994" s="6">
        <v>45024</v>
      </c>
      <c r="L994" t="s">
        <v>2630</v>
      </c>
      <c r="M994">
        <v>3869.14</v>
      </c>
      <c r="N994">
        <v>818</v>
      </c>
      <c r="O994">
        <v>123697</v>
      </c>
      <c r="P994" t="s">
        <v>48</v>
      </c>
      <c r="Q994" t="s">
        <v>329</v>
      </c>
      <c r="R994">
        <v>27</v>
      </c>
      <c r="S994" t="s">
        <v>2634</v>
      </c>
      <c r="T994">
        <v>108122</v>
      </c>
      <c r="U994">
        <v>642888</v>
      </c>
      <c r="W994">
        <v>0</v>
      </c>
      <c r="X994" t="s">
        <v>2585</v>
      </c>
      <c r="Y994">
        <v>0</v>
      </c>
      <c r="AA994" t="s">
        <v>2594</v>
      </c>
      <c r="AB994" t="s">
        <v>2595</v>
      </c>
      <c r="AC994" t="s">
        <v>2588</v>
      </c>
      <c r="AJ994" t="s">
        <v>6099</v>
      </c>
      <c r="AK994" t="s">
        <v>2647</v>
      </c>
      <c r="AL994" t="s">
        <v>2727</v>
      </c>
    </row>
    <row r="995" spans="1:38" hidden="1">
      <c r="A995" t="s">
        <v>6167</v>
      </c>
      <c r="C995" t="s">
        <v>2641</v>
      </c>
      <c r="D995" s="6">
        <v>45041.077025462961</v>
      </c>
      <c r="E995" t="s">
        <v>6168</v>
      </c>
      <c r="F995" t="s">
        <v>6169</v>
      </c>
      <c r="G995" t="s">
        <v>252</v>
      </c>
      <c r="H995" t="s">
        <v>2807</v>
      </c>
      <c r="I995">
        <v>0</v>
      </c>
      <c r="J995">
        <v>90</v>
      </c>
      <c r="K995" s="6">
        <v>45038</v>
      </c>
      <c r="L995" t="s">
        <v>2630</v>
      </c>
      <c r="M995">
        <v>879.78</v>
      </c>
      <c r="N995">
        <v>186</v>
      </c>
      <c r="O995">
        <v>123697</v>
      </c>
      <c r="P995" t="s">
        <v>48</v>
      </c>
      <c r="Q995" t="s">
        <v>329</v>
      </c>
      <c r="R995">
        <v>27</v>
      </c>
      <c r="S995" t="s">
        <v>2634</v>
      </c>
      <c r="T995">
        <v>108122</v>
      </c>
      <c r="U995">
        <v>642888</v>
      </c>
      <c r="W995">
        <v>0</v>
      </c>
      <c r="X995" t="s">
        <v>2585</v>
      </c>
      <c r="Y995">
        <v>0</v>
      </c>
      <c r="AA995" t="s">
        <v>2586</v>
      </c>
      <c r="AB995" t="s">
        <v>2606</v>
      </c>
      <c r="AC995" t="s">
        <v>2588</v>
      </c>
      <c r="AJ995" t="s">
        <v>5726</v>
      </c>
      <c r="AK995" t="s">
        <v>2647</v>
      </c>
      <c r="AL995" t="s">
        <v>2727</v>
      </c>
    </row>
    <row r="996" spans="1:38" hidden="1">
      <c r="A996" t="s">
        <v>6170</v>
      </c>
      <c r="C996" t="s">
        <v>2641</v>
      </c>
      <c r="D996" s="6">
        <v>45043.186203703706</v>
      </c>
      <c r="E996" t="s">
        <v>6171</v>
      </c>
      <c r="F996" t="s">
        <v>6172</v>
      </c>
      <c r="G996" t="s">
        <v>252</v>
      </c>
      <c r="H996" t="s">
        <v>277</v>
      </c>
      <c r="I996">
        <v>0</v>
      </c>
      <c r="J996">
        <v>36</v>
      </c>
      <c r="K996" s="6">
        <v>45047</v>
      </c>
      <c r="L996" t="s">
        <v>2630</v>
      </c>
      <c r="M996">
        <v>4332.7</v>
      </c>
      <c r="N996">
        <v>1171</v>
      </c>
      <c r="O996">
        <v>11751</v>
      </c>
      <c r="P996" t="s">
        <v>48</v>
      </c>
      <c r="Q996" t="s">
        <v>329</v>
      </c>
      <c r="R996">
        <v>27</v>
      </c>
      <c r="S996" t="s">
        <v>2634</v>
      </c>
      <c r="T996">
        <v>43062</v>
      </c>
      <c r="U996">
        <v>642888</v>
      </c>
      <c r="W996">
        <v>0</v>
      </c>
      <c r="X996" t="s">
        <v>2585</v>
      </c>
      <c r="Y996">
        <v>0</v>
      </c>
      <c r="AA996" t="s">
        <v>2594</v>
      </c>
      <c r="AB996" t="s">
        <v>2606</v>
      </c>
      <c r="AC996" t="s">
        <v>2588</v>
      </c>
      <c r="AJ996" t="s">
        <v>6141</v>
      </c>
      <c r="AK996" t="s">
        <v>2647</v>
      </c>
      <c r="AL996" t="s">
        <v>2727</v>
      </c>
    </row>
    <row r="997" spans="1:38" hidden="1">
      <c r="A997" t="s">
        <v>6173</v>
      </c>
      <c r="C997" t="s">
        <v>2641</v>
      </c>
      <c r="D997" s="6">
        <v>45043.186192129629</v>
      </c>
      <c r="E997" t="s">
        <v>6174</v>
      </c>
      <c r="F997" t="s">
        <v>6175</v>
      </c>
      <c r="G997" t="s">
        <v>252</v>
      </c>
      <c r="H997" t="s">
        <v>277</v>
      </c>
      <c r="I997">
        <v>0</v>
      </c>
      <c r="J997">
        <v>34</v>
      </c>
      <c r="K997" s="6">
        <v>45047</v>
      </c>
      <c r="L997" t="s">
        <v>2630</v>
      </c>
      <c r="M997">
        <v>4736</v>
      </c>
      <c r="N997">
        <v>1280</v>
      </c>
      <c r="O997">
        <v>11751</v>
      </c>
      <c r="P997" t="s">
        <v>48</v>
      </c>
      <c r="Q997" t="s">
        <v>329</v>
      </c>
      <c r="R997">
        <v>27</v>
      </c>
      <c r="S997" t="s">
        <v>2634</v>
      </c>
      <c r="T997">
        <v>43062</v>
      </c>
      <c r="U997">
        <v>642888</v>
      </c>
      <c r="W997">
        <v>0</v>
      </c>
      <c r="X997" t="s">
        <v>2585</v>
      </c>
      <c r="Y997">
        <v>0</v>
      </c>
      <c r="AA997" t="s">
        <v>2594</v>
      </c>
      <c r="AB997" t="s">
        <v>2595</v>
      </c>
      <c r="AC997" t="s">
        <v>2588</v>
      </c>
      <c r="AJ997" t="s">
        <v>2646</v>
      </c>
      <c r="AK997" t="s">
        <v>2647</v>
      </c>
      <c r="AL997" t="s">
        <v>2727</v>
      </c>
    </row>
    <row r="998" spans="1:38" hidden="1">
      <c r="A998" t="s">
        <v>6176</v>
      </c>
      <c r="C998" t="s">
        <v>2641</v>
      </c>
      <c r="D998" s="6">
        <v>45045.197824074072</v>
      </c>
      <c r="E998" t="s">
        <v>6177</v>
      </c>
      <c r="F998" t="s">
        <v>6178</v>
      </c>
      <c r="G998" t="s">
        <v>252</v>
      </c>
      <c r="H998" t="s">
        <v>2807</v>
      </c>
      <c r="I998">
        <v>0</v>
      </c>
      <c r="J998">
        <v>136</v>
      </c>
      <c r="K998" s="6">
        <v>45045</v>
      </c>
      <c r="L998" t="s">
        <v>2630</v>
      </c>
      <c r="M998">
        <v>2133.23</v>
      </c>
      <c r="N998">
        <v>451</v>
      </c>
      <c r="O998">
        <v>123697</v>
      </c>
      <c r="P998" t="s">
        <v>48</v>
      </c>
      <c r="Q998" t="s">
        <v>329</v>
      </c>
      <c r="R998">
        <v>27</v>
      </c>
      <c r="S998" t="s">
        <v>2634</v>
      </c>
      <c r="T998">
        <v>108122</v>
      </c>
      <c r="U998">
        <v>642888</v>
      </c>
      <c r="W998">
        <v>0</v>
      </c>
      <c r="X998" t="s">
        <v>2585</v>
      </c>
      <c r="Y998">
        <v>0</v>
      </c>
      <c r="AA998" t="s">
        <v>2594</v>
      </c>
      <c r="AB998" t="s">
        <v>2595</v>
      </c>
      <c r="AC998" t="s">
        <v>2588</v>
      </c>
      <c r="AJ998" t="s">
        <v>2646</v>
      </c>
      <c r="AK998" t="s">
        <v>2647</v>
      </c>
      <c r="AL998" t="s">
        <v>2727</v>
      </c>
    </row>
    <row r="999" spans="1:38" hidden="1">
      <c r="A999" t="s">
        <v>6179</v>
      </c>
      <c r="C999" t="s">
        <v>2709</v>
      </c>
      <c r="D999" s="6">
        <v>45047.159432870372</v>
      </c>
      <c r="E999" t="s">
        <v>5799</v>
      </c>
      <c r="F999" t="s">
        <v>6180</v>
      </c>
      <c r="G999" t="s">
        <v>122</v>
      </c>
      <c r="H999" t="s">
        <v>2746</v>
      </c>
      <c r="I999">
        <v>0</v>
      </c>
      <c r="J999">
        <v>56</v>
      </c>
      <c r="K999" s="6">
        <v>45046</v>
      </c>
      <c r="L999" t="s">
        <v>4097</v>
      </c>
      <c r="M999">
        <v>69629.279999999999</v>
      </c>
      <c r="N999">
        <v>1904</v>
      </c>
      <c r="O999">
        <v>57778</v>
      </c>
      <c r="P999" t="s">
        <v>48</v>
      </c>
      <c r="Q999" t="s">
        <v>329</v>
      </c>
      <c r="R999">
        <v>27</v>
      </c>
      <c r="S999" t="s">
        <v>4098</v>
      </c>
      <c r="T999">
        <v>122328</v>
      </c>
      <c r="U999">
        <v>642876</v>
      </c>
      <c r="W999">
        <v>0</v>
      </c>
      <c r="X999" t="s">
        <v>2585</v>
      </c>
      <c r="Y999">
        <v>0</v>
      </c>
      <c r="AA999" t="s">
        <v>2586</v>
      </c>
      <c r="AB999" t="s">
        <v>2606</v>
      </c>
      <c r="AC999" t="s">
        <v>2588</v>
      </c>
      <c r="AJ999" t="s">
        <v>6181</v>
      </c>
      <c r="AK999" t="s">
        <v>122</v>
      </c>
      <c r="AL999" t="s">
        <v>2733</v>
      </c>
    </row>
    <row r="1000" spans="1:38" hidden="1">
      <c r="A1000" t="s">
        <v>6182</v>
      </c>
      <c r="C1000" t="s">
        <v>2709</v>
      </c>
      <c r="D1000" s="6">
        <v>45047.159444444442</v>
      </c>
      <c r="E1000" t="s">
        <v>5859</v>
      </c>
      <c r="F1000" t="s">
        <v>6183</v>
      </c>
      <c r="G1000" t="s">
        <v>122</v>
      </c>
      <c r="H1000" t="s">
        <v>2746</v>
      </c>
      <c r="I1000">
        <v>0</v>
      </c>
      <c r="J1000">
        <v>51</v>
      </c>
      <c r="K1000" s="6">
        <v>45046</v>
      </c>
      <c r="L1000" t="s">
        <v>5025</v>
      </c>
      <c r="M1000">
        <v>109088.31</v>
      </c>
      <c r="N1000">
        <v>2983</v>
      </c>
      <c r="O1000">
        <v>57778</v>
      </c>
      <c r="P1000" t="s">
        <v>48</v>
      </c>
      <c r="Q1000" t="s">
        <v>329</v>
      </c>
      <c r="R1000">
        <v>27</v>
      </c>
      <c r="S1000" t="s">
        <v>5026</v>
      </c>
      <c r="T1000">
        <v>122328</v>
      </c>
      <c r="U1000">
        <v>642876</v>
      </c>
      <c r="W1000">
        <v>0</v>
      </c>
      <c r="X1000" t="s">
        <v>2585</v>
      </c>
      <c r="Y1000">
        <v>0</v>
      </c>
      <c r="AA1000" t="s">
        <v>2586</v>
      </c>
      <c r="AB1000" t="s">
        <v>2606</v>
      </c>
      <c r="AC1000" t="s">
        <v>2588</v>
      </c>
      <c r="AJ1000" t="s">
        <v>5861</v>
      </c>
      <c r="AK1000" t="s">
        <v>122</v>
      </c>
      <c r="AL1000" t="s">
        <v>2733</v>
      </c>
    </row>
    <row r="1001" spans="1:38" hidden="1">
      <c r="A1001" t="s">
        <v>6184</v>
      </c>
      <c r="C1001" t="s">
        <v>2598</v>
      </c>
      <c r="D1001" s="6">
        <v>45047.159467592595</v>
      </c>
      <c r="E1001" t="s">
        <v>6185</v>
      </c>
      <c r="F1001" t="s">
        <v>6180</v>
      </c>
      <c r="G1001" t="s">
        <v>54</v>
      </c>
      <c r="H1001" t="s">
        <v>137</v>
      </c>
      <c r="I1001">
        <v>0</v>
      </c>
      <c r="J1001">
        <v>0</v>
      </c>
      <c r="K1001" s="6">
        <v>45046.455451388887</v>
      </c>
      <c r="L1001" t="s">
        <v>4097</v>
      </c>
      <c r="M1001">
        <v>267136</v>
      </c>
      <c r="N1001">
        <v>1</v>
      </c>
      <c r="O1001">
        <v>9952153</v>
      </c>
      <c r="P1001" t="s">
        <v>48</v>
      </c>
      <c r="Q1001" t="s">
        <v>329</v>
      </c>
      <c r="R1001">
        <v>1106</v>
      </c>
      <c r="S1001" t="s">
        <v>4102</v>
      </c>
      <c r="T1001">
        <v>48724</v>
      </c>
      <c r="U1001">
        <v>642877</v>
      </c>
      <c r="W1001">
        <v>0</v>
      </c>
      <c r="X1001" t="s">
        <v>2585</v>
      </c>
      <c r="Y1001">
        <v>0</v>
      </c>
      <c r="AA1001" t="s">
        <v>2586</v>
      </c>
      <c r="AB1001" t="s">
        <v>2606</v>
      </c>
      <c r="AC1001" t="s">
        <v>2588</v>
      </c>
      <c r="AJ1001" t="s">
        <v>6181</v>
      </c>
      <c r="AK1001" t="s">
        <v>2590</v>
      </c>
      <c r="AL1001" t="s">
        <v>2733</v>
      </c>
    </row>
    <row r="1002" spans="1:38" hidden="1">
      <c r="A1002" t="s">
        <v>6186</v>
      </c>
      <c r="C1002" t="s">
        <v>2598</v>
      </c>
      <c r="D1002" s="6">
        <v>45047.159456018519</v>
      </c>
      <c r="E1002" t="s">
        <v>6187</v>
      </c>
      <c r="F1002" t="s">
        <v>6188</v>
      </c>
      <c r="G1002" t="s">
        <v>54</v>
      </c>
      <c r="H1002" t="s">
        <v>137</v>
      </c>
      <c r="I1002">
        <v>0</v>
      </c>
      <c r="J1002">
        <v>0</v>
      </c>
      <c r="K1002" s="6">
        <v>45046.455451388887</v>
      </c>
      <c r="L1002" t="s">
        <v>5025</v>
      </c>
      <c r="M1002">
        <v>267136</v>
      </c>
      <c r="N1002">
        <v>1</v>
      </c>
      <c r="O1002">
        <v>9952153</v>
      </c>
      <c r="P1002" t="s">
        <v>48</v>
      </c>
      <c r="Q1002" t="s">
        <v>329</v>
      </c>
      <c r="R1002">
        <v>1106</v>
      </c>
      <c r="S1002" t="s">
        <v>6189</v>
      </c>
      <c r="T1002">
        <v>48724</v>
      </c>
      <c r="U1002">
        <v>642877</v>
      </c>
      <c r="W1002">
        <v>0</v>
      </c>
      <c r="X1002" t="s">
        <v>2585</v>
      </c>
      <c r="Y1002">
        <v>0</v>
      </c>
      <c r="AA1002" t="s">
        <v>2586</v>
      </c>
      <c r="AB1002" t="s">
        <v>2606</v>
      </c>
      <c r="AC1002" t="s">
        <v>2588</v>
      </c>
      <c r="AJ1002" t="s">
        <v>5861</v>
      </c>
      <c r="AK1002" t="s">
        <v>2590</v>
      </c>
      <c r="AL1002" t="s">
        <v>2733</v>
      </c>
    </row>
    <row r="1003" spans="1:38" hidden="1">
      <c r="A1003" t="s">
        <v>6190</v>
      </c>
      <c r="C1003" t="s">
        <v>2669</v>
      </c>
      <c r="D1003" s="6">
        <v>45049.547662037039</v>
      </c>
      <c r="E1003" t="s">
        <v>6191</v>
      </c>
      <c r="F1003" t="s">
        <v>6192</v>
      </c>
      <c r="G1003" t="s">
        <v>54</v>
      </c>
      <c r="H1003" t="s">
        <v>198</v>
      </c>
      <c r="I1003">
        <v>0</v>
      </c>
      <c r="J1003">
        <v>0</v>
      </c>
      <c r="K1003" s="6">
        <v>45048.661643518521</v>
      </c>
      <c r="L1003" t="s">
        <v>2630</v>
      </c>
      <c r="M1003">
        <v>1234</v>
      </c>
      <c r="N1003">
        <v>1</v>
      </c>
      <c r="O1003">
        <v>45966</v>
      </c>
      <c r="P1003" t="s">
        <v>48</v>
      </c>
      <c r="Q1003" t="s">
        <v>329</v>
      </c>
      <c r="R1003">
        <v>1106</v>
      </c>
      <c r="S1003" t="s">
        <v>2634</v>
      </c>
      <c r="T1003">
        <v>56634</v>
      </c>
      <c r="U1003">
        <v>642889</v>
      </c>
      <c r="W1003">
        <v>0</v>
      </c>
      <c r="X1003" t="s">
        <v>2585</v>
      </c>
      <c r="Y1003">
        <v>0</v>
      </c>
      <c r="AA1003" t="s">
        <v>2894</v>
      </c>
      <c r="AB1003" t="s">
        <v>2895</v>
      </c>
      <c r="AC1003" t="s">
        <v>2588</v>
      </c>
      <c r="AJ1003" t="s">
        <v>4401</v>
      </c>
      <c r="AK1003" t="s">
        <v>2590</v>
      </c>
      <c r="AL1003" t="s">
        <v>2733</v>
      </c>
    </row>
    <row r="1004" spans="1:38" hidden="1">
      <c r="A1004" t="s">
        <v>6193</v>
      </c>
      <c r="C1004" t="s">
        <v>2709</v>
      </c>
      <c r="D1004" s="6">
        <v>45050.241782407407</v>
      </c>
      <c r="E1004" t="s">
        <v>6194</v>
      </c>
      <c r="F1004" t="s">
        <v>6195</v>
      </c>
      <c r="G1004" t="s">
        <v>122</v>
      </c>
      <c r="H1004" t="s">
        <v>752</v>
      </c>
      <c r="I1004">
        <v>0</v>
      </c>
      <c r="J1004">
        <v>1</v>
      </c>
      <c r="K1004" s="6">
        <v>45050</v>
      </c>
      <c r="L1004" t="s">
        <v>6196</v>
      </c>
      <c r="M1004">
        <v>10543.5</v>
      </c>
      <c r="N1004">
        <v>330</v>
      </c>
      <c r="O1004">
        <v>317817</v>
      </c>
      <c r="P1004" t="s">
        <v>48</v>
      </c>
      <c r="Q1004" t="s">
        <v>329</v>
      </c>
      <c r="R1004">
        <v>27</v>
      </c>
      <c r="S1004" t="s">
        <v>6197</v>
      </c>
      <c r="T1004">
        <v>121688</v>
      </c>
      <c r="U1004">
        <v>642876</v>
      </c>
      <c r="W1004">
        <v>0</v>
      </c>
      <c r="X1004" t="s">
        <v>2585</v>
      </c>
      <c r="Y1004">
        <v>0</v>
      </c>
      <c r="AA1004" t="s">
        <v>2586</v>
      </c>
      <c r="AB1004" t="s">
        <v>2606</v>
      </c>
      <c r="AC1004" t="s">
        <v>2588</v>
      </c>
      <c r="AJ1004" t="s">
        <v>6198</v>
      </c>
      <c r="AK1004" t="s">
        <v>122</v>
      </c>
      <c r="AL1004" t="s">
        <v>2733</v>
      </c>
    </row>
    <row r="1005" spans="1:38" hidden="1">
      <c r="A1005" t="s">
        <v>6199</v>
      </c>
      <c r="C1005" t="s">
        <v>2709</v>
      </c>
      <c r="D1005" s="6">
        <v>45052.20585648148</v>
      </c>
      <c r="E1005" t="s">
        <v>6200</v>
      </c>
      <c r="F1005" t="s">
        <v>6201</v>
      </c>
      <c r="G1005" t="s">
        <v>122</v>
      </c>
      <c r="H1005" t="s">
        <v>6202</v>
      </c>
      <c r="I1005">
        <v>0</v>
      </c>
      <c r="J1005">
        <v>22</v>
      </c>
      <c r="K1005" s="6">
        <v>45052</v>
      </c>
      <c r="L1005" t="s">
        <v>2630</v>
      </c>
      <c r="M1005">
        <v>13456.8</v>
      </c>
      <c r="N1005">
        <v>1602</v>
      </c>
      <c r="O1005">
        <v>1217029</v>
      </c>
      <c r="P1005" t="s">
        <v>48</v>
      </c>
      <c r="Q1005" t="s">
        <v>329</v>
      </c>
      <c r="R1005">
        <v>27</v>
      </c>
      <c r="S1005" t="s">
        <v>2634</v>
      </c>
      <c r="T1005">
        <v>135043</v>
      </c>
      <c r="U1005">
        <v>642876</v>
      </c>
      <c r="W1005">
        <v>0</v>
      </c>
      <c r="X1005" t="s">
        <v>2585</v>
      </c>
      <c r="Y1005">
        <v>0</v>
      </c>
      <c r="AA1005" t="s">
        <v>2586</v>
      </c>
      <c r="AB1005" t="s">
        <v>2595</v>
      </c>
      <c r="AC1005" t="s">
        <v>2588</v>
      </c>
      <c r="AJ1005" t="s">
        <v>6198</v>
      </c>
      <c r="AK1005" t="s">
        <v>122</v>
      </c>
      <c r="AL1005" t="s">
        <v>2733</v>
      </c>
    </row>
    <row r="1006" spans="1:38" hidden="1">
      <c r="A1006" t="s">
        <v>6203</v>
      </c>
      <c r="C1006" t="s">
        <v>2598</v>
      </c>
      <c r="D1006" s="6">
        <v>45054.237303240741</v>
      </c>
      <c r="E1006" t="s">
        <v>6204</v>
      </c>
      <c r="F1006" t="s">
        <v>6205</v>
      </c>
      <c r="G1006" t="s">
        <v>54</v>
      </c>
      <c r="H1006" t="s">
        <v>153</v>
      </c>
      <c r="I1006">
        <v>0</v>
      </c>
      <c r="J1006">
        <v>0</v>
      </c>
      <c r="K1006" s="6">
        <v>45053.456226851849</v>
      </c>
      <c r="L1006" t="s">
        <v>4718</v>
      </c>
      <c r="M1006">
        <v>43206</v>
      </c>
      <c r="N1006">
        <v>1</v>
      </c>
      <c r="O1006">
        <v>1609658</v>
      </c>
      <c r="P1006" t="s">
        <v>48</v>
      </c>
      <c r="Q1006" t="s">
        <v>329</v>
      </c>
      <c r="R1006">
        <v>27</v>
      </c>
      <c r="S1006" t="s">
        <v>4719</v>
      </c>
      <c r="T1006">
        <v>274882</v>
      </c>
      <c r="U1006">
        <v>642877</v>
      </c>
      <c r="W1006">
        <v>0</v>
      </c>
      <c r="X1006" t="s">
        <v>2585</v>
      </c>
      <c r="Y1006">
        <v>0</v>
      </c>
      <c r="AA1006" t="s">
        <v>6206</v>
      </c>
      <c r="AB1006" t="s">
        <v>2606</v>
      </c>
      <c r="AC1006" t="s">
        <v>2607</v>
      </c>
      <c r="AJ1006" t="s">
        <v>6207</v>
      </c>
      <c r="AK1006" t="s">
        <v>2590</v>
      </c>
      <c r="AL1006" t="s">
        <v>2733</v>
      </c>
    </row>
    <row r="1007" spans="1:38" hidden="1">
      <c r="A1007" t="s">
        <v>6208</v>
      </c>
      <c r="C1007" t="s">
        <v>2709</v>
      </c>
      <c r="D1007" s="6">
        <v>45065.174166666664</v>
      </c>
      <c r="E1007" t="s">
        <v>6209</v>
      </c>
      <c r="F1007" t="s">
        <v>6210</v>
      </c>
      <c r="G1007" t="s">
        <v>122</v>
      </c>
      <c r="H1007" t="s">
        <v>267</v>
      </c>
      <c r="I1007">
        <v>0</v>
      </c>
      <c r="J1007">
        <v>6</v>
      </c>
      <c r="K1007" s="6">
        <v>45065</v>
      </c>
      <c r="L1007" t="s">
        <v>6211</v>
      </c>
      <c r="M1007">
        <v>6530.2</v>
      </c>
      <c r="N1007">
        <v>317</v>
      </c>
      <c r="O1007">
        <v>105134</v>
      </c>
      <c r="P1007" t="s">
        <v>48</v>
      </c>
      <c r="Q1007" t="s">
        <v>329</v>
      </c>
      <c r="R1007">
        <v>27</v>
      </c>
      <c r="S1007" t="s">
        <v>6212</v>
      </c>
      <c r="T1007">
        <v>121686</v>
      </c>
      <c r="U1007">
        <v>642876</v>
      </c>
      <c r="W1007">
        <v>0</v>
      </c>
      <c r="X1007" t="s">
        <v>2585</v>
      </c>
      <c r="Y1007">
        <v>0</v>
      </c>
      <c r="AA1007" t="s">
        <v>2586</v>
      </c>
      <c r="AB1007" t="s">
        <v>2606</v>
      </c>
      <c r="AC1007" t="s">
        <v>2588</v>
      </c>
      <c r="AJ1007" t="s">
        <v>6213</v>
      </c>
      <c r="AK1007" t="s">
        <v>122</v>
      </c>
      <c r="AL1007" t="s">
        <v>2733</v>
      </c>
    </row>
    <row r="1008" spans="1:38" hidden="1">
      <c r="A1008" t="s">
        <v>6214</v>
      </c>
      <c r="C1008" t="s">
        <v>2598</v>
      </c>
      <c r="D1008" s="6">
        <v>45066.23505787037</v>
      </c>
      <c r="E1008" t="s">
        <v>6215</v>
      </c>
      <c r="F1008" t="s">
        <v>6216</v>
      </c>
      <c r="G1008" t="s">
        <v>54</v>
      </c>
      <c r="H1008" t="s">
        <v>698</v>
      </c>
      <c r="I1008">
        <v>0</v>
      </c>
      <c r="J1008">
        <v>0</v>
      </c>
      <c r="K1008" s="6">
        <v>45065.202581018515</v>
      </c>
      <c r="L1008" t="s">
        <v>6211</v>
      </c>
      <c r="M1008">
        <v>256657</v>
      </c>
      <c r="N1008">
        <v>1</v>
      </c>
      <c r="O1008">
        <v>9561753</v>
      </c>
      <c r="P1008" t="s">
        <v>48</v>
      </c>
      <c r="Q1008" t="s">
        <v>329</v>
      </c>
      <c r="R1008">
        <v>27</v>
      </c>
      <c r="S1008" t="s">
        <v>6217</v>
      </c>
      <c r="T1008">
        <v>169489</v>
      </c>
      <c r="U1008">
        <v>642877</v>
      </c>
      <c r="W1008">
        <v>0</v>
      </c>
      <c r="X1008" t="s">
        <v>2585</v>
      </c>
      <c r="Y1008">
        <v>0</v>
      </c>
      <c r="AA1008" t="s">
        <v>2586</v>
      </c>
      <c r="AB1008" t="s">
        <v>2606</v>
      </c>
      <c r="AC1008" t="s">
        <v>2588</v>
      </c>
      <c r="AJ1008" t="s">
        <v>6213</v>
      </c>
      <c r="AK1008" t="s">
        <v>2590</v>
      </c>
      <c r="AL1008" t="s">
        <v>2733</v>
      </c>
    </row>
    <row r="1009" spans="1:38" hidden="1">
      <c r="A1009" t="s">
        <v>6218</v>
      </c>
      <c r="C1009" t="s">
        <v>2627</v>
      </c>
      <c r="D1009" s="6">
        <v>45057.200358796297</v>
      </c>
      <c r="E1009" t="s">
        <v>6219</v>
      </c>
      <c r="F1009" t="s">
        <v>6220</v>
      </c>
      <c r="G1009" t="s">
        <v>2629</v>
      </c>
      <c r="H1009" t="s">
        <v>1430</v>
      </c>
      <c r="I1009">
        <v>0</v>
      </c>
      <c r="J1009">
        <v>0</v>
      </c>
      <c r="K1009" s="6">
        <v>45056.831400462965</v>
      </c>
      <c r="L1009" t="s">
        <v>2630</v>
      </c>
      <c r="M1009">
        <v>9156</v>
      </c>
      <c r="N1009">
        <v>1</v>
      </c>
      <c r="O1009">
        <v>1831167</v>
      </c>
      <c r="P1009" t="s">
        <v>48</v>
      </c>
      <c r="Q1009" t="s">
        <v>329</v>
      </c>
      <c r="R1009">
        <v>607</v>
      </c>
      <c r="S1009" t="s">
        <v>2634</v>
      </c>
      <c r="T1009">
        <v>126531</v>
      </c>
      <c r="U1009">
        <v>568666</v>
      </c>
      <c r="W1009">
        <v>0</v>
      </c>
      <c r="X1009" t="s">
        <v>2632</v>
      </c>
      <c r="Y1009">
        <v>45092.831400462965</v>
      </c>
      <c r="AA1009" t="s">
        <v>2594</v>
      </c>
      <c r="AB1009" t="s">
        <v>2587</v>
      </c>
      <c r="AC1009" t="s">
        <v>2588</v>
      </c>
      <c r="AG1009" t="s">
        <v>5636</v>
      </c>
      <c r="AJ1009" t="s">
        <v>6064</v>
      </c>
      <c r="AK1009" t="s">
        <v>453</v>
      </c>
      <c r="AL1009" t="s">
        <v>2733</v>
      </c>
    </row>
    <row r="1010" spans="1:38" hidden="1">
      <c r="A1010" t="s">
        <v>6221</v>
      </c>
      <c r="C1010" t="s">
        <v>2709</v>
      </c>
      <c r="D1010" s="6">
        <v>45053.221134259256</v>
      </c>
      <c r="E1010" t="s">
        <v>6222</v>
      </c>
      <c r="F1010" t="s">
        <v>6223</v>
      </c>
      <c r="G1010" t="s">
        <v>122</v>
      </c>
      <c r="H1010" t="s">
        <v>283</v>
      </c>
      <c r="I1010">
        <v>0</v>
      </c>
      <c r="J1010">
        <v>76</v>
      </c>
      <c r="K1010" s="6">
        <v>45053</v>
      </c>
      <c r="L1010" t="s">
        <v>6224</v>
      </c>
      <c r="M1010">
        <v>26037.84</v>
      </c>
      <c r="N1010">
        <v>712</v>
      </c>
      <c r="O1010">
        <v>748965</v>
      </c>
      <c r="P1010" t="s">
        <v>48</v>
      </c>
      <c r="Q1010" t="s">
        <v>329</v>
      </c>
      <c r="R1010">
        <v>27</v>
      </c>
      <c r="S1010" t="s">
        <v>6225</v>
      </c>
      <c r="T1010">
        <v>121494</v>
      </c>
      <c r="U1010">
        <v>642876</v>
      </c>
      <c r="W1010">
        <v>0</v>
      </c>
      <c r="X1010" t="s">
        <v>2585</v>
      </c>
      <c r="Y1010">
        <v>0</v>
      </c>
      <c r="AA1010" t="s">
        <v>2594</v>
      </c>
      <c r="AB1010" t="s">
        <v>2606</v>
      </c>
      <c r="AC1010" t="s">
        <v>2588</v>
      </c>
      <c r="AG1010" t="s">
        <v>5636</v>
      </c>
      <c r="AJ1010" t="s">
        <v>6226</v>
      </c>
      <c r="AK1010" t="s">
        <v>122</v>
      </c>
      <c r="AL1010" t="s">
        <v>2733</v>
      </c>
    </row>
    <row r="1011" spans="1:38" hidden="1">
      <c r="A1011" t="s">
        <v>6227</v>
      </c>
      <c r="C1011" t="s">
        <v>2709</v>
      </c>
      <c r="D1011" s="6">
        <v>45054.237280092595</v>
      </c>
      <c r="E1011" t="s">
        <v>6222</v>
      </c>
      <c r="F1011" t="s">
        <v>6223</v>
      </c>
      <c r="G1011" t="s">
        <v>122</v>
      </c>
      <c r="H1011" t="s">
        <v>2746</v>
      </c>
      <c r="I1011">
        <v>0</v>
      </c>
      <c r="J1011">
        <v>76</v>
      </c>
      <c r="K1011" s="6">
        <v>45053</v>
      </c>
      <c r="L1011" t="s">
        <v>6224</v>
      </c>
      <c r="M1011">
        <v>26366.97</v>
      </c>
      <c r="N1011">
        <v>721</v>
      </c>
      <c r="O1011">
        <v>57778</v>
      </c>
      <c r="P1011" t="s">
        <v>48</v>
      </c>
      <c r="Q1011" t="s">
        <v>329</v>
      </c>
      <c r="R1011">
        <v>27</v>
      </c>
      <c r="S1011" t="s">
        <v>6225</v>
      </c>
      <c r="T1011">
        <v>122328</v>
      </c>
      <c r="U1011">
        <v>642876</v>
      </c>
      <c r="W1011">
        <v>0</v>
      </c>
      <c r="X1011" t="s">
        <v>2585</v>
      </c>
      <c r="Y1011">
        <v>0</v>
      </c>
      <c r="AA1011" t="s">
        <v>2594</v>
      </c>
      <c r="AB1011" t="s">
        <v>2606</v>
      </c>
      <c r="AC1011" t="s">
        <v>2588</v>
      </c>
      <c r="AG1011" t="s">
        <v>5636</v>
      </c>
      <c r="AJ1011" t="s">
        <v>6226</v>
      </c>
      <c r="AK1011" t="s">
        <v>122</v>
      </c>
      <c r="AL1011" t="s">
        <v>2733</v>
      </c>
    </row>
    <row r="1012" spans="1:38" hidden="1">
      <c r="A1012" t="s">
        <v>6228</v>
      </c>
      <c r="C1012" t="s">
        <v>2598</v>
      </c>
      <c r="D1012" s="6">
        <v>45049.547523148147</v>
      </c>
      <c r="E1012" t="s">
        <v>6229</v>
      </c>
      <c r="F1012" t="s">
        <v>6230</v>
      </c>
      <c r="G1012" t="s">
        <v>54</v>
      </c>
      <c r="H1012" t="s">
        <v>137</v>
      </c>
      <c r="I1012">
        <v>0</v>
      </c>
      <c r="J1012">
        <v>0</v>
      </c>
      <c r="K1012" s="6">
        <v>45048.000844907408</v>
      </c>
      <c r="L1012" t="s">
        <v>4286</v>
      </c>
      <c r="M1012">
        <v>267136</v>
      </c>
      <c r="N1012">
        <v>1</v>
      </c>
      <c r="O1012">
        <v>9952153</v>
      </c>
      <c r="P1012" t="s">
        <v>48</v>
      </c>
      <c r="Q1012" t="s">
        <v>329</v>
      </c>
      <c r="R1012">
        <v>1106</v>
      </c>
      <c r="S1012" t="s">
        <v>6231</v>
      </c>
      <c r="T1012">
        <v>48724</v>
      </c>
      <c r="U1012">
        <v>642877</v>
      </c>
      <c r="W1012">
        <v>0</v>
      </c>
      <c r="X1012" t="s">
        <v>2585</v>
      </c>
      <c r="Y1012">
        <v>0</v>
      </c>
      <c r="AA1012" t="s">
        <v>2594</v>
      </c>
      <c r="AB1012" t="s">
        <v>2595</v>
      </c>
      <c r="AC1012" t="s">
        <v>2588</v>
      </c>
      <c r="AG1012" t="s">
        <v>5636</v>
      </c>
      <c r="AJ1012" t="s">
        <v>6232</v>
      </c>
      <c r="AK1012" t="s">
        <v>2590</v>
      </c>
      <c r="AL1012" t="s">
        <v>2733</v>
      </c>
    </row>
    <row r="1013" spans="1:38" hidden="1">
      <c r="A1013" t="s">
        <v>6233</v>
      </c>
      <c r="C1013" t="s">
        <v>2669</v>
      </c>
      <c r="D1013" s="6">
        <v>45057.20045138889</v>
      </c>
      <c r="E1013" t="s">
        <v>6234</v>
      </c>
      <c r="F1013" t="s">
        <v>6235</v>
      </c>
      <c r="G1013" t="s">
        <v>54</v>
      </c>
      <c r="H1013" t="s">
        <v>198</v>
      </c>
      <c r="I1013">
        <v>0</v>
      </c>
      <c r="J1013">
        <v>0</v>
      </c>
      <c r="K1013" s="6">
        <v>45056.541817129626</v>
      </c>
      <c r="L1013" t="s">
        <v>6236</v>
      </c>
      <c r="M1013">
        <v>1234</v>
      </c>
      <c r="N1013">
        <v>1</v>
      </c>
      <c r="O1013">
        <v>45966</v>
      </c>
      <c r="P1013" t="s">
        <v>48</v>
      </c>
      <c r="Q1013" t="s">
        <v>329</v>
      </c>
      <c r="R1013">
        <v>1106</v>
      </c>
      <c r="S1013" t="s">
        <v>6237</v>
      </c>
      <c r="T1013">
        <v>56634</v>
      </c>
      <c r="U1013">
        <v>642889</v>
      </c>
      <c r="W1013">
        <v>0</v>
      </c>
      <c r="X1013" t="s">
        <v>2585</v>
      </c>
      <c r="Y1013">
        <v>0</v>
      </c>
      <c r="AA1013" t="s">
        <v>2594</v>
      </c>
      <c r="AB1013" t="s">
        <v>2595</v>
      </c>
      <c r="AC1013" t="s">
        <v>2588</v>
      </c>
      <c r="AG1013" t="s">
        <v>5636</v>
      </c>
      <c r="AJ1013" t="s">
        <v>4072</v>
      </c>
      <c r="AK1013" t="s">
        <v>2590</v>
      </c>
      <c r="AL1013" t="s">
        <v>2733</v>
      </c>
    </row>
    <row r="1014" spans="1:38" hidden="1">
      <c r="A1014" t="s">
        <v>6238</v>
      </c>
      <c r="C1014" t="s">
        <v>2641</v>
      </c>
      <c r="D1014" s="6">
        <v>45059.165671296294</v>
      </c>
      <c r="E1014" t="s">
        <v>6239</v>
      </c>
      <c r="F1014" t="s">
        <v>6240</v>
      </c>
      <c r="G1014" t="s">
        <v>252</v>
      </c>
      <c r="H1014" t="s">
        <v>250</v>
      </c>
      <c r="I1014">
        <v>0</v>
      </c>
      <c r="J1014">
        <v>222</v>
      </c>
      <c r="K1014" s="6">
        <v>45059</v>
      </c>
      <c r="L1014" t="s">
        <v>6241</v>
      </c>
      <c r="M1014">
        <v>4564.45</v>
      </c>
      <c r="N1014">
        <v>965</v>
      </c>
      <c r="O1014">
        <v>123697</v>
      </c>
      <c r="P1014" t="s">
        <v>48</v>
      </c>
      <c r="Q1014" t="s">
        <v>329</v>
      </c>
      <c r="R1014">
        <v>27</v>
      </c>
      <c r="S1014" t="s">
        <v>6242</v>
      </c>
      <c r="T1014">
        <v>108122</v>
      </c>
      <c r="U1014">
        <v>642888</v>
      </c>
      <c r="W1014">
        <v>0</v>
      </c>
      <c r="X1014" t="s">
        <v>2585</v>
      </c>
      <c r="Y1014">
        <v>0</v>
      </c>
      <c r="AA1014" t="s">
        <v>2594</v>
      </c>
      <c r="AB1014" t="s">
        <v>2595</v>
      </c>
      <c r="AC1014" t="s">
        <v>2588</v>
      </c>
      <c r="AG1014" t="s">
        <v>5636</v>
      </c>
      <c r="AJ1014" t="s">
        <v>4072</v>
      </c>
      <c r="AK1014" t="s">
        <v>2647</v>
      </c>
      <c r="AL1014" t="s">
        <v>2733</v>
      </c>
    </row>
    <row r="1015" spans="1:38" hidden="1">
      <c r="A1015" t="s">
        <v>6243</v>
      </c>
      <c r="C1015" t="s">
        <v>2598</v>
      </c>
      <c r="D1015" s="6">
        <v>45067.23877314815</v>
      </c>
      <c r="E1015" t="s">
        <v>6244</v>
      </c>
      <c r="F1015" t="s">
        <v>6245</v>
      </c>
      <c r="G1015" t="s">
        <v>54</v>
      </c>
      <c r="H1015" t="s">
        <v>896</v>
      </c>
      <c r="I1015">
        <v>0</v>
      </c>
      <c r="J1015">
        <v>0</v>
      </c>
      <c r="K1015" s="6">
        <v>45067.093993055554</v>
      </c>
      <c r="L1015" t="s">
        <v>6246</v>
      </c>
      <c r="M1015">
        <v>20536</v>
      </c>
      <c r="N1015">
        <v>1</v>
      </c>
      <c r="O1015">
        <v>765085</v>
      </c>
      <c r="P1015" t="s">
        <v>48</v>
      </c>
      <c r="Q1015" t="s">
        <v>329</v>
      </c>
      <c r="R1015">
        <v>1106</v>
      </c>
      <c r="S1015" t="s">
        <v>6247</v>
      </c>
      <c r="T1015">
        <v>56480</v>
      </c>
      <c r="U1015">
        <v>642877</v>
      </c>
      <c r="W1015">
        <v>0</v>
      </c>
      <c r="X1015" t="s">
        <v>2585</v>
      </c>
      <c r="Y1015">
        <v>0</v>
      </c>
      <c r="AA1015" t="s">
        <v>2586</v>
      </c>
      <c r="AB1015" t="s">
        <v>2595</v>
      </c>
      <c r="AC1015" t="s">
        <v>2607</v>
      </c>
      <c r="AG1015" t="s">
        <v>5636</v>
      </c>
      <c r="AJ1015" t="s">
        <v>6248</v>
      </c>
      <c r="AK1015" t="s">
        <v>2590</v>
      </c>
      <c r="AL1015" t="s">
        <v>2733</v>
      </c>
    </row>
    <row r="1016" spans="1:38" hidden="1">
      <c r="A1016" t="s">
        <v>6249</v>
      </c>
      <c r="C1016" t="s">
        <v>2598</v>
      </c>
      <c r="D1016" s="6">
        <v>45066.234988425924</v>
      </c>
      <c r="E1016" t="s">
        <v>6250</v>
      </c>
      <c r="F1016" t="s">
        <v>6251</v>
      </c>
      <c r="G1016" t="s">
        <v>54</v>
      </c>
      <c r="H1016" t="s">
        <v>402</v>
      </c>
      <c r="I1016">
        <v>0</v>
      </c>
      <c r="J1016">
        <v>1</v>
      </c>
      <c r="K1016" s="6">
        <v>45065</v>
      </c>
      <c r="L1016" t="s">
        <v>5684</v>
      </c>
      <c r="M1016">
        <v>182356</v>
      </c>
      <c r="N1016">
        <v>1</v>
      </c>
      <c r="O1016">
        <v>6793685</v>
      </c>
      <c r="P1016" t="s">
        <v>48</v>
      </c>
      <c r="Q1016" t="s">
        <v>329</v>
      </c>
      <c r="R1016">
        <v>27</v>
      </c>
      <c r="S1016" t="s">
        <v>5685</v>
      </c>
      <c r="T1016">
        <v>152112</v>
      </c>
      <c r="U1016">
        <v>642877</v>
      </c>
      <c r="W1016">
        <v>0</v>
      </c>
      <c r="X1016" t="s">
        <v>2585</v>
      </c>
      <c r="Y1016">
        <v>0</v>
      </c>
      <c r="AA1016" t="s">
        <v>2594</v>
      </c>
      <c r="AB1016" t="s">
        <v>2606</v>
      </c>
      <c r="AC1016" t="s">
        <v>2588</v>
      </c>
      <c r="AG1016" t="s">
        <v>5636</v>
      </c>
      <c r="AJ1016" t="s">
        <v>4317</v>
      </c>
      <c r="AK1016" t="s">
        <v>2590</v>
      </c>
      <c r="AL1016" t="s">
        <v>2733</v>
      </c>
    </row>
    <row r="1017" spans="1:38" hidden="1">
      <c r="A1017" t="s">
        <v>6252</v>
      </c>
      <c r="C1017" t="s">
        <v>2598</v>
      </c>
      <c r="D1017" s="6">
        <v>45066.235034722224</v>
      </c>
      <c r="E1017" t="s">
        <v>6253</v>
      </c>
      <c r="F1017" t="s">
        <v>6254</v>
      </c>
      <c r="G1017" t="s">
        <v>54</v>
      </c>
      <c r="H1017" t="s">
        <v>379</v>
      </c>
      <c r="I1017">
        <v>0</v>
      </c>
      <c r="J1017">
        <v>0</v>
      </c>
      <c r="K1017" s="6">
        <v>45065.283229166664</v>
      </c>
      <c r="L1017" t="s">
        <v>6255</v>
      </c>
      <c r="M1017">
        <v>126966</v>
      </c>
      <c r="N1017">
        <v>1</v>
      </c>
      <c r="O1017">
        <v>4730139</v>
      </c>
      <c r="P1017" t="s">
        <v>48</v>
      </c>
      <c r="Q1017" t="s">
        <v>329</v>
      </c>
      <c r="R1017">
        <v>1106</v>
      </c>
      <c r="S1017" t="s">
        <v>6256</v>
      </c>
      <c r="T1017">
        <v>71657</v>
      </c>
      <c r="U1017">
        <v>642877</v>
      </c>
      <c r="W1017">
        <v>0</v>
      </c>
      <c r="X1017" t="s">
        <v>2585</v>
      </c>
      <c r="Y1017">
        <v>0</v>
      </c>
      <c r="AA1017" t="s">
        <v>2594</v>
      </c>
      <c r="AB1017" t="s">
        <v>2606</v>
      </c>
      <c r="AC1017" t="s">
        <v>2588</v>
      </c>
      <c r="AG1017" t="s">
        <v>5636</v>
      </c>
      <c r="AJ1017" t="s">
        <v>4317</v>
      </c>
      <c r="AK1017" t="s">
        <v>2590</v>
      </c>
      <c r="AL1017" t="s">
        <v>2733</v>
      </c>
    </row>
    <row r="1018" spans="1:38" hidden="1">
      <c r="A1018" t="s">
        <v>6257</v>
      </c>
      <c r="C1018" t="s">
        <v>2598</v>
      </c>
      <c r="D1018" s="6">
        <v>45066.235000000001</v>
      </c>
      <c r="E1018" t="s">
        <v>6258</v>
      </c>
      <c r="F1018" t="s">
        <v>6259</v>
      </c>
      <c r="G1018" t="s">
        <v>54</v>
      </c>
      <c r="H1018" t="s">
        <v>1023</v>
      </c>
      <c r="I1018">
        <v>0</v>
      </c>
      <c r="J1018">
        <v>0</v>
      </c>
      <c r="K1018" s="6">
        <v>45065.511724537035</v>
      </c>
      <c r="L1018" t="s">
        <v>6260</v>
      </c>
      <c r="M1018">
        <v>0</v>
      </c>
      <c r="N1018">
        <v>0</v>
      </c>
      <c r="O1018">
        <v>2532468</v>
      </c>
      <c r="P1018" t="s">
        <v>48</v>
      </c>
      <c r="Q1018" t="s">
        <v>329</v>
      </c>
      <c r="R1018">
        <v>1106</v>
      </c>
      <c r="S1018" t="s">
        <v>6261</v>
      </c>
      <c r="T1018">
        <v>43422</v>
      </c>
      <c r="U1018">
        <v>642877</v>
      </c>
      <c r="W1018">
        <v>0</v>
      </c>
      <c r="X1018" t="s">
        <v>2585</v>
      </c>
      <c r="Y1018">
        <v>0</v>
      </c>
      <c r="AA1018" t="s">
        <v>2594</v>
      </c>
      <c r="AB1018" t="s">
        <v>2606</v>
      </c>
      <c r="AC1018" t="s">
        <v>2588</v>
      </c>
      <c r="AG1018" t="s">
        <v>5636</v>
      </c>
      <c r="AJ1018" t="s">
        <v>4317</v>
      </c>
      <c r="AK1018" t="s">
        <v>2590</v>
      </c>
      <c r="AL1018" t="s">
        <v>2733</v>
      </c>
    </row>
    <row r="1019" spans="1:38" hidden="1">
      <c r="A1019" t="s">
        <v>6262</v>
      </c>
      <c r="C1019" t="s">
        <v>2709</v>
      </c>
      <c r="D1019" s="6">
        <v>45062.633113425924</v>
      </c>
      <c r="E1019" t="s">
        <v>6263</v>
      </c>
      <c r="F1019" t="s">
        <v>6264</v>
      </c>
      <c r="G1019" t="s">
        <v>122</v>
      </c>
      <c r="H1019" t="s">
        <v>752</v>
      </c>
      <c r="I1019">
        <v>0</v>
      </c>
      <c r="J1019">
        <v>2</v>
      </c>
      <c r="K1019" s="6">
        <v>45050</v>
      </c>
      <c r="L1019" t="s">
        <v>6196</v>
      </c>
      <c r="M1019">
        <v>13355.1</v>
      </c>
      <c r="N1019">
        <v>418</v>
      </c>
      <c r="O1019">
        <v>317817</v>
      </c>
      <c r="P1019" t="s">
        <v>48</v>
      </c>
      <c r="Q1019" t="s">
        <v>329</v>
      </c>
      <c r="R1019">
        <v>27</v>
      </c>
      <c r="S1019" t="s">
        <v>6197</v>
      </c>
      <c r="T1019">
        <v>121688</v>
      </c>
      <c r="U1019">
        <v>642876</v>
      </c>
      <c r="W1019">
        <v>0</v>
      </c>
      <c r="X1019" t="s">
        <v>2585</v>
      </c>
      <c r="Y1019">
        <v>0</v>
      </c>
      <c r="AA1019" t="s">
        <v>2594</v>
      </c>
      <c r="AB1019" t="s">
        <v>2595</v>
      </c>
      <c r="AC1019" t="s">
        <v>2588</v>
      </c>
      <c r="AG1019" t="s">
        <v>5636</v>
      </c>
      <c r="AJ1019" t="s">
        <v>6265</v>
      </c>
      <c r="AK1019" t="s">
        <v>122</v>
      </c>
      <c r="AL1019" t="s">
        <v>2733</v>
      </c>
    </row>
    <row r="1020" spans="1:38" hidden="1">
      <c r="A1020" t="s">
        <v>6266</v>
      </c>
      <c r="C1020" t="s">
        <v>2709</v>
      </c>
      <c r="D1020" s="6">
        <v>45047.159444444442</v>
      </c>
      <c r="E1020" t="s">
        <v>5802</v>
      </c>
      <c r="F1020" t="s">
        <v>6267</v>
      </c>
      <c r="G1020" t="s">
        <v>122</v>
      </c>
      <c r="H1020" t="s">
        <v>2746</v>
      </c>
      <c r="I1020">
        <v>0</v>
      </c>
      <c r="J1020">
        <v>54</v>
      </c>
      <c r="K1020" s="6">
        <v>45046</v>
      </c>
      <c r="L1020" t="s">
        <v>138</v>
      </c>
      <c r="M1020">
        <v>18833.55</v>
      </c>
      <c r="N1020">
        <v>515</v>
      </c>
      <c r="O1020">
        <v>57778</v>
      </c>
      <c r="P1020" t="s">
        <v>48</v>
      </c>
      <c r="Q1020" t="s">
        <v>329</v>
      </c>
      <c r="R1020">
        <v>27</v>
      </c>
      <c r="S1020" t="s">
        <v>2743</v>
      </c>
      <c r="T1020">
        <v>122328</v>
      </c>
      <c r="U1020">
        <v>642876</v>
      </c>
      <c r="W1020">
        <v>0</v>
      </c>
      <c r="X1020" t="s">
        <v>2585</v>
      </c>
      <c r="Y1020">
        <v>0</v>
      </c>
      <c r="AA1020" t="s">
        <v>2594</v>
      </c>
      <c r="AB1020" t="s">
        <v>2595</v>
      </c>
      <c r="AC1020" t="s">
        <v>2588</v>
      </c>
      <c r="AG1020" t="s">
        <v>5643</v>
      </c>
      <c r="AJ1020" t="s">
        <v>6268</v>
      </c>
      <c r="AK1020" t="s">
        <v>122</v>
      </c>
      <c r="AL1020" t="s">
        <v>2733</v>
      </c>
    </row>
    <row r="1021" spans="1:38" hidden="1">
      <c r="A1021" t="s">
        <v>6269</v>
      </c>
      <c r="C1021" t="s">
        <v>2598</v>
      </c>
      <c r="D1021" s="6">
        <v>45047.159456018519</v>
      </c>
      <c r="E1021" t="s">
        <v>6270</v>
      </c>
      <c r="F1021" t="s">
        <v>6271</v>
      </c>
      <c r="G1021" t="s">
        <v>54</v>
      </c>
      <c r="H1021" t="s">
        <v>137</v>
      </c>
      <c r="I1021">
        <v>0</v>
      </c>
      <c r="J1021">
        <v>0</v>
      </c>
      <c r="K1021" s="6">
        <v>45046.455451388887</v>
      </c>
      <c r="L1021" t="s">
        <v>2630</v>
      </c>
      <c r="M1021">
        <v>267136</v>
      </c>
      <c r="N1021">
        <v>1</v>
      </c>
      <c r="O1021">
        <v>9952153</v>
      </c>
      <c r="P1021" t="s">
        <v>48</v>
      </c>
      <c r="Q1021" t="s">
        <v>329</v>
      </c>
      <c r="R1021">
        <v>1106</v>
      </c>
      <c r="S1021" t="s">
        <v>2634</v>
      </c>
      <c r="T1021">
        <v>48724</v>
      </c>
      <c r="U1021">
        <v>642877</v>
      </c>
      <c r="W1021">
        <v>0</v>
      </c>
      <c r="X1021" t="s">
        <v>2585</v>
      </c>
      <c r="Y1021">
        <v>0</v>
      </c>
      <c r="AA1021" t="s">
        <v>2594</v>
      </c>
      <c r="AB1021" t="s">
        <v>2595</v>
      </c>
      <c r="AC1021" t="s">
        <v>2588</v>
      </c>
      <c r="AG1021" t="s">
        <v>5643</v>
      </c>
      <c r="AJ1021" t="s">
        <v>6268</v>
      </c>
      <c r="AK1021" t="s">
        <v>2590</v>
      </c>
      <c r="AL1021" t="s">
        <v>2733</v>
      </c>
    </row>
    <row r="1022" spans="1:38" hidden="1">
      <c r="A1022" t="s">
        <v>6272</v>
      </c>
      <c r="C1022" t="s">
        <v>2627</v>
      </c>
      <c r="D1022" s="6">
        <v>45051.230717592596</v>
      </c>
      <c r="E1022" t="s">
        <v>6273</v>
      </c>
      <c r="F1022" t="s">
        <v>6274</v>
      </c>
      <c r="G1022" t="s">
        <v>2629</v>
      </c>
      <c r="H1022" t="s">
        <v>1565</v>
      </c>
      <c r="I1022">
        <v>0</v>
      </c>
      <c r="J1022">
        <v>0</v>
      </c>
      <c r="K1022" s="6">
        <v>45050.241400462961</v>
      </c>
      <c r="L1022" t="s">
        <v>2630</v>
      </c>
      <c r="M1022">
        <v>16911</v>
      </c>
      <c r="N1022">
        <v>1</v>
      </c>
      <c r="O1022">
        <v>4071333</v>
      </c>
      <c r="P1022" t="s">
        <v>48</v>
      </c>
      <c r="Q1022" t="s">
        <v>329</v>
      </c>
      <c r="R1022">
        <v>607</v>
      </c>
      <c r="S1022" t="s">
        <v>2634</v>
      </c>
      <c r="T1022">
        <v>126529</v>
      </c>
      <c r="U1022">
        <v>568666</v>
      </c>
      <c r="W1022">
        <v>0</v>
      </c>
      <c r="X1022" t="s">
        <v>2632</v>
      </c>
      <c r="Y1022">
        <v>45092.241400462961</v>
      </c>
      <c r="AA1022" t="s">
        <v>2594</v>
      </c>
      <c r="AB1022" t="s">
        <v>2595</v>
      </c>
      <c r="AC1022" t="s">
        <v>2588</v>
      </c>
      <c r="AG1022" t="s">
        <v>5643</v>
      </c>
      <c r="AJ1022" t="s">
        <v>6275</v>
      </c>
      <c r="AK1022" t="s">
        <v>453</v>
      </c>
      <c r="AL1022" t="s">
        <v>2733</v>
      </c>
    </row>
    <row r="1023" spans="1:38" hidden="1">
      <c r="A1023" t="s">
        <v>6276</v>
      </c>
      <c r="C1023" t="s">
        <v>2627</v>
      </c>
      <c r="D1023" s="6">
        <v>45051.230717592596</v>
      </c>
      <c r="E1023" t="s">
        <v>6277</v>
      </c>
      <c r="F1023" t="s">
        <v>6278</v>
      </c>
      <c r="G1023" t="s">
        <v>2629</v>
      </c>
      <c r="H1023" t="s">
        <v>2840</v>
      </c>
      <c r="I1023">
        <v>0</v>
      </c>
      <c r="J1023">
        <v>0</v>
      </c>
      <c r="K1023" s="6">
        <v>45050.277453703704</v>
      </c>
      <c r="L1023" t="s">
        <v>2630</v>
      </c>
      <c r="M1023">
        <v>6332</v>
      </c>
      <c r="N1023">
        <v>1</v>
      </c>
      <c r="O1023">
        <v>2996500</v>
      </c>
      <c r="P1023" t="s">
        <v>48</v>
      </c>
      <c r="Q1023" t="s">
        <v>329</v>
      </c>
      <c r="R1023">
        <v>607</v>
      </c>
      <c r="S1023" t="s">
        <v>2634</v>
      </c>
      <c r="T1023">
        <v>126544</v>
      </c>
      <c r="U1023">
        <v>568666</v>
      </c>
      <c r="W1023">
        <v>0</v>
      </c>
      <c r="X1023" t="s">
        <v>2632</v>
      </c>
      <c r="Y1023">
        <v>45092.277453703704</v>
      </c>
      <c r="AA1023" t="s">
        <v>2594</v>
      </c>
      <c r="AB1023" t="s">
        <v>2587</v>
      </c>
      <c r="AC1023" t="s">
        <v>2588</v>
      </c>
      <c r="AG1023" t="s">
        <v>5643</v>
      </c>
      <c r="AJ1023" t="s">
        <v>6198</v>
      </c>
      <c r="AK1023" t="s">
        <v>453</v>
      </c>
      <c r="AL1023" t="s">
        <v>2733</v>
      </c>
    </row>
    <row r="1024" spans="1:38" hidden="1">
      <c r="A1024" t="s">
        <v>6279</v>
      </c>
      <c r="C1024" t="s">
        <v>2627</v>
      </c>
      <c r="D1024" s="6">
        <v>45051.230706018519</v>
      </c>
      <c r="E1024" t="s">
        <v>6280</v>
      </c>
      <c r="F1024" t="s">
        <v>6281</v>
      </c>
      <c r="G1024" t="s">
        <v>2629</v>
      </c>
      <c r="H1024" t="s">
        <v>1565</v>
      </c>
      <c r="I1024">
        <v>0</v>
      </c>
      <c r="J1024">
        <v>0</v>
      </c>
      <c r="K1024" s="6">
        <v>45050.378171296295</v>
      </c>
      <c r="L1024" t="s">
        <v>2630</v>
      </c>
      <c r="M1024">
        <v>16911</v>
      </c>
      <c r="N1024">
        <v>1</v>
      </c>
      <c r="O1024">
        <v>4071333</v>
      </c>
      <c r="P1024" t="s">
        <v>48</v>
      </c>
      <c r="Q1024" t="s">
        <v>329</v>
      </c>
      <c r="R1024">
        <v>607</v>
      </c>
      <c r="S1024" t="s">
        <v>2634</v>
      </c>
      <c r="T1024">
        <v>126529</v>
      </c>
      <c r="U1024">
        <v>568666</v>
      </c>
      <c r="W1024">
        <v>0</v>
      </c>
      <c r="X1024" t="s">
        <v>2632</v>
      </c>
      <c r="Y1024">
        <v>45092.378171296295</v>
      </c>
      <c r="AA1024" t="s">
        <v>2594</v>
      </c>
      <c r="AB1024" t="s">
        <v>2595</v>
      </c>
      <c r="AC1024" t="s">
        <v>2588</v>
      </c>
      <c r="AG1024" t="s">
        <v>5643</v>
      </c>
      <c r="AJ1024" t="s">
        <v>6198</v>
      </c>
      <c r="AK1024" t="s">
        <v>453</v>
      </c>
      <c r="AL1024" t="s">
        <v>2733</v>
      </c>
    </row>
    <row r="1025" spans="1:38" hidden="1">
      <c r="A1025" t="s">
        <v>6282</v>
      </c>
      <c r="C1025" t="s">
        <v>2598</v>
      </c>
      <c r="D1025" s="6">
        <v>45051.230706018519</v>
      </c>
      <c r="E1025" t="s">
        <v>6283</v>
      </c>
      <c r="F1025" t="s">
        <v>6284</v>
      </c>
      <c r="G1025" t="s">
        <v>54</v>
      </c>
      <c r="H1025" t="s">
        <v>53</v>
      </c>
      <c r="I1025">
        <v>0</v>
      </c>
      <c r="J1025">
        <v>0</v>
      </c>
      <c r="K1025" s="6">
        <v>45050.950069444443</v>
      </c>
      <c r="L1025" t="s">
        <v>6285</v>
      </c>
      <c r="M1025">
        <v>26667</v>
      </c>
      <c r="N1025">
        <v>1</v>
      </c>
      <c r="O1025">
        <v>993472</v>
      </c>
      <c r="P1025" t="s">
        <v>48</v>
      </c>
      <c r="Q1025" t="s">
        <v>329</v>
      </c>
      <c r="R1025">
        <v>1106</v>
      </c>
      <c r="S1025" t="s">
        <v>6286</v>
      </c>
      <c r="T1025">
        <v>125887</v>
      </c>
      <c r="U1025">
        <v>642877</v>
      </c>
      <c r="W1025">
        <v>0</v>
      </c>
      <c r="X1025" t="s">
        <v>2585</v>
      </c>
      <c r="Y1025">
        <v>0</v>
      </c>
      <c r="AA1025" t="s">
        <v>2594</v>
      </c>
      <c r="AB1025" t="s">
        <v>2606</v>
      </c>
      <c r="AC1025" t="s">
        <v>2588</v>
      </c>
      <c r="AG1025" t="s">
        <v>5643</v>
      </c>
      <c r="AJ1025" t="s">
        <v>6198</v>
      </c>
      <c r="AK1025" t="s">
        <v>2590</v>
      </c>
      <c r="AL1025" t="s">
        <v>2733</v>
      </c>
    </row>
    <row r="1026" spans="1:38" hidden="1">
      <c r="A1026" t="s">
        <v>6287</v>
      </c>
      <c r="C1026" t="s">
        <v>2598</v>
      </c>
      <c r="D1026" s="6">
        <v>45052.20590277778</v>
      </c>
      <c r="E1026" t="s">
        <v>6288</v>
      </c>
      <c r="F1026" t="s">
        <v>6289</v>
      </c>
      <c r="G1026" t="s">
        <v>54</v>
      </c>
      <c r="H1026" t="s">
        <v>402</v>
      </c>
      <c r="I1026">
        <v>0</v>
      </c>
      <c r="J1026">
        <v>1</v>
      </c>
      <c r="K1026" s="6">
        <v>45051</v>
      </c>
      <c r="L1026" t="s">
        <v>6290</v>
      </c>
      <c r="M1026">
        <v>182356</v>
      </c>
      <c r="N1026">
        <v>1</v>
      </c>
      <c r="O1026">
        <v>6793685</v>
      </c>
      <c r="P1026" t="s">
        <v>48</v>
      </c>
      <c r="Q1026" t="s">
        <v>329</v>
      </c>
      <c r="R1026">
        <v>27</v>
      </c>
      <c r="S1026" t="s">
        <v>6291</v>
      </c>
      <c r="T1026">
        <v>152112</v>
      </c>
      <c r="U1026">
        <v>642877</v>
      </c>
      <c r="W1026">
        <v>0</v>
      </c>
      <c r="X1026" t="s">
        <v>2585</v>
      </c>
      <c r="Y1026">
        <v>0</v>
      </c>
      <c r="AA1026" t="s">
        <v>2594</v>
      </c>
      <c r="AB1026" t="s">
        <v>2595</v>
      </c>
      <c r="AC1026" t="s">
        <v>2588</v>
      </c>
      <c r="AG1026" t="s">
        <v>5643</v>
      </c>
      <c r="AJ1026" t="s">
        <v>6198</v>
      </c>
      <c r="AK1026" t="s">
        <v>2590</v>
      </c>
      <c r="AL1026" t="s">
        <v>2733</v>
      </c>
    </row>
    <row r="1027" spans="1:38" hidden="1">
      <c r="A1027" t="s">
        <v>6292</v>
      </c>
      <c r="C1027" t="s">
        <v>2598</v>
      </c>
      <c r="D1027" s="6">
        <v>45049.547488425924</v>
      </c>
      <c r="E1027" t="s">
        <v>6293</v>
      </c>
      <c r="F1027" t="s">
        <v>6294</v>
      </c>
      <c r="G1027" t="s">
        <v>54</v>
      </c>
      <c r="H1027" t="s">
        <v>1106</v>
      </c>
      <c r="I1027">
        <v>0</v>
      </c>
      <c r="J1027">
        <v>0</v>
      </c>
      <c r="K1027" s="6">
        <v>45048.782476851855</v>
      </c>
      <c r="L1027" t="s">
        <v>6196</v>
      </c>
      <c r="M1027">
        <v>28118</v>
      </c>
      <c r="N1027">
        <v>1</v>
      </c>
      <c r="O1027">
        <v>1047542</v>
      </c>
      <c r="P1027" t="s">
        <v>48</v>
      </c>
      <c r="Q1027" t="s">
        <v>329</v>
      </c>
      <c r="R1027">
        <v>385</v>
      </c>
      <c r="S1027" t="s">
        <v>6295</v>
      </c>
      <c r="T1027">
        <v>123903</v>
      </c>
      <c r="U1027">
        <v>642877</v>
      </c>
      <c r="W1027">
        <v>0</v>
      </c>
      <c r="X1027" t="s">
        <v>2585</v>
      </c>
      <c r="Y1027">
        <v>0</v>
      </c>
      <c r="AA1027" t="s">
        <v>2594</v>
      </c>
      <c r="AB1027" t="s">
        <v>2606</v>
      </c>
      <c r="AC1027" t="s">
        <v>2588</v>
      </c>
      <c r="AG1027" t="s">
        <v>6296</v>
      </c>
      <c r="AJ1027" t="s">
        <v>6297</v>
      </c>
      <c r="AK1027" t="s">
        <v>2590</v>
      </c>
      <c r="AL1027" t="s">
        <v>2733</v>
      </c>
    </row>
    <row r="1028" spans="1:38" hidden="1">
      <c r="A1028" t="s">
        <v>6298</v>
      </c>
      <c r="C1028" t="s">
        <v>2709</v>
      </c>
      <c r="D1028" s="6">
        <v>45048.123078703706</v>
      </c>
      <c r="E1028" t="s">
        <v>6299</v>
      </c>
      <c r="F1028" t="s">
        <v>6300</v>
      </c>
      <c r="G1028" t="s">
        <v>122</v>
      </c>
      <c r="H1028" t="s">
        <v>4165</v>
      </c>
      <c r="I1028">
        <v>0</v>
      </c>
      <c r="J1028">
        <v>2</v>
      </c>
      <c r="K1028" s="6">
        <v>45047</v>
      </c>
      <c r="L1028" t="s">
        <v>1107</v>
      </c>
      <c r="M1028">
        <v>61433.88</v>
      </c>
      <c r="N1028">
        <v>876</v>
      </c>
      <c r="O1028">
        <v>121490</v>
      </c>
      <c r="P1028" t="s">
        <v>48</v>
      </c>
      <c r="Q1028" t="s">
        <v>329</v>
      </c>
      <c r="R1028">
        <v>27</v>
      </c>
      <c r="S1028" t="s">
        <v>6301</v>
      </c>
      <c r="T1028">
        <v>121723</v>
      </c>
      <c r="U1028">
        <v>642876</v>
      </c>
      <c r="W1028">
        <v>0</v>
      </c>
      <c r="X1028" t="s">
        <v>2585</v>
      </c>
      <c r="Y1028">
        <v>0</v>
      </c>
      <c r="AA1028" t="s">
        <v>2594</v>
      </c>
      <c r="AB1028" t="s">
        <v>2595</v>
      </c>
      <c r="AC1028" t="s">
        <v>2588</v>
      </c>
      <c r="AG1028" t="s">
        <v>5659</v>
      </c>
      <c r="AJ1028" t="s">
        <v>2646</v>
      </c>
      <c r="AK1028" t="s">
        <v>122</v>
      </c>
      <c r="AL1028" t="s">
        <v>2733</v>
      </c>
    </row>
    <row r="1029" spans="1:38" hidden="1">
      <c r="A1029" t="s">
        <v>6302</v>
      </c>
      <c r="C1029" t="s">
        <v>2709</v>
      </c>
      <c r="D1029" s="6">
        <v>45056.075196759259</v>
      </c>
      <c r="E1029" t="s">
        <v>6303</v>
      </c>
      <c r="F1029" t="s">
        <v>6304</v>
      </c>
      <c r="G1029" t="s">
        <v>122</v>
      </c>
      <c r="H1029" t="s">
        <v>120</v>
      </c>
      <c r="I1029">
        <v>0</v>
      </c>
      <c r="J1029">
        <v>16</v>
      </c>
      <c r="K1029" s="6">
        <v>45056</v>
      </c>
      <c r="L1029" t="s">
        <v>123</v>
      </c>
      <c r="M1029">
        <v>3505.2</v>
      </c>
      <c r="N1029">
        <v>115</v>
      </c>
      <c r="O1029">
        <v>365880</v>
      </c>
      <c r="P1029" t="s">
        <v>48</v>
      </c>
      <c r="Q1029" t="s">
        <v>329</v>
      </c>
      <c r="R1029">
        <v>27</v>
      </c>
      <c r="S1029" t="s">
        <v>3007</v>
      </c>
      <c r="T1029">
        <v>121220</v>
      </c>
      <c r="U1029">
        <v>642876</v>
      </c>
      <c r="W1029">
        <v>0</v>
      </c>
      <c r="X1029" t="s">
        <v>2585</v>
      </c>
      <c r="Y1029">
        <v>0</v>
      </c>
      <c r="AA1029" t="s">
        <v>2594</v>
      </c>
      <c r="AB1029" t="s">
        <v>2606</v>
      </c>
      <c r="AC1029" t="s">
        <v>2588</v>
      </c>
      <c r="AG1029" t="s">
        <v>5659</v>
      </c>
      <c r="AJ1029" t="s">
        <v>6064</v>
      </c>
      <c r="AK1029" t="s">
        <v>122</v>
      </c>
      <c r="AL1029" t="s">
        <v>2733</v>
      </c>
    </row>
    <row r="1030" spans="1:38" hidden="1">
      <c r="A1030" t="s">
        <v>6305</v>
      </c>
      <c r="C1030" t="s">
        <v>2598</v>
      </c>
      <c r="D1030" s="6">
        <v>45064.22855324074</v>
      </c>
      <c r="E1030" t="s">
        <v>6306</v>
      </c>
      <c r="F1030" t="s">
        <v>6307</v>
      </c>
      <c r="G1030" t="s">
        <v>54</v>
      </c>
      <c r="H1030" t="s">
        <v>53</v>
      </c>
      <c r="I1030">
        <v>0</v>
      </c>
      <c r="J1030">
        <v>0</v>
      </c>
      <c r="K1030" s="6">
        <v>45063.580833333333</v>
      </c>
      <c r="L1030" t="s">
        <v>6308</v>
      </c>
      <c r="M1030">
        <v>26667</v>
      </c>
      <c r="N1030">
        <v>1</v>
      </c>
      <c r="O1030">
        <v>993472</v>
      </c>
      <c r="P1030" t="s">
        <v>48</v>
      </c>
      <c r="Q1030" t="s">
        <v>329</v>
      </c>
      <c r="R1030">
        <v>1106</v>
      </c>
      <c r="S1030" t="s">
        <v>6309</v>
      </c>
      <c r="T1030">
        <v>125887</v>
      </c>
      <c r="U1030">
        <v>642877</v>
      </c>
      <c r="W1030">
        <v>0</v>
      </c>
      <c r="X1030" t="s">
        <v>2585</v>
      </c>
      <c r="Y1030">
        <v>0</v>
      </c>
      <c r="AA1030" t="s">
        <v>2594</v>
      </c>
      <c r="AB1030" t="s">
        <v>2595</v>
      </c>
      <c r="AC1030" t="s">
        <v>2588</v>
      </c>
      <c r="AG1030" t="s">
        <v>5659</v>
      </c>
      <c r="AJ1030" t="s">
        <v>6310</v>
      </c>
      <c r="AK1030" t="s">
        <v>2590</v>
      </c>
      <c r="AL1030" t="s">
        <v>2733</v>
      </c>
    </row>
    <row r="1031" spans="1:38" hidden="1">
      <c r="A1031" t="s">
        <v>6311</v>
      </c>
      <c r="C1031" t="s">
        <v>2709</v>
      </c>
      <c r="D1031" s="6">
        <v>45048.123090277775</v>
      </c>
      <c r="E1031" t="s">
        <v>6312</v>
      </c>
      <c r="F1031" t="s">
        <v>6313</v>
      </c>
      <c r="G1031" t="s">
        <v>122</v>
      </c>
      <c r="H1031" t="s">
        <v>752</v>
      </c>
      <c r="I1031">
        <v>0</v>
      </c>
      <c r="J1031">
        <v>6</v>
      </c>
      <c r="K1031" s="6">
        <v>45047</v>
      </c>
      <c r="L1031" t="s">
        <v>6314</v>
      </c>
      <c r="M1031">
        <v>51088.05</v>
      </c>
      <c r="N1031">
        <v>1599</v>
      </c>
      <c r="O1031">
        <v>317817</v>
      </c>
      <c r="P1031" t="s">
        <v>48</v>
      </c>
      <c r="Q1031" t="s">
        <v>329</v>
      </c>
      <c r="R1031">
        <v>27</v>
      </c>
      <c r="S1031" t="s">
        <v>6315</v>
      </c>
      <c r="T1031">
        <v>121688</v>
      </c>
      <c r="U1031">
        <v>642876</v>
      </c>
      <c r="W1031">
        <v>0</v>
      </c>
      <c r="X1031" t="s">
        <v>2585</v>
      </c>
      <c r="Y1031">
        <v>0</v>
      </c>
      <c r="AA1031" t="s">
        <v>2594</v>
      </c>
      <c r="AB1031" t="s">
        <v>2595</v>
      </c>
      <c r="AC1031" t="s">
        <v>2588</v>
      </c>
      <c r="AG1031" t="s">
        <v>2685</v>
      </c>
      <c r="AJ1031" t="s">
        <v>2626</v>
      </c>
      <c r="AK1031" t="s">
        <v>122</v>
      </c>
      <c r="AL1031" t="s">
        <v>2733</v>
      </c>
    </row>
    <row r="1032" spans="1:38" hidden="1">
      <c r="A1032" t="s">
        <v>6316</v>
      </c>
      <c r="C1032" t="s">
        <v>2669</v>
      </c>
      <c r="D1032" s="6">
        <v>45057.20039351852</v>
      </c>
      <c r="E1032" t="s">
        <v>6317</v>
      </c>
      <c r="F1032" t="s">
        <v>6318</v>
      </c>
      <c r="G1032" t="s">
        <v>54</v>
      </c>
      <c r="H1032" t="s">
        <v>198</v>
      </c>
      <c r="I1032">
        <v>0</v>
      </c>
      <c r="J1032">
        <v>0</v>
      </c>
      <c r="K1032" s="6">
        <v>45056.541817129626</v>
      </c>
      <c r="L1032" t="s">
        <v>6319</v>
      </c>
      <c r="M1032">
        <v>1234</v>
      </c>
      <c r="N1032">
        <v>1</v>
      </c>
      <c r="O1032">
        <v>45966</v>
      </c>
      <c r="P1032" t="s">
        <v>48</v>
      </c>
      <c r="Q1032" t="s">
        <v>329</v>
      </c>
      <c r="R1032">
        <v>1106</v>
      </c>
      <c r="S1032" t="s">
        <v>6320</v>
      </c>
      <c r="T1032">
        <v>56634</v>
      </c>
      <c r="U1032">
        <v>642889</v>
      </c>
      <c r="W1032">
        <v>0</v>
      </c>
      <c r="X1032" t="s">
        <v>2585</v>
      </c>
      <c r="Y1032">
        <v>0</v>
      </c>
      <c r="AA1032" t="s">
        <v>2594</v>
      </c>
      <c r="AB1032" t="s">
        <v>2595</v>
      </c>
      <c r="AC1032" t="s">
        <v>2607</v>
      </c>
      <c r="AG1032" t="s">
        <v>2685</v>
      </c>
      <c r="AH1032" t="s">
        <v>328</v>
      </c>
      <c r="AJ1032" t="s">
        <v>6321</v>
      </c>
      <c r="AK1032" t="s">
        <v>2590</v>
      </c>
      <c r="AL1032" t="s">
        <v>2733</v>
      </c>
    </row>
    <row r="1033" spans="1:38" hidden="1">
      <c r="A1033" t="s">
        <v>6322</v>
      </c>
      <c r="C1033" t="s">
        <v>2669</v>
      </c>
      <c r="D1033" s="6">
        <v>45049.547708333332</v>
      </c>
      <c r="E1033" t="s">
        <v>6323</v>
      </c>
      <c r="F1033" t="s">
        <v>6324</v>
      </c>
      <c r="G1033" t="s">
        <v>54</v>
      </c>
      <c r="H1033" t="s">
        <v>198</v>
      </c>
      <c r="I1033">
        <v>0</v>
      </c>
      <c r="J1033">
        <v>0</v>
      </c>
      <c r="K1033" s="6">
        <v>45048.462708333333</v>
      </c>
      <c r="L1033" t="s">
        <v>6325</v>
      </c>
      <c r="M1033">
        <v>1234</v>
      </c>
      <c r="N1033">
        <v>1</v>
      </c>
      <c r="O1033">
        <v>45966</v>
      </c>
      <c r="P1033" t="s">
        <v>48</v>
      </c>
      <c r="Q1033" t="s">
        <v>329</v>
      </c>
      <c r="R1033">
        <v>1106</v>
      </c>
      <c r="S1033" t="s">
        <v>6326</v>
      </c>
      <c r="T1033">
        <v>56634</v>
      </c>
      <c r="U1033">
        <v>642889</v>
      </c>
      <c r="W1033">
        <v>0</v>
      </c>
      <c r="X1033" t="s">
        <v>2585</v>
      </c>
      <c r="Y1033">
        <v>0</v>
      </c>
      <c r="AA1033" t="s">
        <v>2594</v>
      </c>
      <c r="AB1033" t="s">
        <v>2606</v>
      </c>
      <c r="AC1033" t="s">
        <v>2588</v>
      </c>
      <c r="AG1033" t="s">
        <v>2685</v>
      </c>
      <c r="AJ1033" t="s">
        <v>6327</v>
      </c>
      <c r="AK1033" t="s">
        <v>2590</v>
      </c>
      <c r="AL1033" t="s">
        <v>2733</v>
      </c>
    </row>
    <row r="1034" spans="1:38" hidden="1">
      <c r="A1034" t="s">
        <v>6328</v>
      </c>
      <c r="C1034" t="s">
        <v>4917</v>
      </c>
      <c r="D1034" s="6">
        <v>45052.205949074072</v>
      </c>
      <c r="E1034" t="s">
        <v>6329</v>
      </c>
      <c r="F1034" t="s">
        <v>6330</v>
      </c>
      <c r="G1034" t="s">
        <v>5832</v>
      </c>
      <c r="H1034" t="s">
        <v>1267</v>
      </c>
      <c r="I1034">
        <v>0</v>
      </c>
      <c r="J1034">
        <v>9</v>
      </c>
      <c r="K1034" s="6">
        <v>45051</v>
      </c>
      <c r="L1034" t="s">
        <v>6331</v>
      </c>
      <c r="M1034">
        <v>564.74</v>
      </c>
      <c r="N1034">
        <v>374</v>
      </c>
      <c r="O1034">
        <v>28862</v>
      </c>
      <c r="P1034" t="s">
        <v>48</v>
      </c>
      <c r="Q1034" t="s">
        <v>329</v>
      </c>
      <c r="R1034">
        <v>36</v>
      </c>
      <c r="S1034" t="s">
        <v>6332</v>
      </c>
      <c r="T1034">
        <v>122309</v>
      </c>
      <c r="U1034">
        <v>642901</v>
      </c>
      <c r="W1034">
        <v>0</v>
      </c>
      <c r="X1034" t="s">
        <v>2585</v>
      </c>
      <c r="Y1034">
        <v>0</v>
      </c>
      <c r="AA1034" t="s">
        <v>2594</v>
      </c>
      <c r="AB1034" t="s">
        <v>2606</v>
      </c>
      <c r="AC1034" t="s">
        <v>2588</v>
      </c>
      <c r="AG1034" t="s">
        <v>2685</v>
      </c>
      <c r="AJ1034" t="s">
        <v>6333</v>
      </c>
      <c r="AK1034" t="s">
        <v>5835</v>
      </c>
      <c r="AL1034" t="s">
        <v>2733</v>
      </c>
    </row>
    <row r="1035" spans="1:38" hidden="1">
      <c r="A1035" t="s">
        <v>6334</v>
      </c>
      <c r="C1035" t="s">
        <v>2598</v>
      </c>
      <c r="D1035" s="6">
        <v>45052.20590277778</v>
      </c>
      <c r="E1035" t="s">
        <v>6335</v>
      </c>
      <c r="F1035" t="s">
        <v>6336</v>
      </c>
      <c r="G1035" t="s">
        <v>54</v>
      </c>
      <c r="H1035" t="s">
        <v>402</v>
      </c>
      <c r="I1035">
        <v>0</v>
      </c>
      <c r="J1035">
        <v>1</v>
      </c>
      <c r="K1035" s="6">
        <v>45051</v>
      </c>
      <c r="L1035" t="s">
        <v>6337</v>
      </c>
      <c r="M1035">
        <v>182356</v>
      </c>
      <c r="N1035">
        <v>1</v>
      </c>
      <c r="O1035">
        <v>6793685</v>
      </c>
      <c r="P1035" t="s">
        <v>48</v>
      </c>
      <c r="Q1035" t="s">
        <v>329</v>
      </c>
      <c r="R1035">
        <v>27</v>
      </c>
      <c r="S1035" t="s">
        <v>6338</v>
      </c>
      <c r="T1035">
        <v>152112</v>
      </c>
      <c r="U1035">
        <v>642877</v>
      </c>
      <c r="W1035">
        <v>0</v>
      </c>
      <c r="X1035" t="s">
        <v>2585</v>
      </c>
      <c r="Y1035">
        <v>0</v>
      </c>
      <c r="AA1035" t="s">
        <v>2594</v>
      </c>
      <c r="AB1035" t="s">
        <v>2606</v>
      </c>
      <c r="AC1035" t="s">
        <v>2588</v>
      </c>
      <c r="AG1035" t="s">
        <v>2685</v>
      </c>
      <c r="AJ1035" t="s">
        <v>6333</v>
      </c>
      <c r="AK1035" t="s">
        <v>2590</v>
      </c>
      <c r="AL1035" t="s">
        <v>2733</v>
      </c>
    </row>
    <row r="1036" spans="1:38" hidden="1">
      <c r="A1036" t="s">
        <v>6339</v>
      </c>
      <c r="C1036" t="s">
        <v>2598</v>
      </c>
      <c r="D1036" s="6">
        <v>45052.205891203703</v>
      </c>
      <c r="E1036" t="s">
        <v>6340</v>
      </c>
      <c r="F1036" t="s">
        <v>6341</v>
      </c>
      <c r="G1036" t="s">
        <v>54</v>
      </c>
      <c r="H1036" t="s">
        <v>153</v>
      </c>
      <c r="I1036">
        <v>0</v>
      </c>
      <c r="J1036">
        <v>0</v>
      </c>
      <c r="K1036" s="6">
        <v>45051.394513888888</v>
      </c>
      <c r="L1036" t="s">
        <v>3034</v>
      </c>
      <c r="M1036">
        <v>0</v>
      </c>
      <c r="N1036">
        <v>0</v>
      </c>
      <c r="O1036">
        <v>1609658</v>
      </c>
      <c r="P1036" t="s">
        <v>48</v>
      </c>
      <c r="Q1036" t="s">
        <v>329</v>
      </c>
      <c r="R1036">
        <v>27</v>
      </c>
      <c r="S1036" t="s">
        <v>6342</v>
      </c>
      <c r="T1036">
        <v>274882</v>
      </c>
      <c r="U1036">
        <v>642877</v>
      </c>
      <c r="W1036">
        <v>0</v>
      </c>
      <c r="X1036" t="s">
        <v>2585</v>
      </c>
      <c r="Y1036">
        <v>0</v>
      </c>
      <c r="AA1036" t="s">
        <v>2594</v>
      </c>
      <c r="AB1036" t="s">
        <v>2606</v>
      </c>
      <c r="AC1036" t="s">
        <v>2588</v>
      </c>
      <c r="AG1036" t="s">
        <v>2685</v>
      </c>
      <c r="AJ1036" t="s">
        <v>5809</v>
      </c>
      <c r="AK1036" t="s">
        <v>2590</v>
      </c>
      <c r="AL1036" t="s">
        <v>2733</v>
      </c>
    </row>
    <row r="1037" spans="1:38" hidden="1">
      <c r="A1037" t="s">
        <v>6343</v>
      </c>
      <c r="C1037" t="s">
        <v>2709</v>
      </c>
      <c r="D1037" s="6">
        <v>45052.205868055556</v>
      </c>
      <c r="E1037" t="s">
        <v>6344</v>
      </c>
      <c r="F1037" t="s">
        <v>6345</v>
      </c>
      <c r="G1037" t="s">
        <v>122</v>
      </c>
      <c r="H1037" t="s">
        <v>6346</v>
      </c>
      <c r="I1037">
        <v>0</v>
      </c>
      <c r="J1037">
        <v>40</v>
      </c>
      <c r="K1037" s="6">
        <v>45052</v>
      </c>
      <c r="L1037" t="s">
        <v>6337</v>
      </c>
      <c r="M1037">
        <v>119672.8</v>
      </c>
      <c r="N1037">
        <v>1924</v>
      </c>
      <c r="O1037">
        <v>158424</v>
      </c>
      <c r="P1037" t="s">
        <v>48</v>
      </c>
      <c r="Q1037" t="s">
        <v>329</v>
      </c>
      <c r="R1037">
        <v>27</v>
      </c>
      <c r="S1037" t="s">
        <v>6347</v>
      </c>
      <c r="T1037">
        <v>122014</v>
      </c>
      <c r="U1037">
        <v>642876</v>
      </c>
      <c r="W1037">
        <v>0</v>
      </c>
      <c r="X1037" t="s">
        <v>2585</v>
      </c>
      <c r="Y1037">
        <v>0</v>
      </c>
      <c r="AA1037" t="s">
        <v>2594</v>
      </c>
      <c r="AB1037" t="s">
        <v>2606</v>
      </c>
      <c r="AC1037" t="s">
        <v>2588</v>
      </c>
      <c r="AG1037" t="s">
        <v>2685</v>
      </c>
      <c r="AJ1037" t="s">
        <v>6333</v>
      </c>
      <c r="AK1037" t="s">
        <v>122</v>
      </c>
      <c r="AL1037" t="s">
        <v>2733</v>
      </c>
    </row>
    <row r="1038" spans="1:38" hidden="1">
      <c r="A1038" t="s">
        <v>6348</v>
      </c>
      <c r="C1038" t="s">
        <v>2641</v>
      </c>
      <c r="D1038" s="6">
        <v>45056.075219907405</v>
      </c>
      <c r="E1038" t="s">
        <v>387</v>
      </c>
      <c r="F1038" t="s">
        <v>6349</v>
      </c>
      <c r="G1038" t="s">
        <v>252</v>
      </c>
      <c r="H1038" t="s">
        <v>250</v>
      </c>
      <c r="I1038">
        <v>0</v>
      </c>
      <c r="J1038">
        <v>171</v>
      </c>
      <c r="K1038" s="6">
        <v>45052</v>
      </c>
      <c r="L1038" t="s">
        <v>2630</v>
      </c>
      <c r="M1038">
        <v>2767.05</v>
      </c>
      <c r="N1038">
        <v>585</v>
      </c>
      <c r="O1038">
        <v>123697</v>
      </c>
      <c r="P1038" t="s">
        <v>48</v>
      </c>
      <c r="Q1038" t="s">
        <v>329</v>
      </c>
      <c r="R1038">
        <v>27</v>
      </c>
      <c r="S1038" t="s">
        <v>2634</v>
      </c>
      <c r="T1038">
        <v>108122</v>
      </c>
      <c r="U1038">
        <v>642888</v>
      </c>
      <c r="W1038">
        <v>0</v>
      </c>
      <c r="X1038" t="s">
        <v>2585</v>
      </c>
      <c r="Y1038">
        <v>0</v>
      </c>
      <c r="AA1038" t="s">
        <v>2594</v>
      </c>
      <c r="AB1038" t="s">
        <v>2606</v>
      </c>
      <c r="AC1038" t="s">
        <v>2607</v>
      </c>
      <c r="AG1038" t="s">
        <v>2685</v>
      </c>
      <c r="AJ1038" t="s">
        <v>5883</v>
      </c>
      <c r="AK1038" t="s">
        <v>2647</v>
      </c>
      <c r="AL1038" t="s">
        <v>2733</v>
      </c>
    </row>
    <row r="1039" spans="1:38" hidden="1">
      <c r="A1039" t="s">
        <v>6350</v>
      </c>
      <c r="C1039" t="s">
        <v>2598</v>
      </c>
      <c r="D1039" s="6">
        <v>45053.221145833333</v>
      </c>
      <c r="E1039" t="s">
        <v>6351</v>
      </c>
      <c r="F1039" t="s">
        <v>6352</v>
      </c>
      <c r="G1039" t="s">
        <v>54</v>
      </c>
      <c r="H1039" t="s">
        <v>137</v>
      </c>
      <c r="I1039">
        <v>0</v>
      </c>
      <c r="J1039">
        <v>0</v>
      </c>
      <c r="K1039" s="6">
        <v>45052.391817129632</v>
      </c>
      <c r="L1039" t="s">
        <v>6224</v>
      </c>
      <c r="M1039">
        <v>267136</v>
      </c>
      <c r="N1039">
        <v>1</v>
      </c>
      <c r="O1039">
        <v>9952153</v>
      </c>
      <c r="P1039" t="s">
        <v>48</v>
      </c>
      <c r="Q1039" t="s">
        <v>329</v>
      </c>
      <c r="R1039">
        <v>1106</v>
      </c>
      <c r="S1039" t="s">
        <v>6353</v>
      </c>
      <c r="T1039">
        <v>48724</v>
      </c>
      <c r="U1039">
        <v>642877</v>
      </c>
      <c r="W1039">
        <v>0</v>
      </c>
      <c r="X1039" t="s">
        <v>2585</v>
      </c>
      <c r="Y1039">
        <v>0</v>
      </c>
      <c r="AA1039" t="s">
        <v>2594</v>
      </c>
      <c r="AB1039" t="s">
        <v>2606</v>
      </c>
      <c r="AC1039" t="s">
        <v>2588</v>
      </c>
      <c r="AG1039" t="s">
        <v>2685</v>
      </c>
      <c r="AJ1039" t="s">
        <v>6226</v>
      </c>
      <c r="AK1039" t="s">
        <v>2590</v>
      </c>
      <c r="AL1039" t="s">
        <v>2733</v>
      </c>
    </row>
    <row r="1040" spans="1:38" hidden="1">
      <c r="A1040" t="s">
        <v>6354</v>
      </c>
      <c r="C1040" t="s">
        <v>2598</v>
      </c>
      <c r="D1040" s="6">
        <v>45055.117627314816</v>
      </c>
      <c r="E1040" t="s">
        <v>6355</v>
      </c>
      <c r="F1040" t="s">
        <v>6356</v>
      </c>
      <c r="G1040" t="s">
        <v>54</v>
      </c>
      <c r="H1040" t="s">
        <v>137</v>
      </c>
      <c r="I1040">
        <v>0</v>
      </c>
      <c r="J1040">
        <v>0</v>
      </c>
      <c r="K1040" s="6">
        <v>45054.130937499998</v>
      </c>
      <c r="L1040" t="s">
        <v>2630</v>
      </c>
      <c r="M1040">
        <v>267136</v>
      </c>
      <c r="N1040">
        <v>1</v>
      </c>
      <c r="O1040">
        <v>9952153</v>
      </c>
      <c r="P1040" t="s">
        <v>48</v>
      </c>
      <c r="Q1040" t="s">
        <v>329</v>
      </c>
      <c r="R1040">
        <v>1106</v>
      </c>
      <c r="S1040" t="s">
        <v>2634</v>
      </c>
      <c r="T1040">
        <v>48724</v>
      </c>
      <c r="U1040">
        <v>642877</v>
      </c>
      <c r="W1040">
        <v>0</v>
      </c>
      <c r="X1040" t="s">
        <v>2585</v>
      </c>
      <c r="Y1040">
        <v>0</v>
      </c>
      <c r="AA1040" t="s">
        <v>2594</v>
      </c>
      <c r="AB1040" t="s">
        <v>2606</v>
      </c>
      <c r="AC1040" t="s">
        <v>2588</v>
      </c>
      <c r="AG1040" t="s">
        <v>2685</v>
      </c>
      <c r="AJ1040" t="s">
        <v>6357</v>
      </c>
      <c r="AK1040" t="s">
        <v>2590</v>
      </c>
      <c r="AL1040" t="s">
        <v>2733</v>
      </c>
    </row>
    <row r="1041" spans="1:38" hidden="1">
      <c r="A1041" t="s">
        <v>6358</v>
      </c>
      <c r="C1041" t="s">
        <v>2598</v>
      </c>
      <c r="D1041" s="6">
        <v>45055.117627314816</v>
      </c>
      <c r="E1041" t="s">
        <v>6359</v>
      </c>
      <c r="F1041" t="s">
        <v>6360</v>
      </c>
      <c r="G1041" t="s">
        <v>54</v>
      </c>
      <c r="H1041" t="s">
        <v>153</v>
      </c>
      <c r="I1041">
        <v>0</v>
      </c>
      <c r="J1041">
        <v>0</v>
      </c>
      <c r="K1041" s="6">
        <v>45054.31453703704</v>
      </c>
      <c r="L1041" t="s">
        <v>2630</v>
      </c>
      <c r="M1041">
        <v>43206</v>
      </c>
      <c r="N1041">
        <v>1</v>
      </c>
      <c r="O1041">
        <v>1609658</v>
      </c>
      <c r="P1041" t="s">
        <v>48</v>
      </c>
      <c r="Q1041" t="s">
        <v>329</v>
      </c>
      <c r="R1041">
        <v>27</v>
      </c>
      <c r="S1041" t="s">
        <v>2634</v>
      </c>
      <c r="T1041">
        <v>274882</v>
      </c>
      <c r="U1041">
        <v>642877</v>
      </c>
      <c r="W1041">
        <v>0</v>
      </c>
      <c r="X1041" t="s">
        <v>2585</v>
      </c>
      <c r="Y1041">
        <v>0</v>
      </c>
      <c r="AA1041" t="s">
        <v>2594</v>
      </c>
      <c r="AB1041" t="s">
        <v>2606</v>
      </c>
      <c r="AC1041" t="s">
        <v>2588</v>
      </c>
      <c r="AG1041" t="s">
        <v>2685</v>
      </c>
      <c r="AJ1041" t="s">
        <v>6361</v>
      </c>
      <c r="AK1041" t="s">
        <v>2590</v>
      </c>
      <c r="AL1041" t="s">
        <v>2733</v>
      </c>
    </row>
    <row r="1042" spans="1:38" hidden="1">
      <c r="A1042" t="s">
        <v>6362</v>
      </c>
      <c r="C1042" t="s">
        <v>2598</v>
      </c>
      <c r="D1042" s="6">
        <v>45057.200324074074</v>
      </c>
      <c r="E1042" t="s">
        <v>6363</v>
      </c>
      <c r="F1042" t="s">
        <v>6364</v>
      </c>
      <c r="G1042" t="s">
        <v>54</v>
      </c>
      <c r="H1042" t="s">
        <v>402</v>
      </c>
      <c r="I1042">
        <v>0</v>
      </c>
      <c r="J1042">
        <v>1</v>
      </c>
      <c r="K1042" s="6">
        <v>45056</v>
      </c>
      <c r="L1042" t="s">
        <v>2630</v>
      </c>
      <c r="M1042">
        <v>182356</v>
      </c>
      <c r="N1042">
        <v>1</v>
      </c>
      <c r="O1042">
        <v>6793685</v>
      </c>
      <c r="P1042" t="s">
        <v>48</v>
      </c>
      <c r="Q1042" t="s">
        <v>329</v>
      </c>
      <c r="R1042">
        <v>27</v>
      </c>
      <c r="S1042" t="s">
        <v>2634</v>
      </c>
      <c r="T1042">
        <v>152112</v>
      </c>
      <c r="U1042">
        <v>642877</v>
      </c>
      <c r="W1042">
        <v>0</v>
      </c>
      <c r="X1042" t="s">
        <v>2585</v>
      </c>
      <c r="Y1042">
        <v>0</v>
      </c>
      <c r="AA1042" t="s">
        <v>2594</v>
      </c>
      <c r="AB1042" t="s">
        <v>2595</v>
      </c>
      <c r="AC1042" t="s">
        <v>2588</v>
      </c>
      <c r="AG1042" t="s">
        <v>2685</v>
      </c>
      <c r="AJ1042" t="s">
        <v>6064</v>
      </c>
      <c r="AK1042" t="s">
        <v>2590</v>
      </c>
      <c r="AL1042" t="s">
        <v>2733</v>
      </c>
    </row>
    <row r="1043" spans="1:38" hidden="1">
      <c r="A1043" t="s">
        <v>6365</v>
      </c>
      <c r="C1043" t="s">
        <v>2627</v>
      </c>
      <c r="D1043" s="6">
        <v>45057.200358796297</v>
      </c>
      <c r="E1043" t="s">
        <v>6366</v>
      </c>
      <c r="F1043" t="s">
        <v>6367</v>
      </c>
      <c r="G1043" t="s">
        <v>2629</v>
      </c>
      <c r="H1043" t="s">
        <v>2840</v>
      </c>
      <c r="I1043">
        <v>0</v>
      </c>
      <c r="J1043">
        <v>0</v>
      </c>
      <c r="K1043" s="6">
        <v>45056.360173611109</v>
      </c>
      <c r="L1043" t="s">
        <v>2630</v>
      </c>
      <c r="M1043">
        <v>6332</v>
      </c>
      <c r="N1043">
        <v>1</v>
      </c>
      <c r="O1043">
        <v>2996500</v>
      </c>
      <c r="P1043" t="s">
        <v>48</v>
      </c>
      <c r="Q1043" t="s">
        <v>329</v>
      </c>
      <c r="R1043">
        <v>607</v>
      </c>
      <c r="S1043" t="s">
        <v>2634</v>
      </c>
      <c r="T1043">
        <v>126544</v>
      </c>
      <c r="U1043">
        <v>568666</v>
      </c>
      <c r="W1043">
        <v>0</v>
      </c>
      <c r="X1043" t="s">
        <v>2632</v>
      </c>
      <c r="Y1043">
        <v>45092.360173611109</v>
      </c>
      <c r="AA1043" t="s">
        <v>2594</v>
      </c>
      <c r="AB1043" t="s">
        <v>2587</v>
      </c>
      <c r="AC1043" t="s">
        <v>2588</v>
      </c>
      <c r="AG1043" t="s">
        <v>2685</v>
      </c>
      <c r="AJ1043" t="s">
        <v>5780</v>
      </c>
      <c r="AK1043" t="s">
        <v>453</v>
      </c>
      <c r="AL1043" t="s">
        <v>2733</v>
      </c>
    </row>
    <row r="1044" spans="1:38" hidden="1">
      <c r="A1044" t="s">
        <v>6368</v>
      </c>
      <c r="C1044" t="s">
        <v>2598</v>
      </c>
      <c r="D1044" s="6">
        <v>45065.174189814818</v>
      </c>
      <c r="E1044" t="s">
        <v>6369</v>
      </c>
      <c r="F1044" t="s">
        <v>6370</v>
      </c>
      <c r="G1044" t="s">
        <v>54</v>
      </c>
      <c r="H1044" t="s">
        <v>137</v>
      </c>
      <c r="I1044">
        <v>0</v>
      </c>
      <c r="J1044">
        <v>0</v>
      </c>
      <c r="K1044" s="6">
        <v>45064.000567129631</v>
      </c>
      <c r="L1044" t="s">
        <v>2630</v>
      </c>
      <c r="M1044">
        <v>267136</v>
      </c>
      <c r="N1044">
        <v>1</v>
      </c>
      <c r="O1044">
        <v>9952153</v>
      </c>
      <c r="P1044" t="s">
        <v>48</v>
      </c>
      <c r="Q1044" t="s">
        <v>329</v>
      </c>
      <c r="R1044">
        <v>1106</v>
      </c>
      <c r="S1044" t="s">
        <v>2634</v>
      </c>
      <c r="T1044">
        <v>48724</v>
      </c>
      <c r="U1044">
        <v>642877</v>
      </c>
      <c r="W1044">
        <v>0</v>
      </c>
      <c r="X1044" t="s">
        <v>2585</v>
      </c>
      <c r="Y1044">
        <v>0</v>
      </c>
      <c r="AA1044" t="s">
        <v>2594</v>
      </c>
      <c r="AB1044" t="s">
        <v>2595</v>
      </c>
      <c r="AC1044" t="s">
        <v>2607</v>
      </c>
      <c r="AG1044" t="s">
        <v>2685</v>
      </c>
      <c r="AH1044" t="s">
        <v>288</v>
      </c>
      <c r="AJ1044" t="s">
        <v>6371</v>
      </c>
      <c r="AK1044" t="s">
        <v>2590</v>
      </c>
      <c r="AL1044" t="s">
        <v>2733</v>
      </c>
    </row>
    <row r="1045" spans="1:38" hidden="1">
      <c r="A1045" t="s">
        <v>6372</v>
      </c>
      <c r="C1045" t="s">
        <v>2598</v>
      </c>
      <c r="D1045" s="6">
        <v>45057.200335648151</v>
      </c>
      <c r="E1045" t="s">
        <v>6373</v>
      </c>
      <c r="F1045" t="s">
        <v>6374</v>
      </c>
      <c r="G1045" t="s">
        <v>54</v>
      </c>
      <c r="H1045" t="s">
        <v>612</v>
      </c>
      <c r="I1045">
        <v>0</v>
      </c>
      <c r="J1045">
        <v>0</v>
      </c>
      <c r="K1045" s="6">
        <v>45056.543587962966</v>
      </c>
      <c r="L1045" t="s">
        <v>2630</v>
      </c>
      <c r="M1045">
        <v>197006</v>
      </c>
      <c r="N1045">
        <v>1</v>
      </c>
      <c r="O1045">
        <v>7339450</v>
      </c>
      <c r="P1045" t="s">
        <v>48</v>
      </c>
      <c r="Q1045" t="s">
        <v>329</v>
      </c>
      <c r="R1045">
        <v>1106</v>
      </c>
      <c r="S1045" t="s">
        <v>2634</v>
      </c>
      <c r="T1045">
        <v>61654</v>
      </c>
      <c r="U1045">
        <v>642877</v>
      </c>
      <c r="W1045">
        <v>0</v>
      </c>
      <c r="X1045" t="s">
        <v>2585</v>
      </c>
      <c r="Y1045">
        <v>0</v>
      </c>
      <c r="AA1045" t="s">
        <v>2594</v>
      </c>
      <c r="AB1045" t="s">
        <v>2595</v>
      </c>
      <c r="AC1045" t="s">
        <v>2588</v>
      </c>
      <c r="AG1045" t="s">
        <v>2685</v>
      </c>
      <c r="AJ1045" t="s">
        <v>6375</v>
      </c>
      <c r="AK1045" t="s">
        <v>2590</v>
      </c>
      <c r="AL1045" t="s">
        <v>2733</v>
      </c>
    </row>
    <row r="1046" spans="1:38" hidden="1">
      <c r="A1046" t="s">
        <v>6376</v>
      </c>
      <c r="C1046" t="s">
        <v>2598</v>
      </c>
      <c r="D1046" s="6">
        <v>45057.20034722222</v>
      </c>
      <c r="E1046" t="s">
        <v>6377</v>
      </c>
      <c r="F1046" t="s">
        <v>6378</v>
      </c>
      <c r="G1046" t="s">
        <v>54</v>
      </c>
      <c r="H1046" t="s">
        <v>428</v>
      </c>
      <c r="I1046">
        <v>0</v>
      </c>
      <c r="J1046">
        <v>0</v>
      </c>
      <c r="K1046" s="6">
        <v>45056.663854166669</v>
      </c>
      <c r="L1046" t="s">
        <v>5751</v>
      </c>
      <c r="M1046">
        <v>41890</v>
      </c>
      <c r="N1046">
        <v>1</v>
      </c>
      <c r="O1046">
        <v>1560624</v>
      </c>
      <c r="P1046" t="s">
        <v>48</v>
      </c>
      <c r="Q1046" t="s">
        <v>329</v>
      </c>
      <c r="R1046">
        <v>1106</v>
      </c>
      <c r="S1046" t="s">
        <v>5752</v>
      </c>
      <c r="T1046">
        <v>56352</v>
      </c>
      <c r="U1046">
        <v>642877</v>
      </c>
      <c r="W1046">
        <v>0</v>
      </c>
      <c r="X1046" t="s">
        <v>2585</v>
      </c>
      <c r="Y1046">
        <v>0</v>
      </c>
      <c r="AA1046" t="s">
        <v>2594</v>
      </c>
      <c r="AB1046" t="s">
        <v>2595</v>
      </c>
      <c r="AC1046" t="s">
        <v>2588</v>
      </c>
      <c r="AG1046" t="s">
        <v>2685</v>
      </c>
      <c r="AJ1046" t="s">
        <v>6379</v>
      </c>
      <c r="AK1046" t="s">
        <v>2590</v>
      </c>
      <c r="AL1046" t="s">
        <v>2733</v>
      </c>
    </row>
    <row r="1047" spans="1:38" hidden="1">
      <c r="A1047" t="s">
        <v>6380</v>
      </c>
      <c r="C1047" t="s">
        <v>2598</v>
      </c>
      <c r="D1047" s="6">
        <v>45064.228518518517</v>
      </c>
      <c r="E1047" t="s">
        <v>6381</v>
      </c>
      <c r="F1047" t="s">
        <v>6382</v>
      </c>
      <c r="G1047" t="s">
        <v>54</v>
      </c>
      <c r="H1047" t="s">
        <v>379</v>
      </c>
      <c r="I1047">
        <v>0</v>
      </c>
      <c r="J1047">
        <v>0</v>
      </c>
      <c r="K1047" s="6">
        <v>45064.016145833331</v>
      </c>
      <c r="L1047" t="s">
        <v>3232</v>
      </c>
      <c r="M1047">
        <v>126966</v>
      </c>
      <c r="N1047">
        <v>1</v>
      </c>
      <c r="O1047">
        <v>4730139</v>
      </c>
      <c r="P1047" t="s">
        <v>48</v>
      </c>
      <c r="Q1047" t="s">
        <v>329</v>
      </c>
      <c r="R1047">
        <v>1106</v>
      </c>
      <c r="S1047" t="s">
        <v>6383</v>
      </c>
      <c r="T1047">
        <v>71657</v>
      </c>
      <c r="U1047">
        <v>642877</v>
      </c>
      <c r="W1047">
        <v>0</v>
      </c>
      <c r="X1047" t="s">
        <v>2585</v>
      </c>
      <c r="Y1047">
        <v>0</v>
      </c>
      <c r="AA1047" t="s">
        <v>2594</v>
      </c>
      <c r="AB1047" t="s">
        <v>2595</v>
      </c>
      <c r="AC1047" t="s">
        <v>2607</v>
      </c>
      <c r="AG1047" t="s">
        <v>2685</v>
      </c>
      <c r="AH1047" t="s">
        <v>288</v>
      </c>
      <c r="AJ1047" t="s">
        <v>6371</v>
      </c>
      <c r="AK1047" t="s">
        <v>2590</v>
      </c>
      <c r="AL1047" t="s">
        <v>2733</v>
      </c>
    </row>
    <row r="1048" spans="1:38" hidden="1">
      <c r="A1048" t="s">
        <v>6384</v>
      </c>
      <c r="C1048" t="s">
        <v>2598</v>
      </c>
      <c r="D1048" s="6">
        <v>45059.165636574071</v>
      </c>
      <c r="E1048" t="s">
        <v>6385</v>
      </c>
      <c r="F1048" t="s">
        <v>6386</v>
      </c>
      <c r="G1048" t="s">
        <v>54</v>
      </c>
      <c r="H1048" t="s">
        <v>1106</v>
      </c>
      <c r="I1048">
        <v>0</v>
      </c>
      <c r="J1048">
        <v>0</v>
      </c>
      <c r="K1048" s="6">
        <v>45058.208668981482</v>
      </c>
      <c r="L1048" t="s">
        <v>2630</v>
      </c>
      <c r="M1048">
        <v>28118</v>
      </c>
      <c r="N1048">
        <v>1</v>
      </c>
      <c r="O1048">
        <v>1047542</v>
      </c>
      <c r="P1048" t="s">
        <v>48</v>
      </c>
      <c r="Q1048" t="s">
        <v>329</v>
      </c>
      <c r="R1048">
        <v>385</v>
      </c>
      <c r="S1048" t="s">
        <v>2634</v>
      </c>
      <c r="T1048">
        <v>123903</v>
      </c>
      <c r="U1048">
        <v>642877</v>
      </c>
      <c r="W1048">
        <v>0</v>
      </c>
      <c r="X1048" t="s">
        <v>2585</v>
      </c>
      <c r="Y1048">
        <v>0</v>
      </c>
      <c r="AA1048" t="s">
        <v>2594</v>
      </c>
      <c r="AB1048" t="s">
        <v>2606</v>
      </c>
      <c r="AC1048" t="s">
        <v>2588</v>
      </c>
      <c r="AG1048" t="s">
        <v>2685</v>
      </c>
      <c r="AJ1048" t="s">
        <v>6054</v>
      </c>
      <c r="AK1048" t="s">
        <v>2590</v>
      </c>
      <c r="AL1048" t="s">
        <v>2733</v>
      </c>
    </row>
    <row r="1049" spans="1:38" hidden="1">
      <c r="A1049" t="s">
        <v>6387</v>
      </c>
      <c r="C1049" t="s">
        <v>2598</v>
      </c>
      <c r="D1049" s="6">
        <v>45059.165648148148</v>
      </c>
      <c r="E1049" t="s">
        <v>6388</v>
      </c>
      <c r="F1049" t="s">
        <v>4759</v>
      </c>
      <c r="G1049" t="s">
        <v>54</v>
      </c>
      <c r="H1049" t="s">
        <v>137</v>
      </c>
      <c r="I1049">
        <v>0</v>
      </c>
      <c r="J1049">
        <v>0</v>
      </c>
      <c r="K1049" s="6">
        <v>45058.377442129633</v>
      </c>
      <c r="L1049" t="s">
        <v>6389</v>
      </c>
      <c r="M1049">
        <v>267136</v>
      </c>
      <c r="N1049">
        <v>1</v>
      </c>
      <c r="O1049">
        <v>9952153</v>
      </c>
      <c r="P1049" t="s">
        <v>48</v>
      </c>
      <c r="Q1049" t="s">
        <v>329</v>
      </c>
      <c r="R1049">
        <v>1106</v>
      </c>
      <c r="S1049" t="s">
        <v>6390</v>
      </c>
      <c r="T1049">
        <v>48724</v>
      </c>
      <c r="U1049">
        <v>642877</v>
      </c>
      <c r="W1049">
        <v>0</v>
      </c>
      <c r="X1049" t="s">
        <v>2585</v>
      </c>
      <c r="Y1049">
        <v>0</v>
      </c>
      <c r="AA1049" t="s">
        <v>2594</v>
      </c>
      <c r="AB1049" t="s">
        <v>2595</v>
      </c>
      <c r="AC1049" t="s">
        <v>2588</v>
      </c>
      <c r="AG1049" t="s">
        <v>2685</v>
      </c>
      <c r="AJ1049" t="s">
        <v>5712</v>
      </c>
      <c r="AK1049" t="s">
        <v>2590</v>
      </c>
      <c r="AL1049" t="s">
        <v>2733</v>
      </c>
    </row>
    <row r="1050" spans="1:38" hidden="1">
      <c r="A1050" t="s">
        <v>6391</v>
      </c>
      <c r="C1050" t="s">
        <v>2641</v>
      </c>
      <c r="D1050" s="6">
        <v>45059.165682870371</v>
      </c>
      <c r="E1050" t="s">
        <v>6392</v>
      </c>
      <c r="F1050" t="s">
        <v>6393</v>
      </c>
      <c r="G1050" t="s">
        <v>252</v>
      </c>
      <c r="H1050" t="s">
        <v>250</v>
      </c>
      <c r="I1050">
        <v>0</v>
      </c>
      <c r="J1050">
        <v>214</v>
      </c>
      <c r="K1050" s="6">
        <v>45059</v>
      </c>
      <c r="L1050" t="s">
        <v>6394</v>
      </c>
      <c r="M1050">
        <v>1423.73</v>
      </c>
      <c r="N1050">
        <v>301</v>
      </c>
      <c r="O1050">
        <v>123697</v>
      </c>
      <c r="P1050" t="s">
        <v>48</v>
      </c>
      <c r="Q1050" t="s">
        <v>329</v>
      </c>
      <c r="R1050">
        <v>27</v>
      </c>
      <c r="S1050" t="s">
        <v>6395</v>
      </c>
      <c r="T1050">
        <v>108122</v>
      </c>
      <c r="U1050">
        <v>642888</v>
      </c>
      <c r="W1050">
        <v>0</v>
      </c>
      <c r="X1050" t="s">
        <v>2585</v>
      </c>
      <c r="Y1050">
        <v>0</v>
      </c>
      <c r="AA1050" t="s">
        <v>2594</v>
      </c>
      <c r="AB1050" t="s">
        <v>2606</v>
      </c>
      <c r="AC1050" t="s">
        <v>2588</v>
      </c>
      <c r="AG1050" t="s">
        <v>2685</v>
      </c>
      <c r="AJ1050" t="s">
        <v>6396</v>
      </c>
      <c r="AK1050" t="s">
        <v>2647</v>
      </c>
      <c r="AL1050" t="s">
        <v>2733</v>
      </c>
    </row>
    <row r="1051" spans="1:38" hidden="1">
      <c r="A1051" t="s">
        <v>6397</v>
      </c>
      <c r="C1051" t="s">
        <v>2641</v>
      </c>
      <c r="D1051" s="6">
        <v>45059.165671296294</v>
      </c>
      <c r="E1051" t="s">
        <v>6398</v>
      </c>
      <c r="F1051" t="s">
        <v>6399</v>
      </c>
      <c r="G1051" t="s">
        <v>252</v>
      </c>
      <c r="H1051" t="s">
        <v>250</v>
      </c>
      <c r="I1051">
        <v>0</v>
      </c>
      <c r="J1051">
        <v>241</v>
      </c>
      <c r="K1051" s="6">
        <v>45059</v>
      </c>
      <c r="L1051" t="s">
        <v>2630</v>
      </c>
      <c r="M1051">
        <v>6640.92</v>
      </c>
      <c r="N1051">
        <v>1404</v>
      </c>
      <c r="O1051">
        <v>123697</v>
      </c>
      <c r="P1051" t="s">
        <v>48</v>
      </c>
      <c r="Q1051" t="s">
        <v>329</v>
      </c>
      <c r="R1051">
        <v>27</v>
      </c>
      <c r="S1051" t="s">
        <v>2634</v>
      </c>
      <c r="T1051">
        <v>108122</v>
      </c>
      <c r="U1051">
        <v>642888</v>
      </c>
      <c r="W1051">
        <v>0</v>
      </c>
      <c r="X1051" t="s">
        <v>2585</v>
      </c>
      <c r="Y1051">
        <v>0</v>
      </c>
      <c r="AA1051" t="s">
        <v>2594</v>
      </c>
      <c r="AB1051" t="s">
        <v>2606</v>
      </c>
      <c r="AC1051" t="s">
        <v>2588</v>
      </c>
      <c r="AG1051" t="s">
        <v>2685</v>
      </c>
      <c r="AJ1051" t="s">
        <v>6400</v>
      </c>
      <c r="AK1051" t="s">
        <v>2647</v>
      </c>
      <c r="AL1051" t="s">
        <v>2733</v>
      </c>
    </row>
    <row r="1052" spans="1:38" hidden="1">
      <c r="A1052" t="s">
        <v>6401</v>
      </c>
      <c r="C1052" t="s">
        <v>2709</v>
      </c>
      <c r="D1052" s="6">
        <v>45059.165625000001</v>
      </c>
      <c r="E1052" t="s">
        <v>6402</v>
      </c>
      <c r="F1052" t="s">
        <v>6386</v>
      </c>
      <c r="G1052" t="s">
        <v>122</v>
      </c>
      <c r="H1052" t="s">
        <v>4165</v>
      </c>
      <c r="I1052">
        <v>0</v>
      </c>
      <c r="J1052">
        <v>18</v>
      </c>
      <c r="K1052" s="6">
        <v>45059</v>
      </c>
      <c r="L1052" t="s">
        <v>6403</v>
      </c>
      <c r="M1052">
        <v>245034.22</v>
      </c>
      <c r="N1052">
        <v>3494</v>
      </c>
      <c r="O1052">
        <v>121490</v>
      </c>
      <c r="P1052" t="s">
        <v>48</v>
      </c>
      <c r="Q1052" t="s">
        <v>329</v>
      </c>
      <c r="R1052">
        <v>27</v>
      </c>
      <c r="S1052" t="s">
        <v>6404</v>
      </c>
      <c r="T1052">
        <v>121723</v>
      </c>
      <c r="U1052">
        <v>642876</v>
      </c>
      <c r="W1052">
        <v>0</v>
      </c>
      <c r="X1052" t="s">
        <v>2585</v>
      </c>
      <c r="Y1052">
        <v>0</v>
      </c>
      <c r="AA1052" t="s">
        <v>2594</v>
      </c>
      <c r="AB1052" t="s">
        <v>2606</v>
      </c>
      <c r="AC1052" t="s">
        <v>2588</v>
      </c>
      <c r="AG1052" t="s">
        <v>2685</v>
      </c>
      <c r="AJ1052" t="s">
        <v>6054</v>
      </c>
      <c r="AK1052" t="s">
        <v>122</v>
      </c>
      <c r="AL1052" t="s">
        <v>2733</v>
      </c>
    </row>
    <row r="1053" spans="1:38" hidden="1">
      <c r="A1053" t="s">
        <v>6405</v>
      </c>
      <c r="C1053" t="s">
        <v>2709</v>
      </c>
      <c r="D1053" s="6">
        <v>45060.131469907406</v>
      </c>
      <c r="E1053" t="s">
        <v>6406</v>
      </c>
      <c r="F1053" t="s">
        <v>6407</v>
      </c>
      <c r="G1053" t="s">
        <v>122</v>
      </c>
      <c r="H1053" t="s">
        <v>2233</v>
      </c>
      <c r="I1053">
        <v>0</v>
      </c>
      <c r="J1053">
        <v>52</v>
      </c>
      <c r="K1053" s="6">
        <v>45060</v>
      </c>
      <c r="L1053" t="s">
        <v>6408</v>
      </c>
      <c r="M1053">
        <v>17497.150000000001</v>
      </c>
      <c r="N1053">
        <v>1097</v>
      </c>
      <c r="O1053">
        <v>136656</v>
      </c>
      <c r="P1053" t="s">
        <v>48</v>
      </c>
      <c r="Q1053" t="s">
        <v>329</v>
      </c>
      <c r="R1053">
        <v>27</v>
      </c>
      <c r="S1053" t="s">
        <v>6409</v>
      </c>
      <c r="T1053">
        <v>121687</v>
      </c>
      <c r="U1053">
        <v>642876</v>
      </c>
      <c r="W1053">
        <v>0</v>
      </c>
      <c r="X1053" t="s">
        <v>2585</v>
      </c>
      <c r="Y1053">
        <v>0</v>
      </c>
      <c r="AA1053" t="s">
        <v>2594</v>
      </c>
      <c r="AB1053" t="s">
        <v>2606</v>
      </c>
      <c r="AC1053" t="s">
        <v>2588</v>
      </c>
      <c r="AG1053" t="s">
        <v>2685</v>
      </c>
      <c r="AJ1053" t="s">
        <v>6410</v>
      </c>
      <c r="AK1053" t="s">
        <v>122</v>
      </c>
      <c r="AL1053" t="s">
        <v>2733</v>
      </c>
    </row>
    <row r="1054" spans="1:38" hidden="1">
      <c r="A1054" t="s">
        <v>6411</v>
      </c>
      <c r="C1054" t="s">
        <v>2709</v>
      </c>
      <c r="D1054" s="6">
        <v>45060.131493055553</v>
      </c>
      <c r="E1054" t="s">
        <v>6412</v>
      </c>
      <c r="F1054" t="s">
        <v>6413</v>
      </c>
      <c r="G1054" t="s">
        <v>122</v>
      </c>
      <c r="H1054" t="s">
        <v>283</v>
      </c>
      <c r="I1054">
        <v>0</v>
      </c>
      <c r="J1054">
        <v>56</v>
      </c>
      <c r="K1054" s="6">
        <v>45060</v>
      </c>
      <c r="L1054" t="s">
        <v>4097</v>
      </c>
      <c r="M1054">
        <v>62717.55</v>
      </c>
      <c r="N1054">
        <v>1715</v>
      </c>
      <c r="O1054">
        <v>748965</v>
      </c>
      <c r="P1054" t="s">
        <v>48</v>
      </c>
      <c r="Q1054" t="s">
        <v>329</v>
      </c>
      <c r="R1054">
        <v>27</v>
      </c>
      <c r="S1054" t="s">
        <v>4098</v>
      </c>
      <c r="T1054">
        <v>121494</v>
      </c>
      <c r="U1054">
        <v>642876</v>
      </c>
      <c r="W1054">
        <v>0</v>
      </c>
      <c r="X1054" t="s">
        <v>2585</v>
      </c>
      <c r="Y1054">
        <v>0</v>
      </c>
      <c r="AA1054" t="s">
        <v>2594</v>
      </c>
      <c r="AB1054" t="s">
        <v>2595</v>
      </c>
      <c r="AC1054" t="s">
        <v>2588</v>
      </c>
      <c r="AG1054" t="s">
        <v>2685</v>
      </c>
      <c r="AJ1054" t="s">
        <v>6414</v>
      </c>
      <c r="AK1054" t="s">
        <v>122</v>
      </c>
      <c r="AL1054" t="s">
        <v>2733</v>
      </c>
    </row>
    <row r="1055" spans="1:38" hidden="1">
      <c r="A1055" t="s">
        <v>6415</v>
      </c>
      <c r="C1055" t="s">
        <v>2709</v>
      </c>
      <c r="D1055" s="6">
        <v>45061.132245370369</v>
      </c>
      <c r="E1055" t="s">
        <v>6412</v>
      </c>
      <c r="F1055" t="s">
        <v>6413</v>
      </c>
      <c r="G1055" t="s">
        <v>122</v>
      </c>
      <c r="H1055" t="s">
        <v>2746</v>
      </c>
      <c r="I1055">
        <v>0</v>
      </c>
      <c r="J1055">
        <v>56</v>
      </c>
      <c r="K1055" s="6">
        <v>45060</v>
      </c>
      <c r="L1055" t="s">
        <v>4097</v>
      </c>
      <c r="M1055">
        <v>62717.55</v>
      </c>
      <c r="N1055">
        <v>1715</v>
      </c>
      <c r="O1055">
        <v>57778</v>
      </c>
      <c r="P1055" t="s">
        <v>48</v>
      </c>
      <c r="Q1055" t="s">
        <v>329</v>
      </c>
      <c r="R1055">
        <v>27</v>
      </c>
      <c r="S1055" t="s">
        <v>4098</v>
      </c>
      <c r="T1055">
        <v>122328</v>
      </c>
      <c r="U1055">
        <v>642876</v>
      </c>
      <c r="W1055">
        <v>0</v>
      </c>
      <c r="X1055" t="s">
        <v>2585</v>
      </c>
      <c r="Y1055">
        <v>0</v>
      </c>
      <c r="AA1055" t="s">
        <v>2594</v>
      </c>
      <c r="AB1055" t="s">
        <v>2595</v>
      </c>
      <c r="AC1055" t="s">
        <v>2588</v>
      </c>
      <c r="AG1055" t="s">
        <v>2685</v>
      </c>
      <c r="AJ1055" t="s">
        <v>6414</v>
      </c>
      <c r="AK1055" t="s">
        <v>122</v>
      </c>
      <c r="AL1055" t="s">
        <v>2733</v>
      </c>
    </row>
    <row r="1056" spans="1:38" hidden="1">
      <c r="A1056" t="s">
        <v>6416</v>
      </c>
      <c r="C1056" t="s">
        <v>2709</v>
      </c>
      <c r="D1056" s="6">
        <v>45060.131516203706</v>
      </c>
      <c r="E1056" t="s">
        <v>6417</v>
      </c>
      <c r="F1056" t="s">
        <v>6418</v>
      </c>
      <c r="G1056" t="s">
        <v>122</v>
      </c>
      <c r="H1056" t="s">
        <v>1369</v>
      </c>
      <c r="I1056">
        <v>0</v>
      </c>
      <c r="J1056">
        <v>25</v>
      </c>
      <c r="K1056" s="6">
        <v>45060</v>
      </c>
      <c r="L1056" t="s">
        <v>6419</v>
      </c>
      <c r="M1056">
        <v>351351</v>
      </c>
      <c r="N1056">
        <v>1287</v>
      </c>
      <c r="O1056">
        <v>10175</v>
      </c>
      <c r="P1056" t="s">
        <v>48</v>
      </c>
      <c r="Q1056" t="s">
        <v>329</v>
      </c>
      <c r="R1056">
        <v>27</v>
      </c>
      <c r="S1056" t="s">
        <v>6420</v>
      </c>
      <c r="T1056">
        <v>397651</v>
      </c>
      <c r="U1056">
        <v>642876</v>
      </c>
      <c r="W1056">
        <v>0</v>
      </c>
      <c r="X1056" t="s">
        <v>2585</v>
      </c>
      <c r="Y1056">
        <v>0</v>
      </c>
      <c r="AA1056" t="s">
        <v>2594</v>
      </c>
      <c r="AB1056" t="s">
        <v>2595</v>
      </c>
      <c r="AC1056" t="s">
        <v>2588</v>
      </c>
      <c r="AG1056" t="s">
        <v>2685</v>
      </c>
      <c r="AJ1056" t="s">
        <v>6421</v>
      </c>
      <c r="AK1056" t="s">
        <v>122</v>
      </c>
      <c r="AL1056" t="s">
        <v>2733</v>
      </c>
    </row>
    <row r="1057" spans="1:38" hidden="1">
      <c r="A1057" t="s">
        <v>6422</v>
      </c>
      <c r="C1057" t="s">
        <v>2669</v>
      </c>
      <c r="D1057" s="6">
        <v>45062.144328703704</v>
      </c>
      <c r="E1057" t="s">
        <v>2076</v>
      </c>
      <c r="F1057" t="s">
        <v>6423</v>
      </c>
      <c r="G1057" t="s">
        <v>54</v>
      </c>
      <c r="H1057" t="s">
        <v>310</v>
      </c>
      <c r="I1057">
        <v>0</v>
      </c>
      <c r="J1057">
        <v>0</v>
      </c>
      <c r="K1057" s="6">
        <v>45061.257743055554</v>
      </c>
      <c r="L1057" t="s">
        <v>2630</v>
      </c>
      <c r="M1057">
        <v>1437</v>
      </c>
      <c r="N1057">
        <v>1</v>
      </c>
      <c r="O1057">
        <v>53536</v>
      </c>
      <c r="P1057" t="s">
        <v>48</v>
      </c>
      <c r="Q1057" t="s">
        <v>329</v>
      </c>
      <c r="R1057">
        <v>1106</v>
      </c>
      <c r="S1057" t="s">
        <v>2634</v>
      </c>
      <c r="T1057">
        <v>118951</v>
      </c>
      <c r="U1057">
        <v>642889</v>
      </c>
      <c r="W1057">
        <v>0</v>
      </c>
      <c r="X1057" t="s">
        <v>2585</v>
      </c>
      <c r="Y1057">
        <v>0</v>
      </c>
      <c r="AA1057" t="s">
        <v>2594</v>
      </c>
      <c r="AB1057" t="s">
        <v>2606</v>
      </c>
      <c r="AC1057" t="s">
        <v>2588</v>
      </c>
      <c r="AG1057" t="s">
        <v>2685</v>
      </c>
      <c r="AJ1057" t="s">
        <v>6424</v>
      </c>
      <c r="AK1057" t="s">
        <v>2590</v>
      </c>
      <c r="AL1057" t="s">
        <v>2733</v>
      </c>
    </row>
    <row r="1058" spans="1:38" hidden="1">
      <c r="A1058" t="s">
        <v>6425</v>
      </c>
      <c r="C1058" t="s">
        <v>2598</v>
      </c>
      <c r="D1058" s="6">
        <v>45062.144224537034</v>
      </c>
      <c r="E1058" t="s">
        <v>6426</v>
      </c>
      <c r="F1058" t="s">
        <v>6427</v>
      </c>
      <c r="G1058" t="s">
        <v>54</v>
      </c>
      <c r="H1058" t="s">
        <v>109</v>
      </c>
      <c r="I1058">
        <v>0</v>
      </c>
      <c r="J1058">
        <v>0</v>
      </c>
      <c r="K1058" s="6">
        <v>45061.739027777781</v>
      </c>
      <c r="L1058" t="s">
        <v>6428</v>
      </c>
      <c r="M1058">
        <v>155983</v>
      </c>
      <c r="N1058">
        <v>1</v>
      </c>
      <c r="O1058">
        <v>5811138</v>
      </c>
      <c r="P1058" t="s">
        <v>48</v>
      </c>
      <c r="Q1058" t="s">
        <v>329</v>
      </c>
      <c r="R1058">
        <v>1106</v>
      </c>
      <c r="S1058" t="s">
        <v>6429</v>
      </c>
      <c r="T1058">
        <v>56574</v>
      </c>
      <c r="U1058">
        <v>642877</v>
      </c>
      <c r="W1058">
        <v>0</v>
      </c>
      <c r="X1058" t="s">
        <v>2585</v>
      </c>
      <c r="Y1058">
        <v>0</v>
      </c>
      <c r="AA1058" t="s">
        <v>2594</v>
      </c>
      <c r="AB1058" t="s">
        <v>2606</v>
      </c>
      <c r="AC1058" t="s">
        <v>2588</v>
      </c>
      <c r="AG1058" t="s">
        <v>2685</v>
      </c>
      <c r="AJ1058" t="s">
        <v>6430</v>
      </c>
      <c r="AK1058" t="s">
        <v>2590</v>
      </c>
      <c r="AL1058" t="s">
        <v>2733</v>
      </c>
    </row>
    <row r="1059" spans="1:38" hidden="1">
      <c r="A1059" t="s">
        <v>6431</v>
      </c>
      <c r="C1059" t="s">
        <v>2709</v>
      </c>
      <c r="D1059" s="6">
        <v>45062.144201388888</v>
      </c>
      <c r="E1059" t="s">
        <v>5153</v>
      </c>
      <c r="F1059" t="s">
        <v>6432</v>
      </c>
      <c r="G1059" t="s">
        <v>122</v>
      </c>
      <c r="H1059" t="s">
        <v>3222</v>
      </c>
      <c r="I1059">
        <v>0</v>
      </c>
      <c r="J1059">
        <v>32</v>
      </c>
      <c r="K1059" s="6">
        <v>45062</v>
      </c>
      <c r="L1059" t="s">
        <v>5155</v>
      </c>
      <c r="M1059">
        <v>32655</v>
      </c>
      <c r="N1059">
        <v>525</v>
      </c>
      <c r="O1059">
        <v>1217029</v>
      </c>
      <c r="P1059" t="s">
        <v>48</v>
      </c>
      <c r="Q1059" t="s">
        <v>329</v>
      </c>
      <c r="R1059">
        <v>27</v>
      </c>
      <c r="S1059" t="s">
        <v>5156</v>
      </c>
      <c r="T1059">
        <v>121219</v>
      </c>
      <c r="U1059">
        <v>642876</v>
      </c>
      <c r="W1059">
        <v>0</v>
      </c>
      <c r="X1059" t="s">
        <v>2585</v>
      </c>
      <c r="Y1059">
        <v>0</v>
      </c>
      <c r="AA1059" t="s">
        <v>2594</v>
      </c>
      <c r="AB1059" t="s">
        <v>2595</v>
      </c>
      <c r="AC1059" t="s">
        <v>2588</v>
      </c>
      <c r="AG1059" t="s">
        <v>2685</v>
      </c>
      <c r="AJ1059" t="s">
        <v>6433</v>
      </c>
      <c r="AK1059" t="s">
        <v>122</v>
      </c>
      <c r="AL1059" t="s">
        <v>2733</v>
      </c>
    </row>
    <row r="1060" spans="1:38" hidden="1">
      <c r="A1060" t="s">
        <v>6434</v>
      </c>
      <c r="C1060" t="s">
        <v>2709</v>
      </c>
      <c r="D1060" s="6">
        <v>45062.144212962965</v>
      </c>
      <c r="E1060" t="s">
        <v>6435</v>
      </c>
      <c r="F1060" t="s">
        <v>6436</v>
      </c>
      <c r="G1060" t="s">
        <v>122</v>
      </c>
      <c r="H1060" t="s">
        <v>457</v>
      </c>
      <c r="I1060">
        <v>0</v>
      </c>
      <c r="J1060">
        <v>30</v>
      </c>
      <c r="K1060" s="6">
        <v>45062</v>
      </c>
      <c r="L1060" t="s">
        <v>6437</v>
      </c>
      <c r="M1060">
        <v>52215</v>
      </c>
      <c r="N1060">
        <v>1500</v>
      </c>
      <c r="O1060">
        <v>213897</v>
      </c>
      <c r="P1060" t="s">
        <v>48</v>
      </c>
      <c r="Q1060" t="s">
        <v>329</v>
      </c>
      <c r="R1060">
        <v>27</v>
      </c>
      <c r="S1060" t="s">
        <v>6438</v>
      </c>
      <c r="T1060">
        <v>121441</v>
      </c>
      <c r="U1060">
        <v>642876</v>
      </c>
      <c r="W1060">
        <v>0</v>
      </c>
      <c r="X1060" t="s">
        <v>2585</v>
      </c>
      <c r="Y1060">
        <v>0</v>
      </c>
      <c r="AA1060" t="s">
        <v>2594</v>
      </c>
      <c r="AB1060" t="s">
        <v>2606</v>
      </c>
      <c r="AC1060" t="s">
        <v>2588</v>
      </c>
      <c r="AG1060" t="s">
        <v>2685</v>
      </c>
      <c r="AJ1060" t="s">
        <v>6430</v>
      </c>
      <c r="AK1060" t="s">
        <v>122</v>
      </c>
      <c r="AL1060" t="s">
        <v>2733</v>
      </c>
    </row>
    <row r="1061" spans="1:38" hidden="1">
      <c r="A1061" t="s">
        <v>6439</v>
      </c>
      <c r="C1061" t="s">
        <v>2669</v>
      </c>
      <c r="D1061" s="6">
        <v>45063.213472222225</v>
      </c>
      <c r="E1061" t="s">
        <v>6440</v>
      </c>
      <c r="F1061" t="s">
        <v>6441</v>
      </c>
      <c r="G1061" t="s">
        <v>54</v>
      </c>
      <c r="H1061" t="s">
        <v>999</v>
      </c>
      <c r="I1061">
        <v>0</v>
      </c>
      <c r="J1061">
        <v>0</v>
      </c>
      <c r="K1061" s="6">
        <v>45062.596539351849</v>
      </c>
      <c r="L1061" t="s">
        <v>1000</v>
      </c>
      <c r="M1061">
        <v>297</v>
      </c>
      <c r="N1061">
        <v>1</v>
      </c>
      <c r="O1061">
        <v>4737</v>
      </c>
      <c r="P1061" t="s">
        <v>48</v>
      </c>
      <c r="Q1061" t="s">
        <v>329</v>
      </c>
      <c r="R1061">
        <v>1106</v>
      </c>
      <c r="S1061" t="s">
        <v>2731</v>
      </c>
      <c r="T1061">
        <v>117934</v>
      </c>
      <c r="U1061">
        <v>642889</v>
      </c>
      <c r="W1061">
        <v>0</v>
      </c>
      <c r="X1061" t="s">
        <v>2585</v>
      </c>
      <c r="Y1061">
        <v>0</v>
      </c>
      <c r="AA1061" t="s">
        <v>2594</v>
      </c>
      <c r="AB1061" t="s">
        <v>2650</v>
      </c>
      <c r="AC1061" t="s">
        <v>2588</v>
      </c>
      <c r="AG1061" t="s">
        <v>2685</v>
      </c>
      <c r="AJ1061" t="s">
        <v>6442</v>
      </c>
      <c r="AK1061" t="s">
        <v>2590</v>
      </c>
      <c r="AL1061" t="s">
        <v>2733</v>
      </c>
    </row>
    <row r="1062" spans="1:38" hidden="1">
      <c r="A1062" t="s">
        <v>6443</v>
      </c>
      <c r="C1062" t="s">
        <v>2598</v>
      </c>
      <c r="D1062" s="6">
        <v>45065.174247685187</v>
      </c>
      <c r="E1062" t="s">
        <v>6444</v>
      </c>
      <c r="F1062" t="s">
        <v>6445</v>
      </c>
      <c r="G1062" t="s">
        <v>54</v>
      </c>
      <c r="H1062" t="s">
        <v>145</v>
      </c>
      <c r="I1062">
        <v>0</v>
      </c>
      <c r="J1062">
        <v>0</v>
      </c>
      <c r="K1062" s="6">
        <v>45064.003622685188</v>
      </c>
      <c r="L1062" t="s">
        <v>6446</v>
      </c>
      <c r="M1062">
        <v>261016</v>
      </c>
      <c r="N1062">
        <v>1</v>
      </c>
      <c r="O1062">
        <v>9724171</v>
      </c>
      <c r="P1062" t="s">
        <v>48</v>
      </c>
      <c r="Q1062" t="s">
        <v>329</v>
      </c>
      <c r="R1062">
        <v>1106</v>
      </c>
      <c r="S1062" t="s">
        <v>6447</v>
      </c>
      <c r="T1062">
        <v>41220</v>
      </c>
      <c r="U1062">
        <v>642877</v>
      </c>
      <c r="W1062">
        <v>0</v>
      </c>
      <c r="X1062" t="s">
        <v>2585</v>
      </c>
      <c r="Y1062">
        <v>0</v>
      </c>
      <c r="AA1062" t="s">
        <v>2594</v>
      </c>
      <c r="AB1062" t="s">
        <v>2606</v>
      </c>
      <c r="AC1062" t="s">
        <v>2588</v>
      </c>
      <c r="AG1062" t="s">
        <v>2685</v>
      </c>
      <c r="AJ1062" t="s">
        <v>6371</v>
      </c>
      <c r="AK1062" t="s">
        <v>2590</v>
      </c>
      <c r="AL1062" t="s">
        <v>2733</v>
      </c>
    </row>
    <row r="1063" spans="1:38" hidden="1">
      <c r="A1063" t="s">
        <v>6448</v>
      </c>
      <c r="C1063" t="s">
        <v>2598</v>
      </c>
      <c r="D1063" s="6">
        <v>45065.174270833333</v>
      </c>
      <c r="E1063" t="s">
        <v>6449</v>
      </c>
      <c r="F1063" t="s">
        <v>6450</v>
      </c>
      <c r="G1063" t="s">
        <v>54</v>
      </c>
      <c r="H1063" t="s">
        <v>896</v>
      </c>
      <c r="I1063">
        <v>0</v>
      </c>
      <c r="J1063">
        <v>0</v>
      </c>
      <c r="K1063" s="6">
        <v>45064.291898148149</v>
      </c>
      <c r="L1063" t="s">
        <v>6451</v>
      </c>
      <c r="M1063">
        <v>20536</v>
      </c>
      <c r="N1063">
        <v>1</v>
      </c>
      <c r="O1063">
        <v>765085</v>
      </c>
      <c r="P1063" t="s">
        <v>48</v>
      </c>
      <c r="Q1063" t="s">
        <v>329</v>
      </c>
      <c r="R1063">
        <v>1106</v>
      </c>
      <c r="S1063" t="s">
        <v>6452</v>
      </c>
      <c r="T1063">
        <v>56480</v>
      </c>
      <c r="U1063">
        <v>642877</v>
      </c>
      <c r="W1063">
        <v>0</v>
      </c>
      <c r="X1063" t="s">
        <v>2585</v>
      </c>
      <c r="Y1063">
        <v>0</v>
      </c>
      <c r="AA1063" t="s">
        <v>2594</v>
      </c>
      <c r="AB1063" t="s">
        <v>2595</v>
      </c>
      <c r="AC1063" t="s">
        <v>2588</v>
      </c>
      <c r="AG1063" t="s">
        <v>2685</v>
      </c>
      <c r="AJ1063" t="s">
        <v>6371</v>
      </c>
      <c r="AK1063" t="s">
        <v>2590</v>
      </c>
      <c r="AL1063" t="s">
        <v>2733</v>
      </c>
    </row>
    <row r="1064" spans="1:38" hidden="1">
      <c r="A1064" t="s">
        <v>6453</v>
      </c>
      <c r="C1064" t="s">
        <v>2669</v>
      </c>
      <c r="D1064" s="6">
        <v>45065.174340277779</v>
      </c>
      <c r="E1064" t="s">
        <v>6454</v>
      </c>
      <c r="F1064" t="s">
        <v>6455</v>
      </c>
      <c r="G1064" t="s">
        <v>54</v>
      </c>
      <c r="H1064" t="s">
        <v>198</v>
      </c>
      <c r="I1064">
        <v>0</v>
      </c>
      <c r="J1064">
        <v>0</v>
      </c>
      <c r="K1064" s="6">
        <v>45064.614166666666</v>
      </c>
      <c r="L1064" t="s">
        <v>2630</v>
      </c>
      <c r="M1064">
        <v>1234</v>
      </c>
      <c r="N1064">
        <v>1</v>
      </c>
      <c r="O1064">
        <v>45966</v>
      </c>
      <c r="P1064" t="s">
        <v>48</v>
      </c>
      <c r="Q1064" t="s">
        <v>329</v>
      </c>
      <c r="R1064">
        <v>1106</v>
      </c>
      <c r="S1064" t="s">
        <v>2634</v>
      </c>
      <c r="T1064">
        <v>56634</v>
      </c>
      <c r="U1064">
        <v>642889</v>
      </c>
      <c r="W1064">
        <v>0</v>
      </c>
      <c r="X1064" t="s">
        <v>2585</v>
      </c>
      <c r="Y1064">
        <v>0</v>
      </c>
      <c r="AA1064" t="s">
        <v>2594</v>
      </c>
      <c r="AB1064" t="s">
        <v>2606</v>
      </c>
      <c r="AC1064" t="s">
        <v>2588</v>
      </c>
      <c r="AG1064" t="s">
        <v>2685</v>
      </c>
      <c r="AJ1064" t="s">
        <v>6456</v>
      </c>
      <c r="AK1064" t="s">
        <v>2590</v>
      </c>
      <c r="AL1064" t="s">
        <v>2733</v>
      </c>
    </row>
    <row r="1065" spans="1:38" hidden="1">
      <c r="A1065" t="s">
        <v>6457</v>
      </c>
      <c r="C1065" t="s">
        <v>2709</v>
      </c>
      <c r="D1065" s="6">
        <v>45065.174143518518</v>
      </c>
      <c r="E1065" t="s">
        <v>6458</v>
      </c>
      <c r="F1065" t="s">
        <v>6459</v>
      </c>
      <c r="G1065" t="s">
        <v>122</v>
      </c>
      <c r="H1065" t="s">
        <v>457</v>
      </c>
      <c r="I1065">
        <v>0</v>
      </c>
      <c r="J1065">
        <v>17</v>
      </c>
      <c r="K1065" s="6">
        <v>45065</v>
      </c>
      <c r="L1065" t="s">
        <v>3157</v>
      </c>
      <c r="M1065">
        <v>2158.2199999999998</v>
      </c>
      <c r="N1065">
        <v>62</v>
      </c>
      <c r="O1065">
        <v>213897</v>
      </c>
      <c r="P1065" t="s">
        <v>48</v>
      </c>
      <c r="Q1065" t="s">
        <v>329</v>
      </c>
      <c r="R1065">
        <v>27</v>
      </c>
      <c r="S1065" t="s">
        <v>3158</v>
      </c>
      <c r="T1065">
        <v>121441</v>
      </c>
      <c r="U1065">
        <v>642876</v>
      </c>
      <c r="W1065">
        <v>0</v>
      </c>
      <c r="X1065" t="s">
        <v>2585</v>
      </c>
      <c r="Y1065">
        <v>0</v>
      </c>
      <c r="AA1065" t="s">
        <v>2594</v>
      </c>
      <c r="AB1065" t="s">
        <v>2606</v>
      </c>
      <c r="AC1065" t="s">
        <v>2588</v>
      </c>
      <c r="AG1065" t="s">
        <v>2685</v>
      </c>
      <c r="AJ1065" t="s">
        <v>6460</v>
      </c>
      <c r="AK1065" t="s">
        <v>122</v>
      </c>
      <c r="AL1065" t="s">
        <v>2733</v>
      </c>
    </row>
    <row r="1066" spans="1:38" hidden="1">
      <c r="A1066" t="s">
        <v>6461</v>
      </c>
      <c r="C1066" t="s">
        <v>2709</v>
      </c>
      <c r="D1066" s="6">
        <v>45065.174155092594</v>
      </c>
      <c r="E1066" t="s">
        <v>6462</v>
      </c>
      <c r="F1066" t="s">
        <v>6463</v>
      </c>
      <c r="G1066" t="s">
        <v>122</v>
      </c>
      <c r="H1066" t="s">
        <v>492</v>
      </c>
      <c r="I1066">
        <v>0</v>
      </c>
      <c r="J1066">
        <v>35</v>
      </c>
      <c r="K1066" s="6">
        <v>45065</v>
      </c>
      <c r="L1066" t="s">
        <v>3667</v>
      </c>
      <c r="M1066">
        <v>17121.66</v>
      </c>
      <c r="N1066">
        <v>437</v>
      </c>
      <c r="O1066">
        <v>325721</v>
      </c>
      <c r="P1066" t="s">
        <v>48</v>
      </c>
      <c r="Q1066" t="s">
        <v>329</v>
      </c>
      <c r="R1066">
        <v>27</v>
      </c>
      <c r="S1066" t="s">
        <v>3668</v>
      </c>
      <c r="T1066">
        <v>121422</v>
      </c>
      <c r="U1066">
        <v>642876</v>
      </c>
      <c r="W1066">
        <v>0</v>
      </c>
      <c r="X1066" t="s">
        <v>2585</v>
      </c>
      <c r="Y1066">
        <v>0</v>
      </c>
      <c r="AA1066" t="s">
        <v>2594</v>
      </c>
      <c r="AB1066" t="s">
        <v>2595</v>
      </c>
      <c r="AC1066" t="s">
        <v>2588</v>
      </c>
      <c r="AG1066" t="s">
        <v>2685</v>
      </c>
      <c r="AJ1066" t="s">
        <v>6464</v>
      </c>
      <c r="AK1066" t="s">
        <v>122</v>
      </c>
      <c r="AL1066" t="s">
        <v>2733</v>
      </c>
    </row>
    <row r="1067" spans="1:38" hidden="1">
      <c r="A1067" t="s">
        <v>6465</v>
      </c>
      <c r="C1067" t="s">
        <v>2598</v>
      </c>
      <c r="D1067" s="6">
        <v>45066.235092592593</v>
      </c>
      <c r="E1067" t="s">
        <v>6466</v>
      </c>
      <c r="F1067" t="s">
        <v>6467</v>
      </c>
      <c r="G1067" t="s">
        <v>54</v>
      </c>
      <c r="H1067" t="s">
        <v>145</v>
      </c>
      <c r="I1067">
        <v>0</v>
      </c>
      <c r="J1067">
        <v>0</v>
      </c>
      <c r="K1067" s="6">
        <v>45065.202314814815</v>
      </c>
      <c r="L1067" t="s">
        <v>6468</v>
      </c>
      <c r="M1067">
        <v>261016</v>
      </c>
      <c r="N1067">
        <v>1</v>
      </c>
      <c r="O1067">
        <v>9724171</v>
      </c>
      <c r="P1067" t="s">
        <v>48</v>
      </c>
      <c r="Q1067" t="s">
        <v>329</v>
      </c>
      <c r="R1067">
        <v>1106</v>
      </c>
      <c r="S1067" t="s">
        <v>6469</v>
      </c>
      <c r="T1067">
        <v>41220</v>
      </c>
      <c r="U1067">
        <v>642877</v>
      </c>
      <c r="W1067">
        <v>0</v>
      </c>
      <c r="X1067" t="s">
        <v>2585</v>
      </c>
      <c r="Y1067">
        <v>0</v>
      </c>
      <c r="AA1067" t="s">
        <v>2594</v>
      </c>
      <c r="AB1067" t="s">
        <v>2606</v>
      </c>
      <c r="AC1067" t="s">
        <v>2588</v>
      </c>
      <c r="AG1067" t="s">
        <v>2685</v>
      </c>
      <c r="AJ1067" t="s">
        <v>2992</v>
      </c>
      <c r="AK1067" t="s">
        <v>2590</v>
      </c>
      <c r="AL1067" t="s">
        <v>2733</v>
      </c>
    </row>
    <row r="1068" spans="1:38" hidden="1">
      <c r="A1068" t="s">
        <v>6470</v>
      </c>
      <c r="C1068" t="s">
        <v>2669</v>
      </c>
      <c r="D1068" s="6">
        <v>45066.235763888886</v>
      </c>
      <c r="E1068" t="s">
        <v>6471</v>
      </c>
      <c r="F1068" t="s">
        <v>6472</v>
      </c>
      <c r="G1068" t="s">
        <v>54</v>
      </c>
      <c r="H1068" t="s">
        <v>198</v>
      </c>
      <c r="I1068">
        <v>0</v>
      </c>
      <c r="J1068">
        <v>0</v>
      </c>
      <c r="K1068" s="6">
        <v>45065.355520833335</v>
      </c>
      <c r="L1068" t="s">
        <v>6473</v>
      </c>
      <c r="M1068">
        <v>0</v>
      </c>
      <c r="N1068">
        <v>0</v>
      </c>
      <c r="O1068">
        <v>45966</v>
      </c>
      <c r="P1068" t="s">
        <v>48</v>
      </c>
      <c r="Q1068" t="s">
        <v>329</v>
      </c>
      <c r="R1068">
        <v>1106</v>
      </c>
      <c r="S1068" t="s">
        <v>6474</v>
      </c>
      <c r="T1068">
        <v>56634</v>
      </c>
      <c r="U1068">
        <v>642889</v>
      </c>
      <c r="W1068">
        <v>0</v>
      </c>
      <c r="X1068" t="s">
        <v>2585</v>
      </c>
      <c r="Y1068">
        <v>0</v>
      </c>
      <c r="AA1068" t="s">
        <v>2586</v>
      </c>
      <c r="AB1068" t="s">
        <v>2595</v>
      </c>
      <c r="AC1068" t="s">
        <v>2588</v>
      </c>
      <c r="AG1068" t="s">
        <v>2685</v>
      </c>
      <c r="AJ1068" t="s">
        <v>6475</v>
      </c>
      <c r="AK1068" t="s">
        <v>2590</v>
      </c>
      <c r="AL1068" t="s">
        <v>2733</v>
      </c>
    </row>
    <row r="1069" spans="1:38" hidden="1">
      <c r="A1069" t="s">
        <v>6476</v>
      </c>
      <c r="C1069" t="s">
        <v>2669</v>
      </c>
      <c r="D1069" s="6">
        <v>45066.236134259256</v>
      </c>
      <c r="E1069" t="s">
        <v>6477</v>
      </c>
      <c r="F1069" t="s">
        <v>6478</v>
      </c>
      <c r="G1069" t="s">
        <v>54</v>
      </c>
      <c r="H1069" t="s">
        <v>198</v>
      </c>
      <c r="I1069">
        <v>0</v>
      </c>
      <c r="J1069">
        <v>0</v>
      </c>
      <c r="K1069" s="6">
        <v>45065.355520833335</v>
      </c>
      <c r="L1069" t="s">
        <v>6479</v>
      </c>
      <c r="M1069">
        <v>1234</v>
      </c>
      <c r="N1069">
        <v>1</v>
      </c>
      <c r="O1069">
        <v>45966</v>
      </c>
      <c r="P1069" t="s">
        <v>48</v>
      </c>
      <c r="Q1069" t="s">
        <v>329</v>
      </c>
      <c r="R1069">
        <v>1106</v>
      </c>
      <c r="S1069" t="s">
        <v>6480</v>
      </c>
      <c r="T1069">
        <v>56634</v>
      </c>
      <c r="U1069">
        <v>642889</v>
      </c>
      <c r="W1069">
        <v>0</v>
      </c>
      <c r="X1069" t="s">
        <v>2585</v>
      </c>
      <c r="Y1069">
        <v>0</v>
      </c>
      <c r="AA1069" t="s">
        <v>2594</v>
      </c>
      <c r="AB1069" t="s">
        <v>2595</v>
      </c>
      <c r="AC1069" t="s">
        <v>2588</v>
      </c>
      <c r="AG1069" t="s">
        <v>2685</v>
      </c>
      <c r="AJ1069" t="s">
        <v>6481</v>
      </c>
      <c r="AK1069" t="s">
        <v>2590</v>
      </c>
      <c r="AL1069" t="s">
        <v>2733</v>
      </c>
    </row>
    <row r="1070" spans="1:38" hidden="1">
      <c r="A1070" t="s">
        <v>6482</v>
      </c>
      <c r="C1070" t="s">
        <v>2669</v>
      </c>
      <c r="D1070" s="6">
        <v>45066.236030092594</v>
      </c>
      <c r="E1070" t="s">
        <v>6483</v>
      </c>
      <c r="F1070" t="s">
        <v>6484</v>
      </c>
      <c r="G1070" t="s">
        <v>54</v>
      </c>
      <c r="H1070" t="s">
        <v>198</v>
      </c>
      <c r="I1070">
        <v>0</v>
      </c>
      <c r="J1070">
        <v>0</v>
      </c>
      <c r="K1070" s="6">
        <v>45065.355520833335</v>
      </c>
      <c r="L1070" t="s">
        <v>2630</v>
      </c>
      <c r="M1070">
        <v>1234</v>
      </c>
      <c r="N1070">
        <v>1</v>
      </c>
      <c r="O1070">
        <v>45966</v>
      </c>
      <c r="P1070" t="s">
        <v>48</v>
      </c>
      <c r="Q1070" t="s">
        <v>329</v>
      </c>
      <c r="R1070">
        <v>1106</v>
      </c>
      <c r="S1070" t="s">
        <v>2634</v>
      </c>
      <c r="T1070">
        <v>56634</v>
      </c>
      <c r="U1070">
        <v>642889</v>
      </c>
      <c r="W1070">
        <v>0</v>
      </c>
      <c r="X1070" t="s">
        <v>2585</v>
      </c>
      <c r="Y1070">
        <v>0</v>
      </c>
      <c r="AA1070" t="s">
        <v>2594</v>
      </c>
      <c r="AB1070" t="s">
        <v>2606</v>
      </c>
      <c r="AC1070" t="s">
        <v>2588</v>
      </c>
      <c r="AG1070" t="s">
        <v>2685</v>
      </c>
      <c r="AJ1070" t="s">
        <v>5809</v>
      </c>
      <c r="AK1070" t="s">
        <v>2590</v>
      </c>
      <c r="AL1070" t="s">
        <v>2733</v>
      </c>
    </row>
    <row r="1071" spans="1:38" hidden="1">
      <c r="A1071" t="s">
        <v>6485</v>
      </c>
      <c r="C1071" t="s">
        <v>2709</v>
      </c>
      <c r="D1071" s="6">
        <v>45057.200289351851</v>
      </c>
      <c r="E1071" t="s">
        <v>6486</v>
      </c>
      <c r="F1071" t="s">
        <v>6487</v>
      </c>
      <c r="G1071" t="s">
        <v>122</v>
      </c>
      <c r="H1071" t="s">
        <v>267</v>
      </c>
      <c r="I1071">
        <v>0</v>
      </c>
      <c r="J1071">
        <v>17</v>
      </c>
      <c r="K1071" s="6">
        <v>45057</v>
      </c>
      <c r="L1071" t="s">
        <v>322</v>
      </c>
      <c r="M1071">
        <v>2925.2</v>
      </c>
      <c r="N1071">
        <v>142</v>
      </c>
      <c r="O1071">
        <v>105134</v>
      </c>
      <c r="P1071" t="s">
        <v>48</v>
      </c>
      <c r="Q1071" t="s">
        <v>329</v>
      </c>
      <c r="R1071">
        <v>27</v>
      </c>
      <c r="S1071" t="s">
        <v>5516</v>
      </c>
      <c r="T1071">
        <v>121686</v>
      </c>
      <c r="U1071">
        <v>642876</v>
      </c>
      <c r="W1071">
        <v>0</v>
      </c>
      <c r="X1071" t="s">
        <v>2585</v>
      </c>
      <c r="Y1071">
        <v>0</v>
      </c>
      <c r="AA1071" t="s">
        <v>2594</v>
      </c>
      <c r="AB1071" t="s">
        <v>2595</v>
      </c>
      <c r="AC1071" t="s">
        <v>2607</v>
      </c>
      <c r="AG1071" t="s">
        <v>2685</v>
      </c>
      <c r="AH1071" t="s">
        <v>2494</v>
      </c>
      <c r="AJ1071" t="s">
        <v>5809</v>
      </c>
      <c r="AK1071" t="s">
        <v>122</v>
      </c>
      <c r="AL1071" t="s">
        <v>2733</v>
      </c>
    </row>
    <row r="1072" spans="1:38" hidden="1">
      <c r="A1072" t="s">
        <v>6488</v>
      </c>
      <c r="C1072" t="s">
        <v>2669</v>
      </c>
      <c r="D1072" s="6">
        <v>45066.235844907409</v>
      </c>
      <c r="E1072" t="s">
        <v>6489</v>
      </c>
      <c r="F1072" t="s">
        <v>6490</v>
      </c>
      <c r="G1072" t="s">
        <v>54</v>
      </c>
      <c r="H1072" t="s">
        <v>999</v>
      </c>
      <c r="I1072">
        <v>0</v>
      </c>
      <c r="J1072">
        <v>0</v>
      </c>
      <c r="K1072" s="6">
        <v>45065.372893518521</v>
      </c>
      <c r="L1072" t="s">
        <v>1000</v>
      </c>
      <c r="M1072">
        <v>297</v>
      </c>
      <c r="N1072">
        <v>1</v>
      </c>
      <c r="O1072">
        <v>4737</v>
      </c>
      <c r="P1072" t="s">
        <v>48</v>
      </c>
      <c r="Q1072" t="s">
        <v>329</v>
      </c>
      <c r="R1072">
        <v>1106</v>
      </c>
      <c r="S1072" t="s">
        <v>2731</v>
      </c>
      <c r="T1072">
        <v>117934</v>
      </c>
      <c r="U1072">
        <v>642889</v>
      </c>
      <c r="W1072">
        <v>0</v>
      </c>
      <c r="X1072" t="s">
        <v>2585</v>
      </c>
      <c r="Y1072">
        <v>0</v>
      </c>
      <c r="AA1072" t="s">
        <v>2594</v>
      </c>
      <c r="AB1072" t="s">
        <v>2587</v>
      </c>
      <c r="AC1072" t="s">
        <v>2588</v>
      </c>
      <c r="AG1072" t="s">
        <v>2685</v>
      </c>
      <c r="AJ1072" t="s">
        <v>6491</v>
      </c>
      <c r="AK1072" t="s">
        <v>2590</v>
      </c>
      <c r="AL1072" t="s">
        <v>2733</v>
      </c>
    </row>
    <row r="1073" spans="1:38" hidden="1">
      <c r="A1073" t="s">
        <v>6492</v>
      </c>
      <c r="C1073" t="s">
        <v>2598</v>
      </c>
      <c r="D1073" s="6">
        <v>45066.235046296293</v>
      </c>
      <c r="E1073" t="s">
        <v>6493</v>
      </c>
      <c r="F1073" t="s">
        <v>6494</v>
      </c>
      <c r="G1073" t="s">
        <v>54</v>
      </c>
      <c r="H1073" t="s">
        <v>109</v>
      </c>
      <c r="I1073">
        <v>0</v>
      </c>
      <c r="J1073">
        <v>0</v>
      </c>
      <c r="K1073" s="6">
        <v>45065.38318287037</v>
      </c>
      <c r="L1073" t="s">
        <v>3667</v>
      </c>
      <c r="M1073">
        <v>155983</v>
      </c>
      <c r="N1073">
        <v>1</v>
      </c>
      <c r="O1073">
        <v>5811138</v>
      </c>
      <c r="P1073" t="s">
        <v>48</v>
      </c>
      <c r="Q1073" t="s">
        <v>329</v>
      </c>
      <c r="R1073">
        <v>1106</v>
      </c>
      <c r="S1073" t="s">
        <v>6495</v>
      </c>
      <c r="T1073">
        <v>56574</v>
      </c>
      <c r="U1073">
        <v>642877</v>
      </c>
      <c r="W1073">
        <v>0</v>
      </c>
      <c r="X1073" t="s">
        <v>2585</v>
      </c>
      <c r="Y1073">
        <v>0</v>
      </c>
      <c r="AA1073" t="s">
        <v>2594</v>
      </c>
      <c r="AB1073" t="s">
        <v>2595</v>
      </c>
      <c r="AC1073" t="s">
        <v>2588</v>
      </c>
      <c r="AG1073" t="s">
        <v>2685</v>
      </c>
      <c r="AJ1073" t="s">
        <v>6464</v>
      </c>
      <c r="AK1073" t="s">
        <v>2590</v>
      </c>
      <c r="AL1073" t="s">
        <v>2733</v>
      </c>
    </row>
    <row r="1074" spans="1:38" hidden="1">
      <c r="A1074" t="s">
        <v>6496</v>
      </c>
      <c r="C1074" t="s">
        <v>2598</v>
      </c>
      <c r="D1074" s="6">
        <v>45065.174259259256</v>
      </c>
      <c r="E1074" t="s">
        <v>6497</v>
      </c>
      <c r="F1074" t="s">
        <v>6498</v>
      </c>
      <c r="G1074" t="s">
        <v>54</v>
      </c>
      <c r="H1074" t="s">
        <v>145</v>
      </c>
      <c r="I1074">
        <v>0</v>
      </c>
      <c r="J1074">
        <v>0</v>
      </c>
      <c r="K1074" s="6">
        <v>45064.003622685188</v>
      </c>
      <c r="L1074" t="s">
        <v>6499</v>
      </c>
      <c r="M1074">
        <v>261016</v>
      </c>
      <c r="N1074">
        <v>1</v>
      </c>
      <c r="O1074">
        <v>9724171</v>
      </c>
      <c r="P1074" t="s">
        <v>48</v>
      </c>
      <c r="Q1074" t="s">
        <v>329</v>
      </c>
      <c r="R1074">
        <v>1106</v>
      </c>
      <c r="S1074" t="s">
        <v>6500</v>
      </c>
      <c r="T1074">
        <v>41220</v>
      </c>
      <c r="U1074">
        <v>642877</v>
      </c>
      <c r="W1074">
        <v>0</v>
      </c>
      <c r="X1074" t="s">
        <v>2585</v>
      </c>
      <c r="Y1074">
        <v>0</v>
      </c>
      <c r="AA1074" t="s">
        <v>2594</v>
      </c>
      <c r="AB1074" t="s">
        <v>2606</v>
      </c>
      <c r="AC1074" t="s">
        <v>2607</v>
      </c>
      <c r="AG1074" t="s">
        <v>2685</v>
      </c>
      <c r="AH1074" t="s">
        <v>2494</v>
      </c>
      <c r="AJ1074" t="s">
        <v>6501</v>
      </c>
      <c r="AK1074" t="s">
        <v>2590</v>
      </c>
      <c r="AL1074" t="s">
        <v>2733</v>
      </c>
    </row>
    <row r="1075" spans="1:38" hidden="1">
      <c r="A1075" t="s">
        <v>6502</v>
      </c>
      <c r="C1075" t="s">
        <v>2598</v>
      </c>
      <c r="D1075" s="6">
        <v>45067.238761574074</v>
      </c>
      <c r="E1075" t="s">
        <v>6503</v>
      </c>
      <c r="F1075" t="s">
        <v>6504</v>
      </c>
      <c r="G1075" t="s">
        <v>54</v>
      </c>
      <c r="H1075" t="s">
        <v>698</v>
      </c>
      <c r="I1075">
        <v>0</v>
      </c>
      <c r="J1075">
        <v>0</v>
      </c>
      <c r="K1075" s="6">
        <v>45066.006562499999</v>
      </c>
      <c r="L1075" t="s">
        <v>6505</v>
      </c>
      <c r="M1075">
        <v>256657</v>
      </c>
      <c r="N1075">
        <v>1</v>
      </c>
      <c r="O1075">
        <v>9561753</v>
      </c>
      <c r="P1075" t="s">
        <v>48</v>
      </c>
      <c r="Q1075" t="s">
        <v>329</v>
      </c>
      <c r="R1075">
        <v>27</v>
      </c>
      <c r="S1075" t="s">
        <v>6506</v>
      </c>
      <c r="T1075">
        <v>169489</v>
      </c>
      <c r="U1075">
        <v>642877</v>
      </c>
      <c r="W1075">
        <v>0</v>
      </c>
      <c r="X1075" t="s">
        <v>2585</v>
      </c>
      <c r="Y1075">
        <v>0</v>
      </c>
      <c r="AA1075" t="s">
        <v>2594</v>
      </c>
      <c r="AB1075" t="s">
        <v>2595</v>
      </c>
      <c r="AC1075" t="s">
        <v>2588</v>
      </c>
      <c r="AG1075" t="s">
        <v>2685</v>
      </c>
      <c r="AJ1075" t="s">
        <v>3645</v>
      </c>
      <c r="AK1075" t="s">
        <v>2590</v>
      </c>
      <c r="AL1075" t="s">
        <v>2733</v>
      </c>
    </row>
    <row r="1076" spans="1:38" hidden="1">
      <c r="A1076" t="s">
        <v>6507</v>
      </c>
      <c r="C1076" t="s">
        <v>2669</v>
      </c>
      <c r="D1076" s="6">
        <v>45073.137048611112</v>
      </c>
      <c r="E1076" t="s">
        <v>2000</v>
      </c>
      <c r="F1076" t="s">
        <v>6508</v>
      </c>
      <c r="G1076" t="s">
        <v>54</v>
      </c>
      <c r="H1076" t="s">
        <v>198</v>
      </c>
      <c r="I1076">
        <v>0</v>
      </c>
      <c r="J1076">
        <v>0</v>
      </c>
      <c r="K1076" s="6">
        <v>45072.588888888888</v>
      </c>
      <c r="L1076" t="s">
        <v>2630</v>
      </c>
      <c r="M1076">
        <v>1234</v>
      </c>
      <c r="N1076">
        <v>1</v>
      </c>
      <c r="O1076">
        <v>45966</v>
      </c>
      <c r="P1076" t="s">
        <v>48</v>
      </c>
      <c r="Q1076" t="s">
        <v>329</v>
      </c>
      <c r="R1076">
        <v>1106</v>
      </c>
      <c r="S1076" t="s">
        <v>2634</v>
      </c>
      <c r="T1076">
        <v>56634</v>
      </c>
      <c r="U1076">
        <v>642889</v>
      </c>
      <c r="W1076">
        <v>0</v>
      </c>
      <c r="X1076" t="s">
        <v>2585</v>
      </c>
      <c r="Y1076">
        <v>0</v>
      </c>
      <c r="AA1076" t="s">
        <v>2594</v>
      </c>
      <c r="AB1076" t="s">
        <v>2587</v>
      </c>
      <c r="AC1076" t="s">
        <v>2588</v>
      </c>
      <c r="AG1076" t="s">
        <v>2685</v>
      </c>
      <c r="AJ1076" t="s">
        <v>2668</v>
      </c>
      <c r="AK1076" t="s">
        <v>2590</v>
      </c>
      <c r="AL1076" t="s">
        <v>2733</v>
      </c>
    </row>
    <row r="1077" spans="1:38" hidden="1">
      <c r="A1077" t="s">
        <v>6509</v>
      </c>
      <c r="C1077" t="s">
        <v>2598</v>
      </c>
      <c r="D1077" s="6">
        <v>45077.223923611113</v>
      </c>
      <c r="E1077" t="s">
        <v>6510</v>
      </c>
      <c r="F1077" t="s">
        <v>6511</v>
      </c>
      <c r="G1077" t="s">
        <v>54</v>
      </c>
      <c r="H1077" t="s">
        <v>530</v>
      </c>
      <c r="I1077">
        <v>0</v>
      </c>
      <c r="J1077">
        <v>1</v>
      </c>
      <c r="K1077" s="6">
        <v>45074</v>
      </c>
      <c r="L1077" t="s">
        <v>2630</v>
      </c>
      <c r="M1077">
        <v>82286</v>
      </c>
      <c r="N1077">
        <v>1</v>
      </c>
      <c r="O1077">
        <v>3065586</v>
      </c>
      <c r="P1077" t="s">
        <v>48</v>
      </c>
      <c r="Q1077" t="s">
        <v>329</v>
      </c>
      <c r="R1077">
        <v>27</v>
      </c>
      <c r="S1077" t="s">
        <v>2634</v>
      </c>
      <c r="T1077">
        <v>147928</v>
      </c>
      <c r="U1077">
        <v>642877</v>
      </c>
      <c r="W1077">
        <v>0</v>
      </c>
      <c r="X1077" t="s">
        <v>2585</v>
      </c>
      <c r="Y1077">
        <v>0</v>
      </c>
      <c r="AA1077" t="s">
        <v>2586</v>
      </c>
      <c r="AB1077" t="s">
        <v>2606</v>
      </c>
      <c r="AC1077" t="s">
        <v>2607</v>
      </c>
      <c r="AG1077" t="s">
        <v>2685</v>
      </c>
      <c r="AJ1077" t="s">
        <v>6512</v>
      </c>
      <c r="AK1077" t="s">
        <v>2590</v>
      </c>
      <c r="AL1077" t="s">
        <v>2733</v>
      </c>
    </row>
    <row r="1078" spans="1:38" hidden="1">
      <c r="A1078" t="s">
        <v>6513</v>
      </c>
      <c r="C1078" t="s">
        <v>2709</v>
      </c>
      <c r="D1078" s="6">
        <v>45075.226168981484</v>
      </c>
      <c r="E1078" t="s">
        <v>6514</v>
      </c>
      <c r="F1078" t="s">
        <v>6515</v>
      </c>
      <c r="G1078" t="s">
        <v>122</v>
      </c>
      <c r="H1078" t="s">
        <v>120</v>
      </c>
      <c r="I1078">
        <v>0</v>
      </c>
      <c r="J1078">
        <v>16</v>
      </c>
      <c r="K1078" s="6">
        <v>45075</v>
      </c>
      <c r="L1078" t="s">
        <v>123</v>
      </c>
      <c r="M1078">
        <v>4602.4799999999996</v>
      </c>
      <c r="N1078">
        <v>151</v>
      </c>
      <c r="O1078">
        <v>365880</v>
      </c>
      <c r="P1078" t="s">
        <v>48</v>
      </c>
      <c r="Q1078" t="s">
        <v>329</v>
      </c>
      <c r="R1078">
        <v>27</v>
      </c>
      <c r="S1078" t="s">
        <v>3007</v>
      </c>
      <c r="T1078">
        <v>121220</v>
      </c>
      <c r="U1078">
        <v>642876</v>
      </c>
      <c r="W1078">
        <v>0</v>
      </c>
      <c r="X1078" t="s">
        <v>2585</v>
      </c>
      <c r="Y1078">
        <v>0</v>
      </c>
      <c r="AA1078" t="s">
        <v>2586</v>
      </c>
      <c r="AB1078" t="s">
        <v>2606</v>
      </c>
      <c r="AC1078" t="s">
        <v>2607</v>
      </c>
      <c r="AG1078" t="s">
        <v>2685</v>
      </c>
      <c r="AJ1078" t="s">
        <v>6512</v>
      </c>
      <c r="AK1078" t="s">
        <v>122</v>
      </c>
      <c r="AL1078" t="s">
        <v>2733</v>
      </c>
    </row>
    <row r="1079" spans="1:38" hidden="1">
      <c r="A1079" t="s">
        <v>6516</v>
      </c>
      <c r="C1079" t="s">
        <v>2627</v>
      </c>
      <c r="D1079" s="6">
        <v>45077.223981481482</v>
      </c>
      <c r="E1079" t="s">
        <v>6517</v>
      </c>
      <c r="F1079" t="s">
        <v>6518</v>
      </c>
      <c r="G1079" t="s">
        <v>2629</v>
      </c>
      <c r="H1079" t="s">
        <v>2196</v>
      </c>
      <c r="I1079">
        <v>0</v>
      </c>
      <c r="J1079">
        <v>0</v>
      </c>
      <c r="K1079" s="6">
        <v>45076.389467592591</v>
      </c>
      <c r="L1079" t="s">
        <v>2630</v>
      </c>
      <c r="M1079">
        <v>21098</v>
      </c>
      <c r="N1079">
        <v>1</v>
      </c>
      <c r="O1079">
        <v>4896833</v>
      </c>
      <c r="P1079" t="s">
        <v>48</v>
      </c>
      <c r="Q1079" t="s">
        <v>329</v>
      </c>
      <c r="R1079">
        <v>607</v>
      </c>
      <c r="S1079" t="s">
        <v>2634</v>
      </c>
      <c r="T1079">
        <v>126528</v>
      </c>
      <c r="U1079">
        <v>568666</v>
      </c>
      <c r="W1079">
        <v>0</v>
      </c>
      <c r="X1079" t="s">
        <v>2632</v>
      </c>
      <c r="Y1079">
        <v>45092.389467592591</v>
      </c>
      <c r="AA1079" t="s">
        <v>2594</v>
      </c>
      <c r="AB1079" t="s">
        <v>2587</v>
      </c>
      <c r="AC1079" t="s">
        <v>2588</v>
      </c>
      <c r="AG1079" t="s">
        <v>2685</v>
      </c>
      <c r="AJ1079" t="s">
        <v>6519</v>
      </c>
      <c r="AK1079" t="s">
        <v>453</v>
      </c>
      <c r="AL1079" t="s">
        <v>2733</v>
      </c>
    </row>
    <row r="1080" spans="1:38" hidden="1">
      <c r="A1080" t="s">
        <v>6520</v>
      </c>
      <c r="C1080" t="s">
        <v>2669</v>
      </c>
      <c r="D1080" s="6">
        <v>45077.224027777775</v>
      </c>
      <c r="E1080" t="s">
        <v>6521</v>
      </c>
      <c r="F1080" t="s">
        <v>6522</v>
      </c>
      <c r="G1080" t="s">
        <v>54</v>
      </c>
      <c r="H1080" t="s">
        <v>198</v>
      </c>
      <c r="I1080">
        <v>0</v>
      </c>
      <c r="J1080">
        <v>0</v>
      </c>
      <c r="K1080" s="6">
        <v>45076.431539351855</v>
      </c>
      <c r="L1080" t="s">
        <v>2630</v>
      </c>
      <c r="M1080">
        <v>1234</v>
      </c>
      <c r="N1080">
        <v>1</v>
      </c>
      <c r="O1080">
        <v>45966</v>
      </c>
      <c r="P1080" t="s">
        <v>48</v>
      </c>
      <c r="Q1080" t="s">
        <v>329</v>
      </c>
      <c r="R1080">
        <v>1106</v>
      </c>
      <c r="S1080" t="s">
        <v>2634</v>
      </c>
      <c r="T1080">
        <v>56634</v>
      </c>
      <c r="U1080">
        <v>642889</v>
      </c>
      <c r="W1080">
        <v>0</v>
      </c>
      <c r="X1080" t="s">
        <v>2585</v>
      </c>
      <c r="Y1080">
        <v>0</v>
      </c>
      <c r="AA1080" t="s">
        <v>2594</v>
      </c>
      <c r="AB1080" t="s">
        <v>2587</v>
      </c>
      <c r="AC1080" t="s">
        <v>2588</v>
      </c>
      <c r="AG1080" t="s">
        <v>2685</v>
      </c>
      <c r="AJ1080" t="s">
        <v>2659</v>
      </c>
      <c r="AK1080" t="s">
        <v>2590</v>
      </c>
      <c r="AL1080" t="s">
        <v>2733</v>
      </c>
    </row>
    <row r="1081" spans="1:38" hidden="1">
      <c r="A1081" t="s">
        <v>6523</v>
      </c>
      <c r="C1081" t="s">
        <v>2709</v>
      </c>
      <c r="D1081" s="6">
        <v>45058.145949074074</v>
      </c>
      <c r="E1081" t="s">
        <v>6524</v>
      </c>
      <c r="F1081" t="s">
        <v>6525</v>
      </c>
      <c r="G1081" t="s">
        <v>122</v>
      </c>
      <c r="H1081" t="s">
        <v>1779</v>
      </c>
      <c r="I1081">
        <v>0</v>
      </c>
      <c r="J1081">
        <v>4</v>
      </c>
      <c r="K1081" s="6">
        <v>45057</v>
      </c>
      <c r="L1081" t="s">
        <v>2723</v>
      </c>
      <c r="M1081">
        <v>2658.64</v>
      </c>
      <c r="N1081">
        <v>199</v>
      </c>
      <c r="O1081">
        <v>141223</v>
      </c>
      <c r="P1081" t="s">
        <v>48</v>
      </c>
      <c r="Q1081" t="s">
        <v>329</v>
      </c>
      <c r="R1081">
        <v>27</v>
      </c>
      <c r="S1081" t="s">
        <v>4892</v>
      </c>
      <c r="T1081">
        <v>144616</v>
      </c>
      <c r="U1081">
        <v>642876</v>
      </c>
      <c r="W1081">
        <v>0</v>
      </c>
      <c r="X1081" t="s">
        <v>2585</v>
      </c>
      <c r="Y1081">
        <v>0</v>
      </c>
      <c r="AA1081" t="s">
        <v>2594</v>
      </c>
      <c r="AB1081" t="s">
        <v>2606</v>
      </c>
      <c r="AC1081" t="s">
        <v>2588</v>
      </c>
      <c r="AG1081" t="s">
        <v>6526</v>
      </c>
      <c r="AJ1081" t="s">
        <v>6527</v>
      </c>
      <c r="AK1081" t="s">
        <v>122</v>
      </c>
      <c r="AL1081" t="s">
        <v>2733</v>
      </c>
    </row>
    <row r="1082" spans="1:38" hidden="1">
      <c r="A1082" t="s">
        <v>6528</v>
      </c>
      <c r="C1082" t="s">
        <v>2641</v>
      </c>
      <c r="D1082" s="6">
        <v>45057.200370370374</v>
      </c>
      <c r="E1082" t="s">
        <v>6529</v>
      </c>
      <c r="F1082" t="s">
        <v>6530</v>
      </c>
      <c r="G1082" t="s">
        <v>252</v>
      </c>
      <c r="H1082" t="s">
        <v>1727</v>
      </c>
      <c r="I1082">
        <v>0</v>
      </c>
      <c r="J1082">
        <v>32</v>
      </c>
      <c r="K1082" s="6">
        <v>45047</v>
      </c>
      <c r="L1082" t="s">
        <v>2630</v>
      </c>
      <c r="M1082">
        <v>20085.66</v>
      </c>
      <c r="N1082">
        <v>2394</v>
      </c>
      <c r="O1082">
        <v>11479</v>
      </c>
      <c r="P1082" t="s">
        <v>48</v>
      </c>
      <c r="Q1082" t="s">
        <v>329</v>
      </c>
      <c r="R1082">
        <v>27</v>
      </c>
      <c r="S1082" t="s">
        <v>2634</v>
      </c>
      <c r="T1082">
        <v>43126</v>
      </c>
      <c r="U1082">
        <v>642888</v>
      </c>
      <c r="W1082">
        <v>0</v>
      </c>
      <c r="X1082" t="s">
        <v>2585</v>
      </c>
      <c r="Y1082">
        <v>0</v>
      </c>
      <c r="AA1082" t="s">
        <v>2594</v>
      </c>
      <c r="AB1082" t="s">
        <v>2606</v>
      </c>
      <c r="AC1082" t="s">
        <v>2588</v>
      </c>
      <c r="AJ1082" t="s">
        <v>5964</v>
      </c>
      <c r="AK1082" t="s">
        <v>2647</v>
      </c>
      <c r="AL1082" t="s">
        <v>2733</v>
      </c>
    </row>
    <row r="1083" spans="1:38" hidden="1">
      <c r="A1083" t="s">
        <v>6531</v>
      </c>
      <c r="C1083" t="s">
        <v>2641</v>
      </c>
      <c r="D1083" s="6">
        <v>45063.213425925926</v>
      </c>
      <c r="E1083" t="s">
        <v>6532</v>
      </c>
      <c r="F1083" t="s">
        <v>6533</v>
      </c>
      <c r="G1083" t="s">
        <v>252</v>
      </c>
      <c r="H1083" t="s">
        <v>4188</v>
      </c>
      <c r="I1083">
        <v>0</v>
      </c>
      <c r="J1083">
        <v>36</v>
      </c>
      <c r="K1083" s="6">
        <v>45047</v>
      </c>
      <c r="L1083" t="s">
        <v>6534</v>
      </c>
      <c r="M1083">
        <v>2344.65</v>
      </c>
      <c r="N1083">
        <v>1015</v>
      </c>
      <c r="O1083">
        <v>6574</v>
      </c>
      <c r="P1083" t="s">
        <v>48</v>
      </c>
      <c r="Q1083" t="s">
        <v>329</v>
      </c>
      <c r="R1083">
        <v>27</v>
      </c>
      <c r="S1083" t="s">
        <v>6535</v>
      </c>
      <c r="T1083">
        <v>137544</v>
      </c>
      <c r="U1083">
        <v>642888</v>
      </c>
      <c r="W1083">
        <v>0</v>
      </c>
      <c r="X1083" t="s">
        <v>2585</v>
      </c>
      <c r="Y1083">
        <v>0</v>
      </c>
      <c r="AA1083" t="s">
        <v>2594</v>
      </c>
      <c r="AB1083" t="s">
        <v>2606</v>
      </c>
      <c r="AC1083" t="s">
        <v>2588</v>
      </c>
      <c r="AJ1083" t="s">
        <v>2646</v>
      </c>
      <c r="AK1083" t="s">
        <v>2647</v>
      </c>
      <c r="AL1083" t="s">
        <v>2733</v>
      </c>
    </row>
    <row r="1084" spans="1:38" hidden="1">
      <c r="A1084" t="s">
        <v>6536</v>
      </c>
      <c r="C1084" t="s">
        <v>2598</v>
      </c>
      <c r="D1084" s="6">
        <v>45059.165648148148</v>
      </c>
      <c r="E1084" t="s">
        <v>6537</v>
      </c>
      <c r="F1084" t="s">
        <v>6538</v>
      </c>
      <c r="G1084" t="s">
        <v>54</v>
      </c>
      <c r="H1084" t="s">
        <v>402</v>
      </c>
      <c r="I1084">
        <v>0</v>
      </c>
      <c r="J1084">
        <v>1</v>
      </c>
      <c r="K1084" s="6">
        <v>45050</v>
      </c>
      <c r="L1084" t="s">
        <v>1929</v>
      </c>
      <c r="M1084">
        <v>182356</v>
      </c>
      <c r="N1084">
        <v>1</v>
      </c>
      <c r="O1084">
        <v>6793685</v>
      </c>
      <c r="P1084" t="s">
        <v>48</v>
      </c>
      <c r="Q1084" t="s">
        <v>329</v>
      </c>
      <c r="R1084">
        <v>27</v>
      </c>
      <c r="S1084" t="s">
        <v>4006</v>
      </c>
      <c r="T1084">
        <v>152112</v>
      </c>
      <c r="U1084">
        <v>642877</v>
      </c>
      <c r="W1084">
        <v>0</v>
      </c>
      <c r="X1084" t="s">
        <v>2585</v>
      </c>
      <c r="Y1084">
        <v>0</v>
      </c>
      <c r="AA1084" t="s">
        <v>2594</v>
      </c>
      <c r="AB1084" t="s">
        <v>2595</v>
      </c>
      <c r="AC1084" t="s">
        <v>2588</v>
      </c>
      <c r="AJ1084" t="s">
        <v>6539</v>
      </c>
      <c r="AK1084" t="s">
        <v>2590</v>
      </c>
      <c r="AL1084" t="s">
        <v>2733</v>
      </c>
    </row>
    <row r="1085" spans="1:38" hidden="1">
      <c r="A1085" t="s">
        <v>6540</v>
      </c>
      <c r="C1085" t="s">
        <v>2669</v>
      </c>
      <c r="D1085" s="6">
        <v>45052.205937500003</v>
      </c>
      <c r="E1085" t="s">
        <v>6541</v>
      </c>
      <c r="F1085" t="s">
        <v>6542</v>
      </c>
      <c r="G1085" t="s">
        <v>54</v>
      </c>
      <c r="H1085" t="s">
        <v>310</v>
      </c>
      <c r="I1085">
        <v>0</v>
      </c>
      <c r="J1085">
        <v>0</v>
      </c>
      <c r="K1085" s="6">
        <v>45051.337037037039</v>
      </c>
      <c r="L1085" t="s">
        <v>6543</v>
      </c>
      <c r="M1085">
        <v>1437</v>
      </c>
      <c r="N1085">
        <v>1</v>
      </c>
      <c r="O1085">
        <v>53536</v>
      </c>
      <c r="P1085" t="s">
        <v>48</v>
      </c>
      <c r="Q1085" t="s">
        <v>329</v>
      </c>
      <c r="R1085">
        <v>1106</v>
      </c>
      <c r="S1085" t="s">
        <v>6544</v>
      </c>
      <c r="T1085">
        <v>118951</v>
      </c>
      <c r="U1085">
        <v>642889</v>
      </c>
      <c r="W1085">
        <v>0</v>
      </c>
      <c r="X1085" t="s">
        <v>2585</v>
      </c>
      <c r="Y1085">
        <v>0</v>
      </c>
      <c r="AA1085" t="s">
        <v>2594</v>
      </c>
      <c r="AB1085" t="s">
        <v>2595</v>
      </c>
      <c r="AC1085" t="s">
        <v>2588</v>
      </c>
      <c r="AJ1085" t="s">
        <v>6545</v>
      </c>
      <c r="AK1085" t="s">
        <v>2590</v>
      </c>
      <c r="AL1085" t="s">
        <v>2733</v>
      </c>
    </row>
    <row r="1086" spans="1:38" hidden="1">
      <c r="A1086" t="s">
        <v>6546</v>
      </c>
      <c r="C1086" t="s">
        <v>2598</v>
      </c>
      <c r="D1086" s="6">
        <v>45057.200312499997</v>
      </c>
      <c r="E1086" t="s">
        <v>6547</v>
      </c>
      <c r="F1086" t="s">
        <v>6548</v>
      </c>
      <c r="G1086" t="s">
        <v>54</v>
      </c>
      <c r="H1086" t="s">
        <v>530</v>
      </c>
      <c r="I1086">
        <v>0</v>
      </c>
      <c r="J1086">
        <v>1</v>
      </c>
      <c r="K1086" s="6">
        <v>45055</v>
      </c>
      <c r="L1086" t="s">
        <v>2630</v>
      </c>
      <c r="M1086">
        <v>82286</v>
      </c>
      <c r="N1086">
        <v>1</v>
      </c>
      <c r="O1086">
        <v>3065586</v>
      </c>
      <c r="P1086" t="s">
        <v>48</v>
      </c>
      <c r="Q1086" t="s">
        <v>329</v>
      </c>
      <c r="R1086">
        <v>27</v>
      </c>
      <c r="S1086" t="s">
        <v>2634</v>
      </c>
      <c r="T1086">
        <v>147928</v>
      </c>
      <c r="U1086">
        <v>642877</v>
      </c>
      <c r="W1086">
        <v>0</v>
      </c>
      <c r="X1086" t="s">
        <v>2585</v>
      </c>
      <c r="Y1086">
        <v>0</v>
      </c>
      <c r="AA1086" t="s">
        <v>2594</v>
      </c>
      <c r="AB1086" t="s">
        <v>2606</v>
      </c>
      <c r="AC1086" t="s">
        <v>2588</v>
      </c>
      <c r="AJ1086" t="s">
        <v>6549</v>
      </c>
      <c r="AK1086" t="s">
        <v>2590</v>
      </c>
      <c r="AL1086" t="s">
        <v>2733</v>
      </c>
    </row>
    <row r="1087" spans="1:38" hidden="1">
      <c r="A1087" t="s">
        <v>6550</v>
      </c>
      <c r="C1087" t="s">
        <v>2709</v>
      </c>
      <c r="D1087" s="6">
        <v>45056.075208333335</v>
      </c>
      <c r="E1087" t="s">
        <v>6551</v>
      </c>
      <c r="F1087" t="s">
        <v>6552</v>
      </c>
      <c r="G1087" t="s">
        <v>122</v>
      </c>
      <c r="H1087" t="s">
        <v>267</v>
      </c>
      <c r="I1087">
        <v>0</v>
      </c>
      <c r="J1087">
        <v>5</v>
      </c>
      <c r="K1087" s="6">
        <v>45056</v>
      </c>
      <c r="L1087" t="s">
        <v>4706</v>
      </c>
      <c r="M1087">
        <v>4944</v>
      </c>
      <c r="N1087">
        <v>240</v>
      </c>
      <c r="O1087">
        <v>105134</v>
      </c>
      <c r="P1087" t="s">
        <v>48</v>
      </c>
      <c r="Q1087" t="s">
        <v>329</v>
      </c>
      <c r="R1087">
        <v>27</v>
      </c>
      <c r="S1087" t="s">
        <v>4707</v>
      </c>
      <c r="T1087">
        <v>121686</v>
      </c>
      <c r="U1087">
        <v>642876</v>
      </c>
      <c r="W1087">
        <v>0</v>
      </c>
      <c r="X1087" t="s">
        <v>2585</v>
      </c>
      <c r="Y1087">
        <v>0</v>
      </c>
      <c r="AA1087" t="s">
        <v>2594</v>
      </c>
      <c r="AB1087" t="s">
        <v>2595</v>
      </c>
      <c r="AC1087" t="s">
        <v>2607</v>
      </c>
      <c r="AH1087" t="s">
        <v>2494</v>
      </c>
      <c r="AJ1087" t="s">
        <v>6064</v>
      </c>
      <c r="AK1087" t="s">
        <v>122</v>
      </c>
      <c r="AL1087" t="s">
        <v>2733</v>
      </c>
    </row>
    <row r="1088" spans="1:38" hidden="1">
      <c r="A1088" t="s">
        <v>6553</v>
      </c>
      <c r="C1088" t="s">
        <v>2709</v>
      </c>
      <c r="D1088" s="6">
        <v>45056.075208333335</v>
      </c>
      <c r="E1088" t="s">
        <v>6554</v>
      </c>
      <c r="F1088" t="s">
        <v>6555</v>
      </c>
      <c r="G1088" t="s">
        <v>122</v>
      </c>
      <c r="H1088" t="s">
        <v>457</v>
      </c>
      <c r="I1088">
        <v>0</v>
      </c>
      <c r="J1088">
        <v>7</v>
      </c>
      <c r="K1088" s="6">
        <v>45056</v>
      </c>
      <c r="L1088" t="s">
        <v>1161</v>
      </c>
      <c r="M1088">
        <v>6265.8</v>
      </c>
      <c r="N1088">
        <v>180</v>
      </c>
      <c r="O1088">
        <v>213897</v>
      </c>
      <c r="P1088" t="s">
        <v>48</v>
      </c>
      <c r="Q1088" t="s">
        <v>329</v>
      </c>
      <c r="R1088">
        <v>27</v>
      </c>
      <c r="S1088" t="s">
        <v>2714</v>
      </c>
      <c r="T1088">
        <v>121441</v>
      </c>
      <c r="U1088">
        <v>642876</v>
      </c>
      <c r="W1088">
        <v>0</v>
      </c>
      <c r="X1088" t="s">
        <v>2585</v>
      </c>
      <c r="Y1088">
        <v>0</v>
      </c>
      <c r="AA1088" t="s">
        <v>2594</v>
      </c>
      <c r="AB1088" t="s">
        <v>2606</v>
      </c>
      <c r="AC1088" t="s">
        <v>2588</v>
      </c>
      <c r="AJ1088" t="s">
        <v>6064</v>
      </c>
      <c r="AK1088" t="s">
        <v>122</v>
      </c>
      <c r="AL1088" t="s">
        <v>2733</v>
      </c>
    </row>
    <row r="1089" spans="1:38" hidden="1">
      <c r="A1089" t="s">
        <v>6556</v>
      </c>
      <c r="C1089" t="s">
        <v>2709</v>
      </c>
      <c r="D1089" s="6">
        <v>45057.200300925928</v>
      </c>
      <c r="E1089" t="s">
        <v>6557</v>
      </c>
      <c r="F1089" t="s">
        <v>6555</v>
      </c>
      <c r="G1089" t="s">
        <v>122</v>
      </c>
      <c r="H1089" t="s">
        <v>1165</v>
      </c>
      <c r="I1089">
        <v>0</v>
      </c>
      <c r="J1089">
        <v>7</v>
      </c>
      <c r="K1089" s="6">
        <v>45056</v>
      </c>
      <c r="L1089" t="s">
        <v>1161</v>
      </c>
      <c r="M1089">
        <v>6265.8</v>
      </c>
      <c r="N1089">
        <v>180</v>
      </c>
      <c r="O1089">
        <v>297920</v>
      </c>
      <c r="P1089" t="s">
        <v>48</v>
      </c>
      <c r="Q1089" t="s">
        <v>329</v>
      </c>
      <c r="R1089">
        <v>27</v>
      </c>
      <c r="S1089" t="s">
        <v>2714</v>
      </c>
      <c r="T1089">
        <v>493787</v>
      </c>
      <c r="U1089">
        <v>642876</v>
      </c>
      <c r="W1089">
        <v>0</v>
      </c>
      <c r="X1089" t="s">
        <v>2585</v>
      </c>
      <c r="Y1089">
        <v>0</v>
      </c>
      <c r="AA1089" t="s">
        <v>2594</v>
      </c>
      <c r="AB1089" t="s">
        <v>2606</v>
      </c>
      <c r="AC1089" t="s">
        <v>2588</v>
      </c>
      <c r="AJ1089" t="s">
        <v>6064</v>
      </c>
      <c r="AK1089" t="s">
        <v>122</v>
      </c>
      <c r="AL1089" t="s">
        <v>2733</v>
      </c>
    </row>
    <row r="1090" spans="1:38" hidden="1">
      <c r="A1090" t="s">
        <v>6558</v>
      </c>
      <c r="C1090" t="s">
        <v>4917</v>
      </c>
      <c r="D1090" s="6">
        <v>45059.165717592594</v>
      </c>
      <c r="E1090" t="s">
        <v>6559</v>
      </c>
      <c r="F1090" t="s">
        <v>6560</v>
      </c>
      <c r="G1090" t="s">
        <v>5832</v>
      </c>
      <c r="H1090" t="s">
        <v>1267</v>
      </c>
      <c r="I1090">
        <v>0</v>
      </c>
      <c r="J1090">
        <v>6</v>
      </c>
      <c r="K1090" s="6">
        <v>45058</v>
      </c>
      <c r="L1090" t="s">
        <v>2630</v>
      </c>
      <c r="M1090">
        <v>616.08000000000004</v>
      </c>
      <c r="N1090">
        <v>408</v>
      </c>
      <c r="O1090">
        <v>28862</v>
      </c>
      <c r="P1090" t="s">
        <v>48</v>
      </c>
      <c r="Q1090" t="s">
        <v>329</v>
      </c>
      <c r="R1090">
        <v>36</v>
      </c>
      <c r="S1090" t="s">
        <v>2634</v>
      </c>
      <c r="T1090">
        <v>122309</v>
      </c>
      <c r="U1090">
        <v>642901</v>
      </c>
      <c r="W1090">
        <v>0</v>
      </c>
      <c r="X1090" t="s">
        <v>2585</v>
      </c>
      <c r="Y1090">
        <v>0</v>
      </c>
      <c r="AA1090" t="s">
        <v>2594</v>
      </c>
      <c r="AB1090" t="s">
        <v>2606</v>
      </c>
      <c r="AC1090" t="s">
        <v>2588</v>
      </c>
      <c r="AJ1090" t="s">
        <v>6549</v>
      </c>
      <c r="AK1090" t="s">
        <v>5835</v>
      </c>
      <c r="AL1090" t="s">
        <v>2733</v>
      </c>
    </row>
    <row r="1091" spans="1:38" hidden="1">
      <c r="A1091" t="s">
        <v>6561</v>
      </c>
      <c r="C1091" t="s">
        <v>2598</v>
      </c>
      <c r="D1091" s="6">
        <v>45062.144259259258</v>
      </c>
      <c r="E1091" t="s">
        <v>6562</v>
      </c>
      <c r="F1091" t="s">
        <v>6563</v>
      </c>
      <c r="G1091" t="s">
        <v>54</v>
      </c>
      <c r="H1091" t="s">
        <v>514</v>
      </c>
      <c r="I1091">
        <v>0</v>
      </c>
      <c r="J1091">
        <v>1</v>
      </c>
      <c r="K1091" s="6">
        <v>45061</v>
      </c>
      <c r="L1091" t="s">
        <v>2875</v>
      </c>
      <c r="M1091">
        <v>71554</v>
      </c>
      <c r="N1091">
        <v>1</v>
      </c>
      <c r="O1091">
        <v>2665755</v>
      </c>
      <c r="P1091" t="s">
        <v>48</v>
      </c>
      <c r="Q1091" t="s">
        <v>329</v>
      </c>
      <c r="R1091">
        <v>27</v>
      </c>
      <c r="S1091" t="s">
        <v>2880</v>
      </c>
      <c r="T1091">
        <v>151802</v>
      </c>
      <c r="U1091">
        <v>642877</v>
      </c>
      <c r="W1091">
        <v>0</v>
      </c>
      <c r="X1091" t="s">
        <v>2585</v>
      </c>
      <c r="Y1091">
        <v>0</v>
      </c>
      <c r="AA1091" t="s">
        <v>2594</v>
      </c>
      <c r="AB1091" t="s">
        <v>2595</v>
      </c>
      <c r="AC1091" t="s">
        <v>2588</v>
      </c>
      <c r="AJ1091" t="s">
        <v>5697</v>
      </c>
      <c r="AK1091" t="s">
        <v>2590</v>
      </c>
      <c r="AL1091" t="s">
        <v>2733</v>
      </c>
    </row>
    <row r="1092" spans="1:38" hidden="1">
      <c r="A1092" t="s">
        <v>6564</v>
      </c>
      <c r="C1092" t="s">
        <v>2598</v>
      </c>
      <c r="D1092" s="6">
        <v>45063.213379629633</v>
      </c>
      <c r="E1092" t="s">
        <v>6565</v>
      </c>
      <c r="F1092" t="s">
        <v>6566</v>
      </c>
      <c r="G1092" t="s">
        <v>54</v>
      </c>
      <c r="H1092" t="s">
        <v>514</v>
      </c>
      <c r="I1092">
        <v>0</v>
      </c>
      <c r="J1092">
        <v>1</v>
      </c>
      <c r="K1092" s="6">
        <v>45061</v>
      </c>
      <c r="L1092" t="s">
        <v>2875</v>
      </c>
      <c r="M1092">
        <v>71554</v>
      </c>
      <c r="N1092">
        <v>1</v>
      </c>
      <c r="O1092">
        <v>2665755</v>
      </c>
      <c r="P1092" t="s">
        <v>48</v>
      </c>
      <c r="Q1092" t="s">
        <v>329</v>
      </c>
      <c r="R1092">
        <v>27</v>
      </c>
      <c r="S1092" t="s">
        <v>2880</v>
      </c>
      <c r="T1092">
        <v>151802</v>
      </c>
      <c r="U1092">
        <v>642877</v>
      </c>
      <c r="W1092">
        <v>0</v>
      </c>
      <c r="X1092" t="s">
        <v>2585</v>
      </c>
      <c r="Y1092">
        <v>0</v>
      </c>
      <c r="AA1092" t="s">
        <v>2594</v>
      </c>
      <c r="AB1092" t="s">
        <v>2595</v>
      </c>
      <c r="AC1092" t="s">
        <v>2588</v>
      </c>
      <c r="AJ1092" t="s">
        <v>5697</v>
      </c>
      <c r="AK1092" t="s">
        <v>2590</v>
      </c>
      <c r="AL1092" t="s">
        <v>2733</v>
      </c>
    </row>
    <row r="1093" spans="1:38" hidden="1">
      <c r="A1093" t="s">
        <v>6567</v>
      </c>
      <c r="C1093" t="s">
        <v>2598</v>
      </c>
      <c r="D1093" s="6">
        <v>45062.144236111111</v>
      </c>
      <c r="E1093" t="s">
        <v>6568</v>
      </c>
      <c r="F1093" t="s">
        <v>6569</v>
      </c>
      <c r="G1093" t="s">
        <v>54</v>
      </c>
      <c r="H1093" t="s">
        <v>145</v>
      </c>
      <c r="I1093">
        <v>0</v>
      </c>
      <c r="J1093">
        <v>0</v>
      </c>
      <c r="K1093" s="6">
        <v>45061.252118055556</v>
      </c>
      <c r="L1093" t="s">
        <v>2630</v>
      </c>
      <c r="M1093">
        <v>261016</v>
      </c>
      <c r="N1093">
        <v>1</v>
      </c>
      <c r="O1093">
        <v>9724171</v>
      </c>
      <c r="P1093" t="s">
        <v>48</v>
      </c>
      <c r="Q1093" t="s">
        <v>329</v>
      </c>
      <c r="R1093">
        <v>1106</v>
      </c>
      <c r="S1093" t="s">
        <v>2634</v>
      </c>
      <c r="T1093">
        <v>41220</v>
      </c>
      <c r="U1093">
        <v>642877</v>
      </c>
      <c r="W1093">
        <v>0</v>
      </c>
      <c r="X1093" t="s">
        <v>2585</v>
      </c>
      <c r="Y1093">
        <v>0</v>
      </c>
      <c r="AA1093" t="s">
        <v>2594</v>
      </c>
      <c r="AB1093" t="s">
        <v>2606</v>
      </c>
      <c r="AC1093" t="s">
        <v>2588</v>
      </c>
      <c r="AJ1093" t="s">
        <v>5697</v>
      </c>
      <c r="AK1093" t="s">
        <v>2590</v>
      </c>
      <c r="AL1093" t="s">
        <v>2733</v>
      </c>
    </row>
    <row r="1094" spans="1:38" hidden="1">
      <c r="A1094" t="s">
        <v>6570</v>
      </c>
      <c r="C1094" t="s">
        <v>2598</v>
      </c>
      <c r="D1094" s="6">
        <v>45062.144247685188</v>
      </c>
      <c r="E1094" t="s">
        <v>6571</v>
      </c>
      <c r="F1094" t="s">
        <v>6572</v>
      </c>
      <c r="G1094" t="s">
        <v>54</v>
      </c>
      <c r="H1094" t="s">
        <v>145</v>
      </c>
      <c r="I1094">
        <v>0</v>
      </c>
      <c r="J1094">
        <v>0</v>
      </c>
      <c r="K1094" s="6">
        <v>45061.252118055556</v>
      </c>
      <c r="L1094" t="s">
        <v>6573</v>
      </c>
      <c r="M1094">
        <v>261016</v>
      </c>
      <c r="N1094">
        <v>1</v>
      </c>
      <c r="O1094">
        <v>9724171</v>
      </c>
      <c r="P1094" t="s">
        <v>48</v>
      </c>
      <c r="Q1094" t="s">
        <v>329</v>
      </c>
      <c r="R1094">
        <v>1106</v>
      </c>
      <c r="S1094" t="s">
        <v>6574</v>
      </c>
      <c r="T1094">
        <v>41220</v>
      </c>
      <c r="U1094">
        <v>642877</v>
      </c>
      <c r="W1094">
        <v>0</v>
      </c>
      <c r="X1094" t="s">
        <v>2585</v>
      </c>
      <c r="Y1094">
        <v>0</v>
      </c>
      <c r="AA1094" t="s">
        <v>2594</v>
      </c>
      <c r="AB1094" t="s">
        <v>2606</v>
      </c>
      <c r="AC1094" t="s">
        <v>2588</v>
      </c>
      <c r="AJ1094" t="s">
        <v>5697</v>
      </c>
      <c r="AK1094" t="s">
        <v>2590</v>
      </c>
      <c r="AL1094" t="s">
        <v>2733</v>
      </c>
    </row>
    <row r="1095" spans="1:38" hidden="1">
      <c r="A1095" t="s">
        <v>6575</v>
      </c>
      <c r="C1095" t="s">
        <v>2669</v>
      </c>
      <c r="D1095" s="6">
        <v>45062.144421296296</v>
      </c>
      <c r="E1095" t="s">
        <v>6576</v>
      </c>
      <c r="F1095" t="s">
        <v>6577</v>
      </c>
      <c r="G1095" t="s">
        <v>54</v>
      </c>
      <c r="H1095" t="s">
        <v>198</v>
      </c>
      <c r="I1095">
        <v>0</v>
      </c>
      <c r="J1095">
        <v>0</v>
      </c>
      <c r="K1095" s="6">
        <v>45061.44021990741</v>
      </c>
      <c r="L1095" t="s">
        <v>6578</v>
      </c>
      <c r="M1095">
        <v>1234</v>
      </c>
      <c r="N1095">
        <v>1</v>
      </c>
      <c r="O1095">
        <v>45966</v>
      </c>
      <c r="P1095" t="s">
        <v>48</v>
      </c>
      <c r="Q1095" t="s">
        <v>329</v>
      </c>
      <c r="R1095">
        <v>1106</v>
      </c>
      <c r="S1095" t="s">
        <v>6579</v>
      </c>
      <c r="T1095">
        <v>56634</v>
      </c>
      <c r="U1095">
        <v>642889</v>
      </c>
      <c r="W1095">
        <v>0</v>
      </c>
      <c r="X1095" t="s">
        <v>2585</v>
      </c>
      <c r="Y1095">
        <v>0</v>
      </c>
      <c r="AA1095" t="s">
        <v>2594</v>
      </c>
      <c r="AB1095" t="s">
        <v>2606</v>
      </c>
      <c r="AC1095" t="s">
        <v>2588</v>
      </c>
      <c r="AJ1095" t="s">
        <v>2646</v>
      </c>
      <c r="AK1095" t="s">
        <v>2590</v>
      </c>
      <c r="AL1095" t="s">
        <v>2733</v>
      </c>
    </row>
    <row r="1096" spans="1:38" hidden="1">
      <c r="A1096" t="s">
        <v>6580</v>
      </c>
      <c r="C1096" t="s">
        <v>2627</v>
      </c>
      <c r="D1096" s="6">
        <v>45062.144282407404</v>
      </c>
      <c r="E1096" t="s">
        <v>6581</v>
      </c>
      <c r="F1096" t="s">
        <v>6582</v>
      </c>
      <c r="G1096" t="s">
        <v>2629</v>
      </c>
      <c r="H1096" t="s">
        <v>464</v>
      </c>
      <c r="I1096">
        <v>0</v>
      </c>
      <c r="J1096">
        <v>0</v>
      </c>
      <c r="K1096" s="6">
        <v>45061.761805555558</v>
      </c>
      <c r="L1096" t="s">
        <v>2630</v>
      </c>
      <c r="M1096">
        <v>2142</v>
      </c>
      <c r="N1096">
        <v>1</v>
      </c>
      <c r="O1096">
        <v>576667</v>
      </c>
      <c r="P1096" t="s">
        <v>48</v>
      </c>
      <c r="Q1096" t="s">
        <v>329</v>
      </c>
      <c r="R1096">
        <v>607</v>
      </c>
      <c r="S1096" t="s">
        <v>2634</v>
      </c>
      <c r="T1096">
        <v>126534</v>
      </c>
      <c r="U1096">
        <v>568666</v>
      </c>
      <c r="W1096">
        <v>0</v>
      </c>
      <c r="X1096" t="s">
        <v>2632</v>
      </c>
      <c r="Y1096">
        <v>45092.761805555558</v>
      </c>
      <c r="AA1096" t="s">
        <v>2594</v>
      </c>
      <c r="AB1096" t="s">
        <v>2587</v>
      </c>
      <c r="AC1096" t="s">
        <v>2607</v>
      </c>
      <c r="AJ1096" t="s">
        <v>5697</v>
      </c>
      <c r="AK1096" t="s">
        <v>453</v>
      </c>
      <c r="AL1096" t="s">
        <v>2733</v>
      </c>
    </row>
    <row r="1097" spans="1:38" hidden="1">
      <c r="A1097" t="s">
        <v>6583</v>
      </c>
      <c r="C1097" t="s">
        <v>2627</v>
      </c>
      <c r="D1097" s="6">
        <v>45062.144270833334</v>
      </c>
      <c r="E1097" t="s">
        <v>6584</v>
      </c>
      <c r="F1097" t="s">
        <v>6582</v>
      </c>
      <c r="G1097" t="s">
        <v>2629</v>
      </c>
      <c r="H1097" t="s">
        <v>2196</v>
      </c>
      <c r="I1097">
        <v>0</v>
      </c>
      <c r="J1097">
        <v>0</v>
      </c>
      <c r="K1097" s="6">
        <v>45061.761805555558</v>
      </c>
      <c r="L1097" t="s">
        <v>2630</v>
      </c>
      <c r="M1097">
        <v>21098</v>
      </c>
      <c r="N1097">
        <v>1</v>
      </c>
      <c r="O1097">
        <v>4896833</v>
      </c>
      <c r="P1097" t="s">
        <v>48</v>
      </c>
      <c r="Q1097" t="s">
        <v>329</v>
      </c>
      <c r="R1097">
        <v>607</v>
      </c>
      <c r="S1097" t="s">
        <v>2634</v>
      </c>
      <c r="T1097">
        <v>126528</v>
      </c>
      <c r="U1097">
        <v>568666</v>
      </c>
      <c r="W1097">
        <v>0</v>
      </c>
      <c r="X1097" t="s">
        <v>2632</v>
      </c>
      <c r="Y1097">
        <v>45092.761805555558</v>
      </c>
      <c r="AA1097" t="s">
        <v>2594</v>
      </c>
      <c r="AB1097" t="s">
        <v>2587</v>
      </c>
      <c r="AC1097" t="s">
        <v>2607</v>
      </c>
      <c r="AJ1097" t="s">
        <v>5697</v>
      </c>
      <c r="AK1097" t="s">
        <v>453</v>
      </c>
      <c r="AL1097" t="s">
        <v>2733</v>
      </c>
    </row>
    <row r="1098" spans="1:38" hidden="1">
      <c r="A1098" t="s">
        <v>6585</v>
      </c>
      <c r="C1098" t="s">
        <v>2627</v>
      </c>
      <c r="D1098" s="6">
        <v>45062.144270833334</v>
      </c>
      <c r="E1098" t="s">
        <v>6586</v>
      </c>
      <c r="F1098" t="s">
        <v>6587</v>
      </c>
      <c r="G1098" t="s">
        <v>2629</v>
      </c>
      <c r="H1098" t="s">
        <v>2196</v>
      </c>
      <c r="I1098">
        <v>0</v>
      </c>
      <c r="J1098">
        <v>0</v>
      </c>
      <c r="K1098" s="6">
        <v>45061.837500000001</v>
      </c>
      <c r="L1098" t="s">
        <v>2630</v>
      </c>
      <c r="M1098">
        <v>21098</v>
      </c>
      <c r="N1098">
        <v>1</v>
      </c>
      <c r="O1098">
        <v>4896833</v>
      </c>
      <c r="P1098" t="s">
        <v>48</v>
      </c>
      <c r="Q1098" t="s">
        <v>329</v>
      </c>
      <c r="R1098">
        <v>607</v>
      </c>
      <c r="S1098" t="s">
        <v>2634</v>
      </c>
      <c r="T1098">
        <v>126528</v>
      </c>
      <c r="U1098">
        <v>568666</v>
      </c>
      <c r="W1098">
        <v>0</v>
      </c>
      <c r="X1098" t="s">
        <v>2632</v>
      </c>
      <c r="Y1098">
        <v>45092.837500000001</v>
      </c>
      <c r="AA1098" t="s">
        <v>2594</v>
      </c>
      <c r="AB1098" t="s">
        <v>2587</v>
      </c>
      <c r="AC1098" t="s">
        <v>2607</v>
      </c>
      <c r="AJ1098" t="s">
        <v>5697</v>
      </c>
      <c r="AK1098" t="s">
        <v>453</v>
      </c>
      <c r="AL1098" t="s">
        <v>2733</v>
      </c>
    </row>
    <row r="1099" spans="1:38" hidden="1">
      <c r="A1099" t="s">
        <v>6588</v>
      </c>
      <c r="C1099" t="s">
        <v>2598</v>
      </c>
      <c r="D1099" s="6">
        <v>45064.229444444441</v>
      </c>
      <c r="E1099" t="s">
        <v>6589</v>
      </c>
      <c r="F1099" t="s">
        <v>6590</v>
      </c>
      <c r="G1099" t="s">
        <v>54</v>
      </c>
      <c r="H1099" t="s">
        <v>698</v>
      </c>
      <c r="I1099">
        <v>0</v>
      </c>
      <c r="J1099">
        <v>0</v>
      </c>
      <c r="K1099" s="6">
        <v>45063.47079861111</v>
      </c>
      <c r="L1099" t="s">
        <v>6591</v>
      </c>
      <c r="M1099">
        <v>256657</v>
      </c>
      <c r="N1099">
        <v>1</v>
      </c>
      <c r="O1099">
        <v>9561753</v>
      </c>
      <c r="P1099" t="s">
        <v>48</v>
      </c>
      <c r="Q1099" t="s">
        <v>329</v>
      </c>
      <c r="R1099">
        <v>27</v>
      </c>
      <c r="S1099" t="s">
        <v>6592</v>
      </c>
      <c r="T1099">
        <v>169489</v>
      </c>
      <c r="U1099">
        <v>642877</v>
      </c>
      <c r="W1099">
        <v>0</v>
      </c>
      <c r="X1099" t="s">
        <v>2585</v>
      </c>
      <c r="Y1099">
        <v>0</v>
      </c>
      <c r="AA1099" t="s">
        <v>2594</v>
      </c>
      <c r="AB1099" t="s">
        <v>2606</v>
      </c>
      <c r="AC1099" t="s">
        <v>2588</v>
      </c>
      <c r="AJ1099" t="s">
        <v>5697</v>
      </c>
      <c r="AK1099" t="s">
        <v>2590</v>
      </c>
      <c r="AL1099" t="s">
        <v>2733</v>
      </c>
    </row>
    <row r="1100" spans="1:38" hidden="1">
      <c r="A1100" t="s">
        <v>6593</v>
      </c>
      <c r="C1100" t="s">
        <v>2669</v>
      </c>
      <c r="D1100" s="6">
        <v>45064.229456018518</v>
      </c>
      <c r="E1100" t="s">
        <v>6594</v>
      </c>
      <c r="F1100" t="s">
        <v>6595</v>
      </c>
      <c r="G1100" t="s">
        <v>54</v>
      </c>
      <c r="H1100" t="s">
        <v>198</v>
      </c>
      <c r="I1100">
        <v>0</v>
      </c>
      <c r="J1100">
        <v>0</v>
      </c>
      <c r="K1100" s="6">
        <v>45063.791712962964</v>
      </c>
      <c r="L1100" t="s">
        <v>2630</v>
      </c>
      <c r="M1100">
        <v>1234</v>
      </c>
      <c r="N1100">
        <v>1</v>
      </c>
      <c r="O1100">
        <v>45966</v>
      </c>
      <c r="P1100" t="s">
        <v>48</v>
      </c>
      <c r="Q1100" t="s">
        <v>329</v>
      </c>
      <c r="R1100">
        <v>1106</v>
      </c>
      <c r="S1100" t="s">
        <v>2634</v>
      </c>
      <c r="T1100">
        <v>56634</v>
      </c>
      <c r="U1100">
        <v>642889</v>
      </c>
      <c r="W1100">
        <v>0</v>
      </c>
      <c r="X1100" t="s">
        <v>2585</v>
      </c>
      <c r="Y1100">
        <v>0</v>
      </c>
      <c r="AA1100" t="s">
        <v>2594</v>
      </c>
      <c r="AB1100" t="s">
        <v>2606</v>
      </c>
      <c r="AC1100" t="s">
        <v>2588</v>
      </c>
      <c r="AJ1100" t="s">
        <v>6596</v>
      </c>
      <c r="AK1100" t="s">
        <v>2590</v>
      </c>
      <c r="AL1100" t="s">
        <v>2733</v>
      </c>
    </row>
    <row r="1101" spans="1:38" hidden="1">
      <c r="A1101" t="s">
        <v>6597</v>
      </c>
      <c r="C1101" t="s">
        <v>2598</v>
      </c>
      <c r="D1101" s="6">
        <v>45064.229421296295</v>
      </c>
      <c r="E1101" t="s">
        <v>6598</v>
      </c>
      <c r="F1101" t="s">
        <v>6599</v>
      </c>
      <c r="G1101" t="s">
        <v>54</v>
      </c>
      <c r="H1101" t="s">
        <v>53</v>
      </c>
      <c r="I1101">
        <v>0</v>
      </c>
      <c r="J1101">
        <v>0</v>
      </c>
      <c r="K1101" s="6">
        <v>45063.798391203702</v>
      </c>
      <c r="L1101" t="s">
        <v>6600</v>
      </c>
      <c r="M1101">
        <v>26667</v>
      </c>
      <c r="N1101">
        <v>1</v>
      </c>
      <c r="O1101">
        <v>993472</v>
      </c>
      <c r="P1101" t="s">
        <v>48</v>
      </c>
      <c r="Q1101" t="s">
        <v>329</v>
      </c>
      <c r="R1101">
        <v>1106</v>
      </c>
      <c r="S1101" t="s">
        <v>6601</v>
      </c>
      <c r="T1101">
        <v>125887</v>
      </c>
      <c r="U1101">
        <v>642877</v>
      </c>
      <c r="W1101">
        <v>0</v>
      </c>
      <c r="X1101" t="s">
        <v>2585</v>
      </c>
      <c r="Y1101">
        <v>0</v>
      </c>
      <c r="AA1101" t="s">
        <v>2594</v>
      </c>
      <c r="AB1101" t="s">
        <v>2606</v>
      </c>
      <c r="AC1101" t="s">
        <v>2588</v>
      </c>
      <c r="AJ1101" t="s">
        <v>6602</v>
      </c>
      <c r="AK1101" t="s">
        <v>2590</v>
      </c>
      <c r="AL1101" t="s">
        <v>2733</v>
      </c>
    </row>
    <row r="1102" spans="1:38" hidden="1">
      <c r="A1102" t="s">
        <v>6603</v>
      </c>
      <c r="C1102" t="s">
        <v>2709</v>
      </c>
      <c r="D1102" s="6">
        <v>45065.174178240741</v>
      </c>
      <c r="E1102" t="s">
        <v>6604</v>
      </c>
      <c r="F1102" t="s">
        <v>6605</v>
      </c>
      <c r="G1102" t="s">
        <v>122</v>
      </c>
      <c r="H1102" t="s">
        <v>1779</v>
      </c>
      <c r="I1102">
        <v>0</v>
      </c>
      <c r="J1102">
        <v>6</v>
      </c>
      <c r="K1102" s="6">
        <v>45065</v>
      </c>
      <c r="L1102" t="s">
        <v>154</v>
      </c>
      <c r="M1102">
        <v>895.12</v>
      </c>
      <c r="N1102">
        <v>67</v>
      </c>
      <c r="O1102">
        <v>141223</v>
      </c>
      <c r="P1102" t="s">
        <v>48</v>
      </c>
      <c r="Q1102" t="s">
        <v>329</v>
      </c>
      <c r="R1102">
        <v>27</v>
      </c>
      <c r="S1102" t="s">
        <v>2943</v>
      </c>
      <c r="T1102">
        <v>144616</v>
      </c>
      <c r="U1102">
        <v>642876</v>
      </c>
      <c r="W1102">
        <v>0</v>
      </c>
      <c r="X1102" t="s">
        <v>2585</v>
      </c>
      <c r="Y1102">
        <v>0</v>
      </c>
      <c r="AA1102" t="s">
        <v>2594</v>
      </c>
      <c r="AB1102" t="s">
        <v>2606</v>
      </c>
      <c r="AC1102" t="s">
        <v>2588</v>
      </c>
      <c r="AJ1102" t="s">
        <v>4317</v>
      </c>
      <c r="AK1102" t="s">
        <v>122</v>
      </c>
      <c r="AL1102" t="s">
        <v>2733</v>
      </c>
    </row>
    <row r="1103" spans="1:38" hidden="1">
      <c r="A1103" t="s">
        <v>6606</v>
      </c>
      <c r="C1103" t="s">
        <v>2598</v>
      </c>
      <c r="D1103" s="6">
        <v>45066.234965277778</v>
      </c>
      <c r="E1103" t="s">
        <v>6607</v>
      </c>
      <c r="F1103" t="s">
        <v>6608</v>
      </c>
      <c r="G1103" t="s">
        <v>54</v>
      </c>
      <c r="H1103" t="s">
        <v>612</v>
      </c>
      <c r="I1103">
        <v>0</v>
      </c>
      <c r="J1103">
        <v>0</v>
      </c>
      <c r="K1103" s="6">
        <v>45065.209317129629</v>
      </c>
      <c r="L1103" t="s">
        <v>3298</v>
      </c>
      <c r="M1103">
        <v>197006</v>
      </c>
      <c r="N1103">
        <v>1</v>
      </c>
      <c r="O1103">
        <v>7339450</v>
      </c>
      <c r="P1103" t="s">
        <v>48</v>
      </c>
      <c r="Q1103" t="s">
        <v>329</v>
      </c>
      <c r="R1103">
        <v>1106</v>
      </c>
      <c r="S1103" t="s">
        <v>6609</v>
      </c>
      <c r="T1103">
        <v>61654</v>
      </c>
      <c r="U1103">
        <v>642877</v>
      </c>
      <c r="W1103">
        <v>0</v>
      </c>
      <c r="X1103" t="s">
        <v>2585</v>
      </c>
      <c r="Y1103">
        <v>0</v>
      </c>
      <c r="AA1103" t="s">
        <v>2594</v>
      </c>
      <c r="AB1103" t="s">
        <v>2606</v>
      </c>
      <c r="AC1103" t="s">
        <v>2588</v>
      </c>
      <c r="AJ1103" t="s">
        <v>4321</v>
      </c>
      <c r="AK1103" t="s">
        <v>2590</v>
      </c>
      <c r="AL1103" t="s">
        <v>2733</v>
      </c>
    </row>
    <row r="1104" spans="1:38" hidden="1">
      <c r="A1104" t="s">
        <v>6610</v>
      </c>
      <c r="C1104" t="s">
        <v>2627</v>
      </c>
      <c r="D1104" s="6">
        <v>45066.235393518517</v>
      </c>
      <c r="E1104" t="s">
        <v>6611</v>
      </c>
      <c r="F1104" t="s">
        <v>6612</v>
      </c>
      <c r="G1104" t="s">
        <v>2629</v>
      </c>
      <c r="H1104" t="s">
        <v>1565</v>
      </c>
      <c r="I1104">
        <v>0</v>
      </c>
      <c r="J1104">
        <v>0</v>
      </c>
      <c r="K1104" s="6">
        <v>45065.280995370369</v>
      </c>
      <c r="L1104" t="s">
        <v>2630</v>
      </c>
      <c r="M1104">
        <v>16911</v>
      </c>
      <c r="N1104">
        <v>1</v>
      </c>
      <c r="O1104">
        <v>4071333</v>
      </c>
      <c r="P1104" t="s">
        <v>48</v>
      </c>
      <c r="Q1104" t="s">
        <v>329</v>
      </c>
      <c r="R1104">
        <v>607</v>
      </c>
      <c r="S1104" t="s">
        <v>2634</v>
      </c>
      <c r="T1104">
        <v>126529</v>
      </c>
      <c r="U1104">
        <v>568666</v>
      </c>
      <c r="W1104">
        <v>0</v>
      </c>
      <c r="X1104" t="s">
        <v>2632</v>
      </c>
      <c r="Y1104">
        <v>45092.280995370369</v>
      </c>
      <c r="AA1104" t="s">
        <v>2594</v>
      </c>
      <c r="AB1104" t="s">
        <v>2587</v>
      </c>
      <c r="AC1104" t="s">
        <v>2588</v>
      </c>
      <c r="AJ1104" t="s">
        <v>4317</v>
      </c>
      <c r="AK1104" t="s">
        <v>453</v>
      </c>
      <c r="AL1104" t="s">
        <v>2733</v>
      </c>
    </row>
    <row r="1105" spans="1:38" hidden="1">
      <c r="A1105" t="s">
        <v>6613</v>
      </c>
      <c r="C1105" t="s">
        <v>2598</v>
      </c>
      <c r="D1105" s="6">
        <v>45066.235115740739</v>
      </c>
      <c r="E1105" t="s">
        <v>6449</v>
      </c>
      <c r="F1105" t="s">
        <v>6614</v>
      </c>
      <c r="G1105" t="s">
        <v>54</v>
      </c>
      <c r="H1105" t="s">
        <v>53</v>
      </c>
      <c r="I1105">
        <v>0</v>
      </c>
      <c r="J1105">
        <v>0</v>
      </c>
      <c r="K1105" s="6">
        <v>45065.363703703704</v>
      </c>
      <c r="L1105" t="s">
        <v>2630</v>
      </c>
      <c r="M1105">
        <v>26667</v>
      </c>
      <c r="N1105">
        <v>1</v>
      </c>
      <c r="O1105">
        <v>993472</v>
      </c>
      <c r="P1105" t="s">
        <v>48</v>
      </c>
      <c r="Q1105" t="s">
        <v>329</v>
      </c>
      <c r="R1105">
        <v>1106</v>
      </c>
      <c r="S1105" t="s">
        <v>2634</v>
      </c>
      <c r="T1105">
        <v>125887</v>
      </c>
      <c r="U1105">
        <v>642877</v>
      </c>
      <c r="W1105">
        <v>0</v>
      </c>
      <c r="X1105" t="s">
        <v>2585</v>
      </c>
      <c r="Y1105">
        <v>0</v>
      </c>
      <c r="AA1105" t="s">
        <v>2594</v>
      </c>
      <c r="AB1105" t="s">
        <v>2595</v>
      </c>
      <c r="AC1105" t="s">
        <v>2588</v>
      </c>
      <c r="AJ1105" t="s">
        <v>6615</v>
      </c>
      <c r="AK1105" t="s">
        <v>2590</v>
      </c>
      <c r="AL1105" t="s">
        <v>2733</v>
      </c>
    </row>
    <row r="1106" spans="1:38" hidden="1">
      <c r="A1106" t="s">
        <v>6616</v>
      </c>
      <c r="C1106" t="s">
        <v>2598</v>
      </c>
      <c r="D1106" s="6">
        <v>45066.235162037039</v>
      </c>
      <c r="E1106" t="s">
        <v>6617</v>
      </c>
      <c r="F1106" t="s">
        <v>6618</v>
      </c>
      <c r="G1106" t="s">
        <v>54</v>
      </c>
      <c r="H1106" t="s">
        <v>53</v>
      </c>
      <c r="I1106">
        <v>0</v>
      </c>
      <c r="J1106">
        <v>0</v>
      </c>
      <c r="K1106" s="6">
        <v>45065.721053240741</v>
      </c>
      <c r="L1106" t="s">
        <v>693</v>
      </c>
      <c r="M1106">
        <v>0</v>
      </c>
      <c r="N1106">
        <v>0</v>
      </c>
      <c r="O1106">
        <v>993472</v>
      </c>
      <c r="P1106" t="s">
        <v>48</v>
      </c>
      <c r="Q1106" t="s">
        <v>329</v>
      </c>
      <c r="R1106">
        <v>1106</v>
      </c>
      <c r="S1106" t="s">
        <v>4811</v>
      </c>
      <c r="T1106">
        <v>125887</v>
      </c>
      <c r="U1106">
        <v>642877</v>
      </c>
      <c r="W1106">
        <v>0</v>
      </c>
      <c r="X1106" t="s">
        <v>2585</v>
      </c>
      <c r="Y1106">
        <v>0</v>
      </c>
      <c r="AA1106" t="s">
        <v>2594</v>
      </c>
      <c r="AB1106" t="s">
        <v>2606</v>
      </c>
      <c r="AC1106" t="s">
        <v>2588</v>
      </c>
      <c r="AJ1106" t="s">
        <v>6615</v>
      </c>
      <c r="AK1106" t="s">
        <v>2590</v>
      </c>
      <c r="AL1106" t="s">
        <v>2733</v>
      </c>
    </row>
    <row r="1107" spans="1:38" hidden="1">
      <c r="A1107" t="s">
        <v>6619</v>
      </c>
      <c r="C1107" t="s">
        <v>2598</v>
      </c>
      <c r="D1107" s="6">
        <v>45067.238749999997</v>
      </c>
      <c r="E1107" t="s">
        <v>6620</v>
      </c>
      <c r="F1107" t="s">
        <v>6621</v>
      </c>
      <c r="G1107" t="s">
        <v>54</v>
      </c>
      <c r="H1107" t="s">
        <v>1106</v>
      </c>
      <c r="I1107">
        <v>0</v>
      </c>
      <c r="J1107">
        <v>0</v>
      </c>
      <c r="K1107" s="6">
        <v>45066.828125</v>
      </c>
      <c r="L1107" t="s">
        <v>1107</v>
      </c>
      <c r="M1107">
        <v>28118</v>
      </c>
      <c r="N1107">
        <v>1</v>
      </c>
      <c r="O1107">
        <v>1047542</v>
      </c>
      <c r="P1107" t="s">
        <v>48</v>
      </c>
      <c r="Q1107" t="s">
        <v>329</v>
      </c>
      <c r="R1107">
        <v>385</v>
      </c>
      <c r="S1107" t="s">
        <v>2934</v>
      </c>
      <c r="T1107">
        <v>123903</v>
      </c>
      <c r="U1107">
        <v>642877</v>
      </c>
      <c r="W1107">
        <v>0</v>
      </c>
      <c r="X1107" t="s">
        <v>2585</v>
      </c>
      <c r="Y1107">
        <v>0</v>
      </c>
      <c r="AA1107" t="s">
        <v>2586</v>
      </c>
      <c r="AB1107" t="s">
        <v>2606</v>
      </c>
      <c r="AC1107" t="s">
        <v>2588</v>
      </c>
      <c r="AJ1107" t="s">
        <v>6622</v>
      </c>
      <c r="AK1107" t="s">
        <v>2590</v>
      </c>
      <c r="AL1107" t="s">
        <v>2733</v>
      </c>
    </row>
    <row r="1108" spans="1:38" hidden="1">
      <c r="A1108" t="s">
        <v>6623</v>
      </c>
      <c r="C1108" t="s">
        <v>2598</v>
      </c>
      <c r="D1108" s="6">
        <v>45067.238749999997</v>
      </c>
      <c r="E1108" t="s">
        <v>6624</v>
      </c>
      <c r="F1108" t="s">
        <v>3101</v>
      </c>
      <c r="G1108" t="s">
        <v>54</v>
      </c>
      <c r="H1108" t="s">
        <v>53</v>
      </c>
      <c r="I1108">
        <v>0</v>
      </c>
      <c r="J1108">
        <v>0</v>
      </c>
      <c r="K1108" s="6">
        <v>45066.836331018516</v>
      </c>
      <c r="L1108" t="s">
        <v>6255</v>
      </c>
      <c r="M1108">
        <v>26667</v>
      </c>
      <c r="N1108">
        <v>1</v>
      </c>
      <c r="O1108">
        <v>993472</v>
      </c>
      <c r="P1108" t="s">
        <v>48</v>
      </c>
      <c r="Q1108" t="s">
        <v>329</v>
      </c>
      <c r="R1108">
        <v>1106</v>
      </c>
      <c r="S1108" t="s">
        <v>6625</v>
      </c>
      <c r="T1108">
        <v>125887</v>
      </c>
      <c r="U1108">
        <v>642877</v>
      </c>
      <c r="W1108">
        <v>0</v>
      </c>
      <c r="X1108" t="s">
        <v>2585</v>
      </c>
      <c r="Y1108">
        <v>0</v>
      </c>
      <c r="AA1108" t="s">
        <v>2594</v>
      </c>
      <c r="AB1108" t="s">
        <v>2606</v>
      </c>
      <c r="AC1108" t="s">
        <v>2588</v>
      </c>
      <c r="AJ1108" t="s">
        <v>4317</v>
      </c>
      <c r="AK1108" t="s">
        <v>2590</v>
      </c>
      <c r="AL1108" t="s">
        <v>2733</v>
      </c>
    </row>
    <row r="1109" spans="1:38" hidden="1">
      <c r="A1109" t="s">
        <v>6626</v>
      </c>
      <c r="C1109" t="s">
        <v>2598</v>
      </c>
      <c r="D1109" s="6">
        <v>45067.238738425927</v>
      </c>
      <c r="E1109" t="s">
        <v>6627</v>
      </c>
      <c r="F1109" t="s">
        <v>6628</v>
      </c>
      <c r="G1109" t="s">
        <v>54</v>
      </c>
      <c r="H1109" t="s">
        <v>612</v>
      </c>
      <c r="I1109">
        <v>0</v>
      </c>
      <c r="J1109">
        <v>0</v>
      </c>
      <c r="K1109" s="6">
        <v>45066.862233796295</v>
      </c>
      <c r="L1109" t="s">
        <v>6629</v>
      </c>
      <c r="M1109">
        <v>197006</v>
      </c>
      <c r="N1109">
        <v>1</v>
      </c>
      <c r="O1109">
        <v>7339450</v>
      </c>
      <c r="P1109" t="s">
        <v>48</v>
      </c>
      <c r="Q1109" t="s">
        <v>329</v>
      </c>
      <c r="R1109">
        <v>1106</v>
      </c>
      <c r="S1109" t="s">
        <v>6630</v>
      </c>
      <c r="T1109">
        <v>61654</v>
      </c>
      <c r="U1109">
        <v>642877</v>
      </c>
      <c r="W1109">
        <v>0</v>
      </c>
      <c r="X1109" t="s">
        <v>2585</v>
      </c>
      <c r="Y1109">
        <v>0</v>
      </c>
      <c r="AA1109" t="s">
        <v>2594</v>
      </c>
      <c r="AB1109" t="s">
        <v>2606</v>
      </c>
      <c r="AC1109" t="s">
        <v>2607</v>
      </c>
      <c r="AJ1109" t="s">
        <v>6631</v>
      </c>
      <c r="AK1109" t="s">
        <v>2590</v>
      </c>
      <c r="AL1109" t="s">
        <v>2733</v>
      </c>
    </row>
    <row r="1110" spans="1:38" hidden="1">
      <c r="A1110" t="s">
        <v>6632</v>
      </c>
      <c r="C1110" t="s">
        <v>2598</v>
      </c>
      <c r="D1110" s="6">
        <v>45068.233912037038</v>
      </c>
      <c r="E1110" t="s">
        <v>6633</v>
      </c>
      <c r="F1110" t="s">
        <v>6634</v>
      </c>
      <c r="G1110" t="s">
        <v>54</v>
      </c>
      <c r="H1110" t="s">
        <v>53</v>
      </c>
      <c r="I1110">
        <v>0</v>
      </c>
      <c r="J1110">
        <v>0</v>
      </c>
      <c r="K1110" s="6">
        <v>45067.23877314815</v>
      </c>
      <c r="L1110" t="s">
        <v>6635</v>
      </c>
      <c r="M1110">
        <v>26667</v>
      </c>
      <c r="N1110">
        <v>1</v>
      </c>
      <c r="O1110">
        <v>993472</v>
      </c>
      <c r="P1110" t="s">
        <v>48</v>
      </c>
      <c r="Q1110" t="s">
        <v>329</v>
      </c>
      <c r="R1110">
        <v>1106</v>
      </c>
      <c r="S1110" t="s">
        <v>6636</v>
      </c>
      <c r="T1110">
        <v>125887</v>
      </c>
      <c r="U1110">
        <v>642877</v>
      </c>
      <c r="W1110">
        <v>0</v>
      </c>
      <c r="X1110" t="s">
        <v>2585</v>
      </c>
      <c r="Y1110">
        <v>0</v>
      </c>
      <c r="AA1110" t="s">
        <v>2594</v>
      </c>
      <c r="AB1110" t="s">
        <v>2606</v>
      </c>
      <c r="AC1110" t="s">
        <v>2588</v>
      </c>
      <c r="AJ1110" t="s">
        <v>6637</v>
      </c>
      <c r="AK1110" t="s">
        <v>2590</v>
      </c>
      <c r="AL1110" t="s">
        <v>2733</v>
      </c>
    </row>
    <row r="1111" spans="1:38" hidden="1">
      <c r="A1111" t="s">
        <v>6638</v>
      </c>
      <c r="C1111" t="s">
        <v>2627</v>
      </c>
      <c r="D1111" s="6">
        <v>45069.220694444448</v>
      </c>
      <c r="E1111" t="s">
        <v>6639</v>
      </c>
      <c r="F1111" t="s">
        <v>6640</v>
      </c>
      <c r="G1111" t="s">
        <v>2629</v>
      </c>
      <c r="H1111" t="s">
        <v>1565</v>
      </c>
      <c r="I1111">
        <v>0</v>
      </c>
      <c r="J1111">
        <v>0</v>
      </c>
      <c r="K1111" s="6">
        <v>45068.459745370368</v>
      </c>
      <c r="L1111" t="s">
        <v>2630</v>
      </c>
      <c r="M1111">
        <v>16911</v>
      </c>
      <c r="N1111">
        <v>1</v>
      </c>
      <c r="O1111">
        <v>4071333</v>
      </c>
      <c r="P1111" t="s">
        <v>48</v>
      </c>
      <c r="Q1111" t="s">
        <v>329</v>
      </c>
      <c r="R1111">
        <v>607</v>
      </c>
      <c r="S1111" t="s">
        <v>2634</v>
      </c>
      <c r="T1111">
        <v>126529</v>
      </c>
      <c r="U1111">
        <v>568666</v>
      </c>
      <c r="W1111">
        <v>0</v>
      </c>
      <c r="X1111" t="s">
        <v>2632</v>
      </c>
      <c r="Y1111">
        <v>45092.459745370368</v>
      </c>
      <c r="AA1111" t="s">
        <v>2594</v>
      </c>
      <c r="AB1111" t="s">
        <v>2587</v>
      </c>
      <c r="AC1111" t="s">
        <v>2607</v>
      </c>
      <c r="AJ1111" t="s">
        <v>6641</v>
      </c>
      <c r="AK1111" t="s">
        <v>453</v>
      </c>
      <c r="AL1111" t="s">
        <v>2733</v>
      </c>
    </row>
    <row r="1112" spans="1:38" hidden="1">
      <c r="A1112" t="s">
        <v>6642</v>
      </c>
      <c r="C1112" t="s">
        <v>2598</v>
      </c>
      <c r="D1112" s="6">
        <v>45070.115763888891</v>
      </c>
      <c r="E1112" t="s">
        <v>6643</v>
      </c>
      <c r="F1112" t="s">
        <v>6644</v>
      </c>
      <c r="G1112" t="s">
        <v>54</v>
      </c>
      <c r="H1112" t="s">
        <v>53</v>
      </c>
      <c r="I1112">
        <v>0</v>
      </c>
      <c r="J1112">
        <v>0</v>
      </c>
      <c r="K1112" s="6">
        <v>45069.946793981479</v>
      </c>
      <c r="L1112" t="s">
        <v>6645</v>
      </c>
      <c r="M1112">
        <v>0</v>
      </c>
      <c r="N1112">
        <v>0</v>
      </c>
      <c r="O1112">
        <v>993472</v>
      </c>
      <c r="P1112" t="s">
        <v>48</v>
      </c>
      <c r="Q1112" t="s">
        <v>329</v>
      </c>
      <c r="R1112">
        <v>1106</v>
      </c>
      <c r="S1112" t="s">
        <v>6646</v>
      </c>
      <c r="T1112">
        <v>125887</v>
      </c>
      <c r="U1112">
        <v>642877</v>
      </c>
      <c r="W1112">
        <v>0</v>
      </c>
      <c r="X1112" t="s">
        <v>2585</v>
      </c>
      <c r="Y1112">
        <v>0</v>
      </c>
      <c r="AA1112" t="s">
        <v>2594</v>
      </c>
      <c r="AB1112" t="s">
        <v>2595</v>
      </c>
      <c r="AC1112" t="s">
        <v>2588</v>
      </c>
      <c r="AJ1112" t="s">
        <v>6647</v>
      </c>
      <c r="AK1112" t="s">
        <v>2590</v>
      </c>
      <c r="AL1112" t="s">
        <v>2733</v>
      </c>
    </row>
    <row r="1113" spans="1:38" hidden="1">
      <c r="A1113" t="s">
        <v>6648</v>
      </c>
      <c r="C1113" t="s">
        <v>2669</v>
      </c>
      <c r="D1113" s="6">
        <v>45071.19259259259</v>
      </c>
      <c r="E1113" t="s">
        <v>6649</v>
      </c>
      <c r="F1113" t="s">
        <v>6650</v>
      </c>
      <c r="G1113" t="s">
        <v>54</v>
      </c>
      <c r="H1113" t="s">
        <v>310</v>
      </c>
      <c r="I1113">
        <v>0</v>
      </c>
      <c r="J1113">
        <v>0</v>
      </c>
      <c r="K1113" s="6">
        <v>45070.545138888891</v>
      </c>
      <c r="L1113" t="s">
        <v>2630</v>
      </c>
      <c r="M1113">
        <v>0</v>
      </c>
      <c r="N1113">
        <v>0</v>
      </c>
      <c r="O1113">
        <v>53536</v>
      </c>
      <c r="P1113" t="s">
        <v>48</v>
      </c>
      <c r="Q1113" t="s">
        <v>329</v>
      </c>
      <c r="R1113">
        <v>1106</v>
      </c>
      <c r="S1113" t="s">
        <v>2634</v>
      </c>
      <c r="T1113">
        <v>118951</v>
      </c>
      <c r="U1113">
        <v>642889</v>
      </c>
      <c r="W1113">
        <v>0</v>
      </c>
      <c r="X1113" t="s">
        <v>2585</v>
      </c>
      <c r="Y1113">
        <v>0</v>
      </c>
      <c r="AA1113" t="s">
        <v>2594</v>
      </c>
      <c r="AB1113" t="s">
        <v>2595</v>
      </c>
      <c r="AC1113" t="s">
        <v>2588</v>
      </c>
      <c r="AJ1113" t="s">
        <v>6651</v>
      </c>
      <c r="AK1113" t="s">
        <v>2590</v>
      </c>
      <c r="AL1113" t="s">
        <v>2733</v>
      </c>
    </row>
    <row r="1114" spans="1:38" hidden="1">
      <c r="A1114" t="s">
        <v>6652</v>
      </c>
      <c r="C1114" t="s">
        <v>2598</v>
      </c>
      <c r="D1114" s="6">
        <v>45071.19253472222</v>
      </c>
      <c r="E1114" t="s">
        <v>6653</v>
      </c>
      <c r="F1114" t="s">
        <v>6654</v>
      </c>
      <c r="G1114" t="s">
        <v>54</v>
      </c>
      <c r="H1114" t="s">
        <v>53</v>
      </c>
      <c r="I1114">
        <v>0</v>
      </c>
      <c r="J1114">
        <v>0</v>
      </c>
      <c r="K1114" s="6">
        <v>45070.795856481483</v>
      </c>
      <c r="L1114" t="s">
        <v>6655</v>
      </c>
      <c r="M1114">
        <v>0</v>
      </c>
      <c r="N1114">
        <v>0</v>
      </c>
      <c r="O1114">
        <v>993472</v>
      </c>
      <c r="P1114" t="s">
        <v>48</v>
      </c>
      <c r="Q1114" t="s">
        <v>329</v>
      </c>
      <c r="R1114">
        <v>1106</v>
      </c>
      <c r="S1114" t="s">
        <v>6656</v>
      </c>
      <c r="T1114">
        <v>125887</v>
      </c>
      <c r="U1114">
        <v>642877</v>
      </c>
      <c r="W1114">
        <v>0</v>
      </c>
      <c r="X1114" t="s">
        <v>2585</v>
      </c>
      <c r="Y1114">
        <v>0</v>
      </c>
      <c r="AA1114" t="s">
        <v>2594</v>
      </c>
      <c r="AB1114" t="s">
        <v>2595</v>
      </c>
      <c r="AC1114" t="s">
        <v>2588</v>
      </c>
      <c r="AJ1114" t="s">
        <v>6657</v>
      </c>
      <c r="AK1114" t="s">
        <v>2590</v>
      </c>
      <c r="AL1114" t="s">
        <v>2733</v>
      </c>
    </row>
    <row r="1115" spans="1:38" hidden="1">
      <c r="A1115" t="s">
        <v>6658</v>
      </c>
      <c r="C1115" t="s">
        <v>2598</v>
      </c>
      <c r="D1115" s="6">
        <v>45072.273310185185</v>
      </c>
      <c r="E1115" t="s">
        <v>6659</v>
      </c>
      <c r="F1115" t="s">
        <v>6660</v>
      </c>
      <c r="G1115" t="s">
        <v>54</v>
      </c>
      <c r="H1115" t="s">
        <v>109</v>
      </c>
      <c r="I1115">
        <v>0</v>
      </c>
      <c r="J1115">
        <v>0</v>
      </c>
      <c r="K1115" s="6">
        <v>45071.645694444444</v>
      </c>
      <c r="L1115" t="s">
        <v>6661</v>
      </c>
      <c r="M1115">
        <v>155983</v>
      </c>
      <c r="N1115">
        <v>1</v>
      </c>
      <c r="O1115">
        <v>5811138</v>
      </c>
      <c r="P1115" t="s">
        <v>48</v>
      </c>
      <c r="Q1115" t="s">
        <v>329</v>
      </c>
      <c r="R1115">
        <v>1106</v>
      </c>
      <c r="S1115" t="s">
        <v>6662</v>
      </c>
      <c r="T1115">
        <v>56574</v>
      </c>
      <c r="U1115">
        <v>642877</v>
      </c>
      <c r="W1115">
        <v>0</v>
      </c>
      <c r="X1115" t="s">
        <v>2585</v>
      </c>
      <c r="Y1115">
        <v>0</v>
      </c>
      <c r="AA1115" t="s">
        <v>2594</v>
      </c>
      <c r="AB1115" t="s">
        <v>2606</v>
      </c>
      <c r="AC1115" t="s">
        <v>2588</v>
      </c>
      <c r="AJ1115" t="s">
        <v>6663</v>
      </c>
      <c r="AK1115" t="s">
        <v>2590</v>
      </c>
      <c r="AL1115" t="s">
        <v>2733</v>
      </c>
    </row>
    <row r="1116" spans="1:38" hidden="1">
      <c r="A1116" t="s">
        <v>6664</v>
      </c>
      <c r="C1116" t="s">
        <v>2709</v>
      </c>
      <c r="D1116" s="6">
        <v>45072.273287037038</v>
      </c>
      <c r="E1116" t="s">
        <v>6665</v>
      </c>
      <c r="F1116" t="s">
        <v>6666</v>
      </c>
      <c r="G1116" t="s">
        <v>122</v>
      </c>
      <c r="H1116" t="s">
        <v>492</v>
      </c>
      <c r="I1116">
        <v>0</v>
      </c>
      <c r="J1116">
        <v>43</v>
      </c>
      <c r="K1116" s="6">
        <v>45072</v>
      </c>
      <c r="L1116" t="s">
        <v>3667</v>
      </c>
      <c r="M1116">
        <v>6151.26</v>
      </c>
      <c r="N1116">
        <v>157</v>
      </c>
      <c r="O1116">
        <v>325721</v>
      </c>
      <c r="P1116" t="s">
        <v>48</v>
      </c>
      <c r="Q1116" t="s">
        <v>329</v>
      </c>
      <c r="R1116">
        <v>27</v>
      </c>
      <c r="S1116" t="s">
        <v>3668</v>
      </c>
      <c r="T1116">
        <v>121422</v>
      </c>
      <c r="U1116">
        <v>642876</v>
      </c>
      <c r="W1116">
        <v>0</v>
      </c>
      <c r="X1116" t="s">
        <v>2585</v>
      </c>
      <c r="Y1116">
        <v>0</v>
      </c>
      <c r="AA1116" t="s">
        <v>2594</v>
      </c>
      <c r="AB1116" t="s">
        <v>2606</v>
      </c>
      <c r="AC1116" t="s">
        <v>2588</v>
      </c>
      <c r="AJ1116" t="s">
        <v>6667</v>
      </c>
      <c r="AK1116" t="s">
        <v>122</v>
      </c>
      <c r="AL1116" t="s">
        <v>2733</v>
      </c>
    </row>
    <row r="1117" spans="1:38" hidden="1">
      <c r="A1117" t="s">
        <v>6668</v>
      </c>
      <c r="C1117" t="s">
        <v>2598</v>
      </c>
      <c r="D1117" s="6">
        <v>45073.137002314812</v>
      </c>
      <c r="E1117" t="s">
        <v>6669</v>
      </c>
      <c r="F1117" t="s">
        <v>6670</v>
      </c>
      <c r="G1117" t="s">
        <v>54</v>
      </c>
      <c r="H1117" t="s">
        <v>402</v>
      </c>
      <c r="I1117">
        <v>0</v>
      </c>
      <c r="J1117">
        <v>1</v>
      </c>
      <c r="K1117" s="6">
        <v>45072</v>
      </c>
      <c r="L1117" t="s">
        <v>1642</v>
      </c>
      <c r="M1117">
        <v>182356</v>
      </c>
      <c r="N1117">
        <v>1</v>
      </c>
      <c r="O1117">
        <v>6793685</v>
      </c>
      <c r="P1117" t="s">
        <v>48</v>
      </c>
      <c r="Q1117" t="s">
        <v>329</v>
      </c>
      <c r="R1117">
        <v>27</v>
      </c>
      <c r="S1117" t="s">
        <v>5779</v>
      </c>
      <c r="T1117">
        <v>152112</v>
      </c>
      <c r="U1117">
        <v>642877</v>
      </c>
      <c r="W1117">
        <v>0</v>
      </c>
      <c r="X1117" t="s">
        <v>2585</v>
      </c>
      <c r="Y1117">
        <v>0</v>
      </c>
      <c r="AA1117" t="s">
        <v>2594</v>
      </c>
      <c r="AB1117" t="s">
        <v>2606</v>
      </c>
      <c r="AC1117" t="s">
        <v>2588</v>
      </c>
      <c r="AJ1117" t="s">
        <v>6663</v>
      </c>
      <c r="AK1117" t="s">
        <v>2590</v>
      </c>
      <c r="AL1117" t="s">
        <v>2733</v>
      </c>
    </row>
    <row r="1118" spans="1:38" hidden="1">
      <c r="A1118" t="s">
        <v>6671</v>
      </c>
      <c r="C1118" t="s">
        <v>2627</v>
      </c>
      <c r="D1118" s="6">
        <v>45073.137013888889</v>
      </c>
      <c r="E1118" t="s">
        <v>6672</v>
      </c>
      <c r="F1118" t="s">
        <v>6673</v>
      </c>
      <c r="G1118" t="s">
        <v>2629</v>
      </c>
      <c r="H1118" t="s">
        <v>1430</v>
      </c>
      <c r="I1118">
        <v>0</v>
      </c>
      <c r="J1118">
        <v>0</v>
      </c>
      <c r="K1118" s="6">
        <v>45072.765266203707</v>
      </c>
      <c r="L1118" t="s">
        <v>2630</v>
      </c>
      <c r="M1118">
        <v>9156</v>
      </c>
      <c r="N1118">
        <v>1</v>
      </c>
      <c r="O1118">
        <v>1831167</v>
      </c>
      <c r="P1118" t="s">
        <v>48</v>
      </c>
      <c r="Q1118" t="s">
        <v>329</v>
      </c>
      <c r="R1118">
        <v>607</v>
      </c>
      <c r="S1118" t="s">
        <v>2634</v>
      </c>
      <c r="T1118">
        <v>126531</v>
      </c>
      <c r="U1118">
        <v>568666</v>
      </c>
      <c r="W1118">
        <v>0</v>
      </c>
      <c r="X1118" t="s">
        <v>2632</v>
      </c>
      <c r="Y1118">
        <v>45092.765266203707</v>
      </c>
      <c r="AA1118" t="s">
        <v>2894</v>
      </c>
      <c r="AB1118" t="s">
        <v>2895</v>
      </c>
      <c r="AC1118" t="s">
        <v>2588</v>
      </c>
      <c r="AJ1118" t="s">
        <v>4401</v>
      </c>
      <c r="AK1118" t="s">
        <v>453</v>
      </c>
      <c r="AL1118" t="s">
        <v>2733</v>
      </c>
    </row>
    <row r="1119" spans="1:38" hidden="1">
      <c r="A1119" t="s">
        <v>6674</v>
      </c>
      <c r="C1119" t="s">
        <v>2709</v>
      </c>
      <c r="D1119" s="6">
        <v>45075.226180555554</v>
      </c>
      <c r="E1119" t="s">
        <v>6675</v>
      </c>
      <c r="F1119" t="s">
        <v>6676</v>
      </c>
      <c r="G1119" t="s">
        <v>122</v>
      </c>
      <c r="H1119" t="s">
        <v>283</v>
      </c>
      <c r="I1119">
        <v>0</v>
      </c>
      <c r="J1119">
        <v>56</v>
      </c>
      <c r="K1119" s="6">
        <v>45074</v>
      </c>
      <c r="L1119" t="s">
        <v>285</v>
      </c>
      <c r="M1119">
        <v>23221.95</v>
      </c>
      <c r="N1119">
        <v>635</v>
      </c>
      <c r="O1119">
        <v>748965</v>
      </c>
      <c r="P1119" t="s">
        <v>48</v>
      </c>
      <c r="Q1119" t="s">
        <v>329</v>
      </c>
      <c r="R1119">
        <v>27</v>
      </c>
      <c r="S1119" t="s">
        <v>6677</v>
      </c>
      <c r="T1119">
        <v>121494</v>
      </c>
      <c r="U1119">
        <v>642876</v>
      </c>
      <c r="W1119">
        <v>0</v>
      </c>
      <c r="X1119" t="s">
        <v>2585</v>
      </c>
      <c r="Y1119">
        <v>0</v>
      </c>
      <c r="AA1119" t="s">
        <v>2586</v>
      </c>
      <c r="AB1119" t="s">
        <v>2606</v>
      </c>
      <c r="AC1119" t="s">
        <v>2588</v>
      </c>
      <c r="AJ1119" t="s">
        <v>6678</v>
      </c>
      <c r="AK1119" t="s">
        <v>122</v>
      </c>
      <c r="AL1119" t="s">
        <v>2733</v>
      </c>
    </row>
    <row r="1120" spans="1:38" hidden="1">
      <c r="A1120" t="s">
        <v>6679</v>
      </c>
      <c r="C1120" t="s">
        <v>2709</v>
      </c>
      <c r="D1120" s="6">
        <v>45076.204351851855</v>
      </c>
      <c r="E1120" t="s">
        <v>6680</v>
      </c>
      <c r="F1120" t="s">
        <v>6681</v>
      </c>
      <c r="G1120" t="s">
        <v>122</v>
      </c>
      <c r="H1120" t="s">
        <v>129</v>
      </c>
      <c r="I1120">
        <v>0</v>
      </c>
      <c r="J1120">
        <v>30</v>
      </c>
      <c r="K1120" s="6">
        <v>45076</v>
      </c>
      <c r="L1120" t="s">
        <v>1891</v>
      </c>
      <c r="M1120">
        <v>80124.87</v>
      </c>
      <c r="N1120">
        <v>2191</v>
      </c>
      <c r="O1120">
        <v>875125</v>
      </c>
      <c r="P1120" t="s">
        <v>48</v>
      </c>
      <c r="Q1120" t="s">
        <v>329</v>
      </c>
      <c r="R1120">
        <v>27</v>
      </c>
      <c r="S1120" t="s">
        <v>6682</v>
      </c>
      <c r="T1120">
        <v>121492</v>
      </c>
      <c r="U1120">
        <v>642876</v>
      </c>
      <c r="W1120">
        <v>0</v>
      </c>
      <c r="X1120" t="s">
        <v>2585</v>
      </c>
      <c r="Y1120">
        <v>0</v>
      </c>
      <c r="AA1120" t="s">
        <v>2586</v>
      </c>
      <c r="AB1120" t="s">
        <v>2606</v>
      </c>
      <c r="AC1120" t="s">
        <v>2588</v>
      </c>
      <c r="AJ1120" t="s">
        <v>6683</v>
      </c>
      <c r="AK1120" t="s">
        <v>122</v>
      </c>
      <c r="AL1120" t="s">
        <v>2733</v>
      </c>
    </row>
    <row r="1121" spans="1:38" hidden="1">
      <c r="A1121" t="s">
        <v>6684</v>
      </c>
      <c r="C1121" t="s">
        <v>2598</v>
      </c>
      <c r="D1121" s="6">
        <v>45077.223969907405</v>
      </c>
      <c r="E1121" t="s">
        <v>6685</v>
      </c>
      <c r="F1121" t="s">
        <v>6676</v>
      </c>
      <c r="G1121" t="s">
        <v>54</v>
      </c>
      <c r="H1121" t="s">
        <v>137</v>
      </c>
      <c r="I1121">
        <v>0</v>
      </c>
      <c r="J1121">
        <v>0</v>
      </c>
      <c r="K1121" s="6">
        <v>45076.41747685185</v>
      </c>
      <c r="L1121" t="s">
        <v>2630</v>
      </c>
      <c r="M1121">
        <v>267136</v>
      </c>
      <c r="N1121">
        <v>1</v>
      </c>
      <c r="O1121">
        <v>9952153</v>
      </c>
      <c r="P1121" t="s">
        <v>48</v>
      </c>
      <c r="Q1121" t="s">
        <v>329</v>
      </c>
      <c r="R1121">
        <v>1106</v>
      </c>
      <c r="S1121" t="s">
        <v>2634</v>
      </c>
      <c r="T1121">
        <v>48724</v>
      </c>
      <c r="U1121">
        <v>642877</v>
      </c>
      <c r="W1121">
        <v>0</v>
      </c>
      <c r="X1121" t="s">
        <v>2585</v>
      </c>
      <c r="Y1121">
        <v>0</v>
      </c>
      <c r="AA1121" t="s">
        <v>2586</v>
      </c>
      <c r="AB1121" t="s">
        <v>2606</v>
      </c>
      <c r="AC1121" t="s">
        <v>2588</v>
      </c>
      <c r="AJ1121" t="s">
        <v>6678</v>
      </c>
      <c r="AK1121" t="s">
        <v>2590</v>
      </c>
      <c r="AL1121" t="s">
        <v>2733</v>
      </c>
    </row>
    <row r="1122" spans="1:38" hidden="1">
      <c r="A1122" t="s">
        <v>6686</v>
      </c>
      <c r="C1122" t="s">
        <v>2598</v>
      </c>
      <c r="D1122" s="6">
        <v>45077.223946759259</v>
      </c>
      <c r="E1122" t="s">
        <v>6687</v>
      </c>
      <c r="F1122" t="s">
        <v>6688</v>
      </c>
      <c r="G1122" t="s">
        <v>54</v>
      </c>
      <c r="H1122" t="s">
        <v>153</v>
      </c>
      <c r="I1122">
        <v>0</v>
      </c>
      <c r="J1122">
        <v>0</v>
      </c>
      <c r="K1122" s="6">
        <v>45076.485844907409</v>
      </c>
      <c r="L1122" t="s">
        <v>2630</v>
      </c>
      <c r="M1122">
        <v>43206</v>
      </c>
      <c r="N1122">
        <v>1</v>
      </c>
      <c r="O1122">
        <v>1609658</v>
      </c>
      <c r="P1122" t="s">
        <v>48</v>
      </c>
      <c r="Q1122" t="s">
        <v>329</v>
      </c>
      <c r="R1122">
        <v>27</v>
      </c>
      <c r="S1122" t="s">
        <v>2634</v>
      </c>
      <c r="T1122">
        <v>274882</v>
      </c>
      <c r="U1122">
        <v>642877</v>
      </c>
      <c r="W1122">
        <v>0</v>
      </c>
      <c r="X1122" t="s">
        <v>2585</v>
      </c>
      <c r="Y1122">
        <v>0</v>
      </c>
      <c r="AA1122" t="s">
        <v>2894</v>
      </c>
      <c r="AB1122" t="s">
        <v>2895</v>
      </c>
      <c r="AC1122" t="s">
        <v>2588</v>
      </c>
      <c r="AJ1122" t="s">
        <v>4401</v>
      </c>
      <c r="AK1122" t="s">
        <v>2590</v>
      </c>
      <c r="AL1122" t="s">
        <v>2733</v>
      </c>
    </row>
    <row r="1123" spans="1:38">
      <c r="A1123" t="s">
        <v>158</v>
      </c>
      <c r="C1123" t="s">
        <v>2598</v>
      </c>
      <c r="D1123" s="6">
        <v>45085.213622685187</v>
      </c>
      <c r="E1123" t="s">
        <v>161</v>
      </c>
      <c r="F1123" t="s">
        <v>6689</v>
      </c>
      <c r="G1123" t="s">
        <v>54</v>
      </c>
      <c r="H1123" t="s">
        <v>137</v>
      </c>
      <c r="I1123">
        <v>0</v>
      </c>
      <c r="J1123">
        <v>0</v>
      </c>
      <c r="K1123" s="6">
        <v>45084.000486111108</v>
      </c>
      <c r="L1123" t="s">
        <v>159</v>
      </c>
      <c r="M1123">
        <v>267136</v>
      </c>
      <c r="N1123">
        <v>1</v>
      </c>
      <c r="O1123">
        <v>9952153</v>
      </c>
      <c r="P1123" t="s">
        <v>48</v>
      </c>
      <c r="Q1123" t="s">
        <v>329</v>
      </c>
      <c r="R1123">
        <v>1106</v>
      </c>
      <c r="S1123" t="s">
        <v>6690</v>
      </c>
      <c r="T1123">
        <v>48724</v>
      </c>
      <c r="U1123">
        <v>642877</v>
      </c>
      <c r="W1123">
        <v>0</v>
      </c>
      <c r="X1123" t="s">
        <v>2585</v>
      </c>
      <c r="Y1123">
        <v>0</v>
      </c>
      <c r="AA1123" t="s">
        <v>2594</v>
      </c>
      <c r="AB1123" t="s">
        <v>2595</v>
      </c>
      <c r="AC1123" t="s">
        <v>2607</v>
      </c>
      <c r="AD1123" t="s">
        <v>2616</v>
      </c>
      <c r="AJ1123" t="s">
        <v>2653</v>
      </c>
      <c r="AK1123" t="s">
        <v>2590</v>
      </c>
      <c r="AL1123" t="s">
        <v>2591</v>
      </c>
    </row>
    <row r="1124" spans="1:38">
      <c r="A1124" t="s">
        <v>2394</v>
      </c>
      <c r="C1124" t="s">
        <v>2598</v>
      </c>
      <c r="D1124" s="6">
        <v>45097.154351851852</v>
      </c>
      <c r="E1124" t="s">
        <v>2396</v>
      </c>
      <c r="F1124" t="s">
        <v>6691</v>
      </c>
      <c r="G1124" t="s">
        <v>54</v>
      </c>
      <c r="H1124" t="s">
        <v>137</v>
      </c>
      <c r="I1124">
        <v>0</v>
      </c>
      <c r="J1124">
        <v>0</v>
      </c>
      <c r="K1124" s="6">
        <v>45096.000509259262</v>
      </c>
      <c r="L1124" t="s">
        <v>1891</v>
      </c>
      <c r="M1124">
        <v>267136</v>
      </c>
      <c r="N1124">
        <v>1</v>
      </c>
      <c r="O1124">
        <v>9952153</v>
      </c>
      <c r="P1124" t="s">
        <v>48</v>
      </c>
      <c r="Q1124" t="s">
        <v>329</v>
      </c>
      <c r="R1124">
        <v>1106</v>
      </c>
      <c r="S1124" t="s">
        <v>6692</v>
      </c>
      <c r="T1124">
        <v>48724</v>
      </c>
      <c r="U1124">
        <v>642877</v>
      </c>
      <c r="W1124">
        <v>0</v>
      </c>
      <c r="X1124" t="s">
        <v>2585</v>
      </c>
      <c r="Y1124">
        <v>0</v>
      </c>
      <c r="AA1124" t="s">
        <v>2594</v>
      </c>
      <c r="AB1124" t="s">
        <v>2595</v>
      </c>
      <c r="AC1124" t="s">
        <v>2588</v>
      </c>
      <c r="AJ1124" t="s">
        <v>2918</v>
      </c>
      <c r="AK1124" t="s">
        <v>2590</v>
      </c>
      <c r="AL1124" t="s">
        <v>2591</v>
      </c>
    </row>
    <row r="1125" spans="1:38">
      <c r="A1125" t="s">
        <v>1890</v>
      </c>
      <c r="C1125" t="s">
        <v>2598</v>
      </c>
      <c r="D1125" s="6">
        <v>45079.213842592595</v>
      </c>
      <c r="E1125" t="s">
        <v>1182</v>
      </c>
      <c r="F1125" t="s">
        <v>6693</v>
      </c>
      <c r="G1125" t="s">
        <v>54</v>
      </c>
      <c r="H1125" t="s">
        <v>137</v>
      </c>
      <c r="I1125">
        <v>0</v>
      </c>
      <c r="J1125">
        <v>0</v>
      </c>
      <c r="K1125" s="6">
        <v>45078.383912037039</v>
      </c>
      <c r="L1125" t="s">
        <v>1891</v>
      </c>
      <c r="M1125">
        <v>267136</v>
      </c>
      <c r="N1125">
        <v>1</v>
      </c>
      <c r="O1125">
        <v>9952153</v>
      </c>
      <c r="P1125" t="s">
        <v>48</v>
      </c>
      <c r="Q1125" t="s">
        <v>329</v>
      </c>
      <c r="R1125">
        <v>1106</v>
      </c>
      <c r="S1125" t="s">
        <v>6692</v>
      </c>
      <c r="T1125">
        <v>48724</v>
      </c>
      <c r="U1125">
        <v>642877</v>
      </c>
      <c r="W1125">
        <v>0</v>
      </c>
      <c r="X1125" t="s">
        <v>2585</v>
      </c>
      <c r="Y1125">
        <v>0</v>
      </c>
      <c r="AA1125" t="s">
        <v>2586</v>
      </c>
      <c r="AB1125" t="s">
        <v>2595</v>
      </c>
      <c r="AC1125" t="s">
        <v>2588</v>
      </c>
      <c r="AJ1125" t="s">
        <v>6694</v>
      </c>
      <c r="AK1125" t="s">
        <v>2590</v>
      </c>
      <c r="AL1125" t="s">
        <v>2591</v>
      </c>
    </row>
    <row r="1126" spans="1:38">
      <c r="A1126" t="s">
        <v>948</v>
      </c>
      <c r="C1126" t="s">
        <v>2598</v>
      </c>
      <c r="D1126" s="6">
        <v>45080.272592592592</v>
      </c>
      <c r="E1126" t="s">
        <v>950</v>
      </c>
      <c r="F1126" t="s">
        <v>6695</v>
      </c>
      <c r="G1126" t="s">
        <v>54</v>
      </c>
      <c r="H1126" t="s">
        <v>137</v>
      </c>
      <c r="I1126">
        <v>0</v>
      </c>
      <c r="J1126">
        <v>0</v>
      </c>
      <c r="K1126" s="6">
        <v>45079.462847222225</v>
      </c>
      <c r="L1126" t="s">
        <v>566</v>
      </c>
      <c r="M1126">
        <v>267136</v>
      </c>
      <c r="N1126">
        <v>1</v>
      </c>
      <c r="O1126">
        <v>9952153</v>
      </c>
      <c r="P1126" t="s">
        <v>48</v>
      </c>
      <c r="Q1126" t="s">
        <v>329</v>
      </c>
      <c r="R1126">
        <v>1106</v>
      </c>
      <c r="S1126" t="s">
        <v>2778</v>
      </c>
      <c r="T1126">
        <v>48724</v>
      </c>
      <c r="U1126">
        <v>642877</v>
      </c>
      <c r="W1126">
        <v>0</v>
      </c>
      <c r="X1126" t="s">
        <v>2585</v>
      </c>
      <c r="Y1126">
        <v>0</v>
      </c>
      <c r="AA1126" t="s">
        <v>2594</v>
      </c>
      <c r="AB1126" t="s">
        <v>2650</v>
      </c>
      <c r="AC1126" t="s">
        <v>2607</v>
      </c>
      <c r="AD1126" t="s">
        <v>2608</v>
      </c>
      <c r="AG1126" t="s">
        <v>51</v>
      </c>
      <c r="AH1126" t="s">
        <v>288</v>
      </c>
      <c r="AJ1126" t="s">
        <v>2609</v>
      </c>
      <c r="AK1126" t="s">
        <v>2590</v>
      </c>
      <c r="AL1126" t="s">
        <v>2591</v>
      </c>
    </row>
    <row r="1127" spans="1:38">
      <c r="A1127" t="s">
        <v>565</v>
      </c>
      <c r="C1127" t="s">
        <v>2598</v>
      </c>
      <c r="D1127" s="6">
        <v>45082.219907407409</v>
      </c>
      <c r="E1127" t="s">
        <v>568</v>
      </c>
      <c r="F1127" t="s">
        <v>2924</v>
      </c>
      <c r="G1127" t="s">
        <v>54</v>
      </c>
      <c r="H1127" t="s">
        <v>137</v>
      </c>
      <c r="I1127">
        <v>0</v>
      </c>
      <c r="J1127">
        <v>0</v>
      </c>
      <c r="K1127" s="6">
        <v>45081.003217592595</v>
      </c>
      <c r="L1127" t="s">
        <v>566</v>
      </c>
      <c r="M1127">
        <v>267136</v>
      </c>
      <c r="N1127">
        <v>1</v>
      </c>
      <c r="O1127">
        <v>9952153</v>
      </c>
      <c r="P1127" t="s">
        <v>48</v>
      </c>
      <c r="Q1127" t="s">
        <v>329</v>
      </c>
      <c r="R1127">
        <v>1106</v>
      </c>
      <c r="S1127" t="s">
        <v>2778</v>
      </c>
      <c r="T1127">
        <v>48724</v>
      </c>
      <c r="U1127">
        <v>642877</v>
      </c>
      <c r="W1127">
        <v>0</v>
      </c>
      <c r="X1127" t="s">
        <v>2585</v>
      </c>
      <c r="Y1127">
        <v>0</v>
      </c>
      <c r="AA1127" t="s">
        <v>2586</v>
      </c>
      <c r="AB1127" t="s">
        <v>2595</v>
      </c>
      <c r="AC1127" t="s">
        <v>2588</v>
      </c>
      <c r="AJ1127" t="s">
        <v>2925</v>
      </c>
      <c r="AK1127" t="s">
        <v>2590</v>
      </c>
      <c r="AL1127" t="s">
        <v>2591</v>
      </c>
    </row>
    <row r="1128" spans="1:38">
      <c r="A1128" t="s">
        <v>1305</v>
      </c>
      <c r="C1128" t="s">
        <v>2598</v>
      </c>
      <c r="D1128" s="6">
        <v>45097.154363425929</v>
      </c>
      <c r="E1128" t="s">
        <v>221</v>
      </c>
      <c r="F1128" t="s">
        <v>6696</v>
      </c>
      <c r="G1128" t="s">
        <v>54</v>
      </c>
      <c r="H1128" t="s">
        <v>137</v>
      </c>
      <c r="I1128">
        <v>0</v>
      </c>
      <c r="J1128">
        <v>0</v>
      </c>
      <c r="K1128" s="6">
        <v>45096.000509259262</v>
      </c>
      <c r="L1128" t="s">
        <v>1306</v>
      </c>
      <c r="M1128">
        <v>267136</v>
      </c>
      <c r="N1128">
        <v>1</v>
      </c>
      <c r="O1128">
        <v>9952153</v>
      </c>
      <c r="P1128" t="s">
        <v>48</v>
      </c>
      <c r="Q1128" t="s">
        <v>329</v>
      </c>
      <c r="R1128">
        <v>1106</v>
      </c>
      <c r="S1128" t="s">
        <v>6697</v>
      </c>
      <c r="T1128">
        <v>48724</v>
      </c>
      <c r="U1128">
        <v>642877</v>
      </c>
      <c r="W1128">
        <v>0</v>
      </c>
      <c r="X1128" t="s">
        <v>2585</v>
      </c>
      <c r="Y1128">
        <v>0</v>
      </c>
      <c r="AA1128" t="s">
        <v>2594</v>
      </c>
      <c r="AB1128" t="s">
        <v>2595</v>
      </c>
      <c r="AC1128" t="s">
        <v>2588</v>
      </c>
      <c r="AJ1128" t="s">
        <v>2928</v>
      </c>
      <c r="AK1128" t="s">
        <v>2590</v>
      </c>
      <c r="AL1128" t="s">
        <v>2591</v>
      </c>
    </row>
    <row r="1129" spans="1:38">
      <c r="A1129" t="s">
        <v>523</v>
      </c>
      <c r="C1129" t="s">
        <v>2598</v>
      </c>
      <c r="D1129" s="6">
        <v>45095.108819444446</v>
      </c>
      <c r="E1129" t="s">
        <v>526</v>
      </c>
      <c r="F1129" t="s">
        <v>6698</v>
      </c>
      <c r="G1129" t="s">
        <v>54</v>
      </c>
      <c r="H1129" t="s">
        <v>137</v>
      </c>
      <c r="I1129">
        <v>0</v>
      </c>
      <c r="J1129">
        <v>0</v>
      </c>
      <c r="K1129" s="6">
        <v>45094.000208333331</v>
      </c>
      <c r="L1129" t="s">
        <v>524</v>
      </c>
      <c r="M1129">
        <v>267136</v>
      </c>
      <c r="N1129">
        <v>1</v>
      </c>
      <c r="O1129">
        <v>9952153</v>
      </c>
      <c r="P1129" t="s">
        <v>48</v>
      </c>
      <c r="Q1129" t="s">
        <v>329</v>
      </c>
      <c r="R1129">
        <v>1106</v>
      </c>
      <c r="S1129" t="s">
        <v>6699</v>
      </c>
      <c r="T1129">
        <v>48724</v>
      </c>
      <c r="U1129">
        <v>642877</v>
      </c>
      <c r="W1129">
        <v>0</v>
      </c>
      <c r="X1129" t="s">
        <v>2585</v>
      </c>
      <c r="Y1129">
        <v>0</v>
      </c>
      <c r="AA1129" t="s">
        <v>2586</v>
      </c>
      <c r="AB1129" t="s">
        <v>2595</v>
      </c>
      <c r="AC1129" t="s">
        <v>2588</v>
      </c>
      <c r="AJ1129" t="s">
        <v>6700</v>
      </c>
      <c r="AK1129" t="s">
        <v>2590</v>
      </c>
      <c r="AL1129" t="s">
        <v>2591</v>
      </c>
    </row>
    <row r="1130" spans="1:38">
      <c r="A1130" t="s">
        <v>1140</v>
      </c>
      <c r="C1130" t="s">
        <v>2598</v>
      </c>
      <c r="D1130" s="6">
        <v>45081.240682870368</v>
      </c>
      <c r="E1130" t="s">
        <v>1142</v>
      </c>
      <c r="F1130" t="s">
        <v>6701</v>
      </c>
      <c r="G1130" t="s">
        <v>54</v>
      </c>
      <c r="H1130" t="s">
        <v>137</v>
      </c>
      <c r="I1130">
        <v>0</v>
      </c>
      <c r="J1130">
        <v>0</v>
      </c>
      <c r="K1130" s="6">
        <v>45080.000196759262</v>
      </c>
      <c r="L1130" t="s">
        <v>285</v>
      </c>
      <c r="M1130">
        <v>267136</v>
      </c>
      <c r="N1130">
        <v>1</v>
      </c>
      <c r="O1130">
        <v>9952153</v>
      </c>
      <c r="P1130" t="s">
        <v>48</v>
      </c>
      <c r="Q1130" t="s">
        <v>329</v>
      </c>
      <c r="R1130">
        <v>1106</v>
      </c>
      <c r="S1130" t="s">
        <v>6702</v>
      </c>
      <c r="T1130">
        <v>48724</v>
      </c>
      <c r="U1130">
        <v>642877</v>
      </c>
      <c r="W1130">
        <v>0</v>
      </c>
      <c r="X1130" t="s">
        <v>2585</v>
      </c>
      <c r="Y1130">
        <v>0</v>
      </c>
      <c r="AA1130" t="s">
        <v>2594</v>
      </c>
      <c r="AB1130" t="s">
        <v>2595</v>
      </c>
      <c r="AC1130" t="s">
        <v>2607</v>
      </c>
      <c r="AH1130" t="s">
        <v>288</v>
      </c>
      <c r="AJ1130" t="s">
        <v>6703</v>
      </c>
      <c r="AK1130" t="s">
        <v>2590</v>
      </c>
      <c r="AL1130" t="s">
        <v>2591</v>
      </c>
    </row>
    <row r="1131" spans="1:38">
      <c r="A1131" t="s">
        <v>2361</v>
      </c>
      <c r="C1131" t="s">
        <v>2598</v>
      </c>
      <c r="D1131" s="6">
        <v>45088.277430555558</v>
      </c>
      <c r="E1131" t="s">
        <v>1469</v>
      </c>
      <c r="F1131" t="s">
        <v>6704</v>
      </c>
      <c r="G1131" t="s">
        <v>54</v>
      </c>
      <c r="H1131" t="s">
        <v>137</v>
      </c>
      <c r="I1131">
        <v>0</v>
      </c>
      <c r="J1131">
        <v>0</v>
      </c>
      <c r="K1131" s="6">
        <v>45087.000335648147</v>
      </c>
      <c r="L1131" t="s">
        <v>285</v>
      </c>
      <c r="M1131">
        <v>267136</v>
      </c>
      <c r="N1131">
        <v>1</v>
      </c>
      <c r="O1131">
        <v>9952153</v>
      </c>
      <c r="P1131" t="s">
        <v>48</v>
      </c>
      <c r="Q1131" t="s">
        <v>329</v>
      </c>
      <c r="R1131">
        <v>1106</v>
      </c>
      <c r="S1131" t="s">
        <v>6702</v>
      </c>
      <c r="T1131">
        <v>48724</v>
      </c>
      <c r="U1131">
        <v>642877</v>
      </c>
      <c r="W1131">
        <v>0</v>
      </c>
      <c r="X1131" t="s">
        <v>2585</v>
      </c>
      <c r="Y1131">
        <v>0</v>
      </c>
      <c r="AA1131" t="s">
        <v>2594</v>
      </c>
      <c r="AB1131" t="s">
        <v>2606</v>
      </c>
      <c r="AC1131" t="s">
        <v>2588</v>
      </c>
      <c r="AJ1131" t="s">
        <v>6705</v>
      </c>
      <c r="AK1131" t="s">
        <v>2590</v>
      </c>
      <c r="AL1131" t="s">
        <v>2591</v>
      </c>
    </row>
    <row r="1132" spans="1:38">
      <c r="A1132" t="s">
        <v>1467</v>
      </c>
      <c r="C1132" t="s">
        <v>2598</v>
      </c>
      <c r="D1132" s="6">
        <v>45091.234016203707</v>
      </c>
      <c r="E1132" t="s">
        <v>1469</v>
      </c>
      <c r="F1132" t="s">
        <v>6706</v>
      </c>
      <c r="G1132" t="s">
        <v>54</v>
      </c>
      <c r="H1132" t="s">
        <v>137</v>
      </c>
      <c r="I1132">
        <v>0</v>
      </c>
      <c r="J1132">
        <v>0</v>
      </c>
      <c r="K1132" s="6">
        <v>45090.000462962962</v>
      </c>
      <c r="L1132" t="s">
        <v>285</v>
      </c>
      <c r="M1132">
        <v>267136</v>
      </c>
      <c r="N1132">
        <v>1</v>
      </c>
      <c r="O1132">
        <v>9952153</v>
      </c>
      <c r="P1132" t="s">
        <v>48</v>
      </c>
      <c r="Q1132" t="s">
        <v>329</v>
      </c>
      <c r="R1132">
        <v>1106</v>
      </c>
      <c r="S1132" t="s">
        <v>6702</v>
      </c>
      <c r="T1132">
        <v>48724</v>
      </c>
      <c r="U1132">
        <v>642877</v>
      </c>
      <c r="W1132">
        <v>0</v>
      </c>
      <c r="X1132" t="s">
        <v>2585</v>
      </c>
      <c r="Y1132">
        <v>0</v>
      </c>
      <c r="AA1132" t="s">
        <v>2594</v>
      </c>
      <c r="AB1132" t="s">
        <v>2606</v>
      </c>
      <c r="AC1132" t="s">
        <v>2588</v>
      </c>
      <c r="AJ1132" t="s">
        <v>6705</v>
      </c>
      <c r="AK1132" t="s">
        <v>2590</v>
      </c>
      <c r="AL1132" t="s">
        <v>2591</v>
      </c>
    </row>
    <row r="1133" spans="1:38">
      <c r="A1133" t="s">
        <v>638</v>
      </c>
      <c r="C1133" t="s">
        <v>2598</v>
      </c>
      <c r="D1133" s="6">
        <v>45090.169270833336</v>
      </c>
      <c r="E1133" t="s">
        <v>641</v>
      </c>
      <c r="F1133" t="s">
        <v>6707</v>
      </c>
      <c r="G1133" t="s">
        <v>54</v>
      </c>
      <c r="H1133" t="s">
        <v>137</v>
      </c>
      <c r="I1133">
        <v>0</v>
      </c>
      <c r="J1133">
        <v>0</v>
      </c>
      <c r="K1133" s="6">
        <v>45089.000138888892</v>
      </c>
      <c r="L1133" t="s">
        <v>639</v>
      </c>
      <c r="M1133">
        <v>267136</v>
      </c>
      <c r="N1133">
        <v>1</v>
      </c>
      <c r="O1133">
        <v>9952153</v>
      </c>
      <c r="P1133" t="s">
        <v>48</v>
      </c>
      <c r="Q1133" t="s">
        <v>329</v>
      </c>
      <c r="R1133">
        <v>1106</v>
      </c>
      <c r="S1133" t="s">
        <v>6708</v>
      </c>
      <c r="T1133">
        <v>48724</v>
      </c>
      <c r="U1133">
        <v>642877</v>
      </c>
      <c r="W1133">
        <v>0</v>
      </c>
      <c r="X1133" t="s">
        <v>2585</v>
      </c>
      <c r="Y1133">
        <v>0</v>
      </c>
      <c r="AA1133" t="s">
        <v>2586</v>
      </c>
      <c r="AB1133" t="s">
        <v>2595</v>
      </c>
      <c r="AC1133" t="s">
        <v>2588</v>
      </c>
      <c r="AJ1133" t="s">
        <v>2904</v>
      </c>
      <c r="AK1133" t="s">
        <v>2590</v>
      </c>
      <c r="AL1133" t="s">
        <v>2591</v>
      </c>
    </row>
    <row r="1134" spans="1:38">
      <c r="A1134" t="s">
        <v>1069</v>
      </c>
      <c r="C1134" t="s">
        <v>2598</v>
      </c>
      <c r="D1134" s="6">
        <v>45104.098333333335</v>
      </c>
      <c r="E1134" t="s">
        <v>1071</v>
      </c>
      <c r="F1134" t="s">
        <v>6709</v>
      </c>
      <c r="G1134" t="s">
        <v>54</v>
      </c>
      <c r="H1134" t="s">
        <v>137</v>
      </c>
      <c r="I1134">
        <v>0</v>
      </c>
      <c r="J1134">
        <v>0</v>
      </c>
      <c r="K1134" s="6">
        <v>45104.000833333332</v>
      </c>
      <c r="L1134" t="s">
        <v>2630</v>
      </c>
      <c r="M1134">
        <v>267136</v>
      </c>
      <c r="N1134">
        <v>1</v>
      </c>
      <c r="O1134">
        <v>9952153</v>
      </c>
      <c r="P1134" t="s">
        <v>48</v>
      </c>
      <c r="Q1134" t="s">
        <v>329</v>
      </c>
      <c r="R1134">
        <v>1106</v>
      </c>
      <c r="S1134" t="s">
        <v>2631</v>
      </c>
      <c r="T1134">
        <v>48724</v>
      </c>
      <c r="U1134">
        <v>642877</v>
      </c>
      <c r="W1134">
        <v>0</v>
      </c>
      <c r="X1134" t="s">
        <v>2585</v>
      </c>
      <c r="Y1134">
        <v>0</v>
      </c>
      <c r="AA1134" t="s">
        <v>2594</v>
      </c>
      <c r="AB1134" t="s">
        <v>2587</v>
      </c>
      <c r="AC1134" t="s">
        <v>2607</v>
      </c>
      <c r="AD1134" t="s">
        <v>2612</v>
      </c>
      <c r="AH1134" t="s">
        <v>288</v>
      </c>
      <c r="AJ1134" t="s">
        <v>2613</v>
      </c>
      <c r="AK1134" t="s">
        <v>2590</v>
      </c>
      <c r="AL1134" t="s">
        <v>2591</v>
      </c>
    </row>
    <row r="1135" spans="1:38">
      <c r="A1135" t="s">
        <v>1694</v>
      </c>
      <c r="C1135" t="s">
        <v>2598</v>
      </c>
      <c r="D1135" s="6">
        <v>45084.24181712963</v>
      </c>
      <c r="E1135" t="s">
        <v>430</v>
      </c>
      <c r="F1135" t="s">
        <v>6710</v>
      </c>
      <c r="G1135" t="s">
        <v>54</v>
      </c>
      <c r="H1135" t="s">
        <v>137</v>
      </c>
      <c r="I1135">
        <v>0</v>
      </c>
      <c r="J1135">
        <v>0</v>
      </c>
      <c r="K1135" s="6">
        <v>45083.000011574077</v>
      </c>
      <c r="L1135" t="s">
        <v>2630</v>
      </c>
      <c r="M1135">
        <v>267136</v>
      </c>
      <c r="N1135">
        <v>1</v>
      </c>
      <c r="O1135">
        <v>9952153</v>
      </c>
      <c r="P1135" t="s">
        <v>48</v>
      </c>
      <c r="Q1135" t="s">
        <v>329</v>
      </c>
      <c r="R1135">
        <v>1106</v>
      </c>
      <c r="S1135" t="s">
        <v>2634</v>
      </c>
      <c r="T1135">
        <v>48724</v>
      </c>
      <c r="U1135">
        <v>642877</v>
      </c>
      <c r="W1135">
        <v>0</v>
      </c>
      <c r="X1135" t="s">
        <v>2585</v>
      </c>
      <c r="Y1135">
        <v>0</v>
      </c>
      <c r="AA1135" t="s">
        <v>2594</v>
      </c>
      <c r="AB1135" t="s">
        <v>2606</v>
      </c>
      <c r="AC1135" t="s">
        <v>2607</v>
      </c>
      <c r="AD1135" t="s">
        <v>2616</v>
      </c>
      <c r="AJ1135" t="s">
        <v>2653</v>
      </c>
      <c r="AK1135" t="s">
        <v>2590</v>
      </c>
      <c r="AL1135" t="s">
        <v>2591</v>
      </c>
    </row>
    <row r="1136" spans="1:38">
      <c r="A1136" t="s">
        <v>1148</v>
      </c>
      <c r="C1136" t="s">
        <v>2598</v>
      </c>
      <c r="D1136" s="6">
        <v>45085.217303240737</v>
      </c>
      <c r="E1136" t="s">
        <v>1150</v>
      </c>
      <c r="F1136" t="s">
        <v>6711</v>
      </c>
      <c r="G1136" t="s">
        <v>54</v>
      </c>
      <c r="H1136" t="s">
        <v>137</v>
      </c>
      <c r="I1136">
        <v>0</v>
      </c>
      <c r="J1136">
        <v>0</v>
      </c>
      <c r="K1136" s="6">
        <v>45084.000486111108</v>
      </c>
      <c r="L1136" t="s">
        <v>2630</v>
      </c>
      <c r="M1136">
        <v>267136</v>
      </c>
      <c r="N1136">
        <v>1</v>
      </c>
      <c r="O1136">
        <v>9952153</v>
      </c>
      <c r="P1136" t="s">
        <v>48</v>
      </c>
      <c r="Q1136" t="s">
        <v>329</v>
      </c>
      <c r="R1136">
        <v>1106</v>
      </c>
      <c r="S1136" t="s">
        <v>2634</v>
      </c>
      <c r="T1136">
        <v>48724</v>
      </c>
      <c r="U1136">
        <v>642877</v>
      </c>
      <c r="W1136">
        <v>0</v>
      </c>
      <c r="X1136" t="s">
        <v>2585</v>
      </c>
      <c r="Y1136">
        <v>0</v>
      </c>
      <c r="AA1136" t="s">
        <v>2594</v>
      </c>
      <c r="AB1136" t="s">
        <v>2606</v>
      </c>
      <c r="AC1136" t="s">
        <v>2607</v>
      </c>
      <c r="AD1136" t="s">
        <v>2616</v>
      </c>
      <c r="AJ1136" t="s">
        <v>2653</v>
      </c>
      <c r="AK1136" t="s">
        <v>2590</v>
      </c>
      <c r="AL1136" t="s">
        <v>2591</v>
      </c>
    </row>
    <row r="1137" spans="1:38">
      <c r="A1137" t="s">
        <v>290</v>
      </c>
      <c r="C1137" t="s">
        <v>2598</v>
      </c>
      <c r="D1137" s="6">
        <v>45080.272615740738</v>
      </c>
      <c r="E1137" t="s">
        <v>292</v>
      </c>
      <c r="F1137" t="s">
        <v>6712</v>
      </c>
      <c r="G1137" t="s">
        <v>54</v>
      </c>
      <c r="H1137" t="s">
        <v>137</v>
      </c>
      <c r="I1137">
        <v>0</v>
      </c>
      <c r="J1137">
        <v>0</v>
      </c>
      <c r="K1137" s="6">
        <v>45079.462847222225</v>
      </c>
      <c r="L1137" t="s">
        <v>2630</v>
      </c>
      <c r="M1137">
        <v>267136</v>
      </c>
      <c r="N1137">
        <v>1</v>
      </c>
      <c r="O1137">
        <v>9952153</v>
      </c>
      <c r="P1137" t="s">
        <v>48</v>
      </c>
      <c r="Q1137" t="s">
        <v>329</v>
      </c>
      <c r="R1137">
        <v>1106</v>
      </c>
      <c r="S1137" t="s">
        <v>2634</v>
      </c>
      <c r="T1137">
        <v>48724</v>
      </c>
      <c r="U1137">
        <v>642877</v>
      </c>
      <c r="W1137">
        <v>0</v>
      </c>
      <c r="X1137" t="s">
        <v>2585</v>
      </c>
      <c r="Y1137">
        <v>0</v>
      </c>
      <c r="AA1137" t="s">
        <v>2594</v>
      </c>
      <c r="AB1137" t="s">
        <v>2650</v>
      </c>
      <c r="AC1137" t="s">
        <v>2607</v>
      </c>
      <c r="AG1137" t="s">
        <v>51</v>
      </c>
      <c r="AH1137" t="s">
        <v>288</v>
      </c>
      <c r="AJ1137" t="s">
        <v>6703</v>
      </c>
      <c r="AK1137" t="s">
        <v>2590</v>
      </c>
      <c r="AL1137" t="s">
        <v>2591</v>
      </c>
    </row>
    <row r="1138" spans="1:38">
      <c r="A1138" t="s">
        <v>260</v>
      </c>
      <c r="C1138" t="s">
        <v>2598</v>
      </c>
      <c r="D1138" s="6">
        <v>45097.154374999998</v>
      </c>
      <c r="E1138" t="s">
        <v>226</v>
      </c>
      <c r="F1138" t="s">
        <v>2919</v>
      </c>
      <c r="G1138" t="s">
        <v>54</v>
      </c>
      <c r="H1138" t="s">
        <v>137</v>
      </c>
      <c r="I1138">
        <v>0</v>
      </c>
      <c r="J1138">
        <v>0</v>
      </c>
      <c r="K1138" s="6">
        <v>45096.000509259262</v>
      </c>
      <c r="L1138" t="s">
        <v>2630</v>
      </c>
      <c r="M1138">
        <v>267136</v>
      </c>
      <c r="N1138">
        <v>1</v>
      </c>
      <c r="O1138">
        <v>9952153</v>
      </c>
      <c r="P1138" t="s">
        <v>48</v>
      </c>
      <c r="Q1138" t="s">
        <v>329</v>
      </c>
      <c r="R1138">
        <v>1106</v>
      </c>
      <c r="S1138" t="s">
        <v>2631</v>
      </c>
      <c r="T1138">
        <v>48724</v>
      </c>
      <c r="U1138">
        <v>642877</v>
      </c>
      <c r="W1138">
        <v>0</v>
      </c>
      <c r="X1138" t="s">
        <v>2585</v>
      </c>
      <c r="Y1138">
        <v>0</v>
      </c>
      <c r="AA1138" t="s">
        <v>2594</v>
      </c>
      <c r="AB1138" t="s">
        <v>2595</v>
      </c>
      <c r="AC1138" t="s">
        <v>2588</v>
      </c>
      <c r="AJ1138" t="s">
        <v>2921</v>
      </c>
      <c r="AK1138" t="s">
        <v>2590</v>
      </c>
      <c r="AL1138" t="s">
        <v>2591</v>
      </c>
    </row>
    <row r="1139" spans="1:38">
      <c r="A1139" t="s">
        <v>1184</v>
      </c>
      <c r="C1139" t="s">
        <v>2598</v>
      </c>
      <c r="D1139" s="6">
        <v>45084.242025462961</v>
      </c>
      <c r="E1139" t="s">
        <v>1186</v>
      </c>
      <c r="F1139" t="s">
        <v>6713</v>
      </c>
      <c r="G1139" t="s">
        <v>54</v>
      </c>
      <c r="H1139" t="s">
        <v>137</v>
      </c>
      <c r="I1139">
        <v>0</v>
      </c>
      <c r="J1139">
        <v>0</v>
      </c>
      <c r="K1139" s="6">
        <v>45083.000011574077</v>
      </c>
      <c r="L1139" t="s">
        <v>2630</v>
      </c>
      <c r="M1139">
        <v>267136</v>
      </c>
      <c r="N1139">
        <v>1</v>
      </c>
      <c r="O1139">
        <v>9952153</v>
      </c>
      <c r="P1139" t="s">
        <v>48</v>
      </c>
      <c r="Q1139" t="s">
        <v>329</v>
      </c>
      <c r="R1139">
        <v>1106</v>
      </c>
      <c r="S1139" t="s">
        <v>2634</v>
      </c>
      <c r="T1139">
        <v>48724</v>
      </c>
      <c r="U1139">
        <v>642877</v>
      </c>
      <c r="W1139">
        <v>0</v>
      </c>
      <c r="X1139" t="s">
        <v>2585</v>
      </c>
      <c r="Y1139">
        <v>0</v>
      </c>
      <c r="AA1139" t="s">
        <v>2594</v>
      </c>
      <c r="AB1139" t="s">
        <v>2595</v>
      </c>
      <c r="AC1139" t="s">
        <v>2588</v>
      </c>
      <c r="AJ1139" t="s">
        <v>2635</v>
      </c>
      <c r="AK1139" t="s">
        <v>2590</v>
      </c>
      <c r="AL1139" t="s">
        <v>2591</v>
      </c>
    </row>
    <row r="1140" spans="1:38">
      <c r="A1140" t="s">
        <v>2141</v>
      </c>
      <c r="C1140" t="s">
        <v>2598</v>
      </c>
      <c r="D1140" s="6">
        <v>45098.21503472222</v>
      </c>
      <c r="E1140" t="s">
        <v>2143</v>
      </c>
      <c r="F1140" t="s">
        <v>2990</v>
      </c>
      <c r="G1140" t="s">
        <v>54</v>
      </c>
      <c r="H1140" t="s">
        <v>137</v>
      </c>
      <c r="I1140">
        <v>0</v>
      </c>
      <c r="J1140">
        <v>0</v>
      </c>
      <c r="K1140" s="6">
        <v>45097.000613425924</v>
      </c>
      <c r="L1140" t="s">
        <v>2630</v>
      </c>
      <c r="M1140">
        <v>267136</v>
      </c>
      <c r="N1140">
        <v>1</v>
      </c>
      <c r="O1140">
        <v>9952153</v>
      </c>
      <c r="P1140" t="s">
        <v>48</v>
      </c>
      <c r="Q1140" t="s">
        <v>329</v>
      </c>
      <c r="R1140">
        <v>1106</v>
      </c>
      <c r="S1140" t="s">
        <v>2631</v>
      </c>
      <c r="T1140">
        <v>48724</v>
      </c>
      <c r="U1140">
        <v>642877</v>
      </c>
      <c r="W1140">
        <v>0</v>
      </c>
      <c r="X1140" t="s">
        <v>2585</v>
      </c>
      <c r="Y1140">
        <v>0</v>
      </c>
      <c r="AA1140" t="s">
        <v>2594</v>
      </c>
      <c r="AB1140" t="s">
        <v>2595</v>
      </c>
      <c r="AC1140" t="s">
        <v>2588</v>
      </c>
      <c r="AJ1140" t="s">
        <v>2992</v>
      </c>
      <c r="AK1140" t="s">
        <v>2590</v>
      </c>
      <c r="AL1140" t="s">
        <v>2591</v>
      </c>
    </row>
    <row r="1141" spans="1:38">
      <c r="A1141" t="s">
        <v>1665</v>
      </c>
      <c r="C1141" t="s">
        <v>2598</v>
      </c>
      <c r="D1141" s="6">
        <v>45097.154386574075</v>
      </c>
      <c r="E1141" t="s">
        <v>583</v>
      </c>
      <c r="F1141" t="s">
        <v>6714</v>
      </c>
      <c r="G1141" t="s">
        <v>54</v>
      </c>
      <c r="H1141" t="s">
        <v>137</v>
      </c>
      <c r="I1141">
        <v>0</v>
      </c>
      <c r="J1141">
        <v>0</v>
      </c>
      <c r="K1141" s="6">
        <v>45096.000509259262</v>
      </c>
      <c r="L1141" t="s">
        <v>2630</v>
      </c>
      <c r="M1141">
        <v>267136</v>
      </c>
      <c r="N1141">
        <v>1</v>
      </c>
      <c r="O1141">
        <v>9952153</v>
      </c>
      <c r="P1141" t="s">
        <v>48</v>
      </c>
      <c r="Q1141" t="s">
        <v>329</v>
      </c>
      <c r="R1141">
        <v>1106</v>
      </c>
      <c r="S1141" t="s">
        <v>2631</v>
      </c>
      <c r="T1141">
        <v>48724</v>
      </c>
      <c r="U1141">
        <v>642877</v>
      </c>
      <c r="W1141">
        <v>0</v>
      </c>
      <c r="X1141" t="s">
        <v>2585</v>
      </c>
      <c r="Y1141">
        <v>0</v>
      </c>
      <c r="AA1141" t="s">
        <v>2594</v>
      </c>
      <c r="AB1141" t="s">
        <v>2606</v>
      </c>
      <c r="AC1141" t="s">
        <v>2588</v>
      </c>
      <c r="AJ1141" t="s">
        <v>2915</v>
      </c>
      <c r="AK1141" t="s">
        <v>2590</v>
      </c>
      <c r="AL1141" t="s">
        <v>2591</v>
      </c>
    </row>
    <row r="1142" spans="1:38">
      <c r="A1142" t="s">
        <v>1255</v>
      </c>
      <c r="C1142" t="s">
        <v>2598</v>
      </c>
      <c r="D1142" s="6">
        <v>45085.217118055552</v>
      </c>
      <c r="E1142" t="s">
        <v>1257</v>
      </c>
      <c r="F1142" t="s">
        <v>6715</v>
      </c>
      <c r="G1142" t="s">
        <v>54</v>
      </c>
      <c r="H1142" t="s">
        <v>137</v>
      </c>
      <c r="I1142">
        <v>0</v>
      </c>
      <c r="J1142">
        <v>0</v>
      </c>
      <c r="K1142" s="6">
        <v>45084.000486111108</v>
      </c>
      <c r="L1142" t="s">
        <v>2630</v>
      </c>
      <c r="M1142">
        <v>267136</v>
      </c>
      <c r="N1142">
        <v>1</v>
      </c>
      <c r="O1142">
        <v>9952153</v>
      </c>
      <c r="P1142" t="s">
        <v>48</v>
      </c>
      <c r="Q1142" t="s">
        <v>329</v>
      </c>
      <c r="R1142">
        <v>1106</v>
      </c>
      <c r="S1142" t="s">
        <v>2634</v>
      </c>
      <c r="T1142">
        <v>48724</v>
      </c>
      <c r="U1142">
        <v>642877</v>
      </c>
      <c r="W1142">
        <v>0</v>
      </c>
      <c r="X1142" t="s">
        <v>2585</v>
      </c>
      <c r="Y1142">
        <v>0</v>
      </c>
      <c r="AA1142" t="s">
        <v>2594</v>
      </c>
      <c r="AB1142" t="s">
        <v>2606</v>
      </c>
      <c r="AC1142" t="s">
        <v>2588</v>
      </c>
      <c r="AJ1142" t="s">
        <v>2613</v>
      </c>
      <c r="AK1142" t="s">
        <v>2590</v>
      </c>
      <c r="AL1142" t="s">
        <v>2591</v>
      </c>
    </row>
    <row r="1143" spans="1:38">
      <c r="A1143" t="s">
        <v>181</v>
      </c>
      <c r="C1143" t="s">
        <v>4917</v>
      </c>
      <c r="D1143" s="6">
        <v>45103.148460648146</v>
      </c>
      <c r="E1143" t="s">
        <v>185</v>
      </c>
      <c r="F1143" t="s">
        <v>6716</v>
      </c>
      <c r="G1143" t="s">
        <v>5832</v>
      </c>
      <c r="H1143" t="s">
        <v>182</v>
      </c>
      <c r="I1143">
        <v>0</v>
      </c>
      <c r="J1143">
        <v>6</v>
      </c>
      <c r="K1143" s="6">
        <v>45102</v>
      </c>
      <c r="L1143" t="s">
        <v>184</v>
      </c>
      <c r="M1143">
        <v>3898.32</v>
      </c>
      <c r="N1143">
        <v>439</v>
      </c>
      <c r="O1143">
        <v>23794</v>
      </c>
      <c r="P1143" t="s">
        <v>48</v>
      </c>
      <c r="Q1143" t="s">
        <v>329</v>
      </c>
      <c r="R1143">
        <v>28</v>
      </c>
      <c r="S1143" t="s">
        <v>6717</v>
      </c>
      <c r="T1143">
        <v>121319</v>
      </c>
      <c r="U1143">
        <v>642901</v>
      </c>
      <c r="W1143">
        <v>0</v>
      </c>
      <c r="X1143" t="s">
        <v>2585</v>
      </c>
      <c r="Y1143">
        <v>0</v>
      </c>
      <c r="AA1143" t="s">
        <v>2594</v>
      </c>
      <c r="AB1143" t="s">
        <v>2595</v>
      </c>
      <c r="AC1143" t="s">
        <v>2588</v>
      </c>
      <c r="AJ1143" t="s">
        <v>5697</v>
      </c>
      <c r="AK1143" t="s">
        <v>5835</v>
      </c>
      <c r="AL1143" t="s">
        <v>2591</v>
      </c>
    </row>
    <row r="1144" spans="1:38">
      <c r="A1144" t="s">
        <v>1373</v>
      </c>
      <c r="C1144" t="s">
        <v>2970</v>
      </c>
      <c r="D1144" s="6">
        <v>45080.273368055554</v>
      </c>
      <c r="E1144" t="s">
        <v>1377</v>
      </c>
      <c r="F1144" t="s">
        <v>6718</v>
      </c>
      <c r="G1144" t="s">
        <v>54</v>
      </c>
      <c r="H1144" t="s">
        <v>1374</v>
      </c>
      <c r="I1144">
        <v>0</v>
      </c>
      <c r="J1144">
        <v>0</v>
      </c>
      <c r="K1144" s="6">
        <v>45079.486967592595</v>
      </c>
      <c r="L1144" t="s">
        <v>1375</v>
      </c>
      <c r="M1144">
        <v>84696</v>
      </c>
      <c r="N1144">
        <v>1</v>
      </c>
      <c r="O1144">
        <v>3515295</v>
      </c>
      <c r="P1144" t="s">
        <v>48</v>
      </c>
      <c r="Q1144" t="s">
        <v>329</v>
      </c>
      <c r="R1144">
        <v>1106</v>
      </c>
      <c r="S1144" t="s">
        <v>6719</v>
      </c>
      <c r="T1144">
        <v>116413</v>
      </c>
      <c r="U1144">
        <v>642902</v>
      </c>
      <c r="W1144">
        <v>0</v>
      </c>
      <c r="X1144" t="s">
        <v>2585</v>
      </c>
      <c r="Y1144">
        <v>0</v>
      </c>
      <c r="AA1144" t="s">
        <v>2594</v>
      </c>
      <c r="AB1144" t="s">
        <v>2650</v>
      </c>
      <c r="AC1144" t="s">
        <v>2607</v>
      </c>
      <c r="AD1144" t="s">
        <v>2608</v>
      </c>
      <c r="AG1144" t="s">
        <v>51</v>
      </c>
      <c r="AH1144" t="s">
        <v>288</v>
      </c>
      <c r="AJ1144" t="s">
        <v>2609</v>
      </c>
      <c r="AK1144" t="s">
        <v>2590</v>
      </c>
      <c r="AL1144" t="s">
        <v>2591</v>
      </c>
    </row>
    <row r="1145" spans="1:38">
      <c r="A1145" t="s">
        <v>2189</v>
      </c>
      <c r="C1145" t="s">
        <v>2970</v>
      </c>
      <c r="D1145" s="6">
        <v>45081.240833333337</v>
      </c>
      <c r="E1145" t="s">
        <v>2192</v>
      </c>
      <c r="F1145" t="s">
        <v>6720</v>
      </c>
      <c r="G1145" t="s">
        <v>54</v>
      </c>
      <c r="H1145" t="s">
        <v>1374</v>
      </c>
      <c r="I1145">
        <v>0</v>
      </c>
      <c r="J1145">
        <v>0</v>
      </c>
      <c r="K1145" s="6">
        <v>45080.334224537037</v>
      </c>
      <c r="L1145" t="s">
        <v>2190</v>
      </c>
      <c r="M1145">
        <v>84696</v>
      </c>
      <c r="N1145">
        <v>1</v>
      </c>
      <c r="O1145">
        <v>3515295</v>
      </c>
      <c r="P1145" t="s">
        <v>48</v>
      </c>
      <c r="Q1145" t="s">
        <v>329</v>
      </c>
      <c r="R1145">
        <v>1106</v>
      </c>
      <c r="S1145" t="s">
        <v>6721</v>
      </c>
      <c r="T1145">
        <v>116413</v>
      </c>
      <c r="U1145">
        <v>642902</v>
      </c>
      <c r="W1145">
        <v>0</v>
      </c>
      <c r="X1145" t="s">
        <v>2585</v>
      </c>
      <c r="Y1145">
        <v>0</v>
      </c>
      <c r="AA1145" t="s">
        <v>2586</v>
      </c>
      <c r="AB1145" t="s">
        <v>2606</v>
      </c>
      <c r="AC1145" t="s">
        <v>2607</v>
      </c>
      <c r="AJ1145" t="s">
        <v>6722</v>
      </c>
      <c r="AK1145" t="s">
        <v>2590</v>
      </c>
      <c r="AL1145" t="s">
        <v>2591</v>
      </c>
    </row>
    <row r="1146" spans="1:38">
      <c r="A1146" t="s">
        <v>1271</v>
      </c>
      <c r="C1146" t="s">
        <v>2598</v>
      </c>
      <c r="D1146" s="6">
        <v>45085.217280092591</v>
      </c>
      <c r="E1146" t="s">
        <v>1274</v>
      </c>
      <c r="F1146" t="s">
        <v>6723</v>
      </c>
      <c r="G1146" t="s">
        <v>54</v>
      </c>
      <c r="H1146" t="s">
        <v>80</v>
      </c>
      <c r="I1146">
        <v>0</v>
      </c>
      <c r="J1146">
        <v>0</v>
      </c>
      <c r="K1146" s="6">
        <v>45084.477789351855</v>
      </c>
      <c r="L1146" t="s">
        <v>1272</v>
      </c>
      <c r="M1146">
        <v>63807</v>
      </c>
      <c r="N1146">
        <v>1</v>
      </c>
      <c r="O1146">
        <v>2377143</v>
      </c>
      <c r="P1146" t="s">
        <v>48</v>
      </c>
      <c r="Q1146" t="s">
        <v>329</v>
      </c>
      <c r="R1146">
        <v>1106</v>
      </c>
      <c r="S1146" t="s">
        <v>5346</v>
      </c>
      <c r="T1146">
        <v>118871</v>
      </c>
      <c r="U1146">
        <v>642877</v>
      </c>
      <c r="W1146">
        <v>0</v>
      </c>
      <c r="X1146" t="s">
        <v>2585</v>
      </c>
      <c r="Y1146">
        <v>0</v>
      </c>
      <c r="AA1146" t="s">
        <v>2594</v>
      </c>
      <c r="AB1146" t="s">
        <v>2606</v>
      </c>
      <c r="AC1146" t="s">
        <v>2607</v>
      </c>
      <c r="AD1146" t="s">
        <v>2616</v>
      </c>
      <c r="AJ1146" t="s">
        <v>2817</v>
      </c>
      <c r="AK1146" t="s">
        <v>2590</v>
      </c>
      <c r="AL1146" t="s">
        <v>2591</v>
      </c>
    </row>
    <row r="1147" spans="1:38">
      <c r="A1147" t="s">
        <v>1849</v>
      </c>
      <c r="C1147" t="s">
        <v>2598</v>
      </c>
      <c r="D1147" s="6">
        <v>45081.240706018521</v>
      </c>
      <c r="E1147" t="s">
        <v>1852</v>
      </c>
      <c r="F1147" t="s">
        <v>6724</v>
      </c>
      <c r="G1147" t="s">
        <v>54</v>
      </c>
      <c r="H1147" t="s">
        <v>109</v>
      </c>
      <c r="I1147">
        <v>0</v>
      </c>
      <c r="J1147">
        <v>0</v>
      </c>
      <c r="K1147" s="6">
        <v>45080.910474537035</v>
      </c>
      <c r="L1147" t="s">
        <v>1850</v>
      </c>
      <c r="M1147">
        <v>155983</v>
      </c>
      <c r="N1147">
        <v>1</v>
      </c>
      <c r="O1147">
        <v>5811138</v>
      </c>
      <c r="P1147" t="s">
        <v>48</v>
      </c>
      <c r="Q1147" t="s">
        <v>329</v>
      </c>
      <c r="R1147">
        <v>1106</v>
      </c>
      <c r="S1147" t="s">
        <v>6725</v>
      </c>
      <c r="T1147">
        <v>56574</v>
      </c>
      <c r="U1147">
        <v>642877</v>
      </c>
      <c r="W1147">
        <v>0</v>
      </c>
      <c r="X1147" t="s">
        <v>2585</v>
      </c>
      <c r="Y1147">
        <v>0</v>
      </c>
      <c r="AA1147" t="s">
        <v>2586</v>
      </c>
      <c r="AB1147" t="s">
        <v>2606</v>
      </c>
      <c r="AC1147" t="s">
        <v>2607</v>
      </c>
      <c r="AJ1147" t="s">
        <v>6722</v>
      </c>
      <c r="AK1147" t="s">
        <v>2590</v>
      </c>
      <c r="AL1147" t="s">
        <v>2591</v>
      </c>
    </row>
    <row r="1148" spans="1:38">
      <c r="A1148" t="s">
        <v>2176</v>
      </c>
      <c r="C1148" t="s">
        <v>2598</v>
      </c>
      <c r="D1148" s="6">
        <v>45091.233958333331</v>
      </c>
      <c r="E1148" t="s">
        <v>2179</v>
      </c>
      <c r="F1148" t="s">
        <v>6726</v>
      </c>
      <c r="G1148" t="s">
        <v>54</v>
      </c>
      <c r="H1148" t="s">
        <v>109</v>
      </c>
      <c r="I1148">
        <v>0</v>
      </c>
      <c r="J1148">
        <v>0</v>
      </c>
      <c r="K1148" s="6">
        <v>45090.793344907404</v>
      </c>
      <c r="L1148" t="s">
        <v>2177</v>
      </c>
      <c r="M1148">
        <v>155983</v>
      </c>
      <c r="N1148">
        <v>1</v>
      </c>
      <c r="O1148">
        <v>5811138</v>
      </c>
      <c r="P1148" t="s">
        <v>48</v>
      </c>
      <c r="Q1148" t="s">
        <v>329</v>
      </c>
      <c r="R1148">
        <v>1106</v>
      </c>
      <c r="S1148" t="s">
        <v>6727</v>
      </c>
      <c r="T1148">
        <v>56574</v>
      </c>
      <c r="U1148">
        <v>642877</v>
      </c>
      <c r="W1148">
        <v>0</v>
      </c>
      <c r="X1148" t="s">
        <v>2585</v>
      </c>
      <c r="Y1148">
        <v>0</v>
      </c>
      <c r="AA1148" t="s">
        <v>2594</v>
      </c>
      <c r="AB1148" t="s">
        <v>2595</v>
      </c>
      <c r="AC1148" t="s">
        <v>2607</v>
      </c>
      <c r="AD1148" t="s">
        <v>2616</v>
      </c>
      <c r="AJ1148" t="s">
        <v>2675</v>
      </c>
      <c r="AK1148" t="s">
        <v>2590</v>
      </c>
      <c r="AL1148" t="s">
        <v>2591</v>
      </c>
    </row>
    <row r="1149" spans="1:38">
      <c r="A1149" t="s">
        <v>2332</v>
      </c>
      <c r="C1149" t="s">
        <v>2598</v>
      </c>
      <c r="D1149" s="6">
        <v>45084.241886574076</v>
      </c>
      <c r="E1149" t="s">
        <v>2335</v>
      </c>
      <c r="F1149" t="s">
        <v>6728</v>
      </c>
      <c r="G1149" t="s">
        <v>54</v>
      </c>
      <c r="H1149" t="s">
        <v>109</v>
      </c>
      <c r="I1149">
        <v>0</v>
      </c>
      <c r="J1149">
        <v>0</v>
      </c>
      <c r="K1149" s="6">
        <v>45083.955462962964</v>
      </c>
      <c r="L1149" t="s">
        <v>2333</v>
      </c>
      <c r="M1149">
        <v>155983</v>
      </c>
      <c r="N1149">
        <v>1</v>
      </c>
      <c r="O1149">
        <v>5811138</v>
      </c>
      <c r="P1149" t="s">
        <v>48</v>
      </c>
      <c r="Q1149" t="s">
        <v>329</v>
      </c>
      <c r="R1149">
        <v>1106</v>
      </c>
      <c r="S1149" t="s">
        <v>6729</v>
      </c>
      <c r="T1149">
        <v>56574</v>
      </c>
      <c r="U1149">
        <v>642877</v>
      </c>
      <c r="W1149">
        <v>0</v>
      </c>
      <c r="X1149" t="s">
        <v>2585</v>
      </c>
      <c r="Y1149">
        <v>0</v>
      </c>
      <c r="AA1149" t="s">
        <v>2594</v>
      </c>
      <c r="AB1149" t="s">
        <v>2650</v>
      </c>
      <c r="AC1149" t="s">
        <v>2607</v>
      </c>
      <c r="AD1149" t="s">
        <v>2616</v>
      </c>
      <c r="AJ1149" t="s">
        <v>2653</v>
      </c>
      <c r="AK1149" t="s">
        <v>2590</v>
      </c>
      <c r="AL1149" t="s">
        <v>2591</v>
      </c>
    </row>
    <row r="1150" spans="1:38">
      <c r="A1150" t="s">
        <v>1328</v>
      </c>
      <c r="C1150" t="s">
        <v>2598</v>
      </c>
      <c r="D1150" s="6">
        <v>45083.244317129633</v>
      </c>
      <c r="E1150" t="s">
        <v>1331</v>
      </c>
      <c r="F1150" t="s">
        <v>6730</v>
      </c>
      <c r="G1150" t="s">
        <v>54</v>
      </c>
      <c r="H1150" t="s">
        <v>109</v>
      </c>
      <c r="I1150">
        <v>0</v>
      </c>
      <c r="J1150">
        <v>0</v>
      </c>
      <c r="K1150" s="6">
        <v>45082.473935185182</v>
      </c>
      <c r="L1150" t="s">
        <v>1329</v>
      </c>
      <c r="M1150">
        <v>155983</v>
      </c>
      <c r="N1150">
        <v>1</v>
      </c>
      <c r="O1150">
        <v>5811138</v>
      </c>
      <c r="P1150" t="s">
        <v>48</v>
      </c>
      <c r="Q1150" t="s">
        <v>329</v>
      </c>
      <c r="R1150">
        <v>1106</v>
      </c>
      <c r="S1150" t="s">
        <v>6731</v>
      </c>
      <c r="T1150">
        <v>56574</v>
      </c>
      <c r="U1150">
        <v>642877</v>
      </c>
      <c r="W1150">
        <v>0</v>
      </c>
      <c r="X1150" t="s">
        <v>2585</v>
      </c>
      <c r="Y1150">
        <v>0</v>
      </c>
      <c r="AA1150" t="s">
        <v>2586</v>
      </c>
      <c r="AB1150" t="s">
        <v>2595</v>
      </c>
      <c r="AC1150" t="s">
        <v>2588</v>
      </c>
      <c r="AJ1150" t="s">
        <v>2925</v>
      </c>
      <c r="AK1150" t="s">
        <v>2590</v>
      </c>
      <c r="AL1150" t="s">
        <v>2591</v>
      </c>
    </row>
    <row r="1151" spans="1:38">
      <c r="A1151" t="s">
        <v>662</v>
      </c>
      <c r="C1151" t="s">
        <v>2598</v>
      </c>
      <c r="D1151" s="6">
        <v>45080.272662037038</v>
      </c>
      <c r="E1151" t="s">
        <v>664</v>
      </c>
      <c r="F1151" t="s">
        <v>6732</v>
      </c>
      <c r="G1151" t="s">
        <v>54</v>
      </c>
      <c r="H1151" t="s">
        <v>109</v>
      </c>
      <c r="I1151">
        <v>0</v>
      </c>
      <c r="J1151">
        <v>0</v>
      </c>
      <c r="K1151" s="6">
        <v>45079.475844907407</v>
      </c>
      <c r="L1151" t="s">
        <v>494</v>
      </c>
      <c r="M1151">
        <v>155983</v>
      </c>
      <c r="N1151">
        <v>1</v>
      </c>
      <c r="O1151">
        <v>5811138</v>
      </c>
      <c r="P1151" t="s">
        <v>48</v>
      </c>
      <c r="Q1151" t="s">
        <v>329</v>
      </c>
      <c r="R1151">
        <v>1106</v>
      </c>
      <c r="S1151" t="s">
        <v>3076</v>
      </c>
      <c r="T1151">
        <v>56574</v>
      </c>
      <c r="U1151">
        <v>642877</v>
      </c>
      <c r="W1151">
        <v>0</v>
      </c>
      <c r="X1151" t="s">
        <v>2585</v>
      </c>
      <c r="Y1151">
        <v>0</v>
      </c>
      <c r="AA1151" t="s">
        <v>2594</v>
      </c>
      <c r="AB1151" t="s">
        <v>2606</v>
      </c>
      <c r="AC1151" t="s">
        <v>2607</v>
      </c>
      <c r="AD1151" t="s">
        <v>2608</v>
      </c>
      <c r="AG1151" t="s">
        <v>51</v>
      </c>
      <c r="AH1151" t="s">
        <v>288</v>
      </c>
      <c r="AJ1151" t="s">
        <v>2609</v>
      </c>
      <c r="AK1151" t="s">
        <v>2590</v>
      </c>
      <c r="AL1151" t="s">
        <v>2591</v>
      </c>
    </row>
    <row r="1152" spans="1:38">
      <c r="A1152" t="s">
        <v>208</v>
      </c>
      <c r="C1152" t="s">
        <v>2598</v>
      </c>
      <c r="D1152" s="6">
        <v>45080.272800925923</v>
      </c>
      <c r="E1152" t="s">
        <v>212</v>
      </c>
      <c r="F1152" t="s">
        <v>6733</v>
      </c>
      <c r="G1152" t="s">
        <v>54</v>
      </c>
      <c r="H1152" t="s">
        <v>109</v>
      </c>
      <c r="I1152">
        <v>0</v>
      </c>
      <c r="J1152">
        <v>0</v>
      </c>
      <c r="K1152" s="6">
        <v>45079.484513888892</v>
      </c>
      <c r="L1152" t="s">
        <v>210</v>
      </c>
      <c r="M1152">
        <v>155983</v>
      </c>
      <c r="N1152">
        <v>1</v>
      </c>
      <c r="O1152">
        <v>5811138</v>
      </c>
      <c r="P1152" t="s">
        <v>48</v>
      </c>
      <c r="Q1152" t="s">
        <v>329</v>
      </c>
      <c r="R1152">
        <v>1106</v>
      </c>
      <c r="S1152" t="s">
        <v>6734</v>
      </c>
      <c r="T1152">
        <v>56574</v>
      </c>
      <c r="U1152">
        <v>642877</v>
      </c>
      <c r="W1152">
        <v>0</v>
      </c>
      <c r="X1152" t="s">
        <v>2585</v>
      </c>
      <c r="Y1152">
        <v>0</v>
      </c>
      <c r="AA1152" t="s">
        <v>2594</v>
      </c>
      <c r="AB1152" t="s">
        <v>2595</v>
      </c>
      <c r="AC1152" t="s">
        <v>2588</v>
      </c>
      <c r="AJ1152" t="s">
        <v>6735</v>
      </c>
      <c r="AK1152" t="s">
        <v>2590</v>
      </c>
      <c r="AL1152" t="s">
        <v>2591</v>
      </c>
    </row>
    <row r="1153" spans="1:38">
      <c r="A1153" t="s">
        <v>1276</v>
      </c>
      <c r="C1153" t="s">
        <v>2598</v>
      </c>
      <c r="D1153" s="6">
        <v>45085.217222222222</v>
      </c>
      <c r="E1153" t="s">
        <v>1279</v>
      </c>
      <c r="F1153" t="s">
        <v>6736</v>
      </c>
      <c r="G1153" t="s">
        <v>54</v>
      </c>
      <c r="H1153" t="s">
        <v>109</v>
      </c>
      <c r="I1153">
        <v>0</v>
      </c>
      <c r="J1153">
        <v>0</v>
      </c>
      <c r="K1153" s="6">
        <v>45084.49255787037</v>
      </c>
      <c r="L1153" t="s">
        <v>1277</v>
      </c>
      <c r="M1153">
        <v>155983</v>
      </c>
      <c r="N1153">
        <v>1</v>
      </c>
      <c r="O1153">
        <v>5811138</v>
      </c>
      <c r="P1153" t="s">
        <v>48</v>
      </c>
      <c r="Q1153" t="s">
        <v>329</v>
      </c>
      <c r="R1153">
        <v>1106</v>
      </c>
      <c r="S1153" t="s">
        <v>6737</v>
      </c>
      <c r="T1153">
        <v>56574</v>
      </c>
      <c r="U1153">
        <v>642877</v>
      </c>
      <c r="W1153">
        <v>0</v>
      </c>
      <c r="X1153" t="s">
        <v>2585</v>
      </c>
      <c r="Y1153">
        <v>0</v>
      </c>
      <c r="AA1153" t="s">
        <v>2586</v>
      </c>
      <c r="AB1153" t="s">
        <v>2606</v>
      </c>
      <c r="AC1153" t="s">
        <v>2588</v>
      </c>
      <c r="AJ1153" t="s">
        <v>2899</v>
      </c>
      <c r="AK1153" t="s">
        <v>2590</v>
      </c>
      <c r="AL1153" t="s">
        <v>2591</v>
      </c>
    </row>
    <row r="1154" spans="1:38">
      <c r="A1154" t="s">
        <v>1463</v>
      </c>
      <c r="C1154" t="s">
        <v>2598</v>
      </c>
      <c r="D1154" s="6">
        <v>45101.075011574074</v>
      </c>
      <c r="E1154" t="s">
        <v>1465</v>
      </c>
      <c r="F1154" t="s">
        <v>6738</v>
      </c>
      <c r="G1154" t="s">
        <v>54</v>
      </c>
      <c r="H1154" t="s">
        <v>93</v>
      </c>
      <c r="I1154">
        <v>0</v>
      </c>
      <c r="J1154">
        <v>0</v>
      </c>
      <c r="K1154" s="6">
        <v>45100.330312500002</v>
      </c>
      <c r="L1154" t="s">
        <v>184</v>
      </c>
      <c r="M1154">
        <v>81194</v>
      </c>
      <c r="N1154">
        <v>1</v>
      </c>
      <c r="O1154">
        <v>3024868</v>
      </c>
      <c r="P1154" t="s">
        <v>48</v>
      </c>
      <c r="Q1154" t="s">
        <v>329</v>
      </c>
      <c r="R1154">
        <v>1106</v>
      </c>
      <c r="S1154" t="s">
        <v>6739</v>
      </c>
      <c r="T1154">
        <v>61074</v>
      </c>
      <c r="U1154">
        <v>642877</v>
      </c>
      <c r="W1154">
        <v>0</v>
      </c>
      <c r="X1154" t="s">
        <v>2585</v>
      </c>
      <c r="Y1154">
        <v>0</v>
      </c>
      <c r="AA1154" t="s">
        <v>2594</v>
      </c>
      <c r="AB1154" t="s">
        <v>2595</v>
      </c>
      <c r="AC1154" t="s">
        <v>2588</v>
      </c>
      <c r="AJ1154" t="s">
        <v>5697</v>
      </c>
      <c r="AK1154" t="s">
        <v>2590</v>
      </c>
      <c r="AL1154" t="s">
        <v>2591</v>
      </c>
    </row>
    <row r="1155" spans="1:38">
      <c r="A1155" t="s">
        <v>2074</v>
      </c>
      <c r="C1155" t="s">
        <v>2641</v>
      </c>
      <c r="D1155" s="6">
        <v>45086.224537037036</v>
      </c>
      <c r="E1155" t="s">
        <v>6740</v>
      </c>
      <c r="F1155" t="s">
        <v>6741</v>
      </c>
      <c r="G1155" t="s">
        <v>252</v>
      </c>
      <c r="H1155" t="s">
        <v>1727</v>
      </c>
      <c r="I1155">
        <v>0</v>
      </c>
      <c r="J1155">
        <v>47</v>
      </c>
      <c r="K1155" s="6">
        <v>45078</v>
      </c>
      <c r="L1155" t="s">
        <v>2075</v>
      </c>
      <c r="M1155">
        <v>22862.75</v>
      </c>
      <c r="N1155">
        <v>2725</v>
      </c>
      <c r="O1155">
        <v>11479</v>
      </c>
      <c r="P1155" t="s">
        <v>48</v>
      </c>
      <c r="Q1155" t="s">
        <v>329</v>
      </c>
      <c r="R1155">
        <v>27</v>
      </c>
      <c r="S1155" t="s">
        <v>6742</v>
      </c>
      <c r="T1155">
        <v>43126</v>
      </c>
      <c r="U1155">
        <v>642888</v>
      </c>
      <c r="W1155">
        <v>0</v>
      </c>
      <c r="X1155" t="s">
        <v>2585</v>
      </c>
      <c r="Y1155">
        <v>0</v>
      </c>
      <c r="AA1155" t="s">
        <v>2594</v>
      </c>
      <c r="AB1155" t="s">
        <v>2606</v>
      </c>
      <c r="AC1155" t="s">
        <v>2588</v>
      </c>
      <c r="AJ1155" t="s">
        <v>6743</v>
      </c>
      <c r="AK1155" t="s">
        <v>2647</v>
      </c>
      <c r="AL1155" t="s">
        <v>2591</v>
      </c>
    </row>
    <row r="1156" spans="1:38">
      <c r="A1156" t="s">
        <v>1726</v>
      </c>
      <c r="C1156" t="s">
        <v>2641</v>
      </c>
      <c r="D1156" s="6">
        <v>45086.224560185183</v>
      </c>
      <c r="E1156" t="s">
        <v>6744</v>
      </c>
      <c r="F1156" t="s">
        <v>6745</v>
      </c>
      <c r="G1156" t="s">
        <v>252</v>
      </c>
      <c r="H1156" t="s">
        <v>1727</v>
      </c>
      <c r="I1156">
        <v>0</v>
      </c>
      <c r="J1156">
        <v>58</v>
      </c>
      <c r="K1156" s="6">
        <v>45078</v>
      </c>
      <c r="L1156" t="s">
        <v>1729</v>
      </c>
      <c r="M1156">
        <v>15697.69</v>
      </c>
      <c r="N1156">
        <v>1871</v>
      </c>
      <c r="O1156">
        <v>11479</v>
      </c>
      <c r="P1156" t="s">
        <v>48</v>
      </c>
      <c r="Q1156" t="s">
        <v>329</v>
      </c>
      <c r="R1156">
        <v>27</v>
      </c>
      <c r="S1156" t="s">
        <v>6746</v>
      </c>
      <c r="T1156">
        <v>43126</v>
      </c>
      <c r="U1156">
        <v>642888</v>
      </c>
      <c r="W1156">
        <v>0</v>
      </c>
      <c r="X1156" t="s">
        <v>2585</v>
      </c>
      <c r="Y1156">
        <v>0</v>
      </c>
      <c r="AA1156" t="s">
        <v>2594</v>
      </c>
      <c r="AB1156" t="s">
        <v>2606</v>
      </c>
      <c r="AC1156" t="s">
        <v>2588</v>
      </c>
      <c r="AJ1156" t="s">
        <v>6747</v>
      </c>
      <c r="AK1156" t="s">
        <v>2647</v>
      </c>
      <c r="AL1156" t="s">
        <v>2591</v>
      </c>
    </row>
    <row r="1157" spans="1:38">
      <c r="A1157" t="s">
        <v>2237</v>
      </c>
      <c r="C1157" t="s">
        <v>2641</v>
      </c>
      <c r="D1157" s="6">
        <v>45086.224502314813</v>
      </c>
      <c r="E1157" t="s">
        <v>6748</v>
      </c>
      <c r="F1157" t="s">
        <v>6749</v>
      </c>
      <c r="G1157" t="s">
        <v>252</v>
      </c>
      <c r="H1157" t="s">
        <v>1727</v>
      </c>
      <c r="I1157">
        <v>0</v>
      </c>
      <c r="J1157">
        <v>43</v>
      </c>
      <c r="K1157" s="6">
        <v>45078</v>
      </c>
      <c r="L1157" t="s">
        <v>2630</v>
      </c>
      <c r="M1157">
        <v>15966.17</v>
      </c>
      <c r="N1157">
        <v>1903</v>
      </c>
      <c r="O1157">
        <v>11479</v>
      </c>
      <c r="P1157" t="s">
        <v>48</v>
      </c>
      <c r="Q1157" t="s">
        <v>329</v>
      </c>
      <c r="R1157">
        <v>27</v>
      </c>
      <c r="S1157" t="s">
        <v>2634</v>
      </c>
      <c r="T1157">
        <v>43126</v>
      </c>
      <c r="U1157">
        <v>642888</v>
      </c>
      <c r="W1157">
        <v>0</v>
      </c>
      <c r="X1157" t="s">
        <v>2585</v>
      </c>
      <c r="Y1157">
        <v>0</v>
      </c>
      <c r="AA1157" t="s">
        <v>2586</v>
      </c>
      <c r="AB1157" t="s">
        <v>2595</v>
      </c>
      <c r="AC1157" t="s">
        <v>2588</v>
      </c>
      <c r="AJ1157" t="s">
        <v>6750</v>
      </c>
      <c r="AK1157" t="s">
        <v>2647</v>
      </c>
      <c r="AL1157" t="s">
        <v>2591</v>
      </c>
    </row>
    <row r="1158" spans="1:38">
      <c r="A1158" t="s">
        <v>2479</v>
      </c>
      <c r="C1158" t="s">
        <v>2669</v>
      </c>
      <c r="D1158" s="6">
        <v>45104.098356481481</v>
      </c>
      <c r="E1158" t="s">
        <v>2482</v>
      </c>
      <c r="F1158" t="s">
        <v>6751</v>
      </c>
      <c r="G1158" t="s">
        <v>54</v>
      </c>
      <c r="H1158" t="s">
        <v>310</v>
      </c>
      <c r="I1158">
        <v>0</v>
      </c>
      <c r="J1158">
        <v>0</v>
      </c>
      <c r="K1158" s="6">
        <v>45103.240219907406</v>
      </c>
      <c r="L1158" t="s">
        <v>2480</v>
      </c>
      <c r="M1158">
        <v>1437</v>
      </c>
      <c r="N1158">
        <v>1</v>
      </c>
      <c r="O1158">
        <v>53536</v>
      </c>
      <c r="P1158" t="s">
        <v>48</v>
      </c>
      <c r="Q1158" t="s">
        <v>329</v>
      </c>
      <c r="R1158">
        <v>1106</v>
      </c>
      <c r="S1158" t="s">
        <v>6752</v>
      </c>
      <c r="T1158">
        <v>118951</v>
      </c>
      <c r="U1158">
        <v>642889</v>
      </c>
      <c r="W1158">
        <v>0</v>
      </c>
      <c r="X1158" t="s">
        <v>2585</v>
      </c>
      <c r="Y1158">
        <v>0</v>
      </c>
      <c r="AA1158" t="s">
        <v>2894</v>
      </c>
      <c r="AB1158" t="s">
        <v>2895</v>
      </c>
      <c r="AC1158" t="s">
        <v>2588</v>
      </c>
      <c r="AJ1158" t="s">
        <v>2896</v>
      </c>
      <c r="AK1158" t="s">
        <v>2590</v>
      </c>
      <c r="AL1158" t="s">
        <v>2591</v>
      </c>
    </row>
    <row r="1159" spans="1:38">
      <c r="A1159" t="s">
        <v>2305</v>
      </c>
      <c r="C1159" t="s">
        <v>2669</v>
      </c>
      <c r="D1159" s="6">
        <v>45100.195254629631</v>
      </c>
      <c r="E1159" t="s">
        <v>2308</v>
      </c>
      <c r="F1159" t="s">
        <v>6753</v>
      </c>
      <c r="G1159" t="s">
        <v>54</v>
      </c>
      <c r="H1159" t="s">
        <v>310</v>
      </c>
      <c r="I1159">
        <v>0</v>
      </c>
      <c r="J1159">
        <v>0</v>
      </c>
      <c r="K1159" s="6">
        <v>45099.594328703701</v>
      </c>
      <c r="L1159" t="s">
        <v>2306</v>
      </c>
      <c r="M1159">
        <v>1437</v>
      </c>
      <c r="N1159">
        <v>1</v>
      </c>
      <c r="O1159">
        <v>53536</v>
      </c>
      <c r="P1159" t="s">
        <v>48</v>
      </c>
      <c r="Q1159" t="s">
        <v>329</v>
      </c>
      <c r="R1159">
        <v>1106</v>
      </c>
      <c r="S1159" t="s">
        <v>6754</v>
      </c>
      <c r="T1159">
        <v>118951</v>
      </c>
      <c r="U1159">
        <v>642889</v>
      </c>
      <c r="W1159">
        <v>0</v>
      </c>
      <c r="X1159" t="s">
        <v>2585</v>
      </c>
      <c r="Y1159">
        <v>0</v>
      </c>
      <c r="AA1159" t="s">
        <v>2594</v>
      </c>
      <c r="AB1159" t="s">
        <v>2606</v>
      </c>
      <c r="AC1159" t="s">
        <v>2588</v>
      </c>
      <c r="AJ1159" t="s">
        <v>6755</v>
      </c>
      <c r="AK1159" t="s">
        <v>2590</v>
      </c>
      <c r="AL1159" t="s">
        <v>2591</v>
      </c>
    </row>
    <row r="1160" spans="1:38">
      <c r="A1160" t="s">
        <v>1732</v>
      </c>
      <c r="C1160" t="s">
        <v>2669</v>
      </c>
      <c r="D1160" s="6">
        <v>45083.24459490741</v>
      </c>
      <c r="E1160" t="s">
        <v>1735</v>
      </c>
      <c r="F1160" t="s">
        <v>6756</v>
      </c>
      <c r="G1160" t="s">
        <v>54</v>
      </c>
      <c r="H1160" t="s">
        <v>310</v>
      </c>
      <c r="I1160">
        <v>0</v>
      </c>
      <c r="J1160">
        <v>0</v>
      </c>
      <c r="K1160" s="6">
        <v>45082.747743055559</v>
      </c>
      <c r="L1160" t="s">
        <v>1733</v>
      </c>
      <c r="M1160">
        <v>1437</v>
      </c>
      <c r="N1160">
        <v>1</v>
      </c>
      <c r="O1160">
        <v>53536</v>
      </c>
      <c r="P1160" t="s">
        <v>48</v>
      </c>
      <c r="Q1160" t="s">
        <v>329</v>
      </c>
      <c r="R1160">
        <v>1106</v>
      </c>
      <c r="S1160" t="s">
        <v>6757</v>
      </c>
      <c r="T1160">
        <v>118951</v>
      </c>
      <c r="U1160">
        <v>642889</v>
      </c>
      <c r="W1160">
        <v>0</v>
      </c>
      <c r="X1160" t="s">
        <v>2585</v>
      </c>
      <c r="Y1160">
        <v>0</v>
      </c>
      <c r="AA1160" t="s">
        <v>2594</v>
      </c>
      <c r="AB1160" t="s">
        <v>2587</v>
      </c>
      <c r="AC1160" t="s">
        <v>2607</v>
      </c>
      <c r="AD1160" t="s">
        <v>2608</v>
      </c>
      <c r="AH1160" t="s">
        <v>288</v>
      </c>
      <c r="AJ1160" t="s">
        <v>2609</v>
      </c>
      <c r="AK1160" t="s">
        <v>2590</v>
      </c>
      <c r="AL1160" t="s">
        <v>2591</v>
      </c>
    </row>
    <row r="1161" spans="1:38">
      <c r="A1161" t="s">
        <v>309</v>
      </c>
      <c r="C1161" t="s">
        <v>2669</v>
      </c>
      <c r="D1161" s="6">
        <v>45087.232615740744</v>
      </c>
      <c r="E1161" t="s">
        <v>313</v>
      </c>
      <c r="F1161" t="s">
        <v>6758</v>
      </c>
      <c r="G1161" t="s">
        <v>54</v>
      </c>
      <c r="H1161" t="s">
        <v>310</v>
      </c>
      <c r="I1161">
        <v>0</v>
      </c>
      <c r="J1161">
        <v>0</v>
      </c>
      <c r="K1161" s="6">
        <v>45086.430532407408</v>
      </c>
      <c r="L1161" t="s">
        <v>311</v>
      </c>
      <c r="M1161">
        <v>1437</v>
      </c>
      <c r="N1161">
        <v>1</v>
      </c>
      <c r="O1161">
        <v>53536</v>
      </c>
      <c r="P1161" t="s">
        <v>48</v>
      </c>
      <c r="Q1161" t="s">
        <v>329</v>
      </c>
      <c r="R1161">
        <v>1106</v>
      </c>
      <c r="S1161" t="s">
        <v>6759</v>
      </c>
      <c r="T1161">
        <v>118951</v>
      </c>
      <c r="U1161">
        <v>642889</v>
      </c>
      <c r="W1161">
        <v>0</v>
      </c>
      <c r="X1161" t="s">
        <v>2585</v>
      </c>
      <c r="Y1161">
        <v>0</v>
      </c>
      <c r="AA1161" t="s">
        <v>2594</v>
      </c>
      <c r="AB1161" t="s">
        <v>2595</v>
      </c>
      <c r="AC1161" t="s">
        <v>2588</v>
      </c>
      <c r="AJ1161" t="s">
        <v>6760</v>
      </c>
      <c r="AK1161" t="s">
        <v>2590</v>
      </c>
      <c r="AL1161" t="s">
        <v>2591</v>
      </c>
    </row>
    <row r="1162" spans="1:38">
      <c r="A1162" t="s">
        <v>2070</v>
      </c>
      <c r="C1162" t="s">
        <v>2669</v>
      </c>
      <c r="D1162" s="6">
        <v>45091.234525462962</v>
      </c>
      <c r="E1162" t="s">
        <v>2072</v>
      </c>
      <c r="F1162" t="s">
        <v>6761</v>
      </c>
      <c r="G1162" t="s">
        <v>54</v>
      </c>
      <c r="H1162" t="s">
        <v>310</v>
      </c>
      <c r="I1162">
        <v>0</v>
      </c>
      <c r="J1162">
        <v>0</v>
      </c>
      <c r="K1162" s="6">
        <v>45090.334837962961</v>
      </c>
      <c r="L1162" t="s">
        <v>1729</v>
      </c>
      <c r="M1162">
        <v>1437</v>
      </c>
      <c r="N1162">
        <v>1</v>
      </c>
      <c r="O1162">
        <v>53536</v>
      </c>
      <c r="P1162" t="s">
        <v>48</v>
      </c>
      <c r="Q1162" t="s">
        <v>329</v>
      </c>
      <c r="R1162">
        <v>1106</v>
      </c>
      <c r="S1162" t="s">
        <v>6762</v>
      </c>
      <c r="T1162">
        <v>118951</v>
      </c>
      <c r="U1162">
        <v>642889</v>
      </c>
      <c r="W1162">
        <v>0</v>
      </c>
      <c r="X1162" t="s">
        <v>2585</v>
      </c>
      <c r="Y1162">
        <v>0</v>
      </c>
      <c r="AA1162" t="s">
        <v>2594</v>
      </c>
      <c r="AB1162" t="s">
        <v>2606</v>
      </c>
      <c r="AC1162" t="s">
        <v>2588</v>
      </c>
      <c r="AJ1162" t="s">
        <v>6747</v>
      </c>
      <c r="AK1162" t="s">
        <v>2590</v>
      </c>
      <c r="AL1162" t="s">
        <v>2591</v>
      </c>
    </row>
    <row r="1163" spans="1:38">
      <c r="A1163" t="s">
        <v>622</v>
      </c>
      <c r="C1163" t="s">
        <v>2669</v>
      </c>
      <c r="D1163" s="6">
        <v>45083.244502314818</v>
      </c>
      <c r="E1163" t="s">
        <v>624</v>
      </c>
      <c r="F1163" t="s">
        <v>6763</v>
      </c>
      <c r="G1163" t="s">
        <v>54</v>
      </c>
      <c r="H1163" t="s">
        <v>310</v>
      </c>
      <c r="I1163">
        <v>0</v>
      </c>
      <c r="J1163">
        <v>0</v>
      </c>
      <c r="K1163" s="6">
        <v>45082.277372685188</v>
      </c>
      <c r="L1163" t="s">
        <v>2630</v>
      </c>
      <c r="M1163">
        <v>1437</v>
      </c>
      <c r="N1163">
        <v>1</v>
      </c>
      <c r="O1163">
        <v>53536</v>
      </c>
      <c r="P1163" t="s">
        <v>48</v>
      </c>
      <c r="Q1163" t="s">
        <v>329</v>
      </c>
      <c r="R1163">
        <v>1106</v>
      </c>
      <c r="S1163" t="s">
        <v>2634</v>
      </c>
      <c r="T1163">
        <v>118951</v>
      </c>
      <c r="U1163">
        <v>642889</v>
      </c>
      <c r="W1163">
        <v>0</v>
      </c>
      <c r="X1163" t="s">
        <v>2585</v>
      </c>
      <c r="Y1163">
        <v>0</v>
      </c>
      <c r="AA1163" t="s">
        <v>2594</v>
      </c>
      <c r="AB1163" t="s">
        <v>2606</v>
      </c>
      <c r="AC1163" t="s">
        <v>2588</v>
      </c>
      <c r="AJ1163" t="s">
        <v>6764</v>
      </c>
      <c r="AK1163" t="s">
        <v>2590</v>
      </c>
      <c r="AL1163" t="s">
        <v>2591</v>
      </c>
    </row>
    <row r="1164" spans="1:38">
      <c r="A1164" t="s">
        <v>1169</v>
      </c>
      <c r="C1164" t="s">
        <v>2669</v>
      </c>
      <c r="D1164" s="6">
        <v>45104.098356481481</v>
      </c>
      <c r="E1164" t="s">
        <v>1171</v>
      </c>
      <c r="F1164" t="s">
        <v>6765</v>
      </c>
      <c r="G1164" t="s">
        <v>54</v>
      </c>
      <c r="H1164" t="s">
        <v>310</v>
      </c>
      <c r="I1164">
        <v>0</v>
      </c>
      <c r="J1164">
        <v>0</v>
      </c>
      <c r="K1164" s="6">
        <v>45103.240219907406</v>
      </c>
      <c r="L1164" t="s">
        <v>2630</v>
      </c>
      <c r="M1164">
        <v>1437</v>
      </c>
      <c r="N1164">
        <v>1</v>
      </c>
      <c r="O1164">
        <v>53536</v>
      </c>
      <c r="P1164" t="s">
        <v>48</v>
      </c>
      <c r="Q1164" t="s">
        <v>329</v>
      </c>
      <c r="R1164">
        <v>1106</v>
      </c>
      <c r="S1164" t="s">
        <v>2631</v>
      </c>
      <c r="T1164">
        <v>118951</v>
      </c>
      <c r="U1164">
        <v>642889</v>
      </c>
      <c r="W1164">
        <v>0</v>
      </c>
      <c r="X1164" t="s">
        <v>2585</v>
      </c>
      <c r="Y1164">
        <v>0</v>
      </c>
      <c r="AA1164" t="s">
        <v>2594</v>
      </c>
      <c r="AB1164" t="s">
        <v>2606</v>
      </c>
      <c r="AC1164" t="s">
        <v>2588</v>
      </c>
      <c r="AJ1164" t="s">
        <v>6766</v>
      </c>
      <c r="AK1164" t="s">
        <v>2590</v>
      </c>
      <c r="AL1164" t="s">
        <v>2591</v>
      </c>
    </row>
    <row r="1165" spans="1:38">
      <c r="A1165" t="s">
        <v>962</v>
      </c>
      <c r="C1165" t="s">
        <v>2669</v>
      </c>
      <c r="D1165" s="6">
        <v>45083.244513888887</v>
      </c>
      <c r="E1165" t="s">
        <v>964</v>
      </c>
      <c r="F1165" t="s">
        <v>6767</v>
      </c>
      <c r="G1165" t="s">
        <v>54</v>
      </c>
      <c r="H1165" t="s">
        <v>310</v>
      </c>
      <c r="I1165">
        <v>0</v>
      </c>
      <c r="J1165">
        <v>0</v>
      </c>
      <c r="K1165" s="6">
        <v>45082.277372685188</v>
      </c>
      <c r="L1165" t="s">
        <v>2630</v>
      </c>
      <c r="M1165">
        <v>1437</v>
      </c>
      <c r="N1165">
        <v>1</v>
      </c>
      <c r="O1165">
        <v>53536</v>
      </c>
      <c r="P1165" t="s">
        <v>48</v>
      </c>
      <c r="Q1165" t="s">
        <v>329</v>
      </c>
      <c r="R1165">
        <v>1106</v>
      </c>
      <c r="S1165" t="s">
        <v>2634</v>
      </c>
      <c r="T1165">
        <v>118951</v>
      </c>
      <c r="U1165">
        <v>642889</v>
      </c>
      <c r="W1165">
        <v>0</v>
      </c>
      <c r="X1165" t="s">
        <v>2585</v>
      </c>
      <c r="Y1165">
        <v>0</v>
      </c>
      <c r="AA1165" t="s">
        <v>2594</v>
      </c>
      <c r="AB1165" t="s">
        <v>2606</v>
      </c>
      <c r="AC1165" t="s">
        <v>2588</v>
      </c>
      <c r="AJ1165" t="s">
        <v>6768</v>
      </c>
      <c r="AK1165" t="s">
        <v>2590</v>
      </c>
      <c r="AL1165" t="s">
        <v>2591</v>
      </c>
    </row>
    <row r="1166" spans="1:38">
      <c r="A1166" t="s">
        <v>2503</v>
      </c>
      <c r="C1166" t="s">
        <v>2669</v>
      </c>
      <c r="D1166" s="6">
        <v>45090.169444444444</v>
      </c>
      <c r="E1166" t="s">
        <v>2505</v>
      </c>
      <c r="F1166" t="s">
        <v>6769</v>
      </c>
      <c r="G1166" t="s">
        <v>54</v>
      </c>
      <c r="H1166" t="s">
        <v>310</v>
      </c>
      <c r="I1166">
        <v>0</v>
      </c>
      <c r="J1166">
        <v>0</v>
      </c>
      <c r="K1166" s="6">
        <v>45089.311469907407</v>
      </c>
      <c r="L1166" t="s">
        <v>2630</v>
      </c>
      <c r="M1166">
        <v>1437</v>
      </c>
      <c r="N1166">
        <v>1</v>
      </c>
      <c r="O1166">
        <v>53536</v>
      </c>
      <c r="P1166" t="s">
        <v>48</v>
      </c>
      <c r="Q1166" t="s">
        <v>329</v>
      </c>
      <c r="R1166">
        <v>1106</v>
      </c>
      <c r="S1166" t="s">
        <v>2631</v>
      </c>
      <c r="T1166">
        <v>118951</v>
      </c>
      <c r="U1166">
        <v>642889</v>
      </c>
      <c r="W1166">
        <v>0</v>
      </c>
      <c r="X1166" t="s">
        <v>2585</v>
      </c>
      <c r="Y1166">
        <v>0</v>
      </c>
      <c r="AA1166" t="s">
        <v>2594</v>
      </c>
      <c r="AB1166" t="s">
        <v>2595</v>
      </c>
      <c r="AC1166" t="s">
        <v>2588</v>
      </c>
      <c r="AJ1166" t="s">
        <v>6770</v>
      </c>
      <c r="AK1166" t="s">
        <v>2590</v>
      </c>
      <c r="AL1166" t="s">
        <v>2591</v>
      </c>
    </row>
    <row r="1167" spans="1:38">
      <c r="A1167" t="s">
        <v>1754</v>
      </c>
      <c r="C1167" t="s">
        <v>2709</v>
      </c>
      <c r="D1167" s="6">
        <v>45085.213530092595</v>
      </c>
      <c r="E1167" t="s">
        <v>1758</v>
      </c>
      <c r="G1167" t="s">
        <v>54</v>
      </c>
      <c r="H1167" t="s">
        <v>1755</v>
      </c>
      <c r="I1167">
        <v>0</v>
      </c>
      <c r="J1167">
        <v>0</v>
      </c>
      <c r="K1167" s="6">
        <v>45078</v>
      </c>
      <c r="L1167" t="s">
        <v>2630</v>
      </c>
      <c r="M1167">
        <v>1</v>
      </c>
      <c r="N1167">
        <v>1</v>
      </c>
      <c r="O1167">
        <v>0</v>
      </c>
      <c r="P1167" t="s">
        <v>48</v>
      </c>
      <c r="Q1167" t="s">
        <v>329</v>
      </c>
      <c r="R1167">
        <v>27</v>
      </c>
      <c r="S1167" t="s">
        <v>2634</v>
      </c>
      <c r="T1167">
        <v>585562</v>
      </c>
      <c r="U1167">
        <v>642876</v>
      </c>
      <c r="W1167">
        <v>0</v>
      </c>
      <c r="X1167" t="s">
        <v>2585</v>
      </c>
      <c r="Y1167">
        <v>0</v>
      </c>
      <c r="AA1167" t="s">
        <v>2594</v>
      </c>
      <c r="AB1167" t="s">
        <v>2606</v>
      </c>
      <c r="AC1167" t="s">
        <v>2607</v>
      </c>
      <c r="AD1167" t="s">
        <v>2608</v>
      </c>
      <c r="AH1167" t="s">
        <v>288</v>
      </c>
      <c r="AJ1167" t="s">
        <v>2609</v>
      </c>
      <c r="AK1167" t="s">
        <v>122</v>
      </c>
      <c r="AL1167" t="s">
        <v>2591</v>
      </c>
    </row>
    <row r="1168" spans="1:38">
      <c r="A1168" t="s">
        <v>2323</v>
      </c>
      <c r="C1168" t="s">
        <v>2641</v>
      </c>
      <c r="D1168" s="6">
        <v>45091.234085648146</v>
      </c>
      <c r="E1168" t="s">
        <v>2325</v>
      </c>
      <c r="F1168" t="s">
        <v>6771</v>
      </c>
      <c r="G1168" t="s">
        <v>54</v>
      </c>
      <c r="H1168" t="s">
        <v>1755</v>
      </c>
      <c r="I1168">
        <v>0</v>
      </c>
      <c r="J1168">
        <v>0</v>
      </c>
      <c r="K1168" s="6">
        <v>45090</v>
      </c>
      <c r="L1168" t="s">
        <v>2630</v>
      </c>
      <c r="M1168">
        <v>1</v>
      </c>
      <c r="N1168">
        <v>1</v>
      </c>
      <c r="O1168">
        <v>0</v>
      </c>
      <c r="P1168" t="s">
        <v>48</v>
      </c>
      <c r="Q1168" t="s">
        <v>329</v>
      </c>
      <c r="R1168">
        <v>27</v>
      </c>
      <c r="S1168" t="s">
        <v>2631</v>
      </c>
      <c r="T1168">
        <v>585562</v>
      </c>
      <c r="U1168">
        <v>642888</v>
      </c>
      <c r="W1168">
        <v>0</v>
      </c>
      <c r="X1168" t="s">
        <v>2585</v>
      </c>
      <c r="Y1168">
        <v>0</v>
      </c>
      <c r="AA1168" t="s">
        <v>2586</v>
      </c>
      <c r="AB1168" t="s">
        <v>2606</v>
      </c>
      <c r="AC1168" t="s">
        <v>2607</v>
      </c>
      <c r="AH1168" t="s">
        <v>6772</v>
      </c>
      <c r="AJ1168" t="s">
        <v>6773</v>
      </c>
      <c r="AK1168" t="s">
        <v>2590</v>
      </c>
      <c r="AL1168" t="s">
        <v>2591</v>
      </c>
    </row>
    <row r="1169" spans="1:38">
      <c r="A1169" t="s">
        <v>275</v>
      </c>
      <c r="C1169" t="s">
        <v>2641</v>
      </c>
      <c r="D1169" s="6">
        <v>45082.219930555555</v>
      </c>
      <c r="E1169" t="s">
        <v>6774</v>
      </c>
      <c r="F1169" t="s">
        <v>6775</v>
      </c>
      <c r="G1169" t="s">
        <v>252</v>
      </c>
      <c r="H1169" t="s">
        <v>277</v>
      </c>
      <c r="I1169">
        <v>0</v>
      </c>
      <c r="J1169">
        <v>7</v>
      </c>
      <c r="K1169" s="6">
        <v>45078</v>
      </c>
      <c r="L1169" t="s">
        <v>2630</v>
      </c>
      <c r="M1169">
        <v>839.9</v>
      </c>
      <c r="N1169">
        <v>227</v>
      </c>
      <c r="O1169">
        <v>11751</v>
      </c>
      <c r="P1169" t="s">
        <v>48</v>
      </c>
      <c r="Q1169" t="s">
        <v>329</v>
      </c>
      <c r="R1169">
        <v>27</v>
      </c>
      <c r="S1169" t="s">
        <v>2634</v>
      </c>
      <c r="T1169">
        <v>43062</v>
      </c>
      <c r="U1169">
        <v>642888</v>
      </c>
      <c r="W1169">
        <v>0</v>
      </c>
      <c r="X1169" t="s">
        <v>2585</v>
      </c>
      <c r="Y1169">
        <v>0</v>
      </c>
      <c r="AA1169" t="s">
        <v>2594</v>
      </c>
      <c r="AB1169" t="s">
        <v>2650</v>
      </c>
      <c r="AC1169" t="s">
        <v>2588</v>
      </c>
      <c r="AJ1169" t="s">
        <v>6776</v>
      </c>
      <c r="AK1169" t="s">
        <v>2647</v>
      </c>
      <c r="AL1169" t="s">
        <v>2591</v>
      </c>
    </row>
    <row r="1170" spans="1:38">
      <c r="A1170" t="s">
        <v>878</v>
      </c>
      <c r="C1170" t="s">
        <v>2641</v>
      </c>
      <c r="D1170" s="6">
        <v>45082.219918981478</v>
      </c>
      <c r="E1170" t="s">
        <v>6777</v>
      </c>
      <c r="F1170" t="s">
        <v>6778</v>
      </c>
      <c r="G1170" t="s">
        <v>252</v>
      </c>
      <c r="H1170" t="s">
        <v>277</v>
      </c>
      <c r="I1170">
        <v>0</v>
      </c>
      <c r="J1170">
        <v>6</v>
      </c>
      <c r="K1170" s="6">
        <v>45078</v>
      </c>
      <c r="L1170" t="s">
        <v>2630</v>
      </c>
      <c r="M1170">
        <v>743.7</v>
      </c>
      <c r="N1170">
        <v>201</v>
      </c>
      <c r="O1170">
        <v>11751</v>
      </c>
      <c r="P1170" t="s">
        <v>48</v>
      </c>
      <c r="Q1170" t="s">
        <v>329</v>
      </c>
      <c r="R1170">
        <v>27</v>
      </c>
      <c r="S1170" t="s">
        <v>2634</v>
      </c>
      <c r="T1170">
        <v>43062</v>
      </c>
      <c r="U1170">
        <v>642888</v>
      </c>
      <c r="W1170">
        <v>0</v>
      </c>
      <c r="X1170" t="s">
        <v>2585</v>
      </c>
      <c r="Y1170">
        <v>0</v>
      </c>
      <c r="AA1170" t="s">
        <v>2594</v>
      </c>
      <c r="AB1170" t="s">
        <v>2587</v>
      </c>
      <c r="AC1170" t="s">
        <v>2588</v>
      </c>
      <c r="AJ1170" t="s">
        <v>6491</v>
      </c>
      <c r="AK1170" t="s">
        <v>2647</v>
      </c>
      <c r="AL1170" t="s">
        <v>2591</v>
      </c>
    </row>
    <row r="1171" spans="1:38">
      <c r="A1171" t="s">
        <v>998</v>
      </c>
      <c r="C1171" t="s">
        <v>2669</v>
      </c>
      <c r="D1171" s="6">
        <v>45094.115949074076</v>
      </c>
      <c r="E1171" t="s">
        <v>1002</v>
      </c>
      <c r="F1171" t="s">
        <v>6779</v>
      </c>
      <c r="G1171" t="s">
        <v>54</v>
      </c>
      <c r="H1171" t="s">
        <v>999</v>
      </c>
      <c r="I1171">
        <v>0</v>
      </c>
      <c r="J1171">
        <v>0</v>
      </c>
      <c r="K1171" s="6">
        <v>45093.548113425924</v>
      </c>
      <c r="L1171" t="s">
        <v>1000</v>
      </c>
      <c r="M1171">
        <v>297</v>
      </c>
      <c r="N1171">
        <v>1</v>
      </c>
      <c r="O1171">
        <v>4737</v>
      </c>
      <c r="P1171" t="s">
        <v>48</v>
      </c>
      <c r="Q1171" t="s">
        <v>329</v>
      </c>
      <c r="R1171">
        <v>1106</v>
      </c>
      <c r="S1171" t="s">
        <v>2731</v>
      </c>
      <c r="T1171">
        <v>117934</v>
      </c>
      <c r="U1171">
        <v>642889</v>
      </c>
      <c r="W1171">
        <v>0</v>
      </c>
      <c r="X1171" t="s">
        <v>2585</v>
      </c>
      <c r="Y1171">
        <v>0</v>
      </c>
      <c r="AA1171" t="s">
        <v>2594</v>
      </c>
      <c r="AB1171" t="s">
        <v>2606</v>
      </c>
      <c r="AC1171" t="s">
        <v>2588</v>
      </c>
      <c r="AJ1171" t="s">
        <v>6780</v>
      </c>
      <c r="AK1171" t="s">
        <v>2590</v>
      </c>
      <c r="AL1171" t="s">
        <v>2591</v>
      </c>
    </row>
    <row r="1172" spans="1:38">
      <c r="A1172" t="s">
        <v>1236</v>
      </c>
      <c r="C1172" t="s">
        <v>2669</v>
      </c>
      <c r="D1172" s="6">
        <v>45085.214270833334</v>
      </c>
      <c r="E1172" t="s">
        <v>1238</v>
      </c>
      <c r="F1172" t="s">
        <v>6781</v>
      </c>
      <c r="G1172" t="s">
        <v>54</v>
      </c>
      <c r="H1172" t="s">
        <v>999</v>
      </c>
      <c r="I1172">
        <v>0</v>
      </c>
      <c r="J1172">
        <v>0</v>
      </c>
      <c r="K1172" s="6">
        <v>45084.617361111108</v>
      </c>
      <c r="L1172" t="s">
        <v>1000</v>
      </c>
      <c r="M1172">
        <v>297</v>
      </c>
      <c r="N1172">
        <v>1</v>
      </c>
      <c r="O1172">
        <v>4737</v>
      </c>
      <c r="P1172" t="s">
        <v>48</v>
      </c>
      <c r="Q1172" t="s">
        <v>329</v>
      </c>
      <c r="R1172">
        <v>1106</v>
      </c>
      <c r="S1172" t="s">
        <v>2731</v>
      </c>
      <c r="T1172">
        <v>117934</v>
      </c>
      <c r="U1172">
        <v>642889</v>
      </c>
      <c r="W1172">
        <v>0</v>
      </c>
      <c r="X1172" t="s">
        <v>2585</v>
      </c>
      <c r="Y1172">
        <v>0</v>
      </c>
      <c r="AA1172" t="s">
        <v>2594</v>
      </c>
      <c r="AB1172" t="s">
        <v>2587</v>
      </c>
      <c r="AC1172" t="s">
        <v>2588</v>
      </c>
      <c r="AJ1172" t="s">
        <v>6782</v>
      </c>
      <c r="AK1172" t="s">
        <v>2590</v>
      </c>
      <c r="AL1172" t="s">
        <v>2591</v>
      </c>
    </row>
    <row r="1173" spans="1:38">
      <c r="A1173" t="s">
        <v>2203</v>
      </c>
      <c r="C1173" t="s">
        <v>2582</v>
      </c>
      <c r="D1173" s="6">
        <v>45106.733368055553</v>
      </c>
      <c r="E1173" t="s">
        <v>2204</v>
      </c>
      <c r="F1173" t="s">
        <v>6783</v>
      </c>
      <c r="G1173" t="s">
        <v>354</v>
      </c>
      <c r="H1173" t="s">
        <v>1041</v>
      </c>
      <c r="I1173">
        <v>0</v>
      </c>
      <c r="J1173">
        <v>0</v>
      </c>
      <c r="K1173" s="6">
        <v>45106.060937499999</v>
      </c>
      <c r="L1173" t="s">
        <v>2630</v>
      </c>
      <c r="M1173">
        <v>1</v>
      </c>
      <c r="N1173">
        <v>1</v>
      </c>
      <c r="O1173">
        <v>0</v>
      </c>
      <c r="P1173" t="s">
        <v>48</v>
      </c>
      <c r="Q1173" t="s">
        <v>329</v>
      </c>
      <c r="R1173">
        <v>43</v>
      </c>
      <c r="S1173" t="s">
        <v>2631</v>
      </c>
      <c r="T1173">
        <v>52738</v>
      </c>
      <c r="U1173">
        <v>565801</v>
      </c>
      <c r="W1173">
        <v>0</v>
      </c>
      <c r="X1173" t="s">
        <v>2585</v>
      </c>
      <c r="Y1173">
        <v>0</v>
      </c>
      <c r="AA1173" t="s">
        <v>2594</v>
      </c>
      <c r="AB1173" t="s">
        <v>2587</v>
      </c>
      <c r="AC1173" t="s">
        <v>2607</v>
      </c>
      <c r="AG1173" t="s">
        <v>2685</v>
      </c>
      <c r="AJ1173" t="s">
        <v>6784</v>
      </c>
      <c r="AK1173" t="s">
        <v>2590</v>
      </c>
      <c r="AL1173" t="s">
        <v>2591</v>
      </c>
    </row>
    <row r="1174" spans="1:38">
      <c r="A1174" t="s">
        <v>1263</v>
      </c>
      <c r="C1174" t="s">
        <v>2641</v>
      </c>
      <c r="D1174" s="6">
        <v>45081.240729166668</v>
      </c>
      <c r="E1174" t="s">
        <v>6785</v>
      </c>
      <c r="F1174" t="s">
        <v>6786</v>
      </c>
      <c r="G1174" t="s">
        <v>252</v>
      </c>
      <c r="H1174" t="s">
        <v>923</v>
      </c>
      <c r="I1174">
        <v>0</v>
      </c>
      <c r="J1174">
        <v>36</v>
      </c>
      <c r="K1174" s="6">
        <v>45078</v>
      </c>
      <c r="L1174" t="s">
        <v>2630</v>
      </c>
      <c r="M1174">
        <v>3947.4</v>
      </c>
      <c r="N1174">
        <v>516</v>
      </c>
      <c r="O1174">
        <v>38000</v>
      </c>
      <c r="P1174" t="s">
        <v>48</v>
      </c>
      <c r="Q1174" t="s">
        <v>329</v>
      </c>
      <c r="R1174">
        <v>27</v>
      </c>
      <c r="S1174" t="s">
        <v>2634</v>
      </c>
      <c r="T1174">
        <v>42839</v>
      </c>
      <c r="U1174">
        <v>642888</v>
      </c>
      <c r="W1174">
        <v>0</v>
      </c>
      <c r="X1174" t="s">
        <v>2585</v>
      </c>
      <c r="Y1174">
        <v>0</v>
      </c>
      <c r="AA1174" t="s">
        <v>2586</v>
      </c>
      <c r="AB1174" t="s">
        <v>2606</v>
      </c>
      <c r="AC1174" t="s">
        <v>2588</v>
      </c>
      <c r="AJ1174" t="s">
        <v>6787</v>
      </c>
      <c r="AK1174" t="s">
        <v>2647</v>
      </c>
      <c r="AL1174" t="s">
        <v>2591</v>
      </c>
    </row>
    <row r="1175" spans="1:38">
      <c r="A1175" t="s">
        <v>922</v>
      </c>
      <c r="C1175" t="s">
        <v>2641</v>
      </c>
      <c r="D1175" s="6">
        <v>45081.240740740737</v>
      </c>
      <c r="E1175" t="s">
        <v>6788</v>
      </c>
      <c r="F1175" t="s">
        <v>6789</v>
      </c>
      <c r="G1175" t="s">
        <v>252</v>
      </c>
      <c r="H1175" t="s">
        <v>923</v>
      </c>
      <c r="I1175">
        <v>0</v>
      </c>
      <c r="J1175">
        <v>34</v>
      </c>
      <c r="K1175" s="6">
        <v>45078</v>
      </c>
      <c r="L1175" t="s">
        <v>2630</v>
      </c>
      <c r="M1175">
        <v>8017.2</v>
      </c>
      <c r="N1175">
        <v>1048</v>
      </c>
      <c r="O1175">
        <v>38000</v>
      </c>
      <c r="P1175" t="s">
        <v>48</v>
      </c>
      <c r="Q1175" t="s">
        <v>329</v>
      </c>
      <c r="R1175">
        <v>27</v>
      </c>
      <c r="S1175" t="s">
        <v>2634</v>
      </c>
      <c r="T1175">
        <v>42839</v>
      </c>
      <c r="U1175">
        <v>642888</v>
      </c>
      <c r="W1175">
        <v>0</v>
      </c>
      <c r="X1175" t="s">
        <v>2585</v>
      </c>
      <c r="Y1175">
        <v>0</v>
      </c>
      <c r="AA1175" t="s">
        <v>2594</v>
      </c>
      <c r="AB1175" t="s">
        <v>2606</v>
      </c>
      <c r="AC1175" t="s">
        <v>2588</v>
      </c>
      <c r="AJ1175" t="s">
        <v>6790</v>
      </c>
      <c r="AK1175" t="s">
        <v>2647</v>
      </c>
      <c r="AL1175" t="s">
        <v>2591</v>
      </c>
    </row>
    <row r="1176" spans="1:38">
      <c r="A1176" t="s">
        <v>945</v>
      </c>
      <c r="C1176" t="s">
        <v>2641</v>
      </c>
      <c r="D1176" s="6">
        <v>45081.240717592591</v>
      </c>
      <c r="E1176" t="s">
        <v>946</v>
      </c>
      <c r="F1176" t="s">
        <v>6791</v>
      </c>
      <c r="G1176" t="s">
        <v>252</v>
      </c>
      <c r="H1176" t="s">
        <v>923</v>
      </c>
      <c r="I1176">
        <v>0</v>
      </c>
      <c r="J1176">
        <v>30</v>
      </c>
      <c r="K1176" s="6">
        <v>45078</v>
      </c>
      <c r="L1176" t="s">
        <v>2630</v>
      </c>
      <c r="M1176">
        <v>11673.9</v>
      </c>
      <c r="N1176">
        <v>1526</v>
      </c>
      <c r="O1176">
        <v>38000</v>
      </c>
      <c r="P1176" t="s">
        <v>48</v>
      </c>
      <c r="Q1176" t="s">
        <v>329</v>
      </c>
      <c r="R1176">
        <v>27</v>
      </c>
      <c r="S1176" t="s">
        <v>2634</v>
      </c>
      <c r="T1176">
        <v>42839</v>
      </c>
      <c r="U1176">
        <v>642888</v>
      </c>
      <c r="W1176">
        <v>0</v>
      </c>
      <c r="X1176" t="s">
        <v>2585</v>
      </c>
      <c r="Y1176">
        <v>0</v>
      </c>
      <c r="AA1176" t="s">
        <v>2594</v>
      </c>
      <c r="AB1176" t="s">
        <v>2606</v>
      </c>
      <c r="AC1176" t="s">
        <v>2588</v>
      </c>
      <c r="AJ1176" t="s">
        <v>6792</v>
      </c>
      <c r="AK1176" t="s">
        <v>2647</v>
      </c>
      <c r="AL1176" t="s">
        <v>2591</v>
      </c>
    </row>
    <row r="1177" spans="1:38">
      <c r="A1177" t="s">
        <v>6793</v>
      </c>
      <c r="C1177" t="s">
        <v>3117</v>
      </c>
      <c r="D1177" s="6">
        <v>45081.240844907406</v>
      </c>
      <c r="E1177" t="s">
        <v>6794</v>
      </c>
      <c r="F1177" t="s">
        <v>6795</v>
      </c>
      <c r="G1177" t="s">
        <v>2629</v>
      </c>
      <c r="H1177" t="s">
        <v>3962</v>
      </c>
      <c r="I1177">
        <v>0</v>
      </c>
      <c r="J1177">
        <v>0</v>
      </c>
      <c r="K1177" s="6">
        <v>45080.252743055556</v>
      </c>
      <c r="L1177" t="s">
        <v>2630</v>
      </c>
      <c r="M1177">
        <v>33</v>
      </c>
      <c r="N1177">
        <v>1</v>
      </c>
      <c r="O1177">
        <v>10833</v>
      </c>
      <c r="P1177" t="s">
        <v>48</v>
      </c>
      <c r="Q1177" t="s">
        <v>329</v>
      </c>
      <c r="R1177">
        <v>27</v>
      </c>
      <c r="S1177" t="s">
        <v>2634</v>
      </c>
      <c r="T1177">
        <v>229543</v>
      </c>
      <c r="U1177">
        <v>565797</v>
      </c>
      <c r="W1177">
        <v>0</v>
      </c>
      <c r="X1177" t="s">
        <v>3120</v>
      </c>
      <c r="Y1177">
        <v>45120.252743055556</v>
      </c>
      <c r="AA1177" t="s">
        <v>2594</v>
      </c>
      <c r="AB1177" t="s">
        <v>2587</v>
      </c>
      <c r="AC1177" t="s">
        <v>2607</v>
      </c>
      <c r="AD1177" t="s">
        <v>6796</v>
      </c>
      <c r="AJ1177" t="s">
        <v>6703</v>
      </c>
      <c r="AK1177" t="s">
        <v>453</v>
      </c>
      <c r="AL1177" t="s">
        <v>2591</v>
      </c>
    </row>
    <row r="1178" spans="1:38">
      <c r="A1178" t="s">
        <v>1605</v>
      </c>
      <c r="C1178" t="s">
        <v>2598</v>
      </c>
      <c r="D1178" s="6">
        <v>45084.241805555554</v>
      </c>
      <c r="E1178" t="s">
        <v>903</v>
      </c>
      <c r="F1178" t="s">
        <v>6797</v>
      </c>
      <c r="G1178" t="s">
        <v>54</v>
      </c>
      <c r="H1178" t="s">
        <v>896</v>
      </c>
      <c r="I1178">
        <v>0</v>
      </c>
      <c r="J1178">
        <v>0</v>
      </c>
      <c r="K1178" s="6">
        <v>45083.975069444445</v>
      </c>
      <c r="L1178" t="s">
        <v>897</v>
      </c>
      <c r="M1178">
        <v>20536</v>
      </c>
      <c r="N1178">
        <v>1</v>
      </c>
      <c r="O1178">
        <v>765085</v>
      </c>
      <c r="P1178" t="s">
        <v>48</v>
      </c>
      <c r="Q1178" t="s">
        <v>329</v>
      </c>
      <c r="R1178">
        <v>1106</v>
      </c>
      <c r="S1178" t="s">
        <v>6798</v>
      </c>
      <c r="T1178">
        <v>56480</v>
      </c>
      <c r="U1178">
        <v>642877</v>
      </c>
      <c r="W1178">
        <v>0</v>
      </c>
      <c r="X1178" t="s">
        <v>2585</v>
      </c>
      <c r="Y1178">
        <v>0</v>
      </c>
      <c r="AA1178" t="s">
        <v>2594</v>
      </c>
      <c r="AB1178" t="s">
        <v>2606</v>
      </c>
      <c r="AC1178" t="s">
        <v>2607</v>
      </c>
      <c r="AD1178" t="s">
        <v>2616</v>
      </c>
      <c r="AJ1178" t="s">
        <v>2653</v>
      </c>
      <c r="AK1178" t="s">
        <v>2590</v>
      </c>
      <c r="AL1178" t="s">
        <v>2591</v>
      </c>
    </row>
    <row r="1179" spans="1:38">
      <c r="A1179" t="s">
        <v>895</v>
      </c>
      <c r="C1179" t="s">
        <v>2598</v>
      </c>
      <c r="D1179" s="6">
        <v>45085.217326388891</v>
      </c>
      <c r="E1179" t="s">
        <v>899</v>
      </c>
      <c r="F1179" t="s">
        <v>6799</v>
      </c>
      <c r="G1179" t="s">
        <v>54</v>
      </c>
      <c r="H1179" t="s">
        <v>896</v>
      </c>
      <c r="I1179">
        <v>0</v>
      </c>
      <c r="J1179">
        <v>0</v>
      </c>
      <c r="K1179" s="6">
        <v>45084.521273148152</v>
      </c>
      <c r="L1179" t="s">
        <v>897</v>
      </c>
      <c r="M1179">
        <v>20536</v>
      </c>
      <c r="N1179">
        <v>1</v>
      </c>
      <c r="O1179">
        <v>765085</v>
      </c>
      <c r="P1179" t="s">
        <v>48</v>
      </c>
      <c r="Q1179" t="s">
        <v>329</v>
      </c>
      <c r="R1179">
        <v>1106</v>
      </c>
      <c r="S1179" t="s">
        <v>6798</v>
      </c>
      <c r="T1179">
        <v>56480</v>
      </c>
      <c r="U1179">
        <v>642877</v>
      </c>
      <c r="W1179">
        <v>0</v>
      </c>
      <c r="X1179" t="s">
        <v>2585</v>
      </c>
      <c r="Y1179">
        <v>0</v>
      </c>
      <c r="AA1179" t="s">
        <v>2594</v>
      </c>
      <c r="AB1179" t="s">
        <v>2606</v>
      </c>
      <c r="AC1179" t="s">
        <v>2607</v>
      </c>
      <c r="AD1179" t="s">
        <v>2616</v>
      </c>
      <c r="AJ1179" t="s">
        <v>2653</v>
      </c>
      <c r="AK1179" t="s">
        <v>2590</v>
      </c>
      <c r="AL1179" t="s">
        <v>2591</v>
      </c>
    </row>
    <row r="1180" spans="1:38">
      <c r="A1180" t="s">
        <v>6800</v>
      </c>
      <c r="C1180" t="s">
        <v>2627</v>
      </c>
      <c r="D1180" s="6">
        <v>45079.213854166665</v>
      </c>
      <c r="E1180" t="s">
        <v>6801</v>
      </c>
      <c r="F1180" t="s">
        <v>6802</v>
      </c>
      <c r="G1180" t="s">
        <v>2629</v>
      </c>
      <c r="H1180" t="s">
        <v>3988</v>
      </c>
      <c r="I1180">
        <v>0</v>
      </c>
      <c r="J1180">
        <v>0</v>
      </c>
      <c r="K1180" s="6">
        <v>45078.368067129632</v>
      </c>
      <c r="L1180" t="s">
        <v>2630</v>
      </c>
      <c r="M1180">
        <v>783</v>
      </c>
      <c r="N1180">
        <v>1</v>
      </c>
      <c r="O1180">
        <v>514667</v>
      </c>
      <c r="P1180" t="s">
        <v>48</v>
      </c>
      <c r="Q1180" t="s">
        <v>329</v>
      </c>
      <c r="R1180">
        <v>27</v>
      </c>
      <c r="S1180" t="s">
        <v>2634</v>
      </c>
      <c r="T1180">
        <v>288098</v>
      </c>
      <c r="U1180">
        <v>568666</v>
      </c>
      <c r="W1180">
        <v>0</v>
      </c>
      <c r="X1180" t="s">
        <v>2632</v>
      </c>
      <c r="Y1180">
        <v>45120.368067129632</v>
      </c>
      <c r="AA1180" t="s">
        <v>2594</v>
      </c>
      <c r="AB1180" t="s">
        <v>2587</v>
      </c>
      <c r="AC1180" t="s">
        <v>2607</v>
      </c>
      <c r="AD1180" t="s">
        <v>2608</v>
      </c>
      <c r="AG1180" t="s">
        <v>51</v>
      </c>
      <c r="AJ1180" t="s">
        <v>2609</v>
      </c>
      <c r="AK1180" t="s">
        <v>453</v>
      </c>
      <c r="AL1180" t="s">
        <v>2591</v>
      </c>
    </row>
    <row r="1181" spans="1:38">
      <c r="A1181" t="s">
        <v>1360</v>
      </c>
      <c r="C1181" t="s">
        <v>2709</v>
      </c>
      <c r="D1181" s="6">
        <v>45097.154328703706</v>
      </c>
      <c r="E1181" t="s">
        <v>1362</v>
      </c>
      <c r="F1181" t="s">
        <v>6803</v>
      </c>
      <c r="G1181" t="s">
        <v>122</v>
      </c>
      <c r="H1181" t="s">
        <v>492</v>
      </c>
      <c r="I1181">
        <v>0</v>
      </c>
      <c r="J1181">
        <v>31</v>
      </c>
      <c r="K1181" s="6">
        <v>45097</v>
      </c>
      <c r="L1181" t="s">
        <v>1361</v>
      </c>
      <c r="M1181">
        <v>26681.58</v>
      </c>
      <c r="N1181">
        <v>681</v>
      </c>
      <c r="O1181">
        <v>325721</v>
      </c>
      <c r="P1181" t="s">
        <v>48</v>
      </c>
      <c r="Q1181" t="s">
        <v>329</v>
      </c>
      <c r="R1181">
        <v>27</v>
      </c>
      <c r="S1181" t="s">
        <v>6804</v>
      </c>
      <c r="T1181">
        <v>121422</v>
      </c>
      <c r="U1181">
        <v>642876</v>
      </c>
      <c r="W1181">
        <v>0</v>
      </c>
      <c r="X1181" t="s">
        <v>2585</v>
      </c>
      <c r="Y1181">
        <v>0</v>
      </c>
      <c r="AA1181" t="s">
        <v>2894</v>
      </c>
      <c r="AB1181" t="s">
        <v>2895</v>
      </c>
      <c r="AC1181" t="s">
        <v>2588</v>
      </c>
      <c r="AJ1181" t="s">
        <v>2896</v>
      </c>
      <c r="AK1181" t="s">
        <v>122</v>
      </c>
      <c r="AL1181" t="s">
        <v>2591</v>
      </c>
    </row>
    <row r="1182" spans="1:38">
      <c r="A1182" t="s">
        <v>491</v>
      </c>
      <c r="C1182" t="s">
        <v>2709</v>
      </c>
      <c r="D1182" s="6">
        <v>45078.154421296298</v>
      </c>
      <c r="E1182" t="s">
        <v>495</v>
      </c>
      <c r="F1182" t="s">
        <v>6805</v>
      </c>
      <c r="G1182" t="s">
        <v>122</v>
      </c>
      <c r="H1182" t="s">
        <v>492</v>
      </c>
      <c r="I1182">
        <v>0</v>
      </c>
      <c r="J1182">
        <v>11</v>
      </c>
      <c r="K1182" s="6">
        <v>45078</v>
      </c>
      <c r="L1182" t="s">
        <v>494</v>
      </c>
      <c r="M1182">
        <v>11675.64</v>
      </c>
      <c r="N1182">
        <v>298</v>
      </c>
      <c r="O1182">
        <v>325721</v>
      </c>
      <c r="P1182" t="s">
        <v>48</v>
      </c>
      <c r="Q1182" t="s">
        <v>329</v>
      </c>
      <c r="R1182">
        <v>27</v>
      </c>
      <c r="S1182" t="s">
        <v>3084</v>
      </c>
      <c r="T1182">
        <v>121422</v>
      </c>
      <c r="U1182">
        <v>642876</v>
      </c>
      <c r="W1182">
        <v>0</v>
      </c>
      <c r="X1182" t="s">
        <v>2585</v>
      </c>
      <c r="Y1182">
        <v>0</v>
      </c>
      <c r="AA1182" t="s">
        <v>2594</v>
      </c>
      <c r="AB1182" t="s">
        <v>2606</v>
      </c>
      <c r="AC1182" t="s">
        <v>2607</v>
      </c>
      <c r="AD1182" t="s">
        <v>2608</v>
      </c>
      <c r="AG1182" t="s">
        <v>51</v>
      </c>
      <c r="AH1182" t="s">
        <v>288</v>
      </c>
      <c r="AJ1182" t="s">
        <v>2609</v>
      </c>
      <c r="AK1182" t="s">
        <v>122</v>
      </c>
      <c r="AL1182" t="s">
        <v>2591</v>
      </c>
    </row>
    <row r="1183" spans="1:38">
      <c r="A1183" t="s">
        <v>657</v>
      </c>
      <c r="C1183" t="s">
        <v>2709</v>
      </c>
      <c r="D1183" s="6">
        <v>45097.154317129629</v>
      </c>
      <c r="E1183" t="s">
        <v>659</v>
      </c>
      <c r="F1183" t="s">
        <v>6806</v>
      </c>
      <c r="G1183" t="s">
        <v>122</v>
      </c>
      <c r="H1183" t="s">
        <v>492</v>
      </c>
      <c r="I1183">
        <v>0</v>
      </c>
      <c r="J1183">
        <v>33</v>
      </c>
      <c r="K1183" s="6">
        <v>45097</v>
      </c>
      <c r="L1183" t="s">
        <v>658</v>
      </c>
      <c r="M1183">
        <v>5916.18</v>
      </c>
      <c r="N1183">
        <v>151</v>
      </c>
      <c r="O1183">
        <v>325721</v>
      </c>
      <c r="P1183" t="s">
        <v>48</v>
      </c>
      <c r="Q1183" t="s">
        <v>329</v>
      </c>
      <c r="R1183">
        <v>27</v>
      </c>
      <c r="S1183" t="s">
        <v>6807</v>
      </c>
      <c r="T1183">
        <v>121422</v>
      </c>
      <c r="U1183">
        <v>642876</v>
      </c>
      <c r="W1183">
        <v>0</v>
      </c>
      <c r="X1183" t="s">
        <v>2585</v>
      </c>
      <c r="Y1183">
        <v>0</v>
      </c>
      <c r="AA1183" t="s">
        <v>2594</v>
      </c>
      <c r="AB1183" t="s">
        <v>2587</v>
      </c>
      <c r="AC1183" t="s">
        <v>2607</v>
      </c>
      <c r="AD1183" t="s">
        <v>6808</v>
      </c>
      <c r="AJ1183" t="s">
        <v>6809</v>
      </c>
      <c r="AK1183" t="s">
        <v>122</v>
      </c>
      <c r="AL1183" t="s">
        <v>2591</v>
      </c>
    </row>
    <row r="1184" spans="1:38">
      <c r="A1184" t="s">
        <v>751</v>
      </c>
      <c r="C1184" t="s">
        <v>2709</v>
      </c>
      <c r="D1184" s="6">
        <v>45078.154444444444</v>
      </c>
      <c r="E1184" t="s">
        <v>754</v>
      </c>
      <c r="F1184" t="s">
        <v>6810</v>
      </c>
      <c r="G1184" t="s">
        <v>122</v>
      </c>
      <c r="H1184" t="s">
        <v>752</v>
      </c>
      <c r="I1184">
        <v>0</v>
      </c>
      <c r="J1184">
        <v>2</v>
      </c>
      <c r="K1184" s="6">
        <v>45078</v>
      </c>
      <c r="L1184" t="s">
        <v>673</v>
      </c>
      <c r="M1184">
        <v>5751</v>
      </c>
      <c r="N1184">
        <v>180</v>
      </c>
      <c r="O1184">
        <v>317817</v>
      </c>
      <c r="P1184" t="s">
        <v>48</v>
      </c>
      <c r="Q1184" t="s">
        <v>329</v>
      </c>
      <c r="R1184">
        <v>27</v>
      </c>
      <c r="S1184" t="s">
        <v>3011</v>
      </c>
      <c r="T1184">
        <v>121688</v>
      </c>
      <c r="U1184">
        <v>642876</v>
      </c>
      <c r="W1184">
        <v>0</v>
      </c>
      <c r="X1184" t="s">
        <v>2585</v>
      </c>
      <c r="Y1184">
        <v>0</v>
      </c>
      <c r="AA1184" t="s">
        <v>2594</v>
      </c>
      <c r="AB1184" t="s">
        <v>2606</v>
      </c>
      <c r="AC1184" t="s">
        <v>2607</v>
      </c>
      <c r="AD1184" t="s">
        <v>2608</v>
      </c>
      <c r="AG1184" t="s">
        <v>51</v>
      </c>
      <c r="AH1184" t="s">
        <v>288</v>
      </c>
      <c r="AJ1184" t="s">
        <v>2609</v>
      </c>
      <c r="AK1184" t="s">
        <v>122</v>
      </c>
      <c r="AL1184" t="s">
        <v>2591</v>
      </c>
    </row>
    <row r="1185" spans="1:38">
      <c r="A1185" t="s">
        <v>2160</v>
      </c>
      <c r="C1185" t="s">
        <v>2709</v>
      </c>
      <c r="D1185" s="6">
        <v>45089.105497685188</v>
      </c>
      <c r="E1185" t="s">
        <v>2161</v>
      </c>
      <c r="F1185" t="s">
        <v>6811</v>
      </c>
      <c r="G1185" t="s">
        <v>122</v>
      </c>
      <c r="H1185" t="s">
        <v>752</v>
      </c>
      <c r="I1185">
        <v>0</v>
      </c>
      <c r="J1185">
        <v>12</v>
      </c>
      <c r="K1185" s="6">
        <v>45089</v>
      </c>
      <c r="L1185" t="s">
        <v>639</v>
      </c>
      <c r="M1185">
        <v>8690.4</v>
      </c>
      <c r="N1185">
        <v>272</v>
      </c>
      <c r="O1185">
        <v>317817</v>
      </c>
      <c r="P1185" t="s">
        <v>48</v>
      </c>
      <c r="Q1185" t="s">
        <v>329</v>
      </c>
      <c r="R1185">
        <v>27</v>
      </c>
      <c r="S1185" t="s">
        <v>2718</v>
      </c>
      <c r="T1185">
        <v>121688</v>
      </c>
      <c r="U1185">
        <v>642876</v>
      </c>
      <c r="W1185">
        <v>0</v>
      </c>
      <c r="X1185" t="s">
        <v>2585</v>
      </c>
      <c r="Y1185">
        <v>0</v>
      </c>
      <c r="AA1185" t="s">
        <v>2586</v>
      </c>
      <c r="AB1185" t="s">
        <v>2595</v>
      </c>
      <c r="AC1185" t="s">
        <v>2588</v>
      </c>
      <c r="AJ1185" t="s">
        <v>2884</v>
      </c>
      <c r="AK1185" t="s">
        <v>122</v>
      </c>
      <c r="AL1185" t="s">
        <v>2591</v>
      </c>
    </row>
    <row r="1186" spans="1:38">
      <c r="A1186" t="s">
        <v>1652</v>
      </c>
      <c r="C1186" t="s">
        <v>2709</v>
      </c>
      <c r="D1186" s="6">
        <v>45084.241747685184</v>
      </c>
      <c r="E1186" t="s">
        <v>1653</v>
      </c>
      <c r="F1186" t="s">
        <v>6812</v>
      </c>
      <c r="G1186" t="s">
        <v>122</v>
      </c>
      <c r="H1186" t="s">
        <v>752</v>
      </c>
      <c r="I1186">
        <v>0</v>
      </c>
      <c r="J1186">
        <v>2</v>
      </c>
      <c r="K1186" s="6">
        <v>45084</v>
      </c>
      <c r="L1186" t="s">
        <v>2630</v>
      </c>
      <c r="M1186">
        <v>1341.9</v>
      </c>
      <c r="N1186">
        <v>42</v>
      </c>
      <c r="O1186">
        <v>317817</v>
      </c>
      <c r="P1186" t="s">
        <v>48</v>
      </c>
      <c r="Q1186" t="s">
        <v>329</v>
      </c>
      <c r="R1186">
        <v>27</v>
      </c>
      <c r="S1186" t="s">
        <v>2634</v>
      </c>
      <c r="T1186">
        <v>121688</v>
      </c>
      <c r="U1186">
        <v>642876</v>
      </c>
      <c r="W1186">
        <v>0</v>
      </c>
      <c r="X1186" t="s">
        <v>2585</v>
      </c>
      <c r="Y1186">
        <v>0</v>
      </c>
      <c r="AA1186" t="s">
        <v>2594</v>
      </c>
      <c r="AB1186" t="s">
        <v>2595</v>
      </c>
      <c r="AC1186" t="s">
        <v>2607</v>
      </c>
      <c r="AD1186" t="s">
        <v>2616</v>
      </c>
      <c r="AJ1186" t="s">
        <v>2638</v>
      </c>
      <c r="AK1186" t="s">
        <v>122</v>
      </c>
      <c r="AL1186" t="s">
        <v>2591</v>
      </c>
    </row>
    <row r="1187" spans="1:38">
      <c r="A1187" t="s">
        <v>2047</v>
      </c>
      <c r="C1187" t="s">
        <v>2598</v>
      </c>
      <c r="D1187" s="6">
        <v>45084.241944444446</v>
      </c>
      <c r="E1187" t="s">
        <v>2049</v>
      </c>
      <c r="F1187" t="s">
        <v>6813</v>
      </c>
      <c r="G1187" t="s">
        <v>54</v>
      </c>
      <c r="H1187" t="s">
        <v>514</v>
      </c>
      <c r="I1187">
        <v>0</v>
      </c>
      <c r="J1187">
        <v>1</v>
      </c>
      <c r="K1187" s="6">
        <v>45083</v>
      </c>
      <c r="L1187" t="s">
        <v>2048</v>
      </c>
      <c r="M1187">
        <v>71554</v>
      </c>
      <c r="N1187">
        <v>1</v>
      </c>
      <c r="O1187">
        <v>2665755</v>
      </c>
      <c r="P1187" t="s">
        <v>48</v>
      </c>
      <c r="Q1187" t="s">
        <v>329</v>
      </c>
      <c r="R1187">
        <v>27</v>
      </c>
      <c r="S1187" t="s">
        <v>6814</v>
      </c>
      <c r="T1187">
        <v>151802</v>
      </c>
      <c r="U1187">
        <v>642877</v>
      </c>
      <c r="W1187">
        <v>0</v>
      </c>
      <c r="X1187" t="s">
        <v>2585</v>
      </c>
      <c r="Y1187">
        <v>0</v>
      </c>
      <c r="AA1187" t="s">
        <v>2594</v>
      </c>
      <c r="AB1187" t="s">
        <v>2606</v>
      </c>
      <c r="AC1187" t="s">
        <v>2607</v>
      </c>
      <c r="AD1187" t="s">
        <v>2616</v>
      </c>
      <c r="AJ1187" t="s">
        <v>2675</v>
      </c>
      <c r="AK1187" t="s">
        <v>2590</v>
      </c>
      <c r="AL1187" t="s">
        <v>2591</v>
      </c>
    </row>
    <row r="1188" spans="1:38">
      <c r="A1188" t="s">
        <v>1842</v>
      </c>
      <c r="C1188" t="s">
        <v>2598</v>
      </c>
      <c r="D1188" s="6">
        <v>45105.114502314813</v>
      </c>
      <c r="E1188" t="s">
        <v>1844</v>
      </c>
      <c r="F1188" t="s">
        <v>6815</v>
      </c>
      <c r="G1188" t="s">
        <v>54</v>
      </c>
      <c r="H1188" t="s">
        <v>514</v>
      </c>
      <c r="I1188">
        <v>0</v>
      </c>
      <c r="J1188">
        <v>1</v>
      </c>
      <c r="K1188" s="6">
        <v>45104</v>
      </c>
      <c r="L1188" t="s">
        <v>1843</v>
      </c>
      <c r="M1188">
        <v>71554</v>
      </c>
      <c r="N1188">
        <v>1</v>
      </c>
      <c r="O1188">
        <v>2665755</v>
      </c>
      <c r="P1188" t="s">
        <v>48</v>
      </c>
      <c r="Q1188" t="s">
        <v>329</v>
      </c>
      <c r="R1188">
        <v>27</v>
      </c>
      <c r="S1188" t="s">
        <v>6816</v>
      </c>
      <c r="T1188">
        <v>151802</v>
      </c>
      <c r="U1188">
        <v>642877</v>
      </c>
      <c r="W1188">
        <v>0</v>
      </c>
      <c r="X1188" t="s">
        <v>2585</v>
      </c>
      <c r="Y1188">
        <v>0</v>
      </c>
      <c r="AA1188" t="s">
        <v>2586</v>
      </c>
      <c r="AB1188" t="s">
        <v>2595</v>
      </c>
      <c r="AC1188" t="s">
        <v>2588</v>
      </c>
      <c r="AJ1188" t="s">
        <v>6817</v>
      </c>
      <c r="AK1188" t="s">
        <v>2590</v>
      </c>
      <c r="AL1188" t="s">
        <v>2591</v>
      </c>
    </row>
    <row r="1189" spans="1:38">
      <c r="A1189" t="s">
        <v>513</v>
      </c>
      <c r="C1189" t="s">
        <v>2598</v>
      </c>
      <c r="D1189" s="6">
        <v>45082.219895833332</v>
      </c>
      <c r="E1189" t="s">
        <v>516</v>
      </c>
      <c r="F1189" t="s">
        <v>6818</v>
      </c>
      <c r="G1189" t="s">
        <v>54</v>
      </c>
      <c r="H1189" t="s">
        <v>514</v>
      </c>
      <c r="I1189">
        <v>0</v>
      </c>
      <c r="J1189">
        <v>1</v>
      </c>
      <c r="K1189" s="6">
        <v>45081</v>
      </c>
      <c r="L1189" t="s">
        <v>515</v>
      </c>
      <c r="M1189">
        <v>71554</v>
      </c>
      <c r="N1189">
        <v>1</v>
      </c>
      <c r="O1189">
        <v>2665755</v>
      </c>
      <c r="P1189" t="s">
        <v>48</v>
      </c>
      <c r="Q1189" t="s">
        <v>329</v>
      </c>
      <c r="R1189">
        <v>27</v>
      </c>
      <c r="S1189" t="s">
        <v>6819</v>
      </c>
      <c r="T1189">
        <v>151802</v>
      </c>
      <c r="U1189">
        <v>642877</v>
      </c>
      <c r="W1189">
        <v>0</v>
      </c>
      <c r="X1189" t="s">
        <v>2585</v>
      </c>
      <c r="Y1189">
        <v>0</v>
      </c>
      <c r="AA1189" t="s">
        <v>2586</v>
      </c>
      <c r="AB1189" t="s">
        <v>2595</v>
      </c>
      <c r="AC1189" t="s">
        <v>2588</v>
      </c>
      <c r="AJ1189" t="s">
        <v>2925</v>
      </c>
      <c r="AK1189" t="s">
        <v>2590</v>
      </c>
      <c r="AL1189" t="s">
        <v>2591</v>
      </c>
    </row>
    <row r="1190" spans="1:38">
      <c r="A1190" t="s">
        <v>1671</v>
      </c>
      <c r="C1190" t="s">
        <v>2598</v>
      </c>
      <c r="D1190" s="6">
        <v>45083.244259259256</v>
      </c>
      <c r="E1190" t="s">
        <v>563</v>
      </c>
      <c r="F1190" t="s">
        <v>6820</v>
      </c>
      <c r="G1190" t="s">
        <v>54</v>
      </c>
      <c r="H1190" t="s">
        <v>514</v>
      </c>
      <c r="I1190">
        <v>0</v>
      </c>
      <c r="J1190">
        <v>1</v>
      </c>
      <c r="K1190" s="6">
        <v>45082</v>
      </c>
      <c r="L1190" t="s">
        <v>515</v>
      </c>
      <c r="M1190">
        <v>71554</v>
      </c>
      <c r="N1190">
        <v>1</v>
      </c>
      <c r="O1190">
        <v>2665755</v>
      </c>
      <c r="P1190" t="s">
        <v>48</v>
      </c>
      <c r="Q1190" t="s">
        <v>329</v>
      </c>
      <c r="R1190">
        <v>27</v>
      </c>
      <c r="S1190" t="s">
        <v>6819</v>
      </c>
      <c r="T1190">
        <v>151802</v>
      </c>
      <c r="U1190">
        <v>642877</v>
      </c>
      <c r="W1190">
        <v>0</v>
      </c>
      <c r="X1190" t="s">
        <v>2585</v>
      </c>
      <c r="Y1190">
        <v>0</v>
      </c>
      <c r="AA1190" t="s">
        <v>2586</v>
      </c>
      <c r="AB1190" t="s">
        <v>2595</v>
      </c>
      <c r="AC1190" t="s">
        <v>2607</v>
      </c>
      <c r="AJ1190" t="s">
        <v>6821</v>
      </c>
      <c r="AK1190" t="s">
        <v>2590</v>
      </c>
      <c r="AL1190" t="s">
        <v>2591</v>
      </c>
    </row>
    <row r="1191" spans="1:38">
      <c r="A1191" t="s">
        <v>6822</v>
      </c>
      <c r="C1191" t="s">
        <v>2598</v>
      </c>
      <c r="D1191" s="6">
        <v>45081.240659722222</v>
      </c>
      <c r="E1191" t="s">
        <v>1389</v>
      </c>
      <c r="F1191" t="s">
        <v>6823</v>
      </c>
      <c r="G1191" t="s">
        <v>54</v>
      </c>
      <c r="H1191" t="s">
        <v>514</v>
      </c>
      <c r="I1191">
        <v>0</v>
      </c>
      <c r="J1191">
        <v>1</v>
      </c>
      <c r="K1191" s="6">
        <v>45080</v>
      </c>
      <c r="L1191" t="s">
        <v>673</v>
      </c>
      <c r="M1191">
        <v>71554</v>
      </c>
      <c r="N1191">
        <v>1</v>
      </c>
      <c r="O1191">
        <v>2665755</v>
      </c>
      <c r="P1191" t="s">
        <v>48</v>
      </c>
      <c r="Q1191" t="s">
        <v>329</v>
      </c>
      <c r="R1191">
        <v>27</v>
      </c>
      <c r="S1191" t="s">
        <v>3065</v>
      </c>
      <c r="T1191">
        <v>151802</v>
      </c>
      <c r="U1191">
        <v>642877</v>
      </c>
      <c r="W1191">
        <v>0</v>
      </c>
      <c r="X1191" t="s">
        <v>2585</v>
      </c>
      <c r="Y1191">
        <v>0</v>
      </c>
      <c r="AA1191" t="s">
        <v>2586</v>
      </c>
      <c r="AB1191" t="s">
        <v>2606</v>
      </c>
      <c r="AC1191" t="s">
        <v>2607</v>
      </c>
      <c r="AH1191" t="s">
        <v>2494</v>
      </c>
      <c r="AJ1191" t="s">
        <v>6694</v>
      </c>
      <c r="AK1191" t="s">
        <v>2590</v>
      </c>
      <c r="AL1191" t="s">
        <v>2591</v>
      </c>
    </row>
    <row r="1192" spans="1:38">
      <c r="A1192" t="s">
        <v>1388</v>
      </c>
      <c r="C1192" t="s">
        <v>2598</v>
      </c>
      <c r="D1192" s="6">
        <v>45083.244270833333</v>
      </c>
      <c r="E1192" t="s">
        <v>1389</v>
      </c>
      <c r="F1192" t="s">
        <v>6824</v>
      </c>
      <c r="G1192" t="s">
        <v>54</v>
      </c>
      <c r="H1192" t="s">
        <v>514</v>
      </c>
      <c r="I1192">
        <v>0</v>
      </c>
      <c r="J1192">
        <v>1</v>
      </c>
      <c r="K1192" s="6">
        <v>45080</v>
      </c>
      <c r="L1192" t="s">
        <v>673</v>
      </c>
      <c r="M1192">
        <v>71554</v>
      </c>
      <c r="N1192">
        <v>1</v>
      </c>
      <c r="O1192">
        <v>2665755</v>
      </c>
      <c r="P1192" t="s">
        <v>48</v>
      </c>
      <c r="Q1192" t="s">
        <v>329</v>
      </c>
      <c r="R1192">
        <v>27</v>
      </c>
      <c r="S1192" t="s">
        <v>3065</v>
      </c>
      <c r="T1192">
        <v>151802</v>
      </c>
      <c r="U1192">
        <v>642877</v>
      </c>
      <c r="W1192">
        <v>0</v>
      </c>
      <c r="X1192" t="s">
        <v>2585</v>
      </c>
      <c r="Y1192">
        <v>0</v>
      </c>
      <c r="AA1192" t="s">
        <v>2586</v>
      </c>
      <c r="AB1192" t="s">
        <v>2606</v>
      </c>
      <c r="AC1192" t="s">
        <v>2607</v>
      </c>
      <c r="AH1192" t="s">
        <v>2494</v>
      </c>
      <c r="AJ1192" t="s">
        <v>6694</v>
      </c>
      <c r="AK1192" t="s">
        <v>2590</v>
      </c>
      <c r="AL1192" t="s">
        <v>2591</v>
      </c>
    </row>
    <row r="1193" spans="1:38">
      <c r="A1193" t="s">
        <v>1027</v>
      </c>
      <c r="C1193" t="s">
        <v>2598</v>
      </c>
      <c r="D1193" s="6">
        <v>45102.186956018515</v>
      </c>
      <c r="E1193" t="s">
        <v>105</v>
      </c>
      <c r="F1193" t="s">
        <v>6825</v>
      </c>
      <c r="G1193" t="s">
        <v>54</v>
      </c>
      <c r="H1193" t="s">
        <v>514</v>
      </c>
      <c r="I1193">
        <v>0</v>
      </c>
      <c r="J1193">
        <v>1</v>
      </c>
      <c r="K1193" s="6">
        <v>45101</v>
      </c>
      <c r="L1193" t="s">
        <v>673</v>
      </c>
      <c r="M1193">
        <v>71554</v>
      </c>
      <c r="N1193">
        <v>1</v>
      </c>
      <c r="O1193">
        <v>2665755</v>
      </c>
      <c r="P1193" t="s">
        <v>48</v>
      </c>
      <c r="Q1193" t="s">
        <v>329</v>
      </c>
      <c r="R1193">
        <v>27</v>
      </c>
      <c r="S1193" t="s">
        <v>3065</v>
      </c>
      <c r="T1193">
        <v>151802</v>
      </c>
      <c r="U1193">
        <v>642877</v>
      </c>
      <c r="W1193">
        <v>0</v>
      </c>
      <c r="X1193" t="s">
        <v>2585</v>
      </c>
      <c r="Y1193">
        <v>0</v>
      </c>
      <c r="AA1193" t="s">
        <v>2594</v>
      </c>
      <c r="AB1193" t="s">
        <v>2595</v>
      </c>
      <c r="AC1193" t="s">
        <v>2588</v>
      </c>
      <c r="AJ1193" t="s">
        <v>6826</v>
      </c>
      <c r="AK1193" t="s">
        <v>2590</v>
      </c>
      <c r="AL1193" t="s">
        <v>2591</v>
      </c>
    </row>
    <row r="1194" spans="1:38">
      <c r="A1194" t="s">
        <v>1065</v>
      </c>
      <c r="C1194" t="s">
        <v>2598</v>
      </c>
      <c r="D1194" s="6">
        <v>45081.240624999999</v>
      </c>
      <c r="E1194" t="s">
        <v>1067</v>
      </c>
      <c r="F1194" t="s">
        <v>6827</v>
      </c>
      <c r="G1194" t="s">
        <v>54</v>
      </c>
      <c r="H1194" t="s">
        <v>514</v>
      </c>
      <c r="I1194">
        <v>0</v>
      </c>
      <c r="J1194">
        <v>1</v>
      </c>
      <c r="K1194" s="6">
        <v>45080</v>
      </c>
      <c r="L1194" t="s">
        <v>1066</v>
      </c>
      <c r="M1194">
        <v>71554</v>
      </c>
      <c r="N1194">
        <v>1</v>
      </c>
      <c r="O1194">
        <v>2665755</v>
      </c>
      <c r="P1194" t="s">
        <v>48</v>
      </c>
      <c r="Q1194" t="s">
        <v>329</v>
      </c>
      <c r="R1194">
        <v>27</v>
      </c>
      <c r="S1194" t="s">
        <v>6828</v>
      </c>
      <c r="T1194">
        <v>151802</v>
      </c>
      <c r="U1194">
        <v>642877</v>
      </c>
      <c r="W1194">
        <v>0</v>
      </c>
      <c r="X1194" t="s">
        <v>2585</v>
      </c>
      <c r="Y1194">
        <v>0</v>
      </c>
      <c r="AA1194" t="s">
        <v>2586</v>
      </c>
      <c r="AB1194" t="s">
        <v>2595</v>
      </c>
      <c r="AC1194" t="s">
        <v>2588</v>
      </c>
      <c r="AJ1194" t="s">
        <v>6694</v>
      </c>
      <c r="AK1194" t="s">
        <v>2590</v>
      </c>
      <c r="AL1194" t="s">
        <v>2591</v>
      </c>
    </row>
    <row r="1195" spans="1:38">
      <c r="A1195" t="s">
        <v>1452</v>
      </c>
      <c r="C1195" t="s">
        <v>2598</v>
      </c>
      <c r="D1195" s="6">
        <v>45090.169236111113</v>
      </c>
      <c r="E1195" t="s">
        <v>1453</v>
      </c>
      <c r="F1195" t="s">
        <v>6829</v>
      </c>
      <c r="G1195" t="s">
        <v>54</v>
      </c>
      <c r="H1195" t="s">
        <v>514</v>
      </c>
      <c r="I1195">
        <v>0</v>
      </c>
      <c r="J1195">
        <v>1</v>
      </c>
      <c r="K1195" s="6">
        <v>45089</v>
      </c>
      <c r="L1195" t="s">
        <v>639</v>
      </c>
      <c r="M1195">
        <v>71554</v>
      </c>
      <c r="N1195">
        <v>1</v>
      </c>
      <c r="O1195">
        <v>2665755</v>
      </c>
      <c r="P1195" t="s">
        <v>48</v>
      </c>
      <c r="Q1195" t="s">
        <v>329</v>
      </c>
      <c r="R1195">
        <v>27</v>
      </c>
      <c r="S1195" t="s">
        <v>6830</v>
      </c>
      <c r="T1195">
        <v>151802</v>
      </c>
      <c r="U1195">
        <v>642877</v>
      </c>
      <c r="W1195">
        <v>0</v>
      </c>
      <c r="X1195" t="s">
        <v>2585</v>
      </c>
      <c r="Y1195">
        <v>0</v>
      </c>
      <c r="AA1195" t="s">
        <v>2586</v>
      </c>
      <c r="AB1195" t="s">
        <v>2595</v>
      </c>
      <c r="AC1195" t="s">
        <v>2588</v>
      </c>
      <c r="AJ1195" t="s">
        <v>2904</v>
      </c>
      <c r="AK1195" t="s">
        <v>2590</v>
      </c>
      <c r="AL1195" t="s">
        <v>2591</v>
      </c>
    </row>
    <row r="1196" spans="1:38">
      <c r="A1196" t="s">
        <v>1644</v>
      </c>
      <c r="C1196" t="s">
        <v>2598</v>
      </c>
      <c r="D1196" s="6">
        <v>45085.213726851849</v>
      </c>
      <c r="E1196" t="s">
        <v>1645</v>
      </c>
      <c r="F1196" t="s">
        <v>6831</v>
      </c>
      <c r="G1196" t="s">
        <v>54</v>
      </c>
      <c r="H1196" t="s">
        <v>514</v>
      </c>
      <c r="I1196">
        <v>0</v>
      </c>
      <c r="J1196">
        <v>1</v>
      </c>
      <c r="K1196" s="6">
        <v>45084</v>
      </c>
      <c r="L1196" t="s">
        <v>2630</v>
      </c>
      <c r="M1196">
        <v>71554</v>
      </c>
      <c r="N1196">
        <v>1</v>
      </c>
      <c r="O1196">
        <v>2665755</v>
      </c>
      <c r="P1196" t="s">
        <v>48</v>
      </c>
      <c r="Q1196" t="s">
        <v>329</v>
      </c>
      <c r="R1196">
        <v>27</v>
      </c>
      <c r="S1196" t="s">
        <v>2634</v>
      </c>
      <c r="T1196">
        <v>151802</v>
      </c>
      <c r="U1196">
        <v>642877</v>
      </c>
      <c r="W1196">
        <v>0</v>
      </c>
      <c r="X1196" t="s">
        <v>2585</v>
      </c>
      <c r="Y1196">
        <v>0</v>
      </c>
      <c r="AA1196" t="s">
        <v>2594</v>
      </c>
      <c r="AB1196" t="s">
        <v>2595</v>
      </c>
      <c r="AC1196" t="s">
        <v>2607</v>
      </c>
      <c r="AD1196" t="s">
        <v>2616</v>
      </c>
      <c r="AJ1196" t="s">
        <v>2653</v>
      </c>
      <c r="AK1196" t="s">
        <v>2590</v>
      </c>
      <c r="AL1196" t="s">
        <v>2591</v>
      </c>
    </row>
    <row r="1197" spans="1:38">
      <c r="A1197" t="s">
        <v>1097</v>
      </c>
      <c r="C1197" t="s">
        <v>2709</v>
      </c>
      <c r="D1197" s="6">
        <v>45084.241689814815</v>
      </c>
      <c r="E1197" t="s">
        <v>1099</v>
      </c>
      <c r="F1197" t="s">
        <v>6832</v>
      </c>
      <c r="G1197" t="s">
        <v>122</v>
      </c>
      <c r="H1197" t="s">
        <v>267</v>
      </c>
      <c r="I1197">
        <v>0</v>
      </c>
      <c r="J1197">
        <v>10</v>
      </c>
      <c r="K1197" s="6">
        <v>45084</v>
      </c>
      <c r="L1197" t="s">
        <v>1098</v>
      </c>
      <c r="M1197">
        <v>1442</v>
      </c>
      <c r="N1197">
        <v>70</v>
      </c>
      <c r="O1197">
        <v>105134</v>
      </c>
      <c r="P1197" t="s">
        <v>48</v>
      </c>
      <c r="Q1197" t="s">
        <v>329</v>
      </c>
      <c r="R1197">
        <v>27</v>
      </c>
      <c r="S1197" t="s">
        <v>6833</v>
      </c>
      <c r="T1197">
        <v>121686</v>
      </c>
      <c r="U1197">
        <v>642876</v>
      </c>
      <c r="W1197">
        <v>0</v>
      </c>
      <c r="X1197" t="s">
        <v>2585</v>
      </c>
      <c r="Y1197">
        <v>0</v>
      </c>
      <c r="AA1197" t="s">
        <v>2594</v>
      </c>
      <c r="AB1197" t="s">
        <v>2606</v>
      </c>
      <c r="AC1197" t="s">
        <v>2607</v>
      </c>
      <c r="AD1197" t="s">
        <v>2616</v>
      </c>
      <c r="AJ1197" t="s">
        <v>2653</v>
      </c>
      <c r="AK1197" t="s">
        <v>122</v>
      </c>
      <c r="AL1197" t="s">
        <v>2591</v>
      </c>
    </row>
    <row r="1198" spans="1:38">
      <c r="A1198" t="s">
        <v>321</v>
      </c>
      <c r="C1198" t="s">
        <v>2709</v>
      </c>
      <c r="D1198" s="6">
        <v>45089.105497685188</v>
      </c>
      <c r="E1198" t="s">
        <v>323</v>
      </c>
      <c r="F1198" t="s">
        <v>6834</v>
      </c>
      <c r="G1198" t="s">
        <v>122</v>
      </c>
      <c r="H1198" t="s">
        <v>267</v>
      </c>
      <c r="I1198">
        <v>0</v>
      </c>
      <c r="J1198">
        <v>7</v>
      </c>
      <c r="K1198" s="6">
        <v>45089</v>
      </c>
      <c r="L1198" t="s">
        <v>322</v>
      </c>
      <c r="M1198">
        <v>2595.6</v>
      </c>
      <c r="N1198">
        <v>126</v>
      </c>
      <c r="O1198">
        <v>105134</v>
      </c>
      <c r="P1198" t="s">
        <v>48</v>
      </c>
      <c r="Q1198" t="s">
        <v>329</v>
      </c>
      <c r="R1198">
        <v>27</v>
      </c>
      <c r="S1198" t="s">
        <v>6835</v>
      </c>
      <c r="T1198">
        <v>121686</v>
      </c>
      <c r="U1198">
        <v>642876</v>
      </c>
      <c r="W1198">
        <v>0</v>
      </c>
      <c r="X1198" t="s">
        <v>2585</v>
      </c>
      <c r="Y1198">
        <v>0</v>
      </c>
      <c r="AA1198" t="s">
        <v>2594</v>
      </c>
      <c r="AB1198" t="s">
        <v>2606</v>
      </c>
      <c r="AC1198" t="s">
        <v>2588</v>
      </c>
      <c r="AJ1198" t="s">
        <v>6836</v>
      </c>
      <c r="AK1198" t="s">
        <v>122</v>
      </c>
      <c r="AL1198" t="s">
        <v>2591</v>
      </c>
    </row>
    <row r="1199" spans="1:38">
      <c r="A1199" t="s">
        <v>266</v>
      </c>
      <c r="C1199" t="s">
        <v>2709</v>
      </c>
      <c r="D1199" s="6">
        <v>45080.272557870368</v>
      </c>
      <c r="E1199" t="s">
        <v>269</v>
      </c>
      <c r="F1199" t="s">
        <v>6837</v>
      </c>
      <c r="G1199" t="s">
        <v>122</v>
      </c>
      <c r="H1199" t="s">
        <v>267</v>
      </c>
      <c r="I1199">
        <v>0</v>
      </c>
      <c r="J1199">
        <v>9</v>
      </c>
      <c r="K1199" s="6">
        <v>45080</v>
      </c>
      <c r="L1199" t="s">
        <v>2630</v>
      </c>
      <c r="M1199">
        <v>2410.1999999999998</v>
      </c>
      <c r="N1199">
        <v>117</v>
      </c>
      <c r="O1199">
        <v>105134</v>
      </c>
      <c r="P1199" t="s">
        <v>48</v>
      </c>
      <c r="Q1199" t="s">
        <v>329</v>
      </c>
      <c r="R1199">
        <v>27</v>
      </c>
      <c r="S1199" t="s">
        <v>2631</v>
      </c>
      <c r="T1199">
        <v>121686</v>
      </c>
      <c r="U1199">
        <v>642876</v>
      </c>
      <c r="W1199">
        <v>0</v>
      </c>
      <c r="X1199" t="s">
        <v>2585</v>
      </c>
      <c r="Y1199">
        <v>0</v>
      </c>
      <c r="AA1199" t="s">
        <v>2594</v>
      </c>
      <c r="AB1199" t="s">
        <v>2587</v>
      </c>
      <c r="AC1199" t="s">
        <v>2607</v>
      </c>
      <c r="AG1199" t="s">
        <v>51</v>
      </c>
      <c r="AH1199" t="s">
        <v>288</v>
      </c>
      <c r="AJ1199" t="s">
        <v>6703</v>
      </c>
      <c r="AK1199" t="s">
        <v>122</v>
      </c>
      <c r="AL1199" t="s">
        <v>2591</v>
      </c>
    </row>
    <row r="1200" spans="1:38">
      <c r="A1200" t="s">
        <v>1773</v>
      </c>
      <c r="C1200" t="s">
        <v>2598</v>
      </c>
      <c r="D1200" s="6">
        <v>45082.219884259262</v>
      </c>
      <c r="E1200" t="s">
        <v>1776</v>
      </c>
      <c r="F1200" t="s">
        <v>6838</v>
      </c>
      <c r="G1200" t="s">
        <v>54</v>
      </c>
      <c r="H1200" t="s">
        <v>698</v>
      </c>
      <c r="I1200">
        <v>0</v>
      </c>
      <c r="J1200">
        <v>0</v>
      </c>
      <c r="K1200" s="6">
        <v>45081.002013888887</v>
      </c>
      <c r="L1200" t="s">
        <v>1774</v>
      </c>
      <c r="M1200">
        <v>256657</v>
      </c>
      <c r="N1200">
        <v>1</v>
      </c>
      <c r="O1200">
        <v>9561753</v>
      </c>
      <c r="P1200" t="s">
        <v>48</v>
      </c>
      <c r="Q1200" t="s">
        <v>329</v>
      </c>
      <c r="R1200">
        <v>27</v>
      </c>
      <c r="S1200" t="s">
        <v>6839</v>
      </c>
      <c r="T1200">
        <v>169489</v>
      </c>
      <c r="U1200">
        <v>642877</v>
      </c>
      <c r="W1200">
        <v>0</v>
      </c>
      <c r="X1200" t="s">
        <v>2585</v>
      </c>
      <c r="Y1200">
        <v>0</v>
      </c>
      <c r="AA1200" t="s">
        <v>2594</v>
      </c>
      <c r="AB1200" t="s">
        <v>2606</v>
      </c>
      <c r="AC1200" t="s">
        <v>2588</v>
      </c>
      <c r="AJ1200" t="s">
        <v>5697</v>
      </c>
      <c r="AK1200" t="s">
        <v>2590</v>
      </c>
      <c r="AL1200" t="s">
        <v>2591</v>
      </c>
    </row>
    <row r="1201" spans="1:38">
      <c r="A1201" t="s">
        <v>1791</v>
      </c>
      <c r="C1201" t="s">
        <v>2598</v>
      </c>
      <c r="D1201" s="6">
        <v>45080.27270833333</v>
      </c>
      <c r="E1201" t="s">
        <v>1771</v>
      </c>
      <c r="F1201" t="s">
        <v>6840</v>
      </c>
      <c r="G1201" t="s">
        <v>54</v>
      </c>
      <c r="H1201" t="s">
        <v>698</v>
      </c>
      <c r="I1201">
        <v>0</v>
      </c>
      <c r="J1201">
        <v>0</v>
      </c>
      <c r="K1201" s="6">
        <v>45079.46298611111</v>
      </c>
      <c r="L1201" t="s">
        <v>699</v>
      </c>
      <c r="M1201">
        <v>256657</v>
      </c>
      <c r="N1201">
        <v>1</v>
      </c>
      <c r="O1201">
        <v>9561753</v>
      </c>
      <c r="P1201" t="s">
        <v>48</v>
      </c>
      <c r="Q1201" t="s">
        <v>329</v>
      </c>
      <c r="R1201">
        <v>27</v>
      </c>
      <c r="S1201" t="s">
        <v>2753</v>
      </c>
      <c r="T1201">
        <v>169489</v>
      </c>
      <c r="U1201">
        <v>642877</v>
      </c>
      <c r="W1201">
        <v>0</v>
      </c>
      <c r="X1201" t="s">
        <v>2585</v>
      </c>
      <c r="Y1201">
        <v>0</v>
      </c>
      <c r="AA1201" t="s">
        <v>2594</v>
      </c>
      <c r="AB1201" t="s">
        <v>2650</v>
      </c>
      <c r="AC1201" t="s">
        <v>2607</v>
      </c>
      <c r="AD1201" t="s">
        <v>2608</v>
      </c>
      <c r="AG1201" t="s">
        <v>51</v>
      </c>
      <c r="AH1201" t="s">
        <v>288</v>
      </c>
      <c r="AJ1201" t="s">
        <v>2609</v>
      </c>
      <c r="AK1201" t="s">
        <v>2590</v>
      </c>
      <c r="AL1201" t="s">
        <v>2591</v>
      </c>
    </row>
    <row r="1202" spans="1:38">
      <c r="A1202" t="s">
        <v>697</v>
      </c>
      <c r="C1202" t="s">
        <v>2598</v>
      </c>
      <c r="D1202" s="6">
        <v>45080.272685185184</v>
      </c>
      <c r="E1202" t="s">
        <v>701</v>
      </c>
      <c r="F1202" t="s">
        <v>6841</v>
      </c>
      <c r="G1202" t="s">
        <v>54</v>
      </c>
      <c r="H1202" t="s">
        <v>698</v>
      </c>
      <c r="I1202">
        <v>0</v>
      </c>
      <c r="J1202">
        <v>0</v>
      </c>
      <c r="K1202" s="6">
        <v>45079.46298611111</v>
      </c>
      <c r="L1202" t="s">
        <v>699</v>
      </c>
      <c r="M1202">
        <v>256657</v>
      </c>
      <c r="N1202">
        <v>1</v>
      </c>
      <c r="O1202">
        <v>9561753</v>
      </c>
      <c r="P1202" t="s">
        <v>48</v>
      </c>
      <c r="Q1202" t="s">
        <v>329</v>
      </c>
      <c r="R1202">
        <v>27</v>
      </c>
      <c r="S1202" t="s">
        <v>2753</v>
      </c>
      <c r="T1202">
        <v>169489</v>
      </c>
      <c r="U1202">
        <v>642877</v>
      </c>
      <c r="W1202">
        <v>0</v>
      </c>
      <c r="X1202" t="s">
        <v>2585</v>
      </c>
      <c r="Y1202">
        <v>0</v>
      </c>
      <c r="AA1202" t="s">
        <v>2594</v>
      </c>
      <c r="AB1202" t="s">
        <v>2650</v>
      </c>
      <c r="AC1202" t="s">
        <v>2607</v>
      </c>
      <c r="AG1202" t="s">
        <v>51</v>
      </c>
      <c r="AH1202" t="s">
        <v>288</v>
      </c>
      <c r="AJ1202" t="s">
        <v>6703</v>
      </c>
      <c r="AK1202" t="s">
        <v>2590</v>
      </c>
      <c r="AL1202" t="s">
        <v>2591</v>
      </c>
    </row>
    <row r="1203" spans="1:38">
      <c r="A1203" t="s">
        <v>2327</v>
      </c>
      <c r="C1203" t="s">
        <v>2598</v>
      </c>
      <c r="D1203" s="6">
        <v>45105.114525462966</v>
      </c>
      <c r="E1203" t="s">
        <v>2330</v>
      </c>
      <c r="F1203" t="s">
        <v>6842</v>
      </c>
      <c r="G1203" t="s">
        <v>54</v>
      </c>
      <c r="H1203" t="s">
        <v>698</v>
      </c>
      <c r="I1203">
        <v>0</v>
      </c>
      <c r="J1203">
        <v>0</v>
      </c>
      <c r="K1203" s="6">
        <v>45104.010046296295</v>
      </c>
      <c r="L1203" t="s">
        <v>2328</v>
      </c>
      <c r="M1203">
        <v>256657</v>
      </c>
      <c r="N1203">
        <v>1</v>
      </c>
      <c r="O1203">
        <v>9561753</v>
      </c>
      <c r="P1203" t="s">
        <v>48</v>
      </c>
      <c r="Q1203" t="s">
        <v>329</v>
      </c>
      <c r="R1203">
        <v>27</v>
      </c>
      <c r="S1203" t="s">
        <v>6843</v>
      </c>
      <c r="T1203">
        <v>169489</v>
      </c>
      <c r="U1203">
        <v>642877</v>
      </c>
      <c r="W1203">
        <v>0</v>
      </c>
      <c r="X1203" t="s">
        <v>2585</v>
      </c>
      <c r="Y1203">
        <v>0</v>
      </c>
      <c r="AA1203" t="s">
        <v>2594</v>
      </c>
      <c r="AB1203" t="s">
        <v>2595</v>
      </c>
      <c r="AC1203" t="s">
        <v>2607</v>
      </c>
      <c r="AD1203" t="s">
        <v>2612</v>
      </c>
      <c r="AH1203" t="s">
        <v>288</v>
      </c>
      <c r="AJ1203" t="s">
        <v>2613</v>
      </c>
      <c r="AK1203" t="s">
        <v>2590</v>
      </c>
      <c r="AL1203" t="s">
        <v>2591</v>
      </c>
    </row>
    <row r="1204" spans="1:38">
      <c r="A1204" t="s">
        <v>1128</v>
      </c>
      <c r="C1204" t="s">
        <v>2598</v>
      </c>
      <c r="D1204" s="6">
        <v>45084.241863425923</v>
      </c>
      <c r="E1204" t="s">
        <v>1130</v>
      </c>
      <c r="F1204" t="s">
        <v>6844</v>
      </c>
      <c r="G1204" t="s">
        <v>54</v>
      </c>
      <c r="H1204" t="s">
        <v>698</v>
      </c>
      <c r="I1204">
        <v>0</v>
      </c>
      <c r="J1204">
        <v>0</v>
      </c>
      <c r="K1204" s="6">
        <v>45083.000925925924</v>
      </c>
      <c r="L1204" t="s">
        <v>1098</v>
      </c>
      <c r="M1204">
        <v>256657</v>
      </c>
      <c r="N1204">
        <v>1</v>
      </c>
      <c r="O1204">
        <v>9561753</v>
      </c>
      <c r="P1204" t="s">
        <v>48</v>
      </c>
      <c r="Q1204" t="s">
        <v>329</v>
      </c>
      <c r="R1204">
        <v>27</v>
      </c>
      <c r="S1204" t="s">
        <v>6845</v>
      </c>
      <c r="T1204">
        <v>169489</v>
      </c>
      <c r="U1204">
        <v>642877</v>
      </c>
      <c r="W1204">
        <v>0</v>
      </c>
      <c r="X1204" t="s">
        <v>2585</v>
      </c>
      <c r="Y1204">
        <v>0</v>
      </c>
      <c r="AA1204" t="s">
        <v>2594</v>
      </c>
      <c r="AB1204" t="s">
        <v>2606</v>
      </c>
      <c r="AC1204" t="s">
        <v>2607</v>
      </c>
      <c r="AD1204" t="s">
        <v>2616</v>
      </c>
      <c r="AJ1204" t="s">
        <v>2653</v>
      </c>
      <c r="AK1204" t="s">
        <v>2590</v>
      </c>
      <c r="AL1204" t="s">
        <v>2591</v>
      </c>
    </row>
    <row r="1205" spans="1:38">
      <c r="A1205" t="s">
        <v>378</v>
      </c>
      <c r="C1205" t="s">
        <v>2598</v>
      </c>
      <c r="D1205" s="6">
        <v>45080.272777777776</v>
      </c>
      <c r="E1205" t="s">
        <v>382</v>
      </c>
      <c r="F1205" t="s">
        <v>6846</v>
      </c>
      <c r="G1205" t="s">
        <v>54</v>
      </c>
      <c r="H1205" t="s">
        <v>379</v>
      </c>
      <c r="I1205">
        <v>0</v>
      </c>
      <c r="J1205">
        <v>0</v>
      </c>
      <c r="K1205" s="6">
        <v>45079.477858796294</v>
      </c>
      <c r="L1205" t="s">
        <v>380</v>
      </c>
      <c r="M1205">
        <v>126966</v>
      </c>
      <c r="N1205">
        <v>1</v>
      </c>
      <c r="O1205">
        <v>4730139</v>
      </c>
      <c r="P1205" t="s">
        <v>48</v>
      </c>
      <c r="Q1205" t="s">
        <v>329</v>
      </c>
      <c r="R1205">
        <v>1106</v>
      </c>
      <c r="S1205" t="s">
        <v>6847</v>
      </c>
      <c r="T1205">
        <v>71657</v>
      </c>
      <c r="U1205">
        <v>642877</v>
      </c>
      <c r="W1205">
        <v>0</v>
      </c>
      <c r="X1205" t="s">
        <v>2585</v>
      </c>
      <c r="Y1205">
        <v>0</v>
      </c>
      <c r="AA1205" t="s">
        <v>2594</v>
      </c>
      <c r="AB1205" t="s">
        <v>2650</v>
      </c>
      <c r="AC1205" t="s">
        <v>2607</v>
      </c>
      <c r="AD1205" t="s">
        <v>2608</v>
      </c>
      <c r="AG1205" t="s">
        <v>51</v>
      </c>
      <c r="AH1205" t="s">
        <v>288</v>
      </c>
      <c r="AJ1205" t="s">
        <v>2609</v>
      </c>
      <c r="AK1205" t="s">
        <v>2590</v>
      </c>
      <c r="AL1205" t="s">
        <v>2591</v>
      </c>
    </row>
    <row r="1206" spans="1:38">
      <c r="A1206" t="s">
        <v>1898</v>
      </c>
      <c r="C1206" t="s">
        <v>2598</v>
      </c>
      <c r="D1206" s="6">
        <v>45080.272731481484</v>
      </c>
      <c r="E1206" t="s">
        <v>1901</v>
      </c>
      <c r="F1206" t="s">
        <v>6848</v>
      </c>
      <c r="G1206" t="s">
        <v>54</v>
      </c>
      <c r="H1206" t="s">
        <v>379</v>
      </c>
      <c r="I1206">
        <v>0</v>
      </c>
      <c r="J1206">
        <v>0</v>
      </c>
      <c r="K1206" s="6">
        <v>45079.49560185185</v>
      </c>
      <c r="L1206" t="s">
        <v>1899</v>
      </c>
      <c r="M1206">
        <v>126966</v>
      </c>
      <c r="N1206">
        <v>1</v>
      </c>
      <c r="O1206">
        <v>4730139</v>
      </c>
      <c r="P1206" t="s">
        <v>48</v>
      </c>
      <c r="Q1206" t="s">
        <v>329</v>
      </c>
      <c r="R1206">
        <v>1106</v>
      </c>
      <c r="S1206" t="s">
        <v>6849</v>
      </c>
      <c r="T1206">
        <v>71657</v>
      </c>
      <c r="U1206">
        <v>642877</v>
      </c>
      <c r="W1206">
        <v>0</v>
      </c>
      <c r="X1206" t="s">
        <v>2585</v>
      </c>
      <c r="Y1206">
        <v>0</v>
      </c>
      <c r="AA1206" t="s">
        <v>2594</v>
      </c>
      <c r="AB1206" t="s">
        <v>2606</v>
      </c>
      <c r="AC1206" t="s">
        <v>2588</v>
      </c>
      <c r="AG1206" t="s">
        <v>51</v>
      </c>
      <c r="AJ1206" t="s">
        <v>6850</v>
      </c>
      <c r="AK1206" t="s">
        <v>2590</v>
      </c>
      <c r="AL1206" t="s">
        <v>2591</v>
      </c>
    </row>
    <row r="1207" spans="1:38">
      <c r="A1207" t="s">
        <v>1401</v>
      </c>
      <c r="C1207" t="s">
        <v>2598</v>
      </c>
      <c r="D1207" s="6">
        <v>45081.240671296298</v>
      </c>
      <c r="E1207" t="s">
        <v>292</v>
      </c>
      <c r="F1207" t="s">
        <v>6851</v>
      </c>
      <c r="G1207" t="s">
        <v>54</v>
      </c>
      <c r="H1207" t="s">
        <v>379</v>
      </c>
      <c r="I1207">
        <v>0</v>
      </c>
      <c r="J1207">
        <v>0</v>
      </c>
      <c r="K1207" s="6">
        <v>45079.612708333334</v>
      </c>
      <c r="L1207" t="s">
        <v>459</v>
      </c>
      <c r="M1207">
        <v>126966</v>
      </c>
      <c r="N1207">
        <v>1</v>
      </c>
      <c r="O1207">
        <v>4730139</v>
      </c>
      <c r="P1207" t="s">
        <v>48</v>
      </c>
      <c r="Q1207" t="s">
        <v>329</v>
      </c>
      <c r="R1207">
        <v>1106</v>
      </c>
      <c r="S1207" t="s">
        <v>6852</v>
      </c>
      <c r="T1207">
        <v>71657</v>
      </c>
      <c r="U1207">
        <v>642877</v>
      </c>
      <c r="W1207">
        <v>0</v>
      </c>
      <c r="X1207" t="s">
        <v>2585</v>
      </c>
      <c r="Y1207">
        <v>0</v>
      </c>
      <c r="AA1207" t="s">
        <v>2594</v>
      </c>
      <c r="AB1207" t="s">
        <v>2606</v>
      </c>
      <c r="AC1207" t="s">
        <v>2607</v>
      </c>
      <c r="AH1207" t="s">
        <v>288</v>
      </c>
      <c r="AJ1207" t="s">
        <v>6703</v>
      </c>
      <c r="AK1207" t="s">
        <v>2590</v>
      </c>
      <c r="AL1207" t="s">
        <v>2591</v>
      </c>
    </row>
    <row r="1208" spans="1:38">
      <c r="A1208" t="s">
        <v>1368</v>
      </c>
      <c r="C1208" t="s">
        <v>2709</v>
      </c>
      <c r="D1208" s="6">
        <v>45079.213831018518</v>
      </c>
      <c r="E1208" t="s">
        <v>1371</v>
      </c>
      <c r="F1208" t="s">
        <v>6853</v>
      </c>
      <c r="G1208" t="s">
        <v>122</v>
      </c>
      <c r="H1208" t="s">
        <v>1369</v>
      </c>
      <c r="I1208">
        <v>0</v>
      </c>
      <c r="J1208">
        <v>13</v>
      </c>
      <c r="K1208" s="6">
        <v>45078</v>
      </c>
      <c r="L1208" t="s">
        <v>380</v>
      </c>
      <c r="M1208">
        <v>153972</v>
      </c>
      <c r="N1208">
        <v>564</v>
      </c>
      <c r="O1208">
        <v>10175</v>
      </c>
      <c r="P1208" t="s">
        <v>48</v>
      </c>
      <c r="Q1208" t="s">
        <v>329</v>
      </c>
      <c r="R1208">
        <v>27</v>
      </c>
      <c r="S1208" t="s">
        <v>6854</v>
      </c>
      <c r="T1208">
        <v>397651</v>
      </c>
      <c r="U1208">
        <v>642876</v>
      </c>
      <c r="W1208">
        <v>0</v>
      </c>
      <c r="X1208" t="s">
        <v>2585</v>
      </c>
      <c r="Y1208">
        <v>0</v>
      </c>
      <c r="AA1208" t="s">
        <v>2594</v>
      </c>
      <c r="AB1208" t="s">
        <v>2587</v>
      </c>
      <c r="AC1208" t="s">
        <v>2607</v>
      </c>
      <c r="AD1208" t="s">
        <v>2608</v>
      </c>
      <c r="AG1208" t="s">
        <v>51</v>
      </c>
      <c r="AJ1208" t="s">
        <v>2609</v>
      </c>
      <c r="AK1208" t="s">
        <v>122</v>
      </c>
      <c r="AL1208" t="s">
        <v>2591</v>
      </c>
    </row>
    <row r="1209" spans="1:38">
      <c r="A1209" t="s">
        <v>1763</v>
      </c>
      <c r="C1209" t="s">
        <v>2709</v>
      </c>
      <c r="D1209" s="6">
        <v>45078.154409722221</v>
      </c>
      <c r="E1209" t="s">
        <v>1764</v>
      </c>
      <c r="F1209" t="s">
        <v>6855</v>
      </c>
      <c r="G1209" t="s">
        <v>122</v>
      </c>
      <c r="H1209" t="s">
        <v>1369</v>
      </c>
      <c r="I1209">
        <v>0</v>
      </c>
      <c r="J1209">
        <v>14</v>
      </c>
      <c r="K1209" s="6">
        <v>45078</v>
      </c>
      <c r="L1209" t="s">
        <v>2630</v>
      </c>
      <c r="M1209">
        <v>62517</v>
      </c>
      <c r="N1209">
        <v>229</v>
      </c>
      <c r="O1209">
        <v>10175</v>
      </c>
      <c r="P1209" t="s">
        <v>48</v>
      </c>
      <c r="Q1209" t="s">
        <v>329</v>
      </c>
      <c r="R1209">
        <v>27</v>
      </c>
      <c r="S1209" t="s">
        <v>2634</v>
      </c>
      <c r="T1209">
        <v>397651</v>
      </c>
      <c r="U1209">
        <v>642876</v>
      </c>
      <c r="W1209">
        <v>0</v>
      </c>
      <c r="X1209" t="s">
        <v>2585</v>
      </c>
      <c r="Y1209">
        <v>0</v>
      </c>
      <c r="AA1209" t="s">
        <v>2594</v>
      </c>
      <c r="AB1209" t="s">
        <v>2606</v>
      </c>
      <c r="AC1209" t="s">
        <v>2607</v>
      </c>
      <c r="AD1209" t="s">
        <v>2608</v>
      </c>
      <c r="AG1209" t="s">
        <v>51</v>
      </c>
      <c r="AJ1209" t="s">
        <v>2609</v>
      </c>
      <c r="AK1209" t="s">
        <v>122</v>
      </c>
      <c r="AL1209" t="s">
        <v>2591</v>
      </c>
    </row>
    <row r="1210" spans="1:38">
      <c r="A1210" t="s">
        <v>2166</v>
      </c>
      <c r="C1210" t="s">
        <v>2709</v>
      </c>
      <c r="D1210" s="6">
        <v>45088.277372685188</v>
      </c>
      <c r="E1210" t="s">
        <v>2167</v>
      </c>
      <c r="F1210" t="s">
        <v>6856</v>
      </c>
      <c r="G1210" t="s">
        <v>122</v>
      </c>
      <c r="H1210" t="s">
        <v>283</v>
      </c>
      <c r="I1210">
        <v>0</v>
      </c>
      <c r="J1210">
        <v>55</v>
      </c>
      <c r="K1210" s="6">
        <v>45088</v>
      </c>
      <c r="L1210" t="s">
        <v>138</v>
      </c>
      <c r="M1210">
        <v>7240.86</v>
      </c>
      <c r="N1210">
        <v>198</v>
      </c>
      <c r="O1210">
        <v>748965</v>
      </c>
      <c r="P1210" t="s">
        <v>48</v>
      </c>
      <c r="Q1210" t="s">
        <v>329</v>
      </c>
      <c r="R1210">
        <v>27</v>
      </c>
      <c r="S1210" t="s">
        <v>6857</v>
      </c>
      <c r="T1210">
        <v>121494</v>
      </c>
      <c r="U1210">
        <v>642876</v>
      </c>
      <c r="W1210">
        <v>0</v>
      </c>
      <c r="X1210" t="s">
        <v>2585</v>
      </c>
      <c r="Y1210">
        <v>0</v>
      </c>
      <c r="AA1210" t="s">
        <v>2594</v>
      </c>
      <c r="AB1210" t="s">
        <v>2606</v>
      </c>
      <c r="AC1210" t="s">
        <v>2588</v>
      </c>
      <c r="AJ1210" t="s">
        <v>2989</v>
      </c>
      <c r="AK1210" t="s">
        <v>122</v>
      </c>
      <c r="AL1210" t="s">
        <v>2591</v>
      </c>
    </row>
    <row r="1211" spans="1:38">
      <c r="A1211" t="s">
        <v>1314</v>
      </c>
      <c r="C1211" t="s">
        <v>2709</v>
      </c>
      <c r="D1211" s="6">
        <v>45095.108819444446</v>
      </c>
      <c r="E1211" t="s">
        <v>1315</v>
      </c>
      <c r="F1211" t="s">
        <v>6698</v>
      </c>
      <c r="G1211" t="s">
        <v>122</v>
      </c>
      <c r="H1211" t="s">
        <v>283</v>
      </c>
      <c r="I1211">
        <v>0</v>
      </c>
      <c r="J1211">
        <v>54</v>
      </c>
      <c r="K1211" s="6">
        <v>45095</v>
      </c>
      <c r="L1211" t="s">
        <v>524</v>
      </c>
      <c r="M1211">
        <v>19820.939999999999</v>
      </c>
      <c r="N1211">
        <v>542</v>
      </c>
      <c r="O1211">
        <v>748965</v>
      </c>
      <c r="P1211" t="s">
        <v>48</v>
      </c>
      <c r="Q1211" t="s">
        <v>329</v>
      </c>
      <c r="R1211">
        <v>27</v>
      </c>
      <c r="S1211" t="s">
        <v>6858</v>
      </c>
      <c r="T1211">
        <v>121494</v>
      </c>
      <c r="U1211">
        <v>642876</v>
      </c>
      <c r="W1211">
        <v>0</v>
      </c>
      <c r="X1211" t="s">
        <v>2585</v>
      </c>
      <c r="Y1211">
        <v>0</v>
      </c>
      <c r="AA1211" t="s">
        <v>2586</v>
      </c>
      <c r="AB1211" t="s">
        <v>2595</v>
      </c>
      <c r="AC1211" t="s">
        <v>2588</v>
      </c>
      <c r="AJ1211" t="s">
        <v>6700</v>
      </c>
      <c r="AK1211" t="s">
        <v>122</v>
      </c>
      <c r="AL1211" t="s">
        <v>2591</v>
      </c>
    </row>
    <row r="1212" spans="1:38">
      <c r="A1212" t="s">
        <v>281</v>
      </c>
      <c r="C1212" t="s">
        <v>2709</v>
      </c>
      <c r="D1212" s="6">
        <v>45081.240613425929</v>
      </c>
      <c r="E1212" t="s">
        <v>286</v>
      </c>
      <c r="F1212" t="s">
        <v>6701</v>
      </c>
      <c r="G1212" t="s">
        <v>122</v>
      </c>
      <c r="H1212" t="s">
        <v>283</v>
      </c>
      <c r="I1212">
        <v>0</v>
      </c>
      <c r="J1212">
        <v>55</v>
      </c>
      <c r="K1212" s="6">
        <v>45081</v>
      </c>
      <c r="L1212" t="s">
        <v>285</v>
      </c>
      <c r="M1212">
        <v>6180.33</v>
      </c>
      <c r="N1212">
        <v>169</v>
      </c>
      <c r="O1212">
        <v>748965</v>
      </c>
      <c r="P1212" t="s">
        <v>48</v>
      </c>
      <c r="Q1212" t="s">
        <v>329</v>
      </c>
      <c r="R1212">
        <v>27</v>
      </c>
      <c r="S1212" t="s">
        <v>6677</v>
      </c>
      <c r="T1212">
        <v>121494</v>
      </c>
      <c r="U1212">
        <v>642876</v>
      </c>
      <c r="W1212">
        <v>0</v>
      </c>
      <c r="X1212" t="s">
        <v>2585</v>
      </c>
      <c r="Y1212">
        <v>0</v>
      </c>
      <c r="AA1212" t="s">
        <v>2594</v>
      </c>
      <c r="AB1212" t="s">
        <v>2595</v>
      </c>
      <c r="AC1212" t="s">
        <v>2607</v>
      </c>
      <c r="AH1212" t="s">
        <v>288</v>
      </c>
      <c r="AJ1212" t="s">
        <v>6703</v>
      </c>
      <c r="AK1212" t="s">
        <v>122</v>
      </c>
      <c r="AL1212" t="s">
        <v>2591</v>
      </c>
    </row>
    <row r="1213" spans="1:38">
      <c r="A1213" t="s">
        <v>1559</v>
      </c>
      <c r="C1213" t="s">
        <v>2709</v>
      </c>
      <c r="D1213" s="6">
        <v>45088.277384259258</v>
      </c>
      <c r="E1213" t="s">
        <v>1561</v>
      </c>
      <c r="F1213" t="s">
        <v>6859</v>
      </c>
      <c r="G1213" t="s">
        <v>122</v>
      </c>
      <c r="H1213" t="s">
        <v>283</v>
      </c>
      <c r="I1213">
        <v>0</v>
      </c>
      <c r="J1213">
        <v>56</v>
      </c>
      <c r="K1213" s="6">
        <v>45088</v>
      </c>
      <c r="L1213" t="s">
        <v>285</v>
      </c>
      <c r="M1213">
        <v>18943.259999999998</v>
      </c>
      <c r="N1213">
        <v>518</v>
      </c>
      <c r="O1213">
        <v>748965</v>
      </c>
      <c r="P1213" t="s">
        <v>48</v>
      </c>
      <c r="Q1213" t="s">
        <v>329</v>
      </c>
      <c r="R1213">
        <v>27</v>
      </c>
      <c r="S1213" t="s">
        <v>6860</v>
      </c>
      <c r="T1213">
        <v>121494</v>
      </c>
      <c r="U1213">
        <v>642876</v>
      </c>
      <c r="W1213">
        <v>0</v>
      </c>
      <c r="X1213" t="s">
        <v>2585</v>
      </c>
      <c r="Y1213">
        <v>0</v>
      </c>
      <c r="AA1213" t="s">
        <v>2594</v>
      </c>
      <c r="AB1213" t="s">
        <v>2606</v>
      </c>
      <c r="AC1213" t="s">
        <v>2588</v>
      </c>
      <c r="AJ1213" t="s">
        <v>6705</v>
      </c>
      <c r="AK1213" t="s">
        <v>122</v>
      </c>
      <c r="AL1213" t="s">
        <v>2591</v>
      </c>
    </row>
    <row r="1214" spans="1:38">
      <c r="A1214" t="s">
        <v>2232</v>
      </c>
      <c r="C1214" t="s">
        <v>2709</v>
      </c>
      <c r="D1214" s="6">
        <v>45081.240578703706</v>
      </c>
      <c r="E1214" t="s">
        <v>2235</v>
      </c>
      <c r="F1214" t="s">
        <v>6861</v>
      </c>
      <c r="G1214" t="s">
        <v>122</v>
      </c>
      <c r="H1214" t="s">
        <v>2233</v>
      </c>
      <c r="I1214">
        <v>0</v>
      </c>
      <c r="J1214">
        <v>18</v>
      </c>
      <c r="K1214" s="6">
        <v>45081</v>
      </c>
      <c r="L1214" t="s">
        <v>1774</v>
      </c>
      <c r="M1214">
        <v>85587.7</v>
      </c>
      <c r="N1214">
        <v>5366</v>
      </c>
      <c r="O1214">
        <v>136656</v>
      </c>
      <c r="P1214" t="s">
        <v>48</v>
      </c>
      <c r="Q1214" t="s">
        <v>329</v>
      </c>
      <c r="R1214">
        <v>27</v>
      </c>
      <c r="S1214" t="s">
        <v>6862</v>
      </c>
      <c r="T1214">
        <v>121687</v>
      </c>
      <c r="U1214">
        <v>642876</v>
      </c>
      <c r="W1214">
        <v>0</v>
      </c>
      <c r="X1214" t="s">
        <v>2585</v>
      </c>
      <c r="Y1214">
        <v>0</v>
      </c>
      <c r="AA1214" t="s">
        <v>2594</v>
      </c>
      <c r="AB1214" t="s">
        <v>2606</v>
      </c>
      <c r="AC1214" t="s">
        <v>2588</v>
      </c>
      <c r="AJ1214" t="s">
        <v>5697</v>
      </c>
      <c r="AK1214" t="s">
        <v>122</v>
      </c>
      <c r="AL1214" t="s">
        <v>2591</v>
      </c>
    </row>
    <row r="1215" spans="1:38">
      <c r="A1215" t="s">
        <v>1641</v>
      </c>
      <c r="C1215" t="s">
        <v>2598</v>
      </c>
      <c r="D1215" s="6">
        <v>45104.098310185182</v>
      </c>
      <c r="E1215" t="s">
        <v>1536</v>
      </c>
      <c r="F1215" t="s">
        <v>6863</v>
      </c>
      <c r="G1215" t="s">
        <v>54</v>
      </c>
      <c r="H1215" t="s">
        <v>402</v>
      </c>
      <c r="I1215">
        <v>0</v>
      </c>
      <c r="J1215">
        <v>1</v>
      </c>
      <c r="K1215" s="6">
        <v>45103</v>
      </c>
      <c r="L1215" t="s">
        <v>1642</v>
      </c>
      <c r="M1215">
        <v>182356</v>
      </c>
      <c r="N1215">
        <v>1</v>
      </c>
      <c r="O1215">
        <v>6793685</v>
      </c>
      <c r="P1215" t="s">
        <v>48</v>
      </c>
      <c r="Q1215" t="s">
        <v>329</v>
      </c>
      <c r="R1215">
        <v>27</v>
      </c>
      <c r="S1215" t="s">
        <v>6864</v>
      </c>
      <c r="T1215">
        <v>152112</v>
      </c>
      <c r="U1215">
        <v>642877</v>
      </c>
      <c r="W1215">
        <v>0</v>
      </c>
      <c r="X1215" t="s">
        <v>2585</v>
      </c>
      <c r="Y1215">
        <v>0</v>
      </c>
      <c r="AA1215" t="s">
        <v>2594</v>
      </c>
      <c r="AB1215" t="s">
        <v>2595</v>
      </c>
      <c r="AC1215" t="s">
        <v>2607</v>
      </c>
      <c r="AJ1215" t="s">
        <v>6865</v>
      </c>
      <c r="AK1215" t="s">
        <v>2590</v>
      </c>
      <c r="AL1215" t="s">
        <v>2591</v>
      </c>
    </row>
    <row r="1216" spans="1:38">
      <c r="A1216" t="s">
        <v>1928</v>
      </c>
      <c r="C1216" t="s">
        <v>2598</v>
      </c>
      <c r="D1216" s="6">
        <v>45104.098321759258</v>
      </c>
      <c r="E1216" t="s">
        <v>1930</v>
      </c>
      <c r="F1216" t="s">
        <v>6866</v>
      </c>
      <c r="G1216" t="s">
        <v>54</v>
      </c>
      <c r="H1216" t="s">
        <v>402</v>
      </c>
      <c r="I1216">
        <v>0</v>
      </c>
      <c r="J1216">
        <v>1</v>
      </c>
      <c r="K1216" s="6">
        <v>45103</v>
      </c>
      <c r="L1216" t="s">
        <v>1929</v>
      </c>
      <c r="M1216">
        <v>182356</v>
      </c>
      <c r="N1216">
        <v>1</v>
      </c>
      <c r="O1216">
        <v>6793685</v>
      </c>
      <c r="P1216" t="s">
        <v>48</v>
      </c>
      <c r="Q1216" t="s">
        <v>329</v>
      </c>
      <c r="R1216">
        <v>27</v>
      </c>
      <c r="S1216" t="s">
        <v>4006</v>
      </c>
      <c r="T1216">
        <v>152112</v>
      </c>
      <c r="U1216">
        <v>642877</v>
      </c>
      <c r="W1216">
        <v>0</v>
      </c>
      <c r="X1216" t="s">
        <v>2585</v>
      </c>
      <c r="Y1216">
        <v>0</v>
      </c>
      <c r="AA1216" t="s">
        <v>2586</v>
      </c>
      <c r="AB1216" t="s">
        <v>2606</v>
      </c>
      <c r="AC1216" t="s">
        <v>2588</v>
      </c>
      <c r="AJ1216" t="s">
        <v>6867</v>
      </c>
      <c r="AK1216" t="s">
        <v>2590</v>
      </c>
      <c r="AL1216" t="s">
        <v>2591</v>
      </c>
    </row>
    <row r="1217" spans="1:38">
      <c r="A1217" t="s">
        <v>670</v>
      </c>
      <c r="C1217" t="s">
        <v>2709</v>
      </c>
      <c r="D1217" s="6">
        <v>45081.240590277775</v>
      </c>
      <c r="E1217" t="s">
        <v>674</v>
      </c>
      <c r="F1217" t="s">
        <v>6868</v>
      </c>
      <c r="G1217" t="s">
        <v>122</v>
      </c>
      <c r="H1217" t="s">
        <v>671</v>
      </c>
      <c r="I1217">
        <v>0</v>
      </c>
      <c r="J1217">
        <v>2</v>
      </c>
      <c r="K1217" s="6">
        <v>45081</v>
      </c>
      <c r="L1217" t="s">
        <v>673</v>
      </c>
      <c r="M1217">
        <v>7345.02</v>
      </c>
      <c r="N1217">
        <v>323</v>
      </c>
      <c r="O1217">
        <v>248288</v>
      </c>
      <c r="P1217" t="s">
        <v>48</v>
      </c>
      <c r="Q1217" t="s">
        <v>329</v>
      </c>
      <c r="R1217">
        <v>27</v>
      </c>
      <c r="S1217" t="s">
        <v>6869</v>
      </c>
      <c r="T1217">
        <v>121689</v>
      </c>
      <c r="U1217">
        <v>642876</v>
      </c>
      <c r="W1217">
        <v>0</v>
      </c>
      <c r="X1217" t="s">
        <v>2585</v>
      </c>
      <c r="Y1217">
        <v>0</v>
      </c>
      <c r="AA1217" t="s">
        <v>2586</v>
      </c>
      <c r="AB1217" t="s">
        <v>2606</v>
      </c>
      <c r="AC1217" t="s">
        <v>2607</v>
      </c>
      <c r="AH1217" t="s">
        <v>2494</v>
      </c>
      <c r="AJ1217" t="s">
        <v>6694</v>
      </c>
      <c r="AK1217" t="s">
        <v>122</v>
      </c>
      <c r="AL1217" t="s">
        <v>2591</v>
      </c>
    </row>
    <row r="1218" spans="1:38">
      <c r="A1218" t="s">
        <v>1033</v>
      </c>
      <c r="C1218" t="s">
        <v>2709</v>
      </c>
      <c r="D1218" s="6">
        <v>45105.114502314813</v>
      </c>
      <c r="E1218" t="s">
        <v>1034</v>
      </c>
      <c r="F1218" t="s">
        <v>6870</v>
      </c>
      <c r="G1218" t="s">
        <v>122</v>
      </c>
      <c r="H1218" t="s">
        <v>671</v>
      </c>
      <c r="I1218">
        <v>0</v>
      </c>
      <c r="J1218">
        <v>18</v>
      </c>
      <c r="K1218" s="6">
        <v>45102</v>
      </c>
      <c r="L1218" t="s">
        <v>673</v>
      </c>
      <c r="M1218">
        <v>6503.64</v>
      </c>
      <c r="N1218">
        <v>286</v>
      </c>
      <c r="O1218">
        <v>248288</v>
      </c>
      <c r="P1218" t="s">
        <v>48</v>
      </c>
      <c r="Q1218" t="s">
        <v>329</v>
      </c>
      <c r="R1218">
        <v>27</v>
      </c>
      <c r="S1218" t="s">
        <v>6871</v>
      </c>
      <c r="T1218">
        <v>121689</v>
      </c>
      <c r="U1218">
        <v>642876</v>
      </c>
      <c r="W1218">
        <v>0</v>
      </c>
      <c r="X1218" t="s">
        <v>2585</v>
      </c>
      <c r="Y1218">
        <v>0</v>
      </c>
      <c r="AA1218" t="s">
        <v>2594</v>
      </c>
      <c r="AB1218" t="s">
        <v>2595</v>
      </c>
      <c r="AC1218" t="s">
        <v>2588</v>
      </c>
      <c r="AJ1218" t="s">
        <v>6826</v>
      </c>
      <c r="AK1218" t="s">
        <v>122</v>
      </c>
      <c r="AL1218" t="s">
        <v>2591</v>
      </c>
    </row>
    <row r="1219" spans="1:38">
      <c r="A1219" t="s">
        <v>1925</v>
      </c>
      <c r="C1219" t="s">
        <v>2709</v>
      </c>
      <c r="D1219" s="6">
        <v>45084.241712962961</v>
      </c>
      <c r="E1219" t="s">
        <v>1926</v>
      </c>
      <c r="F1219" t="s">
        <v>6872</v>
      </c>
      <c r="G1219" t="s">
        <v>122</v>
      </c>
      <c r="H1219" t="s">
        <v>120</v>
      </c>
      <c r="I1219">
        <v>0</v>
      </c>
      <c r="J1219">
        <v>1</v>
      </c>
      <c r="K1219" s="6">
        <v>45084</v>
      </c>
      <c r="L1219" t="s">
        <v>821</v>
      </c>
      <c r="M1219">
        <v>5882.64</v>
      </c>
      <c r="N1219">
        <v>193</v>
      </c>
      <c r="O1219">
        <v>365880</v>
      </c>
      <c r="P1219" t="s">
        <v>48</v>
      </c>
      <c r="Q1219" t="s">
        <v>329</v>
      </c>
      <c r="R1219">
        <v>27</v>
      </c>
      <c r="S1219" t="s">
        <v>3735</v>
      </c>
      <c r="T1219">
        <v>121220</v>
      </c>
      <c r="U1219">
        <v>642876</v>
      </c>
      <c r="W1219">
        <v>0</v>
      </c>
      <c r="X1219" t="s">
        <v>2585</v>
      </c>
      <c r="Y1219">
        <v>0</v>
      </c>
      <c r="AA1219" t="s">
        <v>2594</v>
      </c>
      <c r="AB1219" t="s">
        <v>2606</v>
      </c>
      <c r="AC1219" t="s">
        <v>2607</v>
      </c>
      <c r="AD1219" t="s">
        <v>2616</v>
      </c>
      <c r="AJ1219" t="s">
        <v>2653</v>
      </c>
      <c r="AK1219" t="s">
        <v>122</v>
      </c>
      <c r="AL1219" t="s">
        <v>2591</v>
      </c>
    </row>
    <row r="1220" spans="1:38">
      <c r="A1220" t="s">
        <v>2407</v>
      </c>
      <c r="C1220" t="s">
        <v>2709</v>
      </c>
      <c r="D1220" s="6">
        <v>45094.115891203706</v>
      </c>
      <c r="E1220" t="s">
        <v>2409</v>
      </c>
      <c r="F1220" t="s">
        <v>6873</v>
      </c>
      <c r="G1220" t="s">
        <v>122</v>
      </c>
      <c r="H1220" t="s">
        <v>120</v>
      </c>
      <c r="I1220">
        <v>0</v>
      </c>
      <c r="J1220">
        <v>8</v>
      </c>
      <c r="K1220" s="6">
        <v>45094</v>
      </c>
      <c r="L1220" t="s">
        <v>531</v>
      </c>
      <c r="M1220">
        <v>6370.32</v>
      </c>
      <c r="N1220">
        <v>209</v>
      </c>
      <c r="O1220">
        <v>365880</v>
      </c>
      <c r="P1220" t="s">
        <v>48</v>
      </c>
      <c r="Q1220" t="s">
        <v>329</v>
      </c>
      <c r="R1220">
        <v>27</v>
      </c>
      <c r="S1220" t="s">
        <v>6874</v>
      </c>
      <c r="T1220">
        <v>121220</v>
      </c>
      <c r="U1220">
        <v>642876</v>
      </c>
      <c r="W1220">
        <v>0</v>
      </c>
      <c r="X1220" t="s">
        <v>2585</v>
      </c>
      <c r="Y1220">
        <v>0</v>
      </c>
      <c r="AA1220" t="s">
        <v>2594</v>
      </c>
      <c r="AB1220" t="s">
        <v>2595</v>
      </c>
      <c r="AC1220" t="s">
        <v>2607</v>
      </c>
      <c r="AD1220" t="s">
        <v>2616</v>
      </c>
      <c r="AJ1220" t="s">
        <v>2939</v>
      </c>
      <c r="AK1220" t="s">
        <v>122</v>
      </c>
      <c r="AL1220" t="s">
        <v>2591</v>
      </c>
    </row>
    <row r="1221" spans="1:38">
      <c r="A1221" t="s">
        <v>634</v>
      </c>
      <c r="C1221" t="s">
        <v>2709</v>
      </c>
      <c r="D1221" s="6">
        <v>45092.172627314816</v>
      </c>
      <c r="E1221" t="s">
        <v>636</v>
      </c>
      <c r="F1221" t="s">
        <v>6875</v>
      </c>
      <c r="G1221" t="s">
        <v>122</v>
      </c>
      <c r="H1221" t="s">
        <v>120</v>
      </c>
      <c r="I1221">
        <v>0</v>
      </c>
      <c r="J1221">
        <v>6</v>
      </c>
      <c r="K1221" s="6">
        <v>45092</v>
      </c>
      <c r="L1221" t="s">
        <v>635</v>
      </c>
      <c r="M1221">
        <v>31424.880000000001</v>
      </c>
      <c r="N1221">
        <v>1031</v>
      </c>
      <c r="O1221">
        <v>365880</v>
      </c>
      <c r="P1221" t="s">
        <v>48</v>
      </c>
      <c r="Q1221" t="s">
        <v>329</v>
      </c>
      <c r="R1221">
        <v>27</v>
      </c>
      <c r="S1221" t="s">
        <v>6876</v>
      </c>
      <c r="T1221">
        <v>121220</v>
      </c>
      <c r="U1221">
        <v>642876</v>
      </c>
      <c r="W1221">
        <v>0</v>
      </c>
      <c r="X1221" t="s">
        <v>2585</v>
      </c>
      <c r="Y1221">
        <v>0</v>
      </c>
      <c r="AA1221" t="s">
        <v>2894</v>
      </c>
      <c r="AB1221" t="s">
        <v>2895</v>
      </c>
      <c r="AC1221" t="s">
        <v>2588</v>
      </c>
      <c r="AJ1221" t="s">
        <v>4401</v>
      </c>
      <c r="AK1221" t="s">
        <v>122</v>
      </c>
      <c r="AL1221" t="s">
        <v>2591</v>
      </c>
    </row>
    <row r="1222" spans="1:38">
      <c r="A1222" t="s">
        <v>119</v>
      </c>
      <c r="C1222" t="s">
        <v>2709</v>
      </c>
      <c r="D1222" s="6">
        <v>45097.154293981483</v>
      </c>
      <c r="E1222" t="s">
        <v>124</v>
      </c>
      <c r="F1222" t="s">
        <v>6877</v>
      </c>
      <c r="G1222" t="s">
        <v>122</v>
      </c>
      <c r="H1222" t="s">
        <v>120</v>
      </c>
      <c r="I1222">
        <v>0</v>
      </c>
      <c r="J1222">
        <v>14</v>
      </c>
      <c r="K1222" s="6">
        <v>45097</v>
      </c>
      <c r="L1222" t="s">
        <v>123</v>
      </c>
      <c r="M1222">
        <v>6858</v>
      </c>
      <c r="N1222">
        <v>225</v>
      </c>
      <c r="O1222">
        <v>365880</v>
      </c>
      <c r="P1222" t="s">
        <v>48</v>
      </c>
      <c r="Q1222" t="s">
        <v>329</v>
      </c>
      <c r="R1222">
        <v>27</v>
      </c>
      <c r="S1222" t="s">
        <v>6878</v>
      </c>
      <c r="T1222">
        <v>121220</v>
      </c>
      <c r="U1222">
        <v>642876</v>
      </c>
      <c r="W1222">
        <v>0</v>
      </c>
      <c r="X1222" t="s">
        <v>2585</v>
      </c>
      <c r="Y1222">
        <v>0</v>
      </c>
      <c r="AA1222" t="s">
        <v>2594</v>
      </c>
      <c r="AB1222" t="s">
        <v>2606</v>
      </c>
      <c r="AC1222" t="s">
        <v>2588</v>
      </c>
      <c r="AJ1222" t="s">
        <v>6879</v>
      </c>
      <c r="AK1222" t="s">
        <v>122</v>
      </c>
      <c r="AL1222" t="s">
        <v>2591</v>
      </c>
    </row>
    <row r="1223" spans="1:38">
      <c r="A1223" t="s">
        <v>2122</v>
      </c>
      <c r="C1223" t="s">
        <v>2709</v>
      </c>
      <c r="D1223" s="6">
        <v>45098.21497685185</v>
      </c>
      <c r="E1223" t="s">
        <v>2124</v>
      </c>
      <c r="F1223" t="s">
        <v>6880</v>
      </c>
      <c r="G1223" t="s">
        <v>122</v>
      </c>
      <c r="H1223" t="s">
        <v>120</v>
      </c>
      <c r="I1223">
        <v>0</v>
      </c>
      <c r="J1223">
        <v>26</v>
      </c>
      <c r="K1223" s="6">
        <v>45098</v>
      </c>
      <c r="L1223" t="s">
        <v>2123</v>
      </c>
      <c r="M1223">
        <v>2225.04</v>
      </c>
      <c r="N1223">
        <v>73</v>
      </c>
      <c r="O1223">
        <v>365880</v>
      </c>
      <c r="P1223" t="s">
        <v>48</v>
      </c>
      <c r="Q1223" t="s">
        <v>329</v>
      </c>
      <c r="R1223">
        <v>27</v>
      </c>
      <c r="S1223" t="s">
        <v>6881</v>
      </c>
      <c r="T1223">
        <v>121220</v>
      </c>
      <c r="U1223">
        <v>642876</v>
      </c>
      <c r="W1223">
        <v>0</v>
      </c>
      <c r="X1223" t="s">
        <v>2585</v>
      </c>
      <c r="Y1223">
        <v>0</v>
      </c>
      <c r="AA1223" t="s">
        <v>2586</v>
      </c>
      <c r="AB1223" t="s">
        <v>2595</v>
      </c>
      <c r="AC1223" t="s">
        <v>2588</v>
      </c>
      <c r="AJ1223" t="s">
        <v>6882</v>
      </c>
      <c r="AK1223" t="s">
        <v>122</v>
      </c>
      <c r="AL1223" t="s">
        <v>2591</v>
      </c>
    </row>
    <row r="1224" spans="1:38">
      <c r="A1224" t="s">
        <v>1111</v>
      </c>
      <c r="C1224" t="s">
        <v>2709</v>
      </c>
      <c r="D1224" s="6">
        <v>45083.24423611111</v>
      </c>
      <c r="E1224" t="s">
        <v>1113</v>
      </c>
      <c r="F1224" t="s">
        <v>6883</v>
      </c>
      <c r="G1224" t="s">
        <v>122</v>
      </c>
      <c r="H1224" t="s">
        <v>120</v>
      </c>
      <c r="I1224">
        <v>0</v>
      </c>
      <c r="J1224">
        <v>4</v>
      </c>
      <c r="K1224" s="6">
        <v>45083</v>
      </c>
      <c r="L1224" t="s">
        <v>1112</v>
      </c>
      <c r="M1224">
        <v>13594.08</v>
      </c>
      <c r="N1224">
        <v>446</v>
      </c>
      <c r="O1224">
        <v>365880</v>
      </c>
      <c r="P1224" t="s">
        <v>48</v>
      </c>
      <c r="Q1224" t="s">
        <v>329</v>
      </c>
      <c r="R1224">
        <v>27</v>
      </c>
      <c r="S1224" t="s">
        <v>3503</v>
      </c>
      <c r="T1224">
        <v>121220</v>
      </c>
      <c r="U1224">
        <v>642876</v>
      </c>
      <c r="W1224">
        <v>0</v>
      </c>
      <c r="X1224" t="s">
        <v>2585</v>
      </c>
      <c r="Y1224">
        <v>0</v>
      </c>
      <c r="AA1224" t="s">
        <v>2594</v>
      </c>
      <c r="AB1224" t="s">
        <v>2606</v>
      </c>
      <c r="AC1224" t="s">
        <v>2588</v>
      </c>
      <c r="AJ1224" t="s">
        <v>6884</v>
      </c>
      <c r="AK1224" t="s">
        <v>122</v>
      </c>
      <c r="AL1224" t="s">
        <v>2591</v>
      </c>
    </row>
    <row r="1225" spans="1:38">
      <c r="A1225" t="s">
        <v>2163</v>
      </c>
      <c r="C1225" t="s">
        <v>2709</v>
      </c>
      <c r="D1225" s="6">
        <v>45090.169178240743</v>
      </c>
      <c r="E1225" t="s">
        <v>2164</v>
      </c>
      <c r="F1225" t="s">
        <v>6885</v>
      </c>
      <c r="G1225" t="s">
        <v>122</v>
      </c>
      <c r="H1225" t="s">
        <v>120</v>
      </c>
      <c r="I1225">
        <v>0</v>
      </c>
      <c r="J1225">
        <v>2</v>
      </c>
      <c r="K1225" s="6">
        <v>45090</v>
      </c>
      <c r="L1225" t="s">
        <v>817</v>
      </c>
      <c r="M1225">
        <v>55199.28</v>
      </c>
      <c r="N1225">
        <v>1811</v>
      </c>
      <c r="O1225">
        <v>365880</v>
      </c>
      <c r="P1225" t="s">
        <v>48</v>
      </c>
      <c r="Q1225" t="s">
        <v>329</v>
      </c>
      <c r="R1225">
        <v>27</v>
      </c>
      <c r="S1225" t="s">
        <v>6886</v>
      </c>
      <c r="T1225">
        <v>121220</v>
      </c>
      <c r="U1225">
        <v>642876</v>
      </c>
      <c r="W1225">
        <v>0</v>
      </c>
      <c r="X1225" t="s">
        <v>2585</v>
      </c>
      <c r="Y1225">
        <v>0</v>
      </c>
      <c r="AA1225" t="s">
        <v>2594</v>
      </c>
      <c r="AB1225" t="s">
        <v>2595</v>
      </c>
      <c r="AC1225" t="s">
        <v>2588</v>
      </c>
      <c r="AJ1225" t="s">
        <v>5598</v>
      </c>
      <c r="AK1225" t="s">
        <v>122</v>
      </c>
      <c r="AL1225" t="s">
        <v>2591</v>
      </c>
    </row>
    <row r="1226" spans="1:38">
      <c r="A1226" t="s">
        <v>2173</v>
      </c>
      <c r="C1226" t="s">
        <v>2709</v>
      </c>
      <c r="D1226" s="6">
        <v>45089.105509259258</v>
      </c>
      <c r="E1226" t="s">
        <v>2174</v>
      </c>
      <c r="F1226" t="s">
        <v>6887</v>
      </c>
      <c r="G1226" t="s">
        <v>122</v>
      </c>
      <c r="H1226" t="s">
        <v>120</v>
      </c>
      <c r="I1226">
        <v>0</v>
      </c>
      <c r="J1226">
        <v>11</v>
      </c>
      <c r="K1226" s="6">
        <v>45089</v>
      </c>
      <c r="L1226" t="s">
        <v>639</v>
      </c>
      <c r="M1226">
        <v>2712.72</v>
      </c>
      <c r="N1226">
        <v>89</v>
      </c>
      <c r="O1226">
        <v>365880</v>
      </c>
      <c r="P1226" t="s">
        <v>48</v>
      </c>
      <c r="Q1226" t="s">
        <v>329</v>
      </c>
      <c r="R1226">
        <v>27</v>
      </c>
      <c r="S1226" t="s">
        <v>2718</v>
      </c>
      <c r="T1226">
        <v>121220</v>
      </c>
      <c r="U1226">
        <v>642876</v>
      </c>
      <c r="W1226">
        <v>0</v>
      </c>
      <c r="X1226" t="s">
        <v>2585</v>
      </c>
      <c r="Y1226">
        <v>0</v>
      </c>
      <c r="AA1226" t="s">
        <v>2586</v>
      </c>
      <c r="AB1226" t="s">
        <v>2595</v>
      </c>
      <c r="AC1226" t="s">
        <v>2588</v>
      </c>
      <c r="AJ1226" t="s">
        <v>2884</v>
      </c>
      <c r="AK1226" t="s">
        <v>122</v>
      </c>
      <c r="AL1226" t="s">
        <v>2591</v>
      </c>
    </row>
    <row r="1227" spans="1:38">
      <c r="A1227" t="s">
        <v>1854</v>
      </c>
      <c r="C1227" t="s">
        <v>2709</v>
      </c>
      <c r="D1227" s="6">
        <v>45080.272534722222</v>
      </c>
      <c r="E1227" t="s">
        <v>1855</v>
      </c>
      <c r="F1227" t="s">
        <v>6888</v>
      </c>
      <c r="G1227" t="s">
        <v>122</v>
      </c>
      <c r="H1227" t="s">
        <v>120</v>
      </c>
      <c r="I1227">
        <v>0</v>
      </c>
      <c r="J1227">
        <v>38</v>
      </c>
      <c r="K1227" s="6">
        <v>45080</v>
      </c>
      <c r="L1227" t="s">
        <v>2630</v>
      </c>
      <c r="M1227">
        <v>179009.04</v>
      </c>
      <c r="N1227">
        <v>5873</v>
      </c>
      <c r="O1227">
        <v>365880</v>
      </c>
      <c r="P1227" t="s">
        <v>48</v>
      </c>
      <c r="Q1227" t="s">
        <v>329</v>
      </c>
      <c r="R1227">
        <v>27</v>
      </c>
      <c r="S1227" t="s">
        <v>2634</v>
      </c>
      <c r="T1227">
        <v>121220</v>
      </c>
      <c r="U1227">
        <v>642876</v>
      </c>
      <c r="W1227">
        <v>0</v>
      </c>
      <c r="X1227" t="s">
        <v>2585</v>
      </c>
      <c r="Y1227">
        <v>0</v>
      </c>
      <c r="AA1227" t="s">
        <v>2594</v>
      </c>
      <c r="AB1227" t="s">
        <v>2606</v>
      </c>
      <c r="AC1227" t="s">
        <v>2588</v>
      </c>
      <c r="AG1227" t="s">
        <v>51</v>
      </c>
      <c r="AJ1227" t="s">
        <v>6333</v>
      </c>
      <c r="AK1227" t="s">
        <v>122</v>
      </c>
      <c r="AL1227" t="s">
        <v>2591</v>
      </c>
    </row>
    <row r="1228" spans="1:38">
      <c r="A1228" t="s">
        <v>2379</v>
      </c>
      <c r="C1228" t="s">
        <v>2709</v>
      </c>
      <c r="D1228" s="6">
        <v>45090.16915509259</v>
      </c>
      <c r="E1228" t="s">
        <v>2174</v>
      </c>
      <c r="F1228" t="s">
        <v>6889</v>
      </c>
      <c r="G1228" t="s">
        <v>122</v>
      </c>
      <c r="H1228" t="s">
        <v>2380</v>
      </c>
      <c r="I1228">
        <v>0</v>
      </c>
      <c r="J1228">
        <v>11</v>
      </c>
      <c r="K1228" s="6">
        <v>45089</v>
      </c>
      <c r="L1228" t="s">
        <v>2382</v>
      </c>
      <c r="M1228">
        <v>2712.72</v>
      </c>
      <c r="N1228">
        <v>89</v>
      </c>
      <c r="O1228">
        <v>28123</v>
      </c>
      <c r="P1228" t="s">
        <v>48</v>
      </c>
      <c r="Q1228" t="s">
        <v>329</v>
      </c>
      <c r="R1228">
        <v>27</v>
      </c>
      <c r="S1228" t="s">
        <v>6890</v>
      </c>
      <c r="T1228">
        <v>122011</v>
      </c>
      <c r="U1228">
        <v>642876</v>
      </c>
      <c r="W1228">
        <v>0</v>
      </c>
      <c r="X1228" t="s">
        <v>2585</v>
      </c>
      <c r="Y1228">
        <v>0</v>
      </c>
      <c r="AA1228" t="s">
        <v>2586</v>
      </c>
      <c r="AB1228" t="s">
        <v>2595</v>
      </c>
      <c r="AC1228" t="s">
        <v>2588</v>
      </c>
      <c r="AJ1228" t="s">
        <v>2969</v>
      </c>
      <c r="AK1228" t="s">
        <v>122</v>
      </c>
      <c r="AL1228" t="s">
        <v>2591</v>
      </c>
    </row>
    <row r="1229" spans="1:38">
      <c r="A1229" t="s">
        <v>1585</v>
      </c>
      <c r="C1229" t="s">
        <v>2598</v>
      </c>
      <c r="D1229" s="6">
        <v>45081.240648148145</v>
      </c>
      <c r="E1229" t="s">
        <v>1587</v>
      </c>
      <c r="F1229" t="s">
        <v>6891</v>
      </c>
      <c r="G1229" t="s">
        <v>54</v>
      </c>
      <c r="H1229" t="s">
        <v>530</v>
      </c>
      <c r="I1229">
        <v>0</v>
      </c>
      <c r="J1229">
        <v>1</v>
      </c>
      <c r="K1229" s="6">
        <v>45080</v>
      </c>
      <c r="L1229" t="s">
        <v>1586</v>
      </c>
      <c r="M1229">
        <v>82286</v>
      </c>
      <c r="N1229">
        <v>1</v>
      </c>
      <c r="O1229">
        <v>3065586</v>
      </c>
      <c r="P1229" t="s">
        <v>48</v>
      </c>
      <c r="Q1229" t="s">
        <v>329</v>
      </c>
      <c r="R1229">
        <v>27</v>
      </c>
      <c r="S1229" t="s">
        <v>6892</v>
      </c>
      <c r="T1229">
        <v>147928</v>
      </c>
      <c r="U1229">
        <v>642877</v>
      </c>
      <c r="W1229">
        <v>0</v>
      </c>
      <c r="X1229" t="s">
        <v>2585</v>
      </c>
      <c r="Y1229">
        <v>0</v>
      </c>
      <c r="AA1229" t="s">
        <v>2594</v>
      </c>
      <c r="AB1229" t="s">
        <v>2595</v>
      </c>
      <c r="AC1229" t="s">
        <v>2588</v>
      </c>
      <c r="AJ1229" t="s">
        <v>6893</v>
      </c>
      <c r="AK1229" t="s">
        <v>2590</v>
      </c>
      <c r="AL1229" t="s">
        <v>2591</v>
      </c>
    </row>
    <row r="1230" spans="1:38">
      <c r="A1230" t="s">
        <v>820</v>
      </c>
      <c r="C1230" t="s">
        <v>2598</v>
      </c>
      <c r="D1230" s="6">
        <v>45085.217199074075</v>
      </c>
      <c r="E1230" t="s">
        <v>822</v>
      </c>
      <c r="F1230" t="s">
        <v>6894</v>
      </c>
      <c r="G1230" t="s">
        <v>54</v>
      </c>
      <c r="H1230" t="s">
        <v>530</v>
      </c>
      <c r="I1230">
        <v>0</v>
      </c>
      <c r="J1230">
        <v>1</v>
      </c>
      <c r="K1230" s="6">
        <v>45083</v>
      </c>
      <c r="L1230" t="s">
        <v>821</v>
      </c>
      <c r="M1230">
        <v>82286</v>
      </c>
      <c r="N1230">
        <v>1</v>
      </c>
      <c r="O1230">
        <v>3065586</v>
      </c>
      <c r="P1230" t="s">
        <v>48</v>
      </c>
      <c r="Q1230" t="s">
        <v>329</v>
      </c>
      <c r="R1230">
        <v>27</v>
      </c>
      <c r="S1230" t="s">
        <v>6895</v>
      </c>
      <c r="T1230">
        <v>147928</v>
      </c>
      <c r="U1230">
        <v>642877</v>
      </c>
      <c r="W1230">
        <v>0</v>
      </c>
      <c r="X1230" t="s">
        <v>2585</v>
      </c>
      <c r="Y1230">
        <v>0</v>
      </c>
      <c r="AA1230" t="s">
        <v>2594</v>
      </c>
      <c r="AB1230" t="s">
        <v>2595</v>
      </c>
      <c r="AC1230" t="s">
        <v>2607</v>
      </c>
      <c r="AD1230" t="s">
        <v>2616</v>
      </c>
      <c r="AJ1230" t="s">
        <v>2653</v>
      </c>
      <c r="AK1230" t="s">
        <v>2590</v>
      </c>
      <c r="AL1230" t="s">
        <v>2591</v>
      </c>
    </row>
    <row r="1231" spans="1:38">
      <c r="A1231" t="s">
        <v>528</v>
      </c>
      <c r="C1231" t="s">
        <v>2598</v>
      </c>
      <c r="D1231" s="6">
        <v>45094.115914351853</v>
      </c>
      <c r="E1231" t="s">
        <v>532</v>
      </c>
      <c r="F1231" t="s">
        <v>6896</v>
      </c>
      <c r="G1231" t="s">
        <v>54</v>
      </c>
      <c r="H1231" t="s">
        <v>530</v>
      </c>
      <c r="I1231">
        <v>0</v>
      </c>
      <c r="J1231">
        <v>1</v>
      </c>
      <c r="K1231" s="6">
        <v>45093</v>
      </c>
      <c r="L1231" t="s">
        <v>531</v>
      </c>
      <c r="M1231">
        <v>82286</v>
      </c>
      <c r="N1231">
        <v>1</v>
      </c>
      <c r="O1231">
        <v>3065586</v>
      </c>
      <c r="P1231" t="s">
        <v>48</v>
      </c>
      <c r="Q1231" t="s">
        <v>329</v>
      </c>
      <c r="R1231">
        <v>27</v>
      </c>
      <c r="S1231" t="s">
        <v>6897</v>
      </c>
      <c r="T1231">
        <v>147928</v>
      </c>
      <c r="U1231">
        <v>642877</v>
      </c>
      <c r="W1231">
        <v>0</v>
      </c>
      <c r="X1231" t="s">
        <v>2585</v>
      </c>
      <c r="Y1231">
        <v>0</v>
      </c>
      <c r="AA1231" t="s">
        <v>2594</v>
      </c>
      <c r="AB1231" t="s">
        <v>2595</v>
      </c>
      <c r="AC1231" t="s">
        <v>2607</v>
      </c>
      <c r="AD1231" t="s">
        <v>2616</v>
      </c>
      <c r="AJ1231" t="s">
        <v>2939</v>
      </c>
      <c r="AK1231" t="s">
        <v>2590</v>
      </c>
      <c r="AL1231" t="s">
        <v>2591</v>
      </c>
    </row>
    <row r="1232" spans="1:38">
      <c r="A1232" t="s">
        <v>6898</v>
      </c>
      <c r="C1232" t="s">
        <v>2598</v>
      </c>
      <c r="D1232" s="6">
        <v>45078.154467592591</v>
      </c>
      <c r="E1232" t="s">
        <v>6899</v>
      </c>
      <c r="F1232" t="s">
        <v>6900</v>
      </c>
      <c r="G1232" t="s">
        <v>54</v>
      </c>
      <c r="H1232" t="s">
        <v>530</v>
      </c>
      <c r="I1232">
        <v>0</v>
      </c>
      <c r="J1232">
        <v>1</v>
      </c>
      <c r="K1232" s="6">
        <v>45077</v>
      </c>
      <c r="L1232" t="s">
        <v>5496</v>
      </c>
      <c r="M1232">
        <v>82286</v>
      </c>
      <c r="N1232">
        <v>1</v>
      </c>
      <c r="O1232">
        <v>3065586</v>
      </c>
      <c r="P1232" t="s">
        <v>48</v>
      </c>
      <c r="Q1232" t="s">
        <v>329</v>
      </c>
      <c r="R1232">
        <v>27</v>
      </c>
      <c r="S1232" t="s">
        <v>6901</v>
      </c>
      <c r="T1232">
        <v>147928</v>
      </c>
      <c r="U1232">
        <v>642877</v>
      </c>
      <c r="W1232">
        <v>0</v>
      </c>
      <c r="X1232" t="s">
        <v>2585</v>
      </c>
      <c r="Y1232">
        <v>0</v>
      </c>
      <c r="AA1232" t="s">
        <v>2594</v>
      </c>
      <c r="AB1232" t="s">
        <v>2606</v>
      </c>
      <c r="AC1232" t="s">
        <v>2607</v>
      </c>
      <c r="AD1232" t="s">
        <v>2608</v>
      </c>
      <c r="AG1232" t="s">
        <v>51</v>
      </c>
      <c r="AH1232" t="s">
        <v>288</v>
      </c>
      <c r="AJ1232" t="s">
        <v>2609</v>
      </c>
      <c r="AK1232" t="s">
        <v>2590</v>
      </c>
      <c r="AL1232" t="s">
        <v>2591</v>
      </c>
    </row>
    <row r="1233" spans="1:38">
      <c r="A1233" t="s">
        <v>1913</v>
      </c>
      <c r="C1233" t="s">
        <v>2598</v>
      </c>
      <c r="D1233" s="6">
        <v>45093.123819444445</v>
      </c>
      <c r="E1233" t="s">
        <v>1914</v>
      </c>
      <c r="F1233" t="s">
        <v>6902</v>
      </c>
      <c r="G1233" t="s">
        <v>54</v>
      </c>
      <c r="H1233" t="s">
        <v>530</v>
      </c>
      <c r="I1233">
        <v>0</v>
      </c>
      <c r="J1233">
        <v>1</v>
      </c>
      <c r="K1233" s="6">
        <v>45091</v>
      </c>
      <c r="L1233" t="s">
        <v>635</v>
      </c>
      <c r="M1233">
        <v>82286</v>
      </c>
      <c r="N1233">
        <v>1</v>
      </c>
      <c r="O1233">
        <v>3065586</v>
      </c>
      <c r="P1233" t="s">
        <v>48</v>
      </c>
      <c r="Q1233" t="s">
        <v>329</v>
      </c>
      <c r="R1233">
        <v>27</v>
      </c>
      <c r="S1233" t="s">
        <v>6876</v>
      </c>
      <c r="T1233">
        <v>147928</v>
      </c>
      <c r="U1233">
        <v>642877</v>
      </c>
      <c r="W1233">
        <v>0</v>
      </c>
      <c r="X1233" t="s">
        <v>2585</v>
      </c>
      <c r="Y1233">
        <v>0</v>
      </c>
      <c r="AA1233" t="s">
        <v>2894</v>
      </c>
      <c r="AB1233" t="s">
        <v>2895</v>
      </c>
      <c r="AC1233" t="s">
        <v>2588</v>
      </c>
      <c r="AJ1233" t="s">
        <v>4401</v>
      </c>
      <c r="AK1233" t="s">
        <v>2590</v>
      </c>
      <c r="AL1233" t="s">
        <v>2591</v>
      </c>
    </row>
    <row r="1234" spans="1:38">
      <c r="A1234" t="s">
        <v>1317</v>
      </c>
      <c r="C1234" t="s">
        <v>2598</v>
      </c>
      <c r="D1234" s="6">
        <v>45093.123807870368</v>
      </c>
      <c r="E1234" t="s">
        <v>1318</v>
      </c>
      <c r="F1234" t="s">
        <v>6903</v>
      </c>
      <c r="G1234" t="s">
        <v>54</v>
      </c>
      <c r="H1234" t="s">
        <v>530</v>
      </c>
      <c r="I1234">
        <v>0</v>
      </c>
      <c r="J1234">
        <v>1</v>
      </c>
      <c r="K1234" s="6">
        <v>45092</v>
      </c>
      <c r="L1234" t="s">
        <v>123</v>
      </c>
      <c r="M1234">
        <v>82286</v>
      </c>
      <c r="N1234">
        <v>1</v>
      </c>
      <c r="O1234">
        <v>3065586</v>
      </c>
      <c r="P1234" t="s">
        <v>48</v>
      </c>
      <c r="Q1234" t="s">
        <v>329</v>
      </c>
      <c r="R1234">
        <v>27</v>
      </c>
      <c r="S1234" t="s">
        <v>3784</v>
      </c>
      <c r="T1234">
        <v>147928</v>
      </c>
      <c r="U1234">
        <v>642877</v>
      </c>
      <c r="W1234">
        <v>0</v>
      </c>
      <c r="X1234" t="s">
        <v>2585</v>
      </c>
      <c r="Y1234">
        <v>0</v>
      </c>
      <c r="AA1234" t="s">
        <v>2586</v>
      </c>
      <c r="AB1234" t="s">
        <v>2595</v>
      </c>
      <c r="AC1234" t="s">
        <v>2588</v>
      </c>
      <c r="AJ1234" t="s">
        <v>6904</v>
      </c>
      <c r="AK1234" t="s">
        <v>2590</v>
      </c>
      <c r="AL1234" t="s">
        <v>2591</v>
      </c>
    </row>
    <row r="1235" spans="1:38">
      <c r="A1235" t="s">
        <v>1846</v>
      </c>
      <c r="C1235" t="s">
        <v>2598</v>
      </c>
      <c r="D1235" s="6">
        <v>45083.244340277779</v>
      </c>
      <c r="E1235" t="s">
        <v>1847</v>
      </c>
      <c r="F1235" t="s">
        <v>6905</v>
      </c>
      <c r="G1235" t="s">
        <v>54</v>
      </c>
      <c r="H1235" t="s">
        <v>530</v>
      </c>
      <c r="I1235">
        <v>0</v>
      </c>
      <c r="J1235">
        <v>1</v>
      </c>
      <c r="K1235" s="6">
        <v>45082</v>
      </c>
      <c r="L1235" t="s">
        <v>123</v>
      </c>
      <c r="M1235">
        <v>82286</v>
      </c>
      <c r="N1235">
        <v>1</v>
      </c>
      <c r="O1235">
        <v>3065586</v>
      </c>
      <c r="P1235" t="s">
        <v>48</v>
      </c>
      <c r="Q1235" t="s">
        <v>329</v>
      </c>
      <c r="R1235">
        <v>27</v>
      </c>
      <c r="S1235" t="s">
        <v>3784</v>
      </c>
      <c r="T1235">
        <v>147928</v>
      </c>
      <c r="U1235">
        <v>642877</v>
      </c>
      <c r="W1235">
        <v>0</v>
      </c>
      <c r="X1235" t="s">
        <v>2585</v>
      </c>
      <c r="Y1235">
        <v>0</v>
      </c>
      <c r="AA1235" t="s">
        <v>2594</v>
      </c>
      <c r="AB1235" t="s">
        <v>2595</v>
      </c>
      <c r="AC1235" t="s">
        <v>2607</v>
      </c>
      <c r="AJ1235" t="s">
        <v>6906</v>
      </c>
      <c r="AK1235" t="s">
        <v>2590</v>
      </c>
      <c r="AL1235" t="s">
        <v>2591</v>
      </c>
    </row>
    <row r="1236" spans="1:38">
      <c r="A1236" t="s">
        <v>2249</v>
      </c>
      <c r="C1236" t="s">
        <v>2598</v>
      </c>
      <c r="D1236" s="6">
        <v>45083.244293981479</v>
      </c>
      <c r="E1236" t="s">
        <v>2250</v>
      </c>
      <c r="F1236" t="s">
        <v>6907</v>
      </c>
      <c r="G1236" t="s">
        <v>54</v>
      </c>
      <c r="H1236" t="s">
        <v>530</v>
      </c>
      <c r="I1236">
        <v>0</v>
      </c>
      <c r="J1236">
        <v>1</v>
      </c>
      <c r="K1236" s="6">
        <v>45082</v>
      </c>
      <c r="L1236" t="s">
        <v>1112</v>
      </c>
      <c r="M1236">
        <v>82286</v>
      </c>
      <c r="N1236">
        <v>1</v>
      </c>
      <c r="O1236">
        <v>3065586</v>
      </c>
      <c r="P1236" t="s">
        <v>48</v>
      </c>
      <c r="Q1236" t="s">
        <v>329</v>
      </c>
      <c r="R1236">
        <v>27</v>
      </c>
      <c r="S1236" t="s">
        <v>5963</v>
      </c>
      <c r="T1236">
        <v>147928</v>
      </c>
      <c r="U1236">
        <v>642877</v>
      </c>
      <c r="W1236">
        <v>0</v>
      </c>
      <c r="X1236" t="s">
        <v>2585</v>
      </c>
      <c r="Y1236">
        <v>0</v>
      </c>
      <c r="AA1236" t="s">
        <v>2594</v>
      </c>
      <c r="AB1236" t="s">
        <v>2606</v>
      </c>
      <c r="AC1236" t="s">
        <v>2588</v>
      </c>
      <c r="AJ1236" t="s">
        <v>6884</v>
      </c>
      <c r="AK1236" t="s">
        <v>2590</v>
      </c>
      <c r="AL1236" t="s">
        <v>2591</v>
      </c>
    </row>
    <row r="1237" spans="1:38">
      <c r="A1237" t="s">
        <v>816</v>
      </c>
      <c r="C1237" t="s">
        <v>2598</v>
      </c>
      <c r="D1237" s="6">
        <v>45090.169317129628</v>
      </c>
      <c r="E1237" t="s">
        <v>818</v>
      </c>
      <c r="F1237" t="s">
        <v>6885</v>
      </c>
      <c r="G1237" t="s">
        <v>54</v>
      </c>
      <c r="H1237" t="s">
        <v>530</v>
      </c>
      <c r="I1237">
        <v>0</v>
      </c>
      <c r="J1237">
        <v>1</v>
      </c>
      <c r="K1237" s="6">
        <v>45089</v>
      </c>
      <c r="L1237" t="s">
        <v>817</v>
      </c>
      <c r="M1237">
        <v>82286</v>
      </c>
      <c r="N1237">
        <v>1</v>
      </c>
      <c r="O1237">
        <v>3065586</v>
      </c>
      <c r="P1237" t="s">
        <v>48</v>
      </c>
      <c r="Q1237" t="s">
        <v>329</v>
      </c>
      <c r="R1237">
        <v>27</v>
      </c>
      <c r="S1237" t="s">
        <v>4424</v>
      </c>
      <c r="T1237">
        <v>147928</v>
      </c>
      <c r="U1237">
        <v>642877</v>
      </c>
      <c r="W1237">
        <v>0</v>
      </c>
      <c r="X1237" t="s">
        <v>2585</v>
      </c>
      <c r="Y1237">
        <v>0</v>
      </c>
      <c r="AA1237" t="s">
        <v>2594</v>
      </c>
      <c r="AB1237" t="s">
        <v>2595</v>
      </c>
      <c r="AC1237" t="s">
        <v>2588</v>
      </c>
      <c r="AJ1237" t="s">
        <v>5598</v>
      </c>
      <c r="AK1237" t="s">
        <v>2590</v>
      </c>
      <c r="AL1237" t="s">
        <v>2591</v>
      </c>
    </row>
    <row r="1238" spans="1:38">
      <c r="A1238" t="s">
        <v>2026</v>
      </c>
      <c r="C1238" t="s">
        <v>2598</v>
      </c>
      <c r="D1238" s="6">
        <v>45085.217245370368</v>
      </c>
      <c r="E1238" t="s">
        <v>2028</v>
      </c>
      <c r="F1238" t="s">
        <v>6908</v>
      </c>
      <c r="G1238" t="s">
        <v>54</v>
      </c>
      <c r="H1238" t="s">
        <v>530</v>
      </c>
      <c r="I1238">
        <v>0</v>
      </c>
      <c r="J1238">
        <v>1</v>
      </c>
      <c r="K1238" s="6">
        <v>45084</v>
      </c>
      <c r="L1238" t="s">
        <v>2027</v>
      </c>
      <c r="M1238">
        <v>82286</v>
      </c>
      <c r="N1238">
        <v>1</v>
      </c>
      <c r="O1238">
        <v>3065586</v>
      </c>
      <c r="P1238" t="s">
        <v>48</v>
      </c>
      <c r="Q1238" t="s">
        <v>329</v>
      </c>
      <c r="R1238">
        <v>27</v>
      </c>
      <c r="S1238" t="s">
        <v>6909</v>
      </c>
      <c r="T1238">
        <v>147928</v>
      </c>
      <c r="U1238">
        <v>642877</v>
      </c>
      <c r="W1238">
        <v>0</v>
      </c>
      <c r="X1238" t="s">
        <v>2585</v>
      </c>
      <c r="Y1238">
        <v>0</v>
      </c>
      <c r="AA1238" t="s">
        <v>2594</v>
      </c>
      <c r="AB1238" t="s">
        <v>2606</v>
      </c>
      <c r="AC1238" t="s">
        <v>2588</v>
      </c>
      <c r="AJ1238" t="s">
        <v>2992</v>
      </c>
      <c r="AK1238" t="s">
        <v>2590</v>
      </c>
      <c r="AL1238" t="s">
        <v>2591</v>
      </c>
    </row>
    <row r="1239" spans="1:38">
      <c r="A1239" t="s">
        <v>2090</v>
      </c>
      <c r="C1239" t="s">
        <v>2598</v>
      </c>
      <c r="D1239" s="6">
        <v>45081.240694444445</v>
      </c>
      <c r="E1239" t="s">
        <v>2028</v>
      </c>
      <c r="F1239" t="s">
        <v>6910</v>
      </c>
      <c r="G1239" t="s">
        <v>54</v>
      </c>
      <c r="H1239" t="s">
        <v>530</v>
      </c>
      <c r="I1239">
        <v>0</v>
      </c>
      <c r="J1239">
        <v>1</v>
      </c>
      <c r="K1239" s="6">
        <v>45079</v>
      </c>
      <c r="L1239" t="s">
        <v>2027</v>
      </c>
      <c r="M1239">
        <v>82286</v>
      </c>
      <c r="N1239">
        <v>1</v>
      </c>
      <c r="O1239">
        <v>3065586</v>
      </c>
      <c r="P1239" t="s">
        <v>48</v>
      </c>
      <c r="Q1239" t="s">
        <v>329</v>
      </c>
      <c r="R1239">
        <v>27</v>
      </c>
      <c r="S1239" t="s">
        <v>6909</v>
      </c>
      <c r="T1239">
        <v>147928</v>
      </c>
      <c r="U1239">
        <v>642877</v>
      </c>
      <c r="W1239">
        <v>0</v>
      </c>
      <c r="X1239" t="s">
        <v>2585</v>
      </c>
      <c r="Y1239">
        <v>0</v>
      </c>
      <c r="AA1239" t="s">
        <v>2594</v>
      </c>
      <c r="AB1239" t="s">
        <v>2606</v>
      </c>
      <c r="AC1239" t="s">
        <v>2588</v>
      </c>
      <c r="AJ1239" t="s">
        <v>5712</v>
      </c>
      <c r="AK1239" t="s">
        <v>2590</v>
      </c>
      <c r="AL1239" t="s">
        <v>2591</v>
      </c>
    </row>
    <row r="1240" spans="1:38">
      <c r="A1240" t="s">
        <v>2169</v>
      </c>
      <c r="C1240" t="s">
        <v>2598</v>
      </c>
      <c r="D1240" s="6">
        <v>45093.123819444445</v>
      </c>
      <c r="E1240" t="s">
        <v>2171</v>
      </c>
      <c r="F1240" t="s">
        <v>6911</v>
      </c>
      <c r="G1240" t="s">
        <v>54</v>
      </c>
      <c r="H1240" t="s">
        <v>530</v>
      </c>
      <c r="I1240">
        <v>0</v>
      </c>
      <c r="J1240">
        <v>1</v>
      </c>
      <c r="K1240" s="6">
        <v>45091</v>
      </c>
      <c r="L1240" t="s">
        <v>2170</v>
      </c>
      <c r="M1240">
        <v>82286</v>
      </c>
      <c r="N1240">
        <v>1</v>
      </c>
      <c r="O1240">
        <v>3065586</v>
      </c>
      <c r="P1240" t="s">
        <v>48</v>
      </c>
      <c r="Q1240" t="s">
        <v>329</v>
      </c>
      <c r="R1240">
        <v>27</v>
      </c>
      <c r="S1240" t="s">
        <v>6912</v>
      </c>
      <c r="T1240">
        <v>147928</v>
      </c>
      <c r="U1240">
        <v>642877</v>
      </c>
      <c r="W1240">
        <v>0</v>
      </c>
      <c r="X1240" t="s">
        <v>2585</v>
      </c>
      <c r="Y1240">
        <v>0</v>
      </c>
      <c r="AA1240" t="s">
        <v>2586</v>
      </c>
      <c r="AB1240" t="s">
        <v>2606</v>
      </c>
      <c r="AC1240" t="s">
        <v>2588</v>
      </c>
      <c r="AJ1240" t="s">
        <v>6913</v>
      </c>
      <c r="AK1240" t="s">
        <v>2590</v>
      </c>
      <c r="AL1240" t="s">
        <v>2591</v>
      </c>
    </row>
    <row r="1241" spans="1:38">
      <c r="A1241" t="s">
        <v>2428</v>
      </c>
      <c r="C1241" t="s">
        <v>2598</v>
      </c>
      <c r="D1241" s="6">
        <v>45100.195231481484</v>
      </c>
      <c r="E1241" t="s">
        <v>2430</v>
      </c>
      <c r="F1241" t="s">
        <v>6914</v>
      </c>
      <c r="G1241" t="s">
        <v>54</v>
      </c>
      <c r="H1241" t="s">
        <v>530</v>
      </c>
      <c r="I1241">
        <v>0</v>
      </c>
      <c r="J1241">
        <v>1</v>
      </c>
      <c r="K1241" s="6">
        <v>45099</v>
      </c>
      <c r="L1241" t="s">
        <v>2429</v>
      </c>
      <c r="M1241">
        <v>82286</v>
      </c>
      <c r="N1241">
        <v>1</v>
      </c>
      <c r="O1241">
        <v>3065586</v>
      </c>
      <c r="P1241" t="s">
        <v>48</v>
      </c>
      <c r="Q1241" t="s">
        <v>329</v>
      </c>
      <c r="R1241">
        <v>27</v>
      </c>
      <c r="S1241" t="s">
        <v>6915</v>
      </c>
      <c r="T1241">
        <v>147928</v>
      </c>
      <c r="U1241">
        <v>642877</v>
      </c>
      <c r="W1241">
        <v>0</v>
      </c>
      <c r="X1241" t="s">
        <v>2585</v>
      </c>
      <c r="Y1241">
        <v>0</v>
      </c>
      <c r="AA1241" t="s">
        <v>2594</v>
      </c>
      <c r="AB1241" t="s">
        <v>2606</v>
      </c>
      <c r="AC1241" t="s">
        <v>2588</v>
      </c>
      <c r="AJ1241" t="s">
        <v>6916</v>
      </c>
      <c r="AK1241" t="s">
        <v>2590</v>
      </c>
      <c r="AL1241" t="s">
        <v>2591</v>
      </c>
    </row>
    <row r="1242" spans="1:38">
      <c r="A1242" t="s">
        <v>813</v>
      </c>
      <c r="C1242" t="s">
        <v>2598</v>
      </c>
      <c r="D1242" s="6">
        <v>45098.215057870373</v>
      </c>
      <c r="E1242" t="s">
        <v>814</v>
      </c>
      <c r="F1242" t="s">
        <v>6880</v>
      </c>
      <c r="G1242" t="s">
        <v>54</v>
      </c>
      <c r="H1242" t="s">
        <v>530</v>
      </c>
      <c r="I1242">
        <v>0</v>
      </c>
      <c r="J1242">
        <v>1</v>
      </c>
      <c r="K1242" s="6">
        <v>45097</v>
      </c>
      <c r="L1242" t="s">
        <v>2630</v>
      </c>
      <c r="M1242">
        <v>82286</v>
      </c>
      <c r="N1242">
        <v>1</v>
      </c>
      <c r="O1242">
        <v>3065586</v>
      </c>
      <c r="P1242" t="s">
        <v>48</v>
      </c>
      <c r="Q1242" t="s">
        <v>329</v>
      </c>
      <c r="R1242">
        <v>27</v>
      </c>
      <c r="S1242" t="s">
        <v>2631</v>
      </c>
      <c r="T1242">
        <v>147928</v>
      </c>
      <c r="U1242">
        <v>642877</v>
      </c>
      <c r="W1242">
        <v>0</v>
      </c>
      <c r="X1242" t="s">
        <v>2585</v>
      </c>
      <c r="Y1242">
        <v>0</v>
      </c>
      <c r="AA1242" t="s">
        <v>2586</v>
      </c>
      <c r="AB1242" t="s">
        <v>2606</v>
      </c>
      <c r="AC1242" t="s">
        <v>2588</v>
      </c>
      <c r="AJ1242" t="s">
        <v>6917</v>
      </c>
      <c r="AK1242" t="s">
        <v>2590</v>
      </c>
      <c r="AL1242" t="s">
        <v>2591</v>
      </c>
    </row>
    <row r="1243" spans="1:38">
      <c r="A1243" t="s">
        <v>1882</v>
      </c>
      <c r="C1243" t="s">
        <v>2598</v>
      </c>
      <c r="D1243" s="6">
        <v>45097.154374999998</v>
      </c>
      <c r="E1243" t="s">
        <v>1883</v>
      </c>
      <c r="F1243" t="s">
        <v>6918</v>
      </c>
      <c r="G1243" t="s">
        <v>54</v>
      </c>
      <c r="H1243" t="s">
        <v>530</v>
      </c>
      <c r="I1243">
        <v>0</v>
      </c>
      <c r="J1243">
        <v>1</v>
      </c>
      <c r="K1243" s="6">
        <v>45096</v>
      </c>
      <c r="L1243" t="s">
        <v>2630</v>
      </c>
      <c r="M1243">
        <v>82286</v>
      </c>
      <c r="N1243">
        <v>1</v>
      </c>
      <c r="O1243">
        <v>3065586</v>
      </c>
      <c r="P1243" t="s">
        <v>48</v>
      </c>
      <c r="Q1243" t="s">
        <v>329</v>
      </c>
      <c r="R1243">
        <v>27</v>
      </c>
      <c r="S1243" t="s">
        <v>2631</v>
      </c>
      <c r="T1243">
        <v>147928</v>
      </c>
      <c r="U1243">
        <v>642877</v>
      </c>
      <c r="W1243">
        <v>0</v>
      </c>
      <c r="X1243" t="s">
        <v>2585</v>
      </c>
      <c r="Y1243">
        <v>0</v>
      </c>
      <c r="AA1243" t="s">
        <v>2594</v>
      </c>
      <c r="AB1243" t="s">
        <v>2606</v>
      </c>
      <c r="AC1243" t="s">
        <v>2588</v>
      </c>
      <c r="AJ1243" t="s">
        <v>6879</v>
      </c>
      <c r="AK1243" t="s">
        <v>2590</v>
      </c>
      <c r="AL1243" t="s">
        <v>2591</v>
      </c>
    </row>
    <row r="1244" spans="1:38">
      <c r="A1244" t="s">
        <v>6919</v>
      </c>
      <c r="C1244" t="s">
        <v>2627</v>
      </c>
      <c r="D1244" s="6">
        <v>45085.213912037034</v>
      </c>
      <c r="E1244" t="s">
        <v>6920</v>
      </c>
      <c r="F1244" t="s">
        <v>6921</v>
      </c>
      <c r="G1244" t="s">
        <v>453</v>
      </c>
      <c r="H1244" t="s">
        <v>2804</v>
      </c>
      <c r="I1244">
        <v>0</v>
      </c>
      <c r="J1244">
        <v>0</v>
      </c>
      <c r="K1244" s="6">
        <v>45084.627754629626</v>
      </c>
      <c r="L1244" t="s">
        <v>2630</v>
      </c>
      <c r="M1244">
        <v>251</v>
      </c>
      <c r="N1244">
        <v>1</v>
      </c>
      <c r="O1244">
        <v>0</v>
      </c>
      <c r="P1244" t="s">
        <v>48</v>
      </c>
      <c r="Q1244" t="s">
        <v>329</v>
      </c>
      <c r="R1244">
        <v>27</v>
      </c>
      <c r="S1244" t="s">
        <v>2634</v>
      </c>
      <c r="T1244">
        <v>549224</v>
      </c>
      <c r="U1244">
        <v>568666</v>
      </c>
      <c r="W1244">
        <v>0</v>
      </c>
      <c r="X1244" t="s">
        <v>2632</v>
      </c>
      <c r="Y1244">
        <v>45120.627754629626</v>
      </c>
      <c r="AA1244" t="s">
        <v>2594</v>
      </c>
      <c r="AB1244" t="s">
        <v>2587</v>
      </c>
      <c r="AC1244" t="s">
        <v>2607</v>
      </c>
      <c r="AD1244" t="s">
        <v>2616</v>
      </c>
      <c r="AJ1244" t="s">
        <v>2675</v>
      </c>
      <c r="AK1244" t="s">
        <v>453</v>
      </c>
      <c r="AL1244" t="s">
        <v>2591</v>
      </c>
    </row>
    <row r="1245" spans="1:38">
      <c r="A1245" t="s">
        <v>6922</v>
      </c>
      <c r="C1245" t="s">
        <v>2627</v>
      </c>
      <c r="D1245" s="6">
        <v>45096.139328703706</v>
      </c>
      <c r="E1245" t="s">
        <v>6923</v>
      </c>
      <c r="F1245" t="s">
        <v>6924</v>
      </c>
      <c r="G1245" t="s">
        <v>453</v>
      </c>
      <c r="H1245" t="s">
        <v>2804</v>
      </c>
      <c r="I1245">
        <v>0</v>
      </c>
      <c r="J1245">
        <v>0</v>
      </c>
      <c r="K1245" s="6">
        <v>45095.36519675926</v>
      </c>
      <c r="L1245" t="s">
        <v>2630</v>
      </c>
      <c r="M1245">
        <v>251</v>
      </c>
      <c r="N1245">
        <v>1</v>
      </c>
      <c r="O1245">
        <v>0</v>
      </c>
      <c r="P1245" t="s">
        <v>48</v>
      </c>
      <c r="Q1245" t="s">
        <v>329</v>
      </c>
      <c r="R1245">
        <v>27</v>
      </c>
      <c r="S1245" t="s">
        <v>2631</v>
      </c>
      <c r="T1245">
        <v>549224</v>
      </c>
      <c r="U1245">
        <v>568666</v>
      </c>
      <c r="W1245">
        <v>0</v>
      </c>
      <c r="X1245" t="s">
        <v>2632</v>
      </c>
      <c r="Y1245">
        <v>45120.36519675926</v>
      </c>
      <c r="AA1245" t="s">
        <v>2586</v>
      </c>
      <c r="AB1245" t="s">
        <v>2587</v>
      </c>
      <c r="AC1245" t="s">
        <v>2607</v>
      </c>
      <c r="AJ1245" t="s">
        <v>6925</v>
      </c>
      <c r="AK1245" t="s">
        <v>453</v>
      </c>
      <c r="AL1245" t="s">
        <v>2591</v>
      </c>
    </row>
    <row r="1246" spans="1:38">
      <c r="A1246" t="s">
        <v>497</v>
      </c>
      <c r="C1246" t="s">
        <v>2598</v>
      </c>
      <c r="D1246" s="6">
        <v>45086.22446759259</v>
      </c>
      <c r="E1246" t="s">
        <v>501</v>
      </c>
      <c r="F1246" t="s">
        <v>6926</v>
      </c>
      <c r="G1246" t="s">
        <v>54</v>
      </c>
      <c r="H1246" t="s">
        <v>53</v>
      </c>
      <c r="I1246">
        <v>0</v>
      </c>
      <c r="J1246">
        <v>0</v>
      </c>
      <c r="K1246" s="6">
        <v>45085.632326388892</v>
      </c>
      <c r="L1246" t="s">
        <v>499</v>
      </c>
      <c r="M1246">
        <v>26667</v>
      </c>
      <c r="N1246">
        <v>1</v>
      </c>
      <c r="O1246">
        <v>993472</v>
      </c>
      <c r="P1246" t="s">
        <v>48</v>
      </c>
      <c r="Q1246" t="s">
        <v>329</v>
      </c>
      <c r="R1246">
        <v>1106</v>
      </c>
      <c r="S1246" t="s">
        <v>6927</v>
      </c>
      <c r="T1246">
        <v>125887</v>
      </c>
      <c r="U1246">
        <v>642877</v>
      </c>
      <c r="W1246">
        <v>0</v>
      </c>
      <c r="X1246" t="s">
        <v>2585</v>
      </c>
      <c r="Y1246">
        <v>0</v>
      </c>
      <c r="AA1246" t="s">
        <v>2594</v>
      </c>
      <c r="AB1246" t="s">
        <v>2595</v>
      </c>
      <c r="AC1246" t="s">
        <v>2607</v>
      </c>
      <c r="AD1246" t="s">
        <v>2616</v>
      </c>
      <c r="AJ1246" t="s">
        <v>2653</v>
      </c>
      <c r="AK1246" t="s">
        <v>2590</v>
      </c>
      <c r="AL1246" t="s">
        <v>2591</v>
      </c>
    </row>
    <row r="1247" spans="1:38">
      <c r="A1247" t="s">
        <v>1416</v>
      </c>
      <c r="C1247" t="s">
        <v>2598</v>
      </c>
      <c r="D1247" s="6">
        <v>45085.213773148149</v>
      </c>
      <c r="E1247" t="s">
        <v>1092</v>
      </c>
      <c r="F1247" t="s">
        <v>6928</v>
      </c>
      <c r="G1247" t="s">
        <v>54</v>
      </c>
      <c r="H1247" t="s">
        <v>53</v>
      </c>
      <c r="I1247">
        <v>0</v>
      </c>
      <c r="J1247">
        <v>0</v>
      </c>
      <c r="K1247" s="6">
        <v>45084.41810185185</v>
      </c>
      <c r="L1247" t="s">
        <v>1090</v>
      </c>
      <c r="M1247">
        <v>26667</v>
      </c>
      <c r="N1247">
        <v>1</v>
      </c>
      <c r="O1247">
        <v>993472</v>
      </c>
      <c r="P1247" t="s">
        <v>48</v>
      </c>
      <c r="Q1247" t="s">
        <v>329</v>
      </c>
      <c r="R1247">
        <v>1106</v>
      </c>
      <c r="S1247" t="s">
        <v>6929</v>
      </c>
      <c r="T1247">
        <v>125887</v>
      </c>
      <c r="U1247">
        <v>642877</v>
      </c>
      <c r="W1247">
        <v>0</v>
      </c>
      <c r="X1247" t="s">
        <v>2585</v>
      </c>
      <c r="Y1247">
        <v>0</v>
      </c>
      <c r="AA1247" t="s">
        <v>2594</v>
      </c>
      <c r="AB1247" t="s">
        <v>2606</v>
      </c>
      <c r="AC1247" t="s">
        <v>2607</v>
      </c>
      <c r="AD1247" t="s">
        <v>2616</v>
      </c>
      <c r="AJ1247" t="s">
        <v>2653</v>
      </c>
      <c r="AK1247" t="s">
        <v>2590</v>
      </c>
      <c r="AL1247" t="s">
        <v>2591</v>
      </c>
    </row>
    <row r="1248" spans="1:38">
      <c r="A1248" t="s">
        <v>1437</v>
      </c>
      <c r="C1248" t="s">
        <v>2598</v>
      </c>
      <c r="D1248" s="6">
        <v>45091.233923611115</v>
      </c>
      <c r="E1248" t="s">
        <v>1440</v>
      </c>
      <c r="F1248" t="s">
        <v>6930</v>
      </c>
      <c r="G1248" t="s">
        <v>54</v>
      </c>
      <c r="H1248" t="s">
        <v>53</v>
      </c>
      <c r="I1248">
        <v>0</v>
      </c>
      <c r="J1248">
        <v>0</v>
      </c>
      <c r="K1248" s="6">
        <v>45090.506550925929</v>
      </c>
      <c r="L1248" t="s">
        <v>1438</v>
      </c>
      <c r="M1248">
        <v>26667</v>
      </c>
      <c r="N1248">
        <v>1</v>
      </c>
      <c r="O1248">
        <v>993472</v>
      </c>
      <c r="P1248" t="s">
        <v>48</v>
      </c>
      <c r="Q1248" t="s">
        <v>329</v>
      </c>
      <c r="R1248">
        <v>1106</v>
      </c>
      <c r="S1248" t="s">
        <v>6931</v>
      </c>
      <c r="T1248">
        <v>125887</v>
      </c>
      <c r="U1248">
        <v>642877</v>
      </c>
      <c r="W1248">
        <v>0</v>
      </c>
      <c r="X1248" t="s">
        <v>2585</v>
      </c>
      <c r="Y1248">
        <v>0</v>
      </c>
      <c r="AA1248" t="s">
        <v>2594</v>
      </c>
      <c r="AB1248" t="s">
        <v>2606</v>
      </c>
      <c r="AC1248" t="s">
        <v>2588</v>
      </c>
      <c r="AJ1248" t="s">
        <v>6932</v>
      </c>
      <c r="AK1248" t="s">
        <v>2590</v>
      </c>
      <c r="AL1248" t="s">
        <v>2591</v>
      </c>
    </row>
    <row r="1249" spans="1:38">
      <c r="A1249" t="s">
        <v>756</v>
      </c>
      <c r="C1249" t="s">
        <v>2598</v>
      </c>
      <c r="D1249" s="6">
        <v>45080.27275462963</v>
      </c>
      <c r="E1249" t="s">
        <v>759</v>
      </c>
      <c r="F1249" t="s">
        <v>6933</v>
      </c>
      <c r="G1249" t="s">
        <v>54</v>
      </c>
      <c r="H1249" t="s">
        <v>53</v>
      </c>
      <c r="I1249">
        <v>0</v>
      </c>
      <c r="J1249">
        <v>0</v>
      </c>
      <c r="K1249" s="6">
        <v>45079.494629629633</v>
      </c>
      <c r="L1249" t="s">
        <v>757</v>
      </c>
      <c r="M1249">
        <v>26667</v>
      </c>
      <c r="N1249">
        <v>1</v>
      </c>
      <c r="O1249">
        <v>993472</v>
      </c>
      <c r="P1249" t="s">
        <v>48</v>
      </c>
      <c r="Q1249" t="s">
        <v>329</v>
      </c>
      <c r="R1249">
        <v>1106</v>
      </c>
      <c r="S1249" t="s">
        <v>6934</v>
      </c>
      <c r="T1249">
        <v>125887</v>
      </c>
      <c r="U1249">
        <v>642877</v>
      </c>
      <c r="W1249">
        <v>0</v>
      </c>
      <c r="X1249" t="s">
        <v>2585</v>
      </c>
      <c r="Y1249">
        <v>0</v>
      </c>
      <c r="AA1249" t="s">
        <v>2594</v>
      </c>
      <c r="AB1249" t="s">
        <v>2650</v>
      </c>
      <c r="AC1249" t="s">
        <v>2607</v>
      </c>
      <c r="AD1249" t="s">
        <v>2608</v>
      </c>
      <c r="AG1249" t="s">
        <v>51</v>
      </c>
      <c r="AH1249" t="s">
        <v>288</v>
      </c>
      <c r="AJ1249" t="s">
        <v>2609</v>
      </c>
      <c r="AK1249" t="s">
        <v>2590</v>
      </c>
      <c r="AL1249" t="s">
        <v>2591</v>
      </c>
    </row>
    <row r="1250" spans="1:38">
      <c r="A1250" t="s">
        <v>692</v>
      </c>
      <c r="C1250" t="s">
        <v>2598</v>
      </c>
      <c r="D1250" s="6">
        <v>45085.21366898148</v>
      </c>
      <c r="E1250" t="s">
        <v>695</v>
      </c>
      <c r="F1250" t="s">
        <v>6935</v>
      </c>
      <c r="G1250" t="s">
        <v>54</v>
      </c>
      <c r="H1250" t="s">
        <v>53</v>
      </c>
      <c r="I1250">
        <v>0</v>
      </c>
      <c r="J1250">
        <v>0</v>
      </c>
      <c r="K1250" s="6">
        <v>45084.592569444445</v>
      </c>
      <c r="L1250" t="s">
        <v>693</v>
      </c>
      <c r="M1250">
        <v>26667</v>
      </c>
      <c r="N1250">
        <v>1</v>
      </c>
      <c r="O1250">
        <v>993472</v>
      </c>
      <c r="P1250" t="s">
        <v>48</v>
      </c>
      <c r="Q1250" t="s">
        <v>329</v>
      </c>
      <c r="R1250">
        <v>1106</v>
      </c>
      <c r="S1250" t="s">
        <v>4811</v>
      </c>
      <c r="T1250">
        <v>125887</v>
      </c>
      <c r="U1250">
        <v>642877</v>
      </c>
      <c r="W1250">
        <v>0</v>
      </c>
      <c r="X1250" t="s">
        <v>2585</v>
      </c>
      <c r="Y1250">
        <v>0</v>
      </c>
      <c r="AA1250" t="s">
        <v>2594</v>
      </c>
      <c r="AB1250" t="s">
        <v>2606</v>
      </c>
      <c r="AC1250" t="s">
        <v>2607</v>
      </c>
      <c r="AD1250" t="s">
        <v>2616</v>
      </c>
      <c r="AJ1250" t="s">
        <v>2653</v>
      </c>
      <c r="AK1250" t="s">
        <v>2590</v>
      </c>
      <c r="AL1250" t="s">
        <v>2591</v>
      </c>
    </row>
    <row r="1251" spans="1:38">
      <c r="A1251" t="s">
        <v>1018</v>
      </c>
      <c r="C1251" t="s">
        <v>2598</v>
      </c>
      <c r="D1251" s="6">
        <v>45088.277442129627</v>
      </c>
      <c r="E1251" t="s">
        <v>1020</v>
      </c>
      <c r="F1251" t="s">
        <v>6936</v>
      </c>
      <c r="G1251" t="s">
        <v>54</v>
      </c>
      <c r="H1251" t="s">
        <v>53</v>
      </c>
      <c r="I1251">
        <v>0</v>
      </c>
      <c r="J1251">
        <v>0</v>
      </c>
      <c r="K1251" s="6">
        <v>45087.093912037039</v>
      </c>
      <c r="L1251" t="s">
        <v>88</v>
      </c>
      <c r="M1251">
        <v>26667</v>
      </c>
      <c r="N1251">
        <v>1</v>
      </c>
      <c r="O1251">
        <v>993472</v>
      </c>
      <c r="P1251" t="s">
        <v>48</v>
      </c>
      <c r="Q1251" t="s">
        <v>329</v>
      </c>
      <c r="R1251">
        <v>1106</v>
      </c>
      <c r="S1251" t="s">
        <v>6937</v>
      </c>
      <c r="T1251">
        <v>125887</v>
      </c>
      <c r="U1251">
        <v>642877</v>
      </c>
      <c r="W1251">
        <v>0</v>
      </c>
      <c r="X1251" t="s">
        <v>2585</v>
      </c>
      <c r="Y1251">
        <v>0</v>
      </c>
      <c r="AA1251" t="s">
        <v>2594</v>
      </c>
      <c r="AB1251" t="s">
        <v>2606</v>
      </c>
      <c r="AC1251" t="s">
        <v>2588</v>
      </c>
      <c r="AJ1251" t="s">
        <v>6938</v>
      </c>
      <c r="AK1251" t="s">
        <v>2590</v>
      </c>
      <c r="AL1251" t="s">
        <v>2591</v>
      </c>
    </row>
    <row r="1252" spans="1:38">
      <c r="A1252" t="s">
        <v>1810</v>
      </c>
      <c r="C1252" t="s">
        <v>2598</v>
      </c>
      <c r="D1252" s="6">
        <v>45090.169293981482</v>
      </c>
      <c r="E1252" t="s">
        <v>1020</v>
      </c>
      <c r="F1252" t="s">
        <v>6939</v>
      </c>
      <c r="G1252" t="s">
        <v>54</v>
      </c>
      <c r="H1252" t="s">
        <v>53</v>
      </c>
      <c r="I1252">
        <v>0</v>
      </c>
      <c r="J1252">
        <v>0</v>
      </c>
      <c r="K1252" s="6">
        <v>45089.760567129626</v>
      </c>
      <c r="L1252" t="s">
        <v>88</v>
      </c>
      <c r="M1252">
        <v>26667</v>
      </c>
      <c r="N1252">
        <v>1</v>
      </c>
      <c r="O1252">
        <v>993472</v>
      </c>
      <c r="P1252" t="s">
        <v>48</v>
      </c>
      <c r="Q1252" t="s">
        <v>329</v>
      </c>
      <c r="R1252">
        <v>1106</v>
      </c>
      <c r="S1252" t="s">
        <v>6937</v>
      </c>
      <c r="T1252">
        <v>125887</v>
      </c>
      <c r="U1252">
        <v>642877</v>
      </c>
      <c r="W1252">
        <v>0</v>
      </c>
      <c r="X1252" t="s">
        <v>2585</v>
      </c>
      <c r="Y1252">
        <v>0</v>
      </c>
      <c r="AA1252" t="s">
        <v>2594</v>
      </c>
      <c r="AB1252" t="s">
        <v>2606</v>
      </c>
      <c r="AC1252" t="s">
        <v>2588</v>
      </c>
      <c r="AJ1252" t="s">
        <v>6938</v>
      </c>
      <c r="AK1252" t="s">
        <v>2590</v>
      </c>
      <c r="AL1252" t="s">
        <v>2591</v>
      </c>
    </row>
    <row r="1253" spans="1:38">
      <c r="A1253" t="s">
        <v>561</v>
      </c>
      <c r="C1253" t="s">
        <v>2598</v>
      </c>
      <c r="D1253" s="6">
        <v>45084.241851851853</v>
      </c>
      <c r="E1253" t="s">
        <v>563</v>
      </c>
      <c r="F1253" t="s">
        <v>6940</v>
      </c>
      <c r="G1253" t="s">
        <v>54</v>
      </c>
      <c r="H1253" t="s">
        <v>53</v>
      </c>
      <c r="I1253">
        <v>0</v>
      </c>
      <c r="J1253">
        <v>0</v>
      </c>
      <c r="K1253" s="6">
        <v>45083.750625000001</v>
      </c>
      <c r="L1253" t="s">
        <v>515</v>
      </c>
      <c r="M1253">
        <v>26667</v>
      </c>
      <c r="N1253">
        <v>1</v>
      </c>
      <c r="O1253">
        <v>993472</v>
      </c>
      <c r="P1253" t="s">
        <v>48</v>
      </c>
      <c r="Q1253" t="s">
        <v>329</v>
      </c>
      <c r="R1253">
        <v>1106</v>
      </c>
      <c r="S1253" t="s">
        <v>6941</v>
      </c>
      <c r="T1253">
        <v>125887</v>
      </c>
      <c r="U1253">
        <v>642877</v>
      </c>
      <c r="W1253">
        <v>0</v>
      </c>
      <c r="X1253" t="s">
        <v>2585</v>
      </c>
      <c r="Y1253">
        <v>0</v>
      </c>
      <c r="AA1253" t="s">
        <v>2586</v>
      </c>
      <c r="AB1253" t="s">
        <v>2595</v>
      </c>
      <c r="AC1253" t="s">
        <v>2607</v>
      </c>
      <c r="AJ1253" t="s">
        <v>6942</v>
      </c>
      <c r="AK1253" t="s">
        <v>2590</v>
      </c>
      <c r="AL1253" t="s">
        <v>2591</v>
      </c>
    </row>
    <row r="1254" spans="1:38">
      <c r="A1254" t="s">
        <v>1839</v>
      </c>
      <c r="C1254" t="s">
        <v>2598</v>
      </c>
      <c r="D1254" s="6">
        <v>45103.148449074077</v>
      </c>
      <c r="E1254" t="s">
        <v>105</v>
      </c>
      <c r="F1254" t="s">
        <v>6943</v>
      </c>
      <c r="G1254" t="s">
        <v>54</v>
      </c>
      <c r="H1254" t="s">
        <v>53</v>
      </c>
      <c r="I1254">
        <v>0</v>
      </c>
      <c r="J1254">
        <v>0</v>
      </c>
      <c r="K1254" s="6">
        <v>45102.588831018518</v>
      </c>
      <c r="L1254" t="s">
        <v>673</v>
      </c>
      <c r="M1254">
        <v>26667</v>
      </c>
      <c r="N1254">
        <v>1</v>
      </c>
      <c r="O1254">
        <v>993472</v>
      </c>
      <c r="P1254" t="s">
        <v>48</v>
      </c>
      <c r="Q1254" t="s">
        <v>329</v>
      </c>
      <c r="R1254">
        <v>1106</v>
      </c>
      <c r="S1254" t="s">
        <v>6944</v>
      </c>
      <c r="T1254">
        <v>125887</v>
      </c>
      <c r="U1254">
        <v>642877</v>
      </c>
      <c r="W1254">
        <v>0</v>
      </c>
      <c r="X1254" t="s">
        <v>2585</v>
      </c>
      <c r="Y1254">
        <v>0</v>
      </c>
      <c r="AA1254" t="s">
        <v>2594</v>
      </c>
      <c r="AB1254" t="s">
        <v>2595</v>
      </c>
      <c r="AC1254" t="s">
        <v>2588</v>
      </c>
      <c r="AJ1254" t="s">
        <v>6826</v>
      </c>
      <c r="AK1254" t="s">
        <v>2590</v>
      </c>
      <c r="AL1254" t="s">
        <v>2591</v>
      </c>
    </row>
    <row r="1255" spans="1:38">
      <c r="A1255" t="s">
        <v>2375</v>
      </c>
      <c r="C1255" t="s">
        <v>2598</v>
      </c>
      <c r="D1255" s="6">
        <v>45084.241967592592</v>
      </c>
      <c r="E1255" t="s">
        <v>1650</v>
      </c>
      <c r="F1255" t="s">
        <v>6945</v>
      </c>
      <c r="G1255" t="s">
        <v>54</v>
      </c>
      <c r="H1255" t="s">
        <v>53</v>
      </c>
      <c r="I1255">
        <v>0</v>
      </c>
      <c r="J1255">
        <v>0</v>
      </c>
      <c r="K1255" s="6">
        <v>45084.027581018519</v>
      </c>
      <c r="L1255" t="s">
        <v>2376</v>
      </c>
      <c r="M1255">
        <v>26667</v>
      </c>
      <c r="N1255">
        <v>1</v>
      </c>
      <c r="O1255">
        <v>993472</v>
      </c>
      <c r="P1255" t="s">
        <v>48</v>
      </c>
      <c r="Q1255" t="s">
        <v>329</v>
      </c>
      <c r="R1255">
        <v>1106</v>
      </c>
      <c r="S1255" t="s">
        <v>6946</v>
      </c>
      <c r="T1255">
        <v>125887</v>
      </c>
      <c r="U1255">
        <v>642877</v>
      </c>
      <c r="W1255">
        <v>0</v>
      </c>
      <c r="X1255" t="s">
        <v>2585</v>
      </c>
      <c r="Y1255">
        <v>0</v>
      </c>
      <c r="AA1255" t="s">
        <v>2594</v>
      </c>
      <c r="AB1255" t="s">
        <v>2606</v>
      </c>
      <c r="AC1255" t="s">
        <v>2588</v>
      </c>
      <c r="AJ1255" t="s">
        <v>2613</v>
      </c>
      <c r="AK1255" t="s">
        <v>2590</v>
      </c>
      <c r="AL1255" t="s">
        <v>2591</v>
      </c>
    </row>
    <row r="1256" spans="1:38">
      <c r="A1256" t="s">
        <v>1989</v>
      </c>
      <c r="C1256" t="s">
        <v>2598</v>
      </c>
      <c r="D1256" s="6">
        <v>45085.213796296295</v>
      </c>
      <c r="E1256" t="s">
        <v>1992</v>
      </c>
      <c r="F1256" t="s">
        <v>6947</v>
      </c>
      <c r="G1256" t="s">
        <v>54</v>
      </c>
      <c r="H1256" t="s">
        <v>53</v>
      </c>
      <c r="I1256">
        <v>0</v>
      </c>
      <c r="J1256">
        <v>0</v>
      </c>
      <c r="K1256" s="6">
        <v>45084.667210648149</v>
      </c>
      <c r="L1256" t="s">
        <v>1990</v>
      </c>
      <c r="M1256">
        <v>26667</v>
      </c>
      <c r="N1256">
        <v>1</v>
      </c>
      <c r="O1256">
        <v>993472</v>
      </c>
      <c r="P1256" t="s">
        <v>48</v>
      </c>
      <c r="Q1256" t="s">
        <v>329</v>
      </c>
      <c r="R1256">
        <v>1106</v>
      </c>
      <c r="S1256" t="s">
        <v>6948</v>
      </c>
      <c r="T1256">
        <v>125887</v>
      </c>
      <c r="U1256">
        <v>642877</v>
      </c>
      <c r="W1256">
        <v>0</v>
      </c>
      <c r="X1256" t="s">
        <v>2585</v>
      </c>
      <c r="Y1256">
        <v>0</v>
      </c>
      <c r="AA1256" t="s">
        <v>2594</v>
      </c>
      <c r="AB1256" t="s">
        <v>2606</v>
      </c>
      <c r="AC1256" t="s">
        <v>2607</v>
      </c>
      <c r="AD1256" t="s">
        <v>2616</v>
      </c>
      <c r="AJ1256" t="s">
        <v>2675</v>
      </c>
      <c r="AK1256" t="s">
        <v>2590</v>
      </c>
      <c r="AL1256" t="s">
        <v>2591</v>
      </c>
    </row>
    <row r="1257" spans="1:38">
      <c r="A1257" t="s">
        <v>881</v>
      </c>
      <c r="C1257" t="s">
        <v>2598</v>
      </c>
      <c r="D1257" s="6">
        <v>45100.195243055554</v>
      </c>
      <c r="E1257" t="s">
        <v>884</v>
      </c>
      <c r="F1257" t="s">
        <v>6949</v>
      </c>
      <c r="G1257" t="s">
        <v>54</v>
      </c>
      <c r="H1257" t="s">
        <v>53</v>
      </c>
      <c r="I1257">
        <v>0</v>
      </c>
      <c r="J1257">
        <v>0</v>
      </c>
      <c r="K1257" s="6">
        <v>45099.680034722223</v>
      </c>
      <c r="L1257" t="s">
        <v>882</v>
      </c>
      <c r="M1257">
        <v>26667</v>
      </c>
      <c r="N1257">
        <v>1</v>
      </c>
      <c r="O1257">
        <v>993472</v>
      </c>
      <c r="P1257" t="s">
        <v>48</v>
      </c>
      <c r="Q1257" t="s">
        <v>329</v>
      </c>
      <c r="R1257">
        <v>1106</v>
      </c>
      <c r="S1257" t="s">
        <v>6950</v>
      </c>
      <c r="T1257">
        <v>125887</v>
      </c>
      <c r="U1257">
        <v>642877</v>
      </c>
      <c r="W1257">
        <v>0</v>
      </c>
      <c r="X1257" t="s">
        <v>2585</v>
      </c>
      <c r="Y1257">
        <v>0</v>
      </c>
      <c r="AA1257" t="s">
        <v>2594</v>
      </c>
      <c r="AB1257" t="s">
        <v>2595</v>
      </c>
      <c r="AC1257" t="s">
        <v>2588</v>
      </c>
      <c r="AJ1257" t="s">
        <v>3507</v>
      </c>
      <c r="AK1257" t="s">
        <v>2590</v>
      </c>
      <c r="AL1257" t="s">
        <v>2591</v>
      </c>
    </row>
    <row r="1258" spans="1:38">
      <c r="A1258" t="s">
        <v>332</v>
      </c>
      <c r="C1258" t="s">
        <v>2598</v>
      </c>
      <c r="D1258" s="6">
        <v>45093.123796296299</v>
      </c>
      <c r="E1258" t="s">
        <v>335</v>
      </c>
      <c r="F1258" t="s">
        <v>6951</v>
      </c>
      <c r="G1258" t="s">
        <v>54</v>
      </c>
      <c r="H1258" t="s">
        <v>53</v>
      </c>
      <c r="I1258">
        <v>0</v>
      </c>
      <c r="J1258">
        <v>0</v>
      </c>
      <c r="K1258" s="6">
        <v>45092.581006944441</v>
      </c>
      <c r="L1258" t="s">
        <v>333</v>
      </c>
      <c r="M1258">
        <v>26667</v>
      </c>
      <c r="N1258">
        <v>1</v>
      </c>
      <c r="O1258">
        <v>993472</v>
      </c>
      <c r="P1258" t="s">
        <v>48</v>
      </c>
      <c r="Q1258" t="s">
        <v>329</v>
      </c>
      <c r="R1258">
        <v>1106</v>
      </c>
      <c r="S1258" t="s">
        <v>6952</v>
      </c>
      <c r="T1258">
        <v>125887</v>
      </c>
      <c r="U1258">
        <v>642877</v>
      </c>
      <c r="W1258">
        <v>0</v>
      </c>
      <c r="X1258" t="s">
        <v>2585</v>
      </c>
      <c r="Y1258">
        <v>0</v>
      </c>
      <c r="AA1258" t="s">
        <v>2594</v>
      </c>
      <c r="AB1258" t="s">
        <v>2606</v>
      </c>
      <c r="AC1258" t="s">
        <v>2607</v>
      </c>
      <c r="AD1258" t="s">
        <v>2616</v>
      </c>
      <c r="AJ1258" t="s">
        <v>2675</v>
      </c>
      <c r="AK1258" t="s">
        <v>2590</v>
      </c>
      <c r="AL1258" t="s">
        <v>2591</v>
      </c>
    </row>
    <row r="1259" spans="1:38">
      <c r="A1259" t="s">
        <v>886</v>
      </c>
      <c r="C1259" t="s">
        <v>2598</v>
      </c>
      <c r="D1259" s="6">
        <v>45092.172638888886</v>
      </c>
      <c r="E1259" t="s">
        <v>889</v>
      </c>
      <c r="F1259" t="s">
        <v>6953</v>
      </c>
      <c r="G1259" t="s">
        <v>54</v>
      </c>
      <c r="H1259" t="s">
        <v>53</v>
      </c>
      <c r="I1259">
        <v>0</v>
      </c>
      <c r="J1259">
        <v>0</v>
      </c>
      <c r="K1259" s="6">
        <v>45091.739560185182</v>
      </c>
      <c r="L1259" t="s">
        <v>887</v>
      </c>
      <c r="M1259">
        <v>26667</v>
      </c>
      <c r="N1259">
        <v>1</v>
      </c>
      <c r="O1259">
        <v>993472</v>
      </c>
      <c r="P1259" t="s">
        <v>48</v>
      </c>
      <c r="Q1259" t="s">
        <v>329</v>
      </c>
      <c r="R1259">
        <v>1106</v>
      </c>
      <c r="S1259" t="s">
        <v>6954</v>
      </c>
      <c r="T1259">
        <v>125887</v>
      </c>
      <c r="U1259">
        <v>642877</v>
      </c>
      <c r="W1259">
        <v>0</v>
      </c>
      <c r="X1259" t="s">
        <v>2585</v>
      </c>
      <c r="Y1259">
        <v>0</v>
      </c>
      <c r="AA1259" t="s">
        <v>2594</v>
      </c>
      <c r="AB1259" t="s">
        <v>2606</v>
      </c>
      <c r="AC1259" t="s">
        <v>2588</v>
      </c>
      <c r="AJ1259" t="s">
        <v>6955</v>
      </c>
      <c r="AK1259" t="s">
        <v>2590</v>
      </c>
      <c r="AL1259" t="s">
        <v>2591</v>
      </c>
    </row>
    <row r="1260" spans="1:38">
      <c r="A1260" t="s">
        <v>2500</v>
      </c>
      <c r="C1260" t="s">
        <v>2598</v>
      </c>
      <c r="D1260" s="6">
        <v>45085.213599537034</v>
      </c>
      <c r="E1260" t="s">
        <v>2317</v>
      </c>
      <c r="F1260" t="s">
        <v>6956</v>
      </c>
      <c r="G1260" t="s">
        <v>54</v>
      </c>
      <c r="H1260" t="s">
        <v>53</v>
      </c>
      <c r="I1260">
        <v>0</v>
      </c>
      <c r="J1260">
        <v>0</v>
      </c>
      <c r="K1260" s="6">
        <v>45084.617106481484</v>
      </c>
      <c r="L1260" t="s">
        <v>2315</v>
      </c>
      <c r="M1260">
        <v>26667</v>
      </c>
      <c r="N1260">
        <v>1</v>
      </c>
      <c r="O1260">
        <v>993472</v>
      </c>
      <c r="P1260" t="s">
        <v>48</v>
      </c>
      <c r="Q1260" t="s">
        <v>329</v>
      </c>
      <c r="R1260">
        <v>1106</v>
      </c>
      <c r="S1260" t="s">
        <v>6957</v>
      </c>
      <c r="T1260">
        <v>125887</v>
      </c>
      <c r="U1260">
        <v>642877</v>
      </c>
      <c r="W1260">
        <v>0</v>
      </c>
      <c r="X1260" t="s">
        <v>2585</v>
      </c>
      <c r="Y1260">
        <v>0</v>
      </c>
      <c r="AA1260" t="s">
        <v>2594</v>
      </c>
      <c r="AB1260" t="s">
        <v>2606</v>
      </c>
      <c r="AC1260" t="s">
        <v>2607</v>
      </c>
      <c r="AD1260" t="s">
        <v>2616</v>
      </c>
      <c r="AJ1260" t="s">
        <v>2675</v>
      </c>
      <c r="AK1260" t="s">
        <v>2590</v>
      </c>
      <c r="AL1260" t="s">
        <v>2591</v>
      </c>
    </row>
    <row r="1261" spans="1:38">
      <c r="A1261" t="s">
        <v>2314</v>
      </c>
      <c r="C1261" t="s">
        <v>2598</v>
      </c>
      <c r="D1261" s="6">
        <v>45086.224456018521</v>
      </c>
      <c r="E1261" t="s">
        <v>2317</v>
      </c>
      <c r="F1261" t="s">
        <v>6958</v>
      </c>
      <c r="G1261" t="s">
        <v>54</v>
      </c>
      <c r="H1261" t="s">
        <v>53</v>
      </c>
      <c r="I1261">
        <v>0</v>
      </c>
      <c r="J1261">
        <v>0</v>
      </c>
      <c r="K1261" s="6">
        <v>45085.632326388892</v>
      </c>
      <c r="L1261" t="s">
        <v>2315</v>
      </c>
      <c r="M1261">
        <v>26667</v>
      </c>
      <c r="N1261">
        <v>1</v>
      </c>
      <c r="O1261">
        <v>993472</v>
      </c>
      <c r="P1261" t="s">
        <v>48</v>
      </c>
      <c r="Q1261" t="s">
        <v>329</v>
      </c>
      <c r="R1261">
        <v>1106</v>
      </c>
      <c r="S1261" t="s">
        <v>6957</v>
      </c>
      <c r="T1261">
        <v>125887</v>
      </c>
      <c r="U1261">
        <v>642877</v>
      </c>
      <c r="W1261">
        <v>0</v>
      </c>
      <c r="X1261" t="s">
        <v>2585</v>
      </c>
      <c r="Y1261">
        <v>0</v>
      </c>
      <c r="AA1261" t="s">
        <v>2594</v>
      </c>
      <c r="AB1261" t="s">
        <v>2606</v>
      </c>
      <c r="AC1261" t="s">
        <v>2588</v>
      </c>
      <c r="AJ1261" t="s">
        <v>2613</v>
      </c>
      <c r="AK1261" t="s">
        <v>2590</v>
      </c>
      <c r="AL1261" t="s">
        <v>2591</v>
      </c>
    </row>
    <row r="1262" spans="1:38">
      <c r="A1262" t="s">
        <v>1710</v>
      </c>
      <c r="C1262" t="s">
        <v>2598</v>
      </c>
      <c r="D1262" s="6">
        <v>45105.114525462966</v>
      </c>
      <c r="E1262" t="s">
        <v>988</v>
      </c>
      <c r="F1262" t="s">
        <v>6959</v>
      </c>
      <c r="G1262" t="s">
        <v>54</v>
      </c>
      <c r="H1262" t="s">
        <v>53</v>
      </c>
      <c r="I1262">
        <v>0</v>
      </c>
      <c r="J1262">
        <v>0</v>
      </c>
      <c r="K1262" s="6">
        <v>45104.662557870368</v>
      </c>
      <c r="L1262" t="s">
        <v>1711</v>
      </c>
      <c r="M1262">
        <v>26667</v>
      </c>
      <c r="N1262">
        <v>1</v>
      </c>
      <c r="O1262">
        <v>993472</v>
      </c>
      <c r="P1262" t="s">
        <v>48</v>
      </c>
      <c r="Q1262" t="s">
        <v>329</v>
      </c>
      <c r="R1262">
        <v>1106</v>
      </c>
      <c r="S1262" t="s">
        <v>6960</v>
      </c>
      <c r="T1262">
        <v>125887</v>
      </c>
      <c r="U1262">
        <v>642877</v>
      </c>
      <c r="W1262">
        <v>0</v>
      </c>
      <c r="X1262" t="s">
        <v>2585</v>
      </c>
      <c r="Y1262">
        <v>0</v>
      </c>
      <c r="AA1262" t="s">
        <v>2594</v>
      </c>
      <c r="AB1262" t="s">
        <v>2606</v>
      </c>
      <c r="AC1262" t="s">
        <v>2607</v>
      </c>
      <c r="AD1262" t="s">
        <v>2612</v>
      </c>
      <c r="AH1262" t="s">
        <v>288</v>
      </c>
      <c r="AJ1262" t="s">
        <v>2613</v>
      </c>
      <c r="AK1262" t="s">
        <v>2590</v>
      </c>
      <c r="AL1262" t="s">
        <v>2591</v>
      </c>
    </row>
    <row r="1263" spans="1:38">
      <c r="A1263" t="s">
        <v>770</v>
      </c>
      <c r="C1263" t="s">
        <v>2598</v>
      </c>
      <c r="D1263" s="6">
        <v>45105.114537037036</v>
      </c>
      <c r="E1263" t="s">
        <v>772</v>
      </c>
      <c r="F1263" t="s">
        <v>6961</v>
      </c>
      <c r="G1263" t="s">
        <v>54</v>
      </c>
      <c r="H1263" t="s">
        <v>53</v>
      </c>
      <c r="I1263">
        <v>0</v>
      </c>
      <c r="J1263">
        <v>0</v>
      </c>
      <c r="K1263" s="6">
        <v>45104.486030092594</v>
      </c>
      <c r="L1263" t="s">
        <v>2630</v>
      </c>
      <c r="M1263">
        <v>26667</v>
      </c>
      <c r="N1263">
        <v>1</v>
      </c>
      <c r="O1263">
        <v>993472</v>
      </c>
      <c r="P1263" t="s">
        <v>48</v>
      </c>
      <c r="Q1263" t="s">
        <v>329</v>
      </c>
      <c r="R1263">
        <v>1106</v>
      </c>
      <c r="S1263" t="s">
        <v>2631</v>
      </c>
      <c r="T1263">
        <v>125887</v>
      </c>
      <c r="U1263">
        <v>642877</v>
      </c>
      <c r="W1263">
        <v>0</v>
      </c>
      <c r="X1263" t="s">
        <v>2585</v>
      </c>
      <c r="Y1263">
        <v>0</v>
      </c>
      <c r="AA1263" t="s">
        <v>2594</v>
      </c>
      <c r="AB1263" t="s">
        <v>2606</v>
      </c>
      <c r="AC1263" t="s">
        <v>2607</v>
      </c>
      <c r="AD1263" t="s">
        <v>2612</v>
      </c>
      <c r="AH1263" t="s">
        <v>288</v>
      </c>
      <c r="AJ1263" t="s">
        <v>2613</v>
      </c>
      <c r="AK1263" t="s">
        <v>2590</v>
      </c>
      <c r="AL1263" t="s">
        <v>2591</v>
      </c>
    </row>
    <row r="1264" spans="1:38">
      <c r="A1264" t="s">
        <v>901</v>
      </c>
      <c r="C1264" t="s">
        <v>2598</v>
      </c>
      <c r="D1264" s="6">
        <v>45085.213576388887</v>
      </c>
      <c r="E1264" t="s">
        <v>903</v>
      </c>
      <c r="F1264" t="s">
        <v>6799</v>
      </c>
      <c r="G1264" t="s">
        <v>54</v>
      </c>
      <c r="H1264" t="s">
        <v>53</v>
      </c>
      <c r="I1264">
        <v>0</v>
      </c>
      <c r="J1264">
        <v>0</v>
      </c>
      <c r="K1264" s="6">
        <v>45083.972291666665</v>
      </c>
      <c r="L1264" t="s">
        <v>2630</v>
      </c>
      <c r="M1264">
        <v>26667</v>
      </c>
      <c r="N1264">
        <v>1</v>
      </c>
      <c r="O1264">
        <v>993472</v>
      </c>
      <c r="P1264" t="s">
        <v>48</v>
      </c>
      <c r="Q1264" t="s">
        <v>329</v>
      </c>
      <c r="R1264">
        <v>1106</v>
      </c>
      <c r="S1264" t="s">
        <v>2634</v>
      </c>
      <c r="T1264">
        <v>125887</v>
      </c>
      <c r="U1264">
        <v>642877</v>
      </c>
      <c r="W1264">
        <v>0</v>
      </c>
      <c r="X1264" t="s">
        <v>2585</v>
      </c>
      <c r="Y1264">
        <v>0</v>
      </c>
      <c r="AA1264" t="s">
        <v>2594</v>
      </c>
      <c r="AB1264" t="s">
        <v>2606</v>
      </c>
      <c r="AC1264" t="s">
        <v>2607</v>
      </c>
      <c r="AD1264" t="s">
        <v>2616</v>
      </c>
      <c r="AJ1264" t="s">
        <v>2675</v>
      </c>
      <c r="AK1264" t="s">
        <v>2590</v>
      </c>
      <c r="AL1264" t="s">
        <v>2591</v>
      </c>
    </row>
    <row r="1265" spans="1:38">
      <c r="A1265" t="s">
        <v>534</v>
      </c>
      <c r="C1265" t="s">
        <v>2598</v>
      </c>
      <c r="D1265" s="6">
        <v>45080.272638888891</v>
      </c>
      <c r="E1265" t="s">
        <v>536</v>
      </c>
      <c r="F1265" t="s">
        <v>6962</v>
      </c>
      <c r="G1265" t="s">
        <v>54</v>
      </c>
      <c r="H1265" t="s">
        <v>53</v>
      </c>
      <c r="I1265">
        <v>0</v>
      </c>
      <c r="J1265">
        <v>0</v>
      </c>
      <c r="K1265" s="6">
        <v>45079.462870370371</v>
      </c>
      <c r="L1265" t="s">
        <v>2630</v>
      </c>
      <c r="M1265">
        <v>26667</v>
      </c>
      <c r="N1265">
        <v>1</v>
      </c>
      <c r="O1265">
        <v>993472</v>
      </c>
      <c r="P1265" t="s">
        <v>48</v>
      </c>
      <c r="Q1265" t="s">
        <v>329</v>
      </c>
      <c r="R1265">
        <v>1106</v>
      </c>
      <c r="S1265" t="s">
        <v>2634</v>
      </c>
      <c r="T1265">
        <v>125887</v>
      </c>
      <c r="U1265">
        <v>642877</v>
      </c>
      <c r="W1265">
        <v>0</v>
      </c>
      <c r="X1265" t="s">
        <v>2585</v>
      </c>
      <c r="Y1265">
        <v>0</v>
      </c>
      <c r="AA1265" t="s">
        <v>2594</v>
      </c>
      <c r="AB1265" t="s">
        <v>2606</v>
      </c>
      <c r="AC1265" t="s">
        <v>2588</v>
      </c>
      <c r="AG1265" t="s">
        <v>51</v>
      </c>
      <c r="AJ1265" t="s">
        <v>6850</v>
      </c>
      <c r="AK1265" t="s">
        <v>2590</v>
      </c>
      <c r="AL1265" t="s">
        <v>2591</v>
      </c>
    </row>
    <row r="1266" spans="1:38">
      <c r="A1266" t="s">
        <v>1088</v>
      </c>
      <c r="C1266" t="s">
        <v>2970</v>
      </c>
      <c r="D1266" s="6">
        <v>45085.217511574076</v>
      </c>
      <c r="E1266" t="s">
        <v>1092</v>
      </c>
      <c r="F1266" t="s">
        <v>6928</v>
      </c>
      <c r="G1266" t="s">
        <v>54</v>
      </c>
      <c r="H1266" t="s">
        <v>1089</v>
      </c>
      <c r="I1266">
        <v>0</v>
      </c>
      <c r="J1266">
        <v>0</v>
      </c>
      <c r="K1266" s="6">
        <v>45084.39230324074</v>
      </c>
      <c r="L1266" t="s">
        <v>1090</v>
      </c>
      <c r="M1266">
        <v>2440</v>
      </c>
      <c r="N1266">
        <v>1</v>
      </c>
      <c r="O1266">
        <v>90897</v>
      </c>
      <c r="P1266" t="s">
        <v>48</v>
      </c>
      <c r="Q1266" t="s">
        <v>329</v>
      </c>
      <c r="R1266">
        <v>1106</v>
      </c>
      <c r="S1266" t="s">
        <v>6963</v>
      </c>
      <c r="T1266">
        <v>113699</v>
      </c>
      <c r="U1266">
        <v>642902</v>
      </c>
      <c r="W1266">
        <v>0</v>
      </c>
      <c r="X1266" t="s">
        <v>2585</v>
      </c>
      <c r="Y1266">
        <v>0</v>
      </c>
      <c r="AA1266" t="s">
        <v>2594</v>
      </c>
      <c r="AB1266" t="s">
        <v>2606</v>
      </c>
      <c r="AC1266" t="s">
        <v>2607</v>
      </c>
      <c r="AD1266" t="s">
        <v>2616</v>
      </c>
      <c r="AJ1266" t="s">
        <v>2653</v>
      </c>
      <c r="AK1266" t="s">
        <v>2590</v>
      </c>
      <c r="AL1266" t="s">
        <v>2591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ACAC884AFAC245BC7C522B91E1C3DA" ma:contentTypeVersion="9" ma:contentTypeDescription="Create a new document." ma:contentTypeScope="" ma:versionID="c36b36639d187de5a20a4c2ad903210f">
  <xsd:schema xmlns:xsd="http://www.w3.org/2001/XMLSchema" xmlns:xs="http://www.w3.org/2001/XMLSchema" xmlns:p="http://schemas.microsoft.com/office/2006/metadata/properties" xmlns:ns2="aa76678e-946e-450a-8444-cdee41767bd2" xmlns:ns3="aeab8466-b79e-41dc-9365-73f5f0c125b7" xmlns:ns4="6905992c-d843-4867-b667-c6ae47753400" xmlns:ns5="f811328c-40ae-4f85-bd3e-c370f90abce7" targetNamespace="http://schemas.microsoft.com/office/2006/metadata/properties" ma:root="true" ma:fieldsID="25569be7e2d207a426216c7e36e8cfaf" ns2:_="" ns3:_="" ns4:_="" ns5:_="">
    <xsd:import namespace="aa76678e-946e-450a-8444-cdee41767bd2"/>
    <xsd:import namespace="aeab8466-b79e-41dc-9365-73f5f0c125b7"/>
    <xsd:import namespace="6905992c-d843-4867-b667-c6ae47753400"/>
    <xsd:import namespace="f811328c-40ae-4f85-bd3e-c370f90abc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4:lcf76f155ced4ddcb4097134ff3c332f" minOccurs="0"/>
                <xsd:element ref="ns5:TaxCatchAll" minOccurs="0"/>
                <xsd:element ref="ns4:MediaServiceOCR" minOccurs="0"/>
                <xsd:element ref="ns4:MediaServiceGenerationTime" minOccurs="0"/>
                <xsd:element ref="ns4:MediaServiceEventHashCode" minOccurs="0"/>
                <xsd:element ref="ns4:MediaServiceDateTake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678e-946e-450a-8444-cdee41767b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ab8466-b79e-41dc-9365-73f5f0c125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5992c-d843-4867-b667-c6ae47753400" elementFormDefault="qualified">
    <xsd:import namespace="http://schemas.microsoft.com/office/2006/documentManagement/types"/>
    <xsd:import namespace="http://schemas.microsoft.com/office/infopath/2007/PartnerControls"/>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5ced395-e025-4119-a727-284c016305c6"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11328c-40ae-4f85-bd3e-c370f90abce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6d7f49b5-e689-40f7-863e-4c0619149bce}" ma:internalName="TaxCatchAll" ma:showField="CatchAllData" ma:web="f811328c-40ae-4f85-bd3e-c370f90abc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811328c-40ae-4f85-bd3e-c370f90abce7" xsi:nil="true"/>
    <lcf76f155ced4ddcb4097134ff3c332f xmlns="6905992c-d843-4867-b667-c6ae477534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3D95E2-55A3-478E-89EF-4062556E793D}"/>
</file>

<file path=customXml/itemProps2.xml><?xml version="1.0" encoding="utf-8"?>
<ds:datastoreItem xmlns:ds="http://schemas.openxmlformats.org/officeDocument/2006/customXml" ds:itemID="{3612BC34-1102-48C3-AA20-4CF08E5CF467}"/>
</file>

<file path=customXml/itemProps3.xml><?xml version="1.0" encoding="utf-8"?>
<ds:datastoreItem xmlns:ds="http://schemas.openxmlformats.org/officeDocument/2006/customXml" ds:itemID="{F32E6124-30FD-4EB7-A2B3-13B88CC622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2023-08-16T08:20:26Z</dcterms:created>
  <dcterms:modified xsi:type="dcterms:W3CDTF">2023-09-25T13:58:29Z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2023-08-16T08:20:25Z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a6bcec4e-2e8a-4f2f-8eee-e7a28a312a96</vt:lpwstr>
  </property>
  <property fmtid="{D5CDD505-2E9C-101B-9397-08002B2CF9AE}" pid="8" name="MSIP_Label_defa4170-0d19-0005-0004-bc88714345d2_ContentBits">
    <vt:lpwstr>0</vt:lpwstr>
  </property>
  <property fmtid="{D5CDD505-2E9C-101B-9397-08002B2CF9AE}" pid="9" name="ContentTypeId">
    <vt:lpwstr>0x010100D3ACAC884AFAC245BC7C522B91E1C3DA</vt:lpwstr>
  </property>
  <property fmtid="{D5CDD505-2E9C-101B-9397-08002B2CF9AE}" pid="10" name="MediaServiceImageTags">
    <vt:lpwstr/>
  </property>
</Properties>
</file>